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ata\Vesta\v3\model_uit (verwerking)\Case Utrecht\05_May\"/>
    </mc:Choice>
  </mc:AlternateContent>
  <bookViews>
    <workbookView xWindow="120" yWindow="90" windowWidth="19020" windowHeight="11130" tabRatio="807"/>
  </bookViews>
  <sheets>
    <sheet name="ReadMe" sheetId="7" r:id="rId1"/>
    <sheet name="Figuren per GT, HH" sheetId="9" r:id="rId2"/>
    <sheet name="Resultaten per GT, HH" sheetId="4" r:id="rId3"/>
    <sheet name="Figuren per BP, HH" sheetId="8" r:id="rId4"/>
    <sheet name="Resultaten per BP, HH" sheetId="6" r:id="rId5"/>
    <sheet name="Resultaten, HH" sheetId="3" r:id="rId6"/>
    <sheet name="Bewerking in %, HH" sheetId="5" r:id="rId7"/>
    <sheet name="Bewerking, HH" sheetId="2" r:id="rId8"/>
    <sheet name="Plak, Labels" sheetId="1" r:id="rId9"/>
  </sheets>
  <calcPr calcId="162913"/>
</workbook>
</file>

<file path=xl/calcChain.xml><?xml version="1.0" encoding="utf-8"?>
<calcChain xmlns="http://schemas.openxmlformats.org/spreadsheetml/2006/main">
  <c r="G71" i="7" l="1"/>
  <c r="F71" i="7"/>
  <c r="E71" i="7"/>
  <c r="D71" i="7"/>
  <c r="G70" i="7"/>
  <c r="F70" i="7"/>
  <c r="E70" i="7"/>
  <c r="D70" i="7"/>
  <c r="G69" i="7"/>
  <c r="F69" i="7"/>
  <c r="E69" i="7"/>
  <c r="D69" i="7"/>
  <c r="G68" i="7"/>
  <c r="F68" i="7"/>
  <c r="E68" i="7"/>
  <c r="D68" i="7"/>
  <c r="G65" i="7"/>
  <c r="F65" i="7"/>
  <c r="E65" i="7"/>
  <c r="D65" i="7"/>
  <c r="G64" i="7"/>
  <c r="F64" i="7"/>
  <c r="E64" i="7"/>
  <c r="D64" i="7"/>
  <c r="G63" i="7"/>
  <c r="F63" i="7"/>
  <c r="E63" i="7"/>
  <c r="D63" i="7"/>
  <c r="G62" i="7"/>
  <c r="F62" i="7"/>
  <c r="E62" i="7"/>
  <c r="D62" i="7"/>
  <c r="G59" i="7"/>
  <c r="F59" i="7"/>
  <c r="E59" i="7"/>
  <c r="D59" i="7"/>
  <c r="G58" i="7"/>
  <c r="F58" i="7"/>
  <c r="E58" i="7"/>
  <c r="D58" i="7"/>
  <c r="G57" i="7"/>
  <c r="F57" i="7"/>
  <c r="E57" i="7"/>
  <c r="D57" i="7"/>
  <c r="G56" i="7"/>
  <c r="F56" i="7"/>
  <c r="E56" i="7"/>
  <c r="D56" i="7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3" i="7"/>
  <c r="F3" i="7"/>
  <c r="E3" i="7"/>
  <c r="D3" i="7"/>
  <c r="C3" i="7"/>
  <c r="AL3" i="9" l="1"/>
  <c r="AC3" i="9"/>
  <c r="T3" i="9"/>
  <c r="K3" i="9"/>
  <c r="D3" i="9"/>
  <c r="AS17" i="4"/>
  <c r="AI17" i="4"/>
  <c r="Y17" i="4"/>
  <c r="O17" i="4"/>
  <c r="E17" i="4"/>
  <c r="K3" i="8"/>
  <c r="T3" i="8"/>
  <c r="AC3" i="8"/>
  <c r="AL3" i="8"/>
  <c r="D3" i="8"/>
  <c r="A7" i="8" l="1"/>
  <c r="A8" i="8"/>
  <c r="A9" i="8"/>
  <c r="A10" i="8"/>
  <c r="A11" i="8"/>
  <c r="A12" i="8"/>
  <c r="A6" i="8"/>
  <c r="AS17" i="6" l="1"/>
  <c r="AI17" i="6"/>
  <c r="Y17" i="6"/>
  <c r="O17" i="6"/>
  <c r="E17" i="6"/>
  <c r="B9" i="3"/>
  <c r="B8" i="3"/>
  <c r="B7" i="3"/>
  <c r="B6" i="3"/>
  <c r="B5" i="3"/>
  <c r="C9" i="5"/>
  <c r="C7" i="5"/>
  <c r="C6" i="5"/>
  <c r="C8" i="5"/>
  <c r="C5" i="5"/>
  <c r="C9" i="2"/>
  <c r="C8" i="2"/>
  <c r="C7" i="2"/>
  <c r="C6" i="2"/>
  <c r="C5" i="2"/>
  <c r="E9" i="3" l="1"/>
  <c r="E8" i="3"/>
  <c r="E7" i="3"/>
  <c r="E6" i="3"/>
  <c r="E5" i="3"/>
  <c r="A26" i="5"/>
  <c r="AX26" i="5"/>
  <c r="AL26" i="5"/>
  <c r="Z26" i="5"/>
  <c r="N26" i="5"/>
  <c r="H6" i="2"/>
  <c r="P64" i="2"/>
  <c r="AB43" i="2"/>
  <c r="AN44" i="2"/>
  <c r="AZ58" i="2"/>
  <c r="D302" i="2"/>
  <c r="D132" i="2"/>
  <c r="P273" i="2"/>
  <c r="P276" i="2"/>
  <c r="P263" i="2"/>
  <c r="P160" i="2"/>
  <c r="P170" i="2"/>
  <c r="P193" i="2"/>
  <c r="P94" i="2"/>
  <c r="P197" i="2"/>
  <c r="BG82" i="2"/>
  <c r="P144" i="2"/>
  <c r="AB91" i="2"/>
  <c r="AB313" i="2"/>
  <c r="AB228" i="2"/>
  <c r="AB169" i="2"/>
  <c r="AB164" i="2"/>
  <c r="AN117" i="2"/>
  <c r="AN318" i="2"/>
  <c r="AN279" i="2"/>
  <c r="D39" i="2"/>
  <c r="AB32" i="2"/>
  <c r="AN40" i="2"/>
  <c r="AB65" i="2"/>
  <c r="AN53" i="2"/>
  <c r="AU275" i="2"/>
  <c r="AB243" i="2"/>
  <c r="AU284" i="2"/>
  <c r="D317" i="2"/>
  <c r="AZ223" i="2"/>
  <c r="D254" i="2"/>
  <c r="AZ142" i="2"/>
  <c r="D193" i="2"/>
  <c r="P161" i="2"/>
  <c r="P179" i="2"/>
  <c r="P102" i="2"/>
  <c r="P74" i="2"/>
  <c r="AB303" i="2"/>
  <c r="AB238" i="2"/>
  <c r="AB320" i="2"/>
  <c r="AB255" i="2"/>
  <c r="BG124" i="2"/>
  <c r="BF157" i="2"/>
  <c r="BF121" i="2"/>
  <c r="AB126" i="2"/>
  <c r="BF298" i="2"/>
  <c r="AN183" i="2"/>
  <c r="AU300" i="2"/>
  <c r="AN107" i="2"/>
  <c r="AN50" i="2"/>
  <c r="AZ59" i="2"/>
  <c r="D300" i="2"/>
  <c r="D212" i="2"/>
  <c r="D220" i="2"/>
  <c r="D183" i="2"/>
  <c r="D200" i="2"/>
  <c r="D170" i="2"/>
  <c r="AZ277" i="2"/>
  <c r="AZ177" i="2"/>
  <c r="P242" i="2"/>
  <c r="P155" i="2"/>
  <c r="P79" i="2"/>
  <c r="AB82" i="2"/>
  <c r="AN165" i="2"/>
  <c r="AN319" i="2"/>
  <c r="AN281" i="2"/>
  <c r="BF274" i="2"/>
  <c r="BA242" i="2"/>
  <c r="AZ305" i="2"/>
  <c r="AZ154" i="2"/>
  <c r="BG110" i="2"/>
  <c r="AT301" i="2"/>
  <c r="AZ57" i="2"/>
  <c r="AZ100" i="2"/>
  <c r="AN74" i="2"/>
  <c r="AB184" i="2"/>
  <c r="AB142" i="2"/>
  <c r="AN213" i="2"/>
  <c r="AB63" i="2"/>
  <c r="AZ33" i="2"/>
  <c r="D282" i="2"/>
  <c r="D255" i="2"/>
  <c r="AZ279" i="2"/>
  <c r="AT283" i="2"/>
  <c r="BG213" i="2"/>
  <c r="BG277" i="2"/>
  <c r="BF57" i="2"/>
  <c r="BG101" i="2"/>
  <c r="AN81" i="2"/>
  <c r="AH50" i="2"/>
  <c r="AZ172" i="2"/>
  <c r="AN214" i="2"/>
  <c r="AN101" i="2"/>
  <c r="D32" i="2"/>
  <c r="D313" i="2"/>
  <c r="D178" i="2"/>
  <c r="D134" i="2"/>
  <c r="D119" i="2"/>
  <c r="AZ112" i="2"/>
  <c r="BF72" i="2"/>
  <c r="AZ135" i="2"/>
  <c r="BG246" i="2"/>
  <c r="AZ51" i="2"/>
  <c r="AN113" i="2"/>
  <c r="AZ165" i="2"/>
  <c r="AT254" i="2"/>
  <c r="BF39" i="2"/>
  <c r="AN294" i="2"/>
  <c r="P58" i="2"/>
  <c r="AN58" i="2"/>
  <c r="D108" i="2"/>
  <c r="P323" i="2"/>
  <c r="P246" i="2"/>
  <c r="P184" i="2"/>
  <c r="BG57" i="2"/>
  <c r="BF173" i="2"/>
  <c r="BF60" i="2"/>
  <c r="BG116" i="2"/>
  <c r="AN73" i="2"/>
  <c r="AZ227" i="2"/>
  <c r="BG100" i="2"/>
  <c r="AT160" i="2"/>
  <c r="BF165" i="2"/>
  <c r="P117" i="2"/>
  <c r="P122" i="2"/>
  <c r="AB281" i="2"/>
  <c r="AB311" i="2"/>
  <c r="AB251" i="2"/>
  <c r="AN221" i="2"/>
  <c r="AN191" i="2"/>
  <c r="AN108" i="2"/>
  <c r="AN291" i="2"/>
  <c r="D59" i="2"/>
  <c r="P61" i="2"/>
  <c r="D42" i="2"/>
  <c r="P44" i="2"/>
  <c r="BG199" i="2"/>
  <c r="D291" i="2"/>
  <c r="BG229" i="2"/>
  <c r="AN45" i="2"/>
  <c r="AZ297" i="2"/>
  <c r="D278" i="2"/>
  <c r="AZ235" i="2"/>
  <c r="D251" i="2"/>
  <c r="P283" i="2"/>
  <c r="P255" i="2"/>
  <c r="P152" i="2"/>
  <c r="P162" i="2"/>
  <c r="P113" i="2"/>
  <c r="AB325" i="2"/>
  <c r="P110" i="2"/>
  <c r="AB304" i="2"/>
  <c r="BG62" i="2"/>
  <c r="BF123" i="2"/>
  <c r="BF71" i="2"/>
  <c r="AB220" i="2"/>
  <c r="BF237" i="2"/>
  <c r="AB179" i="2"/>
  <c r="BG273" i="2"/>
  <c r="AB81" i="2"/>
  <c r="AN271" i="2"/>
  <c r="P40" i="2"/>
  <c r="AB40" i="2"/>
  <c r="AN56" i="2"/>
  <c r="AZ56" i="2"/>
  <c r="D281" i="2"/>
  <c r="AZ46" i="2"/>
  <c r="D314" i="2"/>
  <c r="P315" i="2"/>
  <c r="AZ322" i="2"/>
  <c r="D205" i="2"/>
  <c r="D182" i="2"/>
  <c r="D122" i="2"/>
  <c r="D83" i="2"/>
  <c r="P287" i="2"/>
  <c r="P261" i="2"/>
  <c r="AB286" i="2"/>
  <c r="AB211" i="2"/>
  <c r="AB240" i="2"/>
  <c r="AB159" i="2"/>
  <c r="AB144" i="2"/>
  <c r="AB94" i="2"/>
  <c r="AB107" i="2"/>
  <c r="AN256" i="2"/>
  <c r="BG181" i="2"/>
  <c r="BF259" i="2"/>
  <c r="P253" i="2"/>
  <c r="P125" i="2"/>
  <c r="AB289" i="2"/>
  <c r="AN220" i="2"/>
  <c r="AN199" i="2"/>
  <c r="AN290" i="2"/>
  <c r="AN303" i="2"/>
  <c r="BF311" i="2"/>
  <c r="BG302" i="2"/>
  <c r="BG178" i="2"/>
  <c r="BF252" i="2"/>
  <c r="BF240" i="2"/>
  <c r="BG72" i="2"/>
  <c r="D257" i="2"/>
  <c r="AU34" i="2"/>
  <c r="AZ313" i="2"/>
  <c r="AB203" i="2"/>
  <c r="AB138" i="2"/>
  <c r="AN195" i="2"/>
  <c r="AB45" i="2"/>
  <c r="AZ43" i="2"/>
  <c r="D244" i="2"/>
  <c r="D234" i="2"/>
  <c r="AZ261" i="2"/>
  <c r="BF64" i="2"/>
  <c r="AZ211" i="2"/>
  <c r="AZ78" i="2"/>
  <c r="AU279" i="2"/>
  <c r="P158" i="2"/>
  <c r="AZ321" i="2"/>
  <c r="BG322" i="2"/>
  <c r="AZ173" i="2"/>
  <c r="AN241" i="2"/>
  <c r="AN105" i="2"/>
  <c r="D62" i="2"/>
  <c r="D245" i="2"/>
  <c r="D173" i="2"/>
  <c r="D102" i="2"/>
  <c r="D81" i="2"/>
  <c r="AZ120" i="2"/>
  <c r="AB234" i="2"/>
  <c r="BG301" i="2"/>
  <c r="AU323" i="2"/>
  <c r="BG103" i="2"/>
  <c r="BF159" i="2"/>
  <c r="AZ76" i="2"/>
  <c r="AI117" i="2"/>
  <c r="BG79" i="2"/>
  <c r="AN275" i="2"/>
  <c r="P62" i="2"/>
  <c r="AN63" i="2"/>
  <c r="D135" i="2"/>
  <c r="P319" i="2"/>
  <c r="P177" i="2"/>
  <c r="P159" i="2"/>
  <c r="BG65" i="2"/>
  <c r="AZ253" i="2"/>
  <c r="AT289" i="2"/>
  <c r="BF33" i="2"/>
  <c r="BF160" i="2"/>
  <c r="BF221" i="2"/>
  <c r="BG142" i="2"/>
  <c r="AI173" i="2"/>
  <c r="BF238" i="2"/>
  <c r="P65" i="2"/>
  <c r="AN98" i="2"/>
  <c r="AN51" i="2"/>
  <c r="AZ290" i="2"/>
  <c r="D296" i="2"/>
  <c r="D98" i="2"/>
  <c r="P311" i="2"/>
  <c r="P265" i="2"/>
  <c r="P240" i="2"/>
  <c r="P202" i="2"/>
  <c r="P93" i="2"/>
  <c r="P164" i="2"/>
  <c r="P133" i="2"/>
  <c r="BF31" i="2"/>
  <c r="BG115" i="2"/>
  <c r="BF63" i="2"/>
  <c r="AB273" i="2"/>
  <c r="BG174" i="2"/>
  <c r="AB230" i="2"/>
  <c r="BF220" i="2"/>
  <c r="AB170" i="2"/>
  <c r="AN100" i="2"/>
  <c r="AN293" i="2"/>
  <c r="D52" i="2"/>
  <c r="P33" i="2"/>
  <c r="AB53" i="2"/>
  <c r="AN41" i="2"/>
  <c r="AB59" i="2"/>
  <c r="AN61" i="2"/>
  <c r="AU288" i="2"/>
  <c r="AB97" i="2"/>
  <c r="AZ53" i="2"/>
  <c r="D312" i="2"/>
  <c r="D285" i="2"/>
  <c r="D239" i="2"/>
  <c r="D184" i="2"/>
  <c r="D137" i="2"/>
  <c r="P203" i="2"/>
  <c r="P145" i="2"/>
  <c r="P96" i="2"/>
  <c r="AB305" i="2"/>
  <c r="AB275" i="2"/>
  <c r="AB218" i="2"/>
  <c r="AB245" i="2"/>
  <c r="AB262" i="2"/>
  <c r="BF125" i="2"/>
  <c r="BF181" i="2"/>
  <c r="AB92" i="2"/>
  <c r="AB84" i="2"/>
  <c r="AN251" i="2"/>
  <c r="AN166" i="2"/>
  <c r="AN176" i="2"/>
  <c r="AN313" i="2"/>
  <c r="AN46" i="2"/>
  <c r="AZ252" i="2"/>
  <c r="D287" i="2"/>
  <c r="AZ164" i="2"/>
  <c r="D177" i="2"/>
  <c r="AZ121" i="2"/>
  <c r="D160" i="2"/>
  <c r="AZ75" i="2"/>
  <c r="AZ292" i="2"/>
  <c r="AU183" i="2"/>
  <c r="P251" i="2"/>
  <c r="P119" i="2"/>
  <c r="AB290" i="2"/>
  <c r="AN254" i="2"/>
  <c r="AN170" i="2"/>
  <c r="AN297" i="2"/>
  <c r="AN300" i="2"/>
  <c r="AU291" i="2"/>
  <c r="BD241" i="2"/>
  <c r="AZ306" i="2"/>
  <c r="AZ163" i="2"/>
  <c r="BG320" i="2"/>
  <c r="D33" i="2"/>
  <c r="D166" i="2"/>
  <c r="BD240" i="2"/>
  <c r="AZ311" i="2"/>
  <c r="AB172" i="2"/>
  <c r="AB79" i="2"/>
  <c r="AN174" i="2"/>
  <c r="AB46" i="2"/>
  <c r="AZ47" i="2"/>
  <c r="D227" i="2"/>
  <c r="D215" i="2"/>
  <c r="AZ212" i="2"/>
  <c r="D289" i="2"/>
  <c r="BF228" i="2"/>
  <c r="BG305" i="2"/>
  <c r="BG45" i="2"/>
  <c r="BG109" i="2"/>
  <c r="AZ214" i="2"/>
  <c r="AI66" i="2"/>
  <c r="BA244" i="2"/>
  <c r="AN175" i="2"/>
  <c r="AN99" i="2"/>
  <c r="D61" i="2"/>
  <c r="AZ199" i="2"/>
  <c r="AZ123" i="2"/>
  <c r="BF246" i="2"/>
  <c r="BF59" i="2"/>
  <c r="AT138" i="2"/>
  <c r="BF119" i="2"/>
  <c r="AZ104" i="2"/>
  <c r="AZ62" i="2"/>
  <c r="D228" i="2"/>
  <c r="AU273" i="2"/>
  <c r="AZ183" i="2"/>
  <c r="AT235" i="2"/>
  <c r="BE246" i="2"/>
  <c r="D48" i="2"/>
  <c r="AB64" i="2"/>
  <c r="AZ65" i="2"/>
  <c r="BB244" i="2"/>
  <c r="BF61" i="2"/>
  <c r="BF124" i="2"/>
  <c r="BF117" i="2"/>
  <c r="AT35" i="2"/>
  <c r="BG201" i="2"/>
  <c r="BG36" i="2"/>
  <c r="AZ39" i="2"/>
  <c r="AN78" i="2"/>
  <c r="AT202" i="2"/>
  <c r="BG83" i="2"/>
  <c r="AT181" i="2"/>
  <c r="BF132" i="2"/>
  <c r="P126" i="2"/>
  <c r="BF163" i="2"/>
  <c r="AB324" i="2"/>
  <c r="BF203" i="2"/>
  <c r="AB260" i="2"/>
  <c r="AN203" i="2"/>
  <c r="AN162" i="2"/>
  <c r="AN123" i="2"/>
  <c r="AN298" i="2"/>
  <c r="D65" i="2"/>
  <c r="P47" i="2"/>
  <c r="D37" i="2"/>
  <c r="P37" i="2"/>
  <c r="AU316" i="2"/>
  <c r="D222" i="2"/>
  <c r="AB57" i="2"/>
  <c r="AN52" i="2"/>
  <c r="AZ50" i="2"/>
  <c r="D288" i="2"/>
  <c r="D237" i="2"/>
  <c r="D238" i="2"/>
  <c r="P257" i="2"/>
  <c r="P224" i="2"/>
  <c r="P194" i="2"/>
  <c r="P141" i="2"/>
  <c r="P120" i="2"/>
  <c r="AB293" i="2"/>
  <c r="P31" i="2"/>
  <c r="AB323" i="2"/>
  <c r="BF75" i="2"/>
  <c r="BF131" i="2"/>
  <c r="AB306" i="2"/>
  <c r="AB263" i="2"/>
  <c r="AB196" i="2"/>
  <c r="AB162" i="2"/>
  <c r="AB103" i="2"/>
  <c r="AN212" i="2"/>
  <c r="D38" i="2"/>
  <c r="AB277" i="2"/>
  <c r="AB54" i="2"/>
  <c r="AN75" i="2"/>
  <c r="AZ55" i="2"/>
  <c r="AZ220" i="2"/>
  <c r="AZ37" i="2"/>
  <c r="AZ216" i="2"/>
  <c r="P238" i="2"/>
  <c r="AU260" i="2"/>
  <c r="D181" i="2"/>
  <c r="D156" i="2"/>
  <c r="D115" i="2"/>
  <c r="D78" i="2"/>
  <c r="P284" i="2"/>
  <c r="P212" i="2"/>
  <c r="AB287" i="2"/>
  <c r="BF200" i="2"/>
  <c r="AB205" i="2"/>
  <c r="BF263" i="2"/>
  <c r="AB132" i="2"/>
  <c r="BF304" i="2"/>
  <c r="AB122" i="2"/>
  <c r="BF302" i="2"/>
  <c r="BG186" i="2"/>
  <c r="AH184" i="2"/>
  <c r="P231" i="2"/>
  <c r="P92" i="2"/>
  <c r="AB301" i="2"/>
  <c r="AN232" i="2"/>
  <c r="AN153" i="2"/>
  <c r="AN306" i="2"/>
  <c r="D64" i="2"/>
  <c r="AT290" i="2"/>
  <c r="BF322" i="2"/>
  <c r="BF197" i="2"/>
  <c r="BF260" i="2"/>
  <c r="BB246" i="2"/>
  <c r="BF81" i="2"/>
  <c r="AN124" i="2"/>
  <c r="AH43" i="2"/>
  <c r="AZ218" i="2"/>
  <c r="AB200" i="2"/>
  <c r="AB73" i="2"/>
  <c r="AN200" i="2"/>
  <c r="AN77" i="2"/>
  <c r="AZ265" i="2"/>
  <c r="AZ185" i="2"/>
  <c r="AZ180" i="2"/>
  <c r="AU220" i="2"/>
  <c r="BG111" i="2"/>
  <c r="AZ194" i="2"/>
  <c r="AB299" i="2"/>
  <c r="AT297" i="2"/>
  <c r="BG102" i="2"/>
  <c r="AZ285" i="2"/>
  <c r="AT305" i="2"/>
  <c r="AZ144" i="2"/>
  <c r="AN158" i="2"/>
  <c r="AN324" i="2"/>
  <c r="AZ36" i="2"/>
  <c r="D219" i="2"/>
  <c r="D191" i="2"/>
  <c r="D101" i="2"/>
  <c r="AN289" i="2"/>
  <c r="P52" i="2"/>
  <c r="P98" i="2"/>
  <c r="BG291" i="2"/>
  <c r="AN276" i="2"/>
  <c r="BF104" i="2"/>
  <c r="AH76" i="2"/>
  <c r="AN243" i="2"/>
  <c r="AH116" i="2"/>
  <c r="AZ264" i="2"/>
  <c r="D41" i="2"/>
  <c r="AB49" i="2"/>
  <c r="D192" i="2"/>
  <c r="D94" i="2"/>
  <c r="P299" i="2"/>
  <c r="P256" i="2"/>
  <c r="AN274" i="2"/>
  <c r="P60" i="2"/>
  <c r="P121" i="2"/>
  <c r="D235" i="2"/>
  <c r="P168" i="2"/>
  <c r="BF186" i="2"/>
  <c r="AI168" i="2"/>
  <c r="AZ140" i="2"/>
  <c r="AI186" i="2"/>
  <c r="BF243" i="2"/>
  <c r="D34" i="2"/>
  <c r="P66" i="2"/>
  <c r="AB42" i="2"/>
  <c r="AN66" i="2"/>
  <c r="AZ44" i="2"/>
  <c r="D283" i="2"/>
  <c r="D76" i="2"/>
  <c r="P303" i="2"/>
  <c r="P254" i="2"/>
  <c r="P230" i="2"/>
  <c r="P173" i="2"/>
  <c r="P124" i="2"/>
  <c r="P186" i="2"/>
  <c r="P99" i="2"/>
  <c r="BG31" i="2"/>
  <c r="BG123" i="2"/>
  <c r="P103" i="2"/>
  <c r="AB316" i="2"/>
  <c r="AB265" i="2"/>
  <c r="AB216" i="2"/>
  <c r="AB156" i="2"/>
  <c r="AB93" i="2"/>
  <c r="AN115" i="2"/>
  <c r="AZ42" i="2"/>
  <c r="D51" i="2"/>
  <c r="AB177" i="2"/>
  <c r="AB51" i="2"/>
  <c r="AZ317" i="2"/>
  <c r="AB39" i="2"/>
  <c r="AZ304" i="2"/>
  <c r="AN305" i="2"/>
  <c r="BG271" i="2"/>
  <c r="AZ66" i="2"/>
  <c r="D280" i="2"/>
  <c r="D229" i="2"/>
  <c r="D230" i="2"/>
  <c r="D172" i="2"/>
  <c r="D105" i="2"/>
  <c r="P182" i="2"/>
  <c r="BF103" i="2"/>
  <c r="P131" i="2"/>
  <c r="BG157" i="2"/>
  <c r="AB300" i="2"/>
  <c r="BF231" i="2"/>
  <c r="AB232" i="2"/>
  <c r="BG227" i="2"/>
  <c r="BG125" i="2"/>
  <c r="AI99" i="2"/>
  <c r="AB115" i="2"/>
  <c r="AB80" i="2"/>
  <c r="AN222" i="2"/>
  <c r="AN192" i="2"/>
  <c r="AN109" i="2"/>
  <c r="AN64" i="2"/>
  <c r="AZ49" i="2"/>
  <c r="D273" i="2"/>
  <c r="D321" i="2"/>
  <c r="D217" i="2"/>
  <c r="D163" i="2"/>
  <c r="D256" i="2"/>
  <c r="D154" i="2"/>
  <c r="P260" i="2"/>
  <c r="AZ202" i="2"/>
  <c r="P178" i="2"/>
  <c r="P196" i="2"/>
  <c r="P123" i="2"/>
  <c r="AB279" i="2"/>
  <c r="AN238" i="2"/>
  <c r="AN125" i="2"/>
  <c r="D260" i="2"/>
  <c r="P279" i="2"/>
  <c r="AT276" i="2"/>
  <c r="BG53" i="2"/>
  <c r="AZ286" i="2"/>
  <c r="AZ48" i="2"/>
  <c r="BG316" i="2"/>
  <c r="P167" i="2"/>
  <c r="AB180" i="2"/>
  <c r="BF54" i="2"/>
  <c r="AZ287" i="2"/>
  <c r="AB154" i="2"/>
  <c r="AN263" i="2"/>
  <c r="P41" i="2"/>
  <c r="AN49" i="2"/>
  <c r="D324" i="2"/>
  <c r="D315" i="2"/>
  <c r="AN304" i="2"/>
  <c r="D45" i="2"/>
  <c r="P39" i="2"/>
  <c r="BG212" i="2"/>
  <c r="AB219" i="2"/>
  <c r="BF42" i="2"/>
  <c r="AI63" i="2"/>
  <c r="AB50" i="2"/>
  <c r="AI76" i="2"/>
  <c r="AN106" i="2"/>
  <c r="AN172" i="2"/>
  <c r="D54" i="2"/>
  <c r="D271" i="2"/>
  <c r="D232" i="2"/>
  <c r="D179" i="2"/>
  <c r="D144" i="2"/>
  <c r="AZ234" i="2"/>
  <c r="AZ240" i="2"/>
  <c r="AB31" i="2"/>
  <c r="BE244" i="2"/>
  <c r="D275" i="2"/>
  <c r="AN240" i="2"/>
  <c r="AN186" i="2"/>
  <c r="BF321" i="2"/>
  <c r="AT238" i="2"/>
  <c r="AZ274" i="2"/>
  <c r="P235" i="2"/>
  <c r="AN139" i="2"/>
  <c r="D167" i="2"/>
  <c r="D84" i="2"/>
  <c r="P262" i="2"/>
  <c r="P218" i="2"/>
  <c r="AZ72" i="2"/>
  <c r="AZ83" i="2"/>
  <c r="AB302" i="2"/>
  <c r="BF108" i="2"/>
  <c r="D318" i="2"/>
  <c r="AZ229" i="2"/>
  <c r="AN169" i="2"/>
  <c r="BG319" i="2"/>
  <c r="AU153" i="2"/>
  <c r="P198" i="2"/>
  <c r="P115" i="2"/>
  <c r="P78" i="2"/>
  <c r="AB271" i="2"/>
  <c r="AB236" i="2"/>
  <c r="AB185" i="2"/>
  <c r="AN157" i="2"/>
  <c r="AU304" i="2"/>
  <c r="AN315" i="2"/>
  <c r="AN277" i="2"/>
  <c r="D53" i="2"/>
  <c r="D49" i="2"/>
  <c r="P43" i="2"/>
  <c r="P244" i="2"/>
  <c r="AN33" i="2"/>
  <c r="P181" i="2"/>
  <c r="AB38" i="2"/>
  <c r="AZ32" i="2"/>
  <c r="D325" i="2"/>
  <c r="D320" i="2"/>
  <c r="D262" i="2"/>
  <c r="P275" i="2"/>
  <c r="P220" i="2"/>
  <c r="P169" i="2"/>
  <c r="P191" i="2"/>
  <c r="P95" i="2"/>
  <c r="P82" i="2"/>
  <c r="P106" i="2"/>
  <c r="AB272" i="2"/>
  <c r="AN179" i="2"/>
  <c r="BG126" i="2"/>
  <c r="AN136" i="2"/>
  <c r="AB217" i="2"/>
  <c r="AB223" i="2"/>
  <c r="AB173" i="2"/>
  <c r="AB100" i="2"/>
  <c r="AB74" i="2"/>
  <c r="AN285" i="2"/>
  <c r="D43" i="2"/>
  <c r="P35" i="2"/>
  <c r="AB47" i="2"/>
  <c r="AN55" i="2"/>
  <c r="AZ61" i="2"/>
  <c r="AZ38" i="2"/>
  <c r="D276" i="2"/>
  <c r="D100" i="2"/>
  <c r="AN80" i="2"/>
  <c r="P324" i="2"/>
  <c r="D198" i="2"/>
  <c r="BA240" i="2"/>
  <c r="D140" i="2"/>
  <c r="BF52" i="2"/>
  <c r="P245" i="2"/>
  <c r="AB283" i="2"/>
  <c r="AB319" i="2"/>
  <c r="AB242" i="2"/>
  <c r="AB152" i="2"/>
  <c r="AB117" i="2"/>
  <c r="AB106" i="2"/>
  <c r="AB141" i="2"/>
  <c r="AB76" i="2"/>
  <c r="BG180" i="2"/>
  <c r="BF251" i="2"/>
  <c r="BF153" i="2"/>
  <c r="BG113" i="2"/>
  <c r="BF176" i="2"/>
  <c r="AB77" i="2"/>
  <c r="AN194" i="2"/>
  <c r="AN322" i="2"/>
  <c r="AN296" i="2"/>
  <c r="BG306" i="2"/>
  <c r="BG290" i="2"/>
  <c r="AB204" i="2"/>
  <c r="BG258" i="2"/>
  <c r="D243" i="2"/>
  <c r="BG64" i="2"/>
  <c r="AN260" i="2"/>
  <c r="AT77" i="2"/>
  <c r="AI47" i="2"/>
  <c r="AB161" i="2"/>
  <c r="AB123" i="2"/>
  <c r="AN230" i="2"/>
  <c r="AB48" i="2"/>
  <c r="AZ64" i="2"/>
  <c r="D290" i="2"/>
  <c r="D213" i="2"/>
  <c r="AN103" i="2"/>
  <c r="BG63" i="2"/>
  <c r="AZ239" i="2"/>
  <c r="AZ114" i="2"/>
  <c r="BG279" i="2"/>
  <c r="P282" i="2"/>
  <c r="AN82" i="2"/>
  <c r="BG303" i="2"/>
  <c r="AZ157" i="2"/>
  <c r="AN239" i="2"/>
  <c r="AN168" i="2"/>
  <c r="AN278" i="2"/>
  <c r="D279" i="2"/>
  <c r="D169" i="2"/>
  <c r="D131" i="2"/>
  <c r="D126" i="2"/>
  <c r="AZ97" i="2"/>
  <c r="P54" i="2"/>
  <c r="BF295" i="2"/>
  <c r="AU315" i="2"/>
  <c r="BF85" i="2"/>
  <c r="BF151" i="2"/>
  <c r="AZ174" i="2"/>
  <c r="AI103" i="2"/>
  <c r="BG241" i="2"/>
  <c r="AN273" i="2"/>
  <c r="P57" i="2"/>
  <c r="AN65" i="2"/>
  <c r="D141" i="2"/>
  <c r="P292" i="2"/>
  <c r="P252" i="2"/>
  <c r="P205" i="2"/>
  <c r="BG40" i="2"/>
  <c r="AN133" i="2"/>
  <c r="AT279" i="2"/>
  <c r="P325" i="2"/>
  <c r="BG151" i="2"/>
  <c r="BG220" i="2"/>
  <c r="BF100" i="2"/>
  <c r="AI152" i="2"/>
  <c r="BG152" i="2"/>
  <c r="D47" i="2"/>
  <c r="AZ63" i="2"/>
  <c r="P228" i="2"/>
  <c r="P109" i="2"/>
  <c r="P75" i="2"/>
  <c r="AB158" i="2"/>
  <c r="D66" i="2"/>
  <c r="AN38" i="2"/>
  <c r="AZ60" i="2"/>
  <c r="D159" i="2"/>
  <c r="P81" i="2"/>
  <c r="AB212" i="2"/>
  <c r="AB134" i="2"/>
  <c r="AN92" i="2"/>
  <c r="D265" i="2"/>
  <c r="D158" i="2"/>
  <c r="P201" i="2"/>
  <c r="AN135" i="2"/>
  <c r="P72" i="2"/>
  <c r="AN156" i="2"/>
  <c r="BF291" i="2"/>
  <c r="D295" i="2"/>
  <c r="AB41" i="2"/>
  <c r="AN47" i="2"/>
  <c r="AN197" i="2"/>
  <c r="D124" i="2"/>
  <c r="AZ137" i="2"/>
  <c r="AZ191" i="2"/>
  <c r="P56" i="2"/>
  <c r="P217" i="2"/>
  <c r="BG59" i="2"/>
  <c r="BG99" i="2"/>
  <c r="D138" i="2"/>
  <c r="P306" i="2"/>
  <c r="P195" i="2"/>
  <c r="AB199" i="2"/>
  <c r="AB105" i="2"/>
  <c r="AN245" i="2"/>
  <c r="AN167" i="2"/>
  <c r="BG297" i="2"/>
  <c r="BF236" i="2"/>
  <c r="BF122" i="2"/>
  <c r="BG172" i="2"/>
  <c r="AZ152" i="2"/>
  <c r="AZ31" i="2"/>
  <c r="BF254" i="2"/>
  <c r="AT94" i="2"/>
  <c r="AN282" i="2"/>
  <c r="D125" i="2"/>
  <c r="AN252" i="2"/>
  <c r="AZ182" i="2"/>
  <c r="BF82" i="2"/>
  <c r="AU314" i="2"/>
  <c r="D118" i="2"/>
  <c r="D272" i="2"/>
  <c r="AN142" i="2"/>
  <c r="AZ119" i="2"/>
  <c r="AT233" i="2"/>
  <c r="AZ85" i="2"/>
  <c r="AT222" i="2"/>
  <c r="BG107" i="2"/>
  <c r="AT172" i="2"/>
  <c r="AI226" i="2"/>
  <c r="J254" i="2"/>
  <c r="P166" i="2"/>
  <c r="D95" i="2"/>
  <c r="BG138" i="2"/>
  <c r="BG159" i="2"/>
  <c r="AZ282" i="2"/>
  <c r="AN140" i="2"/>
  <c r="BF116" i="2"/>
  <c r="AZ258" i="2"/>
  <c r="BG38" i="2"/>
  <c r="AU193" i="2"/>
  <c r="BF79" i="2"/>
  <c r="AT179" i="2"/>
  <c r="BF172" i="2"/>
  <c r="AU135" i="2"/>
  <c r="BF177" i="2"/>
  <c r="AU79" i="2"/>
  <c r="P180" i="2"/>
  <c r="D113" i="2"/>
  <c r="BF175" i="2"/>
  <c r="AZ255" i="2"/>
  <c r="BG170" i="2"/>
  <c r="BF257" i="2"/>
  <c r="AU204" i="2"/>
  <c r="BG73" i="2"/>
  <c r="BF281" i="2"/>
  <c r="AU85" i="2"/>
  <c r="BF278" i="2"/>
  <c r="AU82" i="2"/>
  <c r="AB102" i="2"/>
  <c r="AU38" i="2"/>
  <c r="AI36" i="2"/>
  <c r="V300" i="2"/>
  <c r="P192" i="2"/>
  <c r="AB256" i="2"/>
  <c r="BF303" i="2"/>
  <c r="BF46" i="2"/>
  <c r="BF287" i="2"/>
  <c r="D204" i="2"/>
  <c r="AU168" i="2"/>
  <c r="BF183" i="2"/>
  <c r="P293" i="2"/>
  <c r="AT64" i="2"/>
  <c r="P136" i="2"/>
  <c r="AT50" i="2"/>
  <c r="AZ246" i="2"/>
  <c r="AI34" i="2"/>
  <c r="AH165" i="2"/>
  <c r="V223" i="2"/>
  <c r="P50" i="2"/>
  <c r="AB241" i="2"/>
  <c r="BG313" i="2"/>
  <c r="AU272" i="2"/>
  <c r="P301" i="2"/>
  <c r="AN159" i="2"/>
  <c r="AH221" i="2"/>
  <c r="BG91" i="2"/>
  <c r="AN118" i="2"/>
  <c r="BF223" i="2"/>
  <c r="AZ280" i="2"/>
  <c r="BF296" i="2"/>
  <c r="AZ161" i="2"/>
  <c r="AT258" i="2"/>
  <c r="AI223" i="2"/>
  <c r="P83" i="2"/>
  <c r="AN182" i="2"/>
  <c r="D58" i="2"/>
  <c r="AT317" i="2"/>
  <c r="AZ52" i="2"/>
  <c r="P226" i="2"/>
  <c r="P77" i="2"/>
  <c r="BG75" i="2"/>
  <c r="AB171" i="2"/>
  <c r="D44" i="2"/>
  <c r="AZ35" i="2"/>
  <c r="AN119" i="2"/>
  <c r="D111" i="2"/>
  <c r="AB322" i="2"/>
  <c r="AB98" i="2"/>
  <c r="BG224" i="2"/>
  <c r="AB278" i="2"/>
  <c r="AN320" i="2"/>
  <c r="D297" i="2"/>
  <c r="AH60" i="2"/>
  <c r="P42" i="2"/>
  <c r="AN216" i="2"/>
  <c r="AB246" i="2"/>
  <c r="AU276" i="2"/>
  <c r="D304" i="2"/>
  <c r="AZ233" i="2"/>
  <c r="D60" i="2"/>
  <c r="D112" i="2"/>
  <c r="D201" i="2"/>
  <c r="AZ84" i="2"/>
  <c r="P163" i="2"/>
  <c r="P139" i="2"/>
  <c r="P317" i="2"/>
  <c r="P211" i="2"/>
  <c r="AB244" i="2"/>
  <c r="AB174" i="2"/>
  <c r="AB83" i="2"/>
  <c r="AN227" i="2"/>
  <c r="AN205" i="2"/>
  <c r="AN143" i="2"/>
  <c r="P85" i="2"/>
  <c r="AN72" i="2"/>
  <c r="D286" i="2"/>
  <c r="BG265" i="2"/>
  <c r="AN181" i="2"/>
  <c r="BF77" i="2"/>
  <c r="AH264" i="2"/>
  <c r="BF145" i="2"/>
  <c r="P295" i="2"/>
  <c r="AN161" i="2"/>
  <c r="P232" i="2"/>
  <c r="AB237" i="2"/>
  <c r="AT315" i="2"/>
  <c r="AU142" i="2"/>
  <c r="AT36" i="2"/>
  <c r="AU73" i="2"/>
  <c r="AN83" i="2"/>
  <c r="AI126" i="2"/>
  <c r="AZ289" i="2"/>
  <c r="AH137" i="2"/>
  <c r="AZ170" i="2"/>
  <c r="AI154" i="2"/>
  <c r="AT55" i="2"/>
  <c r="D292" i="2"/>
  <c r="P140" i="2"/>
  <c r="P277" i="2"/>
  <c r="AZ291" i="2"/>
  <c r="AB239" i="2"/>
  <c r="BG242" i="2"/>
  <c r="AT76" i="2"/>
  <c r="AH56" i="2"/>
  <c r="AH36" i="2"/>
  <c r="AZ193" i="2"/>
  <c r="AH169" i="2"/>
  <c r="AZ179" i="2"/>
  <c r="AI172" i="2"/>
  <c r="BE243" i="2"/>
  <c r="AH220" i="2"/>
  <c r="AU50" i="2"/>
  <c r="D284" i="2"/>
  <c r="AB151" i="2"/>
  <c r="P312" i="2"/>
  <c r="BG182" i="2"/>
  <c r="AB254" i="2"/>
  <c r="BF83" i="2"/>
  <c r="AI114" i="2"/>
  <c r="AB110" i="2"/>
  <c r="AI174" i="2"/>
  <c r="BF113" i="2"/>
  <c r="AI306" i="2"/>
  <c r="BG106" i="2"/>
  <c r="AH278" i="2"/>
  <c r="BF199" i="2"/>
  <c r="BG50" i="2"/>
  <c r="AH138" i="2"/>
  <c r="P296" i="2"/>
  <c r="D211" i="2"/>
  <c r="AB182" i="2"/>
  <c r="BF299" i="2"/>
  <c r="AB166" i="2"/>
  <c r="BF232" i="2"/>
  <c r="AH185" i="2"/>
  <c r="P71" i="2"/>
  <c r="AH240" i="2"/>
  <c r="BG175" i="2"/>
  <c r="AZ169" i="2"/>
  <c r="BF166" i="2"/>
  <c r="BG245" i="2"/>
  <c r="BG259" i="2"/>
  <c r="AT294" i="2"/>
  <c r="AH157" i="2"/>
  <c r="P298" i="2"/>
  <c r="D253" i="2"/>
  <c r="AB153" i="2"/>
  <c r="BC242" i="2"/>
  <c r="BG114" i="2"/>
  <c r="AU224" i="2"/>
  <c r="AT140" i="2"/>
  <c r="BG264" i="2"/>
  <c r="AU116" i="2"/>
  <c r="AU65" i="2"/>
  <c r="AH57" i="2"/>
  <c r="AT52" i="2"/>
  <c r="AN244" i="2"/>
  <c r="AI58" i="2"/>
  <c r="AZ298" i="2"/>
  <c r="AT132" i="2"/>
  <c r="AB55" i="2"/>
  <c r="D79" i="2"/>
  <c r="P199" i="2"/>
  <c r="BF32" i="2"/>
  <c r="AB253" i="2"/>
  <c r="AN317" i="2"/>
  <c r="AB61" i="2"/>
  <c r="AB321" i="2"/>
  <c r="D240" i="2"/>
  <c r="P157" i="2"/>
  <c r="AB229" i="2"/>
  <c r="BG163" i="2"/>
  <c r="AN261" i="2"/>
  <c r="AZ41" i="2"/>
  <c r="D194" i="2"/>
  <c r="AZ176" i="2"/>
  <c r="AB104" i="2"/>
  <c r="BF49" i="2"/>
  <c r="D303" i="2"/>
  <c r="BG112" i="2"/>
  <c r="P59" i="2"/>
  <c r="AN196" i="2"/>
  <c r="AB202" i="2"/>
  <c r="D93" i="2"/>
  <c r="D319" i="2"/>
  <c r="AZ225" i="2"/>
  <c r="AB62" i="2"/>
  <c r="BD246" i="2"/>
  <c r="D145" i="2"/>
  <c r="BA243" i="2"/>
  <c r="AN132" i="2"/>
  <c r="BG177" i="2"/>
  <c r="BG55" i="2"/>
  <c r="BG77" i="2"/>
  <c r="AB224" i="2"/>
  <c r="AB186" i="2"/>
  <c r="AN236" i="2"/>
  <c r="AN253" i="2"/>
  <c r="BF222" i="2"/>
  <c r="BG231" i="2"/>
  <c r="D293" i="2"/>
  <c r="BF152" i="2"/>
  <c r="D264" i="2"/>
  <c r="AZ73" i="2"/>
  <c r="AN31" i="2"/>
  <c r="AT171" i="2"/>
  <c r="AT113" i="2"/>
  <c r="P302" i="2"/>
  <c r="D259" i="2"/>
  <c r="BG263" i="2"/>
  <c r="AZ138" i="2"/>
  <c r="D202" i="2"/>
  <c r="BG140" i="2"/>
  <c r="AH280" i="2"/>
  <c r="D153" i="2"/>
  <c r="BG48" i="2"/>
  <c r="AU271" i="2"/>
  <c r="AU226" i="2"/>
  <c r="AU296" i="2"/>
  <c r="AU234" i="2"/>
  <c r="BF233" i="2"/>
  <c r="AT185" i="2"/>
  <c r="AI298" i="2"/>
  <c r="AN160" i="2"/>
  <c r="P143" i="2"/>
  <c r="AT273" i="2"/>
  <c r="BF126" i="2"/>
  <c r="AB135" i="2"/>
  <c r="BG256" i="2"/>
  <c r="BB242" i="2"/>
  <c r="AZ319" i="2"/>
  <c r="AT287" i="2"/>
  <c r="BF84" i="2"/>
  <c r="AU159" i="2"/>
  <c r="BG191" i="2"/>
  <c r="AT153" i="2"/>
  <c r="AU244" i="2"/>
  <c r="AU133" i="2"/>
  <c r="BA246" i="2"/>
  <c r="AN93" i="2"/>
  <c r="P111" i="2"/>
  <c r="AN164" i="2"/>
  <c r="AN76" i="2"/>
  <c r="AZ276" i="2"/>
  <c r="BG133" i="2"/>
  <c r="AT237" i="2"/>
  <c r="BG92" i="2"/>
  <c r="AT173" i="2"/>
  <c r="AT178" i="2"/>
  <c r="AU77" i="2"/>
  <c r="AT176" i="2"/>
  <c r="AT41" i="2"/>
  <c r="AT97" i="2"/>
  <c r="AI45" i="2"/>
  <c r="AT221" i="2"/>
  <c r="D242" i="2"/>
  <c r="AB101" i="2"/>
  <c r="P278" i="2"/>
  <c r="AZ168" i="2"/>
  <c r="AZ124" i="2"/>
  <c r="AN114" i="2"/>
  <c r="AU175" i="2"/>
  <c r="BF182" i="2"/>
  <c r="AT145" i="2"/>
  <c r="AU93" i="2"/>
  <c r="AT33" i="2"/>
  <c r="AU104" i="2"/>
  <c r="AH51" i="2"/>
  <c r="AT58" i="2"/>
  <c r="AB288" i="2"/>
  <c r="AU155" i="2"/>
  <c r="AZ136" i="2"/>
  <c r="AB139" i="2"/>
  <c r="P321" i="2"/>
  <c r="AN272" i="2"/>
  <c r="BF289" i="2"/>
  <c r="AI143" i="2"/>
  <c r="AH212" i="2"/>
  <c r="BG257" i="2"/>
  <c r="AB318" i="2"/>
  <c r="BF95" i="2"/>
  <c r="AB143" i="2"/>
  <c r="BF192" i="2"/>
  <c r="AZ243" i="2"/>
  <c r="AT262" i="2"/>
  <c r="AZ237" i="2"/>
  <c r="AB284" i="2"/>
  <c r="AN184" i="2"/>
  <c r="AB108" i="2"/>
  <c r="AZ139" i="2"/>
  <c r="D298" i="2"/>
  <c r="BG95" i="2"/>
  <c r="BF158" i="2"/>
  <c r="AI57" i="2"/>
  <c r="AB133" i="2"/>
  <c r="P34" i="2"/>
  <c r="AZ40" i="2"/>
  <c r="P156" i="2"/>
  <c r="P314" i="2"/>
  <c r="AB225" i="2"/>
  <c r="AB96" i="2"/>
  <c r="AB235" i="2"/>
  <c r="BG318" i="2"/>
  <c r="D57" i="2"/>
  <c r="BE242" i="2"/>
  <c r="AN37" i="2"/>
  <c r="AN42" i="2"/>
  <c r="AN154" i="2"/>
  <c r="D110" i="2"/>
  <c r="AT313" i="2"/>
  <c r="D258" i="2"/>
  <c r="AN284" i="2"/>
  <c r="BG134" i="2"/>
  <c r="AN325" i="2"/>
  <c r="D80" i="2"/>
  <c r="AN131" i="2"/>
  <c r="BG211" i="2"/>
  <c r="D103" i="2"/>
  <c r="P304" i="2"/>
  <c r="P216" i="2"/>
  <c r="AB233" i="2"/>
  <c r="AB109" i="2"/>
  <c r="AN211" i="2"/>
  <c r="AN231" i="2"/>
  <c r="BG235" i="2"/>
  <c r="AZ232" i="2"/>
  <c r="P243" i="2"/>
  <c r="AZ325" i="2"/>
  <c r="P132" i="2"/>
  <c r="BG288" i="2"/>
  <c r="AN234" i="2"/>
  <c r="AH239" i="2"/>
  <c r="BF170" i="2"/>
  <c r="D231" i="2"/>
  <c r="AB124" i="2"/>
  <c r="P288" i="2"/>
  <c r="BG222" i="2"/>
  <c r="BG283" i="2"/>
  <c r="AI121" i="2"/>
  <c r="AT60" i="2"/>
  <c r="D143" i="2"/>
  <c r="D185" i="2"/>
  <c r="AH109" i="2"/>
  <c r="AB113" i="2"/>
  <c r="AH104" i="2"/>
  <c r="AN257" i="2"/>
  <c r="AI179" i="2"/>
  <c r="AZ300" i="2"/>
  <c r="AT63" i="2"/>
  <c r="P229" i="2"/>
  <c r="D161" i="2"/>
  <c r="AB176" i="2"/>
  <c r="BF314" i="2"/>
  <c r="AB213" i="2"/>
  <c r="AI239" i="2"/>
  <c r="AH39" i="2"/>
  <c r="AZ324" i="2"/>
  <c r="D152" i="2"/>
  <c r="AI134" i="2"/>
  <c r="AB114" i="2"/>
  <c r="AH158" i="2"/>
  <c r="D92" i="2"/>
  <c r="AI194" i="2"/>
  <c r="BG196" i="2"/>
  <c r="AH31" i="2"/>
  <c r="P264" i="2"/>
  <c r="D196" i="2"/>
  <c r="AB195" i="2"/>
  <c r="AB37" i="2"/>
  <c r="BF111" i="2"/>
  <c r="AU131" i="2"/>
  <c r="AH144" i="2"/>
  <c r="BF93" i="2"/>
  <c r="AZ91" i="2"/>
  <c r="AH275" i="2"/>
  <c r="BF244" i="2"/>
  <c r="AH286" i="2"/>
  <c r="D36" i="2"/>
  <c r="AZ198" i="2"/>
  <c r="AZ158" i="2"/>
  <c r="AH136" i="2"/>
  <c r="AN321" i="2"/>
  <c r="P80" i="2"/>
  <c r="AN71" i="2"/>
  <c r="AN39" i="2"/>
  <c r="BG204" i="2"/>
  <c r="AT39" i="2"/>
  <c r="AI165" i="2"/>
  <c r="BG184" i="2"/>
  <c r="BG286" i="2"/>
  <c r="P107" i="2"/>
  <c r="AT320" i="2"/>
  <c r="AZ278" i="2"/>
  <c r="AN95" i="2"/>
  <c r="BG221" i="2"/>
  <c r="BG262" i="2"/>
  <c r="AH173" i="2"/>
  <c r="AN301" i="2"/>
  <c r="AB314" i="2"/>
  <c r="AN122" i="2"/>
  <c r="BG278" i="2"/>
  <c r="AZ166" i="2"/>
  <c r="AH288" i="2"/>
  <c r="AU141" i="2"/>
  <c r="BF271" i="2"/>
  <c r="AB201" i="2"/>
  <c r="AH32" i="2"/>
  <c r="AN246" i="2"/>
  <c r="AI60" i="2"/>
  <c r="AZ205" i="2"/>
  <c r="AH125" i="2"/>
  <c r="AT292" i="2"/>
  <c r="V213" i="2"/>
  <c r="AN36" i="2"/>
  <c r="BG37" i="2"/>
  <c r="BG145" i="2"/>
  <c r="AT66" i="2"/>
  <c r="AB261" i="2"/>
  <c r="AN299" i="2"/>
  <c r="AB44" i="2"/>
  <c r="D50" i="2"/>
  <c r="D216" i="2"/>
  <c r="P116" i="2"/>
  <c r="AB285" i="2"/>
  <c r="D306" i="2"/>
  <c r="AN163" i="2"/>
  <c r="D316" i="2"/>
  <c r="D197" i="2"/>
  <c r="AZ299" i="2"/>
  <c r="AN204" i="2"/>
  <c r="BG58" i="2"/>
  <c r="AT319" i="2"/>
  <c r="BF293" i="2"/>
  <c r="AN35" i="2"/>
  <c r="AU312" i="2"/>
  <c r="BF101" i="2"/>
  <c r="AN218" i="2"/>
  <c r="D226" i="2"/>
  <c r="BG71" i="2"/>
  <c r="AN126" i="2"/>
  <c r="AN288" i="2"/>
  <c r="P281" i="2"/>
  <c r="BF171" i="2"/>
  <c r="AZ222" i="2"/>
  <c r="D133" i="2"/>
  <c r="P271" i="2"/>
  <c r="P214" i="2"/>
  <c r="AB259" i="2"/>
  <c r="AB136" i="2"/>
  <c r="AN217" i="2"/>
  <c r="AN265" i="2"/>
  <c r="BF214" i="2"/>
  <c r="BG233" i="2"/>
  <c r="BG117" i="2"/>
  <c r="BG164" i="2"/>
  <c r="AZ196" i="2"/>
  <c r="AZ77" i="2"/>
  <c r="BG234" i="2"/>
  <c r="AT96" i="2"/>
  <c r="AT311" i="2"/>
  <c r="AN280" i="2"/>
  <c r="BG179" i="2"/>
  <c r="AN144" i="2"/>
  <c r="BF73" i="2"/>
  <c r="AZ259" i="2"/>
  <c r="AI277" i="2"/>
  <c r="AH284" i="2"/>
  <c r="P300" i="2"/>
  <c r="AZ109" i="2"/>
  <c r="AU219" i="2"/>
  <c r="AZ122" i="2"/>
  <c r="AT220" i="2"/>
  <c r="BF74" i="2"/>
  <c r="AT175" i="2"/>
  <c r="D117" i="2"/>
  <c r="AH276" i="2"/>
  <c r="D174" i="2"/>
  <c r="BG300" i="2"/>
  <c r="P290" i="2"/>
  <c r="AN311" i="2"/>
  <c r="AZ110" i="2"/>
  <c r="AT226" i="2"/>
  <c r="BG61" i="2"/>
  <c r="AZ301" i="2"/>
  <c r="BG41" i="2"/>
  <c r="AU198" i="2"/>
  <c r="BF66" i="2"/>
  <c r="AU202" i="2"/>
  <c r="BF184" i="2"/>
  <c r="AU160" i="2"/>
  <c r="BF48" i="2"/>
  <c r="AU117" i="2"/>
  <c r="D176" i="2"/>
  <c r="AB85" i="2"/>
  <c r="P213" i="2"/>
  <c r="BF78" i="2"/>
  <c r="BF284" i="2"/>
  <c r="AI136" i="2"/>
  <c r="AU245" i="2"/>
  <c r="BG93" i="2"/>
  <c r="BF277" i="2"/>
  <c r="AT71" i="2"/>
  <c r="BG292" i="2"/>
  <c r="AU76" i="2"/>
  <c r="AB35" i="2"/>
  <c r="AU61" i="2"/>
  <c r="AI31" i="2"/>
  <c r="W297" i="2"/>
  <c r="P259" i="2"/>
  <c r="D186" i="2"/>
  <c r="AB137" i="2"/>
  <c r="BF167" i="2"/>
  <c r="AZ272" i="2"/>
  <c r="AH216" i="2"/>
  <c r="AT177" i="2"/>
  <c r="BG154" i="2"/>
  <c r="AT281" i="2"/>
  <c r="AT42" i="2"/>
  <c r="AT293" i="2"/>
  <c r="AU62" i="2"/>
  <c r="AN120" i="2"/>
  <c r="AH45" i="2"/>
  <c r="AH243" i="2"/>
  <c r="V265" i="2"/>
  <c r="P183" i="2"/>
  <c r="D116" i="2"/>
  <c r="BF141" i="2"/>
  <c r="AN112" i="2"/>
  <c r="BG162" i="2"/>
  <c r="AT103" i="2"/>
  <c r="AI216" i="2"/>
  <c r="BG311" i="2"/>
  <c r="AB121" i="2"/>
  <c r="BF169" i="2"/>
  <c r="AN137" i="2"/>
  <c r="BF255" i="2"/>
  <c r="AZ160" i="2"/>
  <c r="AU253" i="2"/>
  <c r="AH40" i="2"/>
  <c r="K185" i="2"/>
  <c r="P172" i="2"/>
  <c r="AB226" i="2"/>
  <c r="AN316" i="2"/>
  <c r="P51" i="2"/>
  <c r="AB66" i="2"/>
  <c r="D233" i="2"/>
  <c r="P165" i="2"/>
  <c r="AB71" i="2"/>
  <c r="AB257" i="2"/>
  <c r="AB119" i="2"/>
  <c r="AB52" i="2"/>
  <c r="D305" i="2"/>
  <c r="D168" i="2"/>
  <c r="P318" i="2"/>
  <c r="AB157" i="2"/>
  <c r="AB118" i="2"/>
  <c r="P175" i="2"/>
  <c r="AT280" i="2"/>
  <c r="AT274" i="2"/>
  <c r="AU49" i="2"/>
  <c r="AB120" i="2"/>
  <c r="D277" i="2"/>
  <c r="AN32" i="2"/>
  <c r="P285" i="2"/>
  <c r="AT275" i="2"/>
  <c r="D142" i="2"/>
  <c r="AZ201" i="2"/>
  <c r="D236" i="2"/>
  <c r="D46" i="2"/>
  <c r="P236" i="2"/>
  <c r="BF218" i="2"/>
  <c r="D203" i="2"/>
  <c r="D107" i="2"/>
  <c r="P322" i="2"/>
  <c r="P153" i="2"/>
  <c r="AB197" i="2"/>
  <c r="AB131" i="2"/>
  <c r="AN215" i="2"/>
  <c r="AN225" i="2"/>
  <c r="BG295" i="2"/>
  <c r="AZ192" i="2"/>
  <c r="P154" i="2"/>
  <c r="AZ296" i="2"/>
  <c r="BF230" i="2"/>
  <c r="BF286" i="2"/>
  <c r="BF265" i="2"/>
  <c r="AH251" i="2"/>
  <c r="AT322" i="2"/>
  <c r="P225" i="2"/>
  <c r="D162" i="2"/>
  <c r="BF262" i="2"/>
  <c r="AN141" i="2"/>
  <c r="BG153" i="2"/>
  <c r="AT142" i="2"/>
  <c r="AT54" i="2"/>
  <c r="AN121" i="2"/>
  <c r="AZ102" i="2"/>
  <c r="AI108" i="2"/>
  <c r="AZ80" i="2"/>
  <c r="AI118" i="2"/>
  <c r="BG81" i="2"/>
  <c r="AH156" i="2"/>
  <c r="AI35" i="2"/>
  <c r="W139" i="2"/>
  <c r="AN295" i="2"/>
  <c r="AB295" i="2"/>
  <c r="P227" i="2"/>
  <c r="BC246" i="2"/>
  <c r="BG252" i="2"/>
  <c r="AU58" i="2"/>
  <c r="AH52" i="2"/>
  <c r="AZ200" i="2"/>
  <c r="BF38" i="2"/>
  <c r="AI176" i="2"/>
  <c r="BG66" i="2"/>
  <c r="AI164" i="2"/>
  <c r="BG155" i="2"/>
  <c r="AI211" i="2"/>
  <c r="AI133" i="2"/>
  <c r="W121" i="2"/>
  <c r="D40" i="2"/>
  <c r="AB282" i="2"/>
  <c r="AZ275" i="2"/>
  <c r="BG321" i="2"/>
  <c r="AZ151" i="2"/>
  <c r="D223" i="2"/>
  <c r="AI142" i="2"/>
  <c r="BF185" i="2"/>
  <c r="BF280" i="2"/>
  <c r="AH279" i="2"/>
  <c r="BG272" i="2"/>
  <c r="AH290" i="2"/>
  <c r="AZ54" i="2"/>
  <c r="AZ115" i="2"/>
  <c r="AT204" i="2"/>
  <c r="J104" i="2"/>
  <c r="D165" i="2"/>
  <c r="AN262" i="2"/>
  <c r="AZ186" i="2"/>
  <c r="AN48" i="2"/>
  <c r="BG43" i="2"/>
  <c r="AT197" i="2"/>
  <c r="AI182" i="2"/>
  <c r="BG236" i="2"/>
  <c r="AT288" i="2"/>
  <c r="AN102" i="2"/>
  <c r="AU292" i="2"/>
  <c r="AZ197" i="2"/>
  <c r="AN84" i="2"/>
  <c r="BG274" i="2"/>
  <c r="AU119" i="2"/>
  <c r="K132" i="2"/>
  <c r="BC243" i="2"/>
  <c r="AN229" i="2"/>
  <c r="BB240" i="2"/>
  <c r="BF144" i="2"/>
  <c r="AT271" i="2"/>
  <c r="BG96" i="2"/>
  <c r="AT99" i="2"/>
  <c r="BF219" i="2"/>
  <c r="AZ294" i="2"/>
  <c r="AI32" i="2"/>
  <c r="AZ284" i="2"/>
  <c r="AH49" i="2"/>
  <c r="AZ113" i="2"/>
  <c r="AI107" i="2"/>
  <c r="AH234" i="2"/>
  <c r="W218" i="2"/>
  <c r="AB215" i="2"/>
  <c r="D225" i="2"/>
  <c r="AN283" i="2"/>
  <c r="AB297" i="2"/>
  <c r="AN312" i="2"/>
  <c r="D311" i="2"/>
  <c r="D97" i="2"/>
  <c r="P215" i="2"/>
  <c r="P237" i="2"/>
  <c r="AN224" i="2"/>
  <c r="AB317" i="2"/>
  <c r="BF282" i="2"/>
  <c r="BF193" i="2"/>
  <c r="D106" i="2"/>
  <c r="AH114" i="2"/>
  <c r="AI160" i="2"/>
  <c r="BG314" i="2"/>
  <c r="BF97" i="2"/>
  <c r="AH178" i="2"/>
  <c r="AI212" i="2"/>
  <c r="AN202" i="2"/>
  <c r="BF179" i="2"/>
  <c r="AH277" i="2"/>
  <c r="BF241" i="2"/>
  <c r="D74" i="2"/>
  <c r="BF315" i="2"/>
  <c r="AZ262" i="2"/>
  <c r="AU320" i="2"/>
  <c r="P272" i="2"/>
  <c r="AT216" i="2"/>
  <c r="AI33" i="2"/>
  <c r="AH102" i="2"/>
  <c r="D171" i="2"/>
  <c r="AB75" i="2"/>
  <c r="BF65" i="2"/>
  <c r="P32" i="2"/>
  <c r="BF43" i="2"/>
  <c r="AU214" i="2"/>
  <c r="AU97" i="2"/>
  <c r="P38" i="2"/>
  <c r="AZ256" i="2"/>
  <c r="AH80" i="2"/>
  <c r="AZ213" i="2"/>
  <c r="AH107" i="2"/>
  <c r="BF242" i="2"/>
  <c r="AI144" i="2"/>
  <c r="AT91" i="2"/>
  <c r="W175" i="2"/>
  <c r="AB175" i="2"/>
  <c r="AH35" i="2"/>
  <c r="AH197" i="2"/>
  <c r="AI263" i="2"/>
  <c r="AI56" i="2"/>
  <c r="V296" i="2"/>
  <c r="AI254" i="2"/>
  <c r="BF36" i="2"/>
  <c r="AI156" i="2"/>
  <c r="AZ312" i="2"/>
  <c r="AI235" i="2"/>
  <c r="AI112" i="2"/>
  <c r="W152" i="2"/>
  <c r="AH201" i="2"/>
  <c r="W184" i="2"/>
  <c r="AH200" i="2"/>
  <c r="P316" i="2"/>
  <c r="AH112" i="2"/>
  <c r="BF234" i="2"/>
  <c r="BF102" i="2"/>
  <c r="AT105" i="2"/>
  <c r="J167" i="2"/>
  <c r="AI78" i="2"/>
  <c r="AI284" i="2"/>
  <c r="W215" i="2"/>
  <c r="AT186" i="2"/>
  <c r="V162" i="2"/>
  <c r="AU108" i="2"/>
  <c r="BG47" i="2"/>
  <c r="AT80" i="2"/>
  <c r="AU322" i="2"/>
  <c r="AU75" i="2"/>
  <c r="BF306" i="2"/>
  <c r="BG240" i="2"/>
  <c r="AU200" i="2"/>
  <c r="AT261" i="2"/>
  <c r="BG293" i="2"/>
  <c r="W169" i="2"/>
  <c r="AU172" i="2"/>
  <c r="AH182" i="2"/>
  <c r="J230" i="2"/>
  <c r="BF137" i="2"/>
  <c r="AU103" i="2"/>
  <c r="AU274" i="2"/>
  <c r="W56" i="2"/>
  <c r="AU239" i="2"/>
  <c r="V32" i="2"/>
  <c r="P137" i="2"/>
  <c r="AI104" i="2"/>
  <c r="BG158" i="2"/>
  <c r="BF297" i="2"/>
  <c r="BF283" i="2"/>
  <c r="AH300" i="2"/>
  <c r="AT256" i="2"/>
  <c r="BG76" i="2"/>
  <c r="AU64" i="2"/>
  <c r="W119" i="2"/>
  <c r="AH61" i="2"/>
  <c r="W54" i="2"/>
  <c r="AI321" i="2"/>
  <c r="J322" i="2"/>
  <c r="V315" i="2"/>
  <c r="K312" i="2"/>
  <c r="D175" i="2"/>
  <c r="AT144" i="2"/>
  <c r="AU173" i="2"/>
  <c r="AU105" i="2"/>
  <c r="AZ221" i="2"/>
  <c r="AH71" i="2"/>
  <c r="BF301" i="2"/>
  <c r="AH113" i="2"/>
  <c r="AT302" i="2"/>
  <c r="AI320" i="2"/>
  <c r="AU216" i="2"/>
  <c r="AN223" i="2"/>
  <c r="J179" i="2"/>
  <c r="D91" i="2"/>
  <c r="J158" i="2"/>
  <c r="AN242" i="2"/>
  <c r="P320" i="2"/>
  <c r="D322" i="2"/>
  <c r="AB116" i="2"/>
  <c r="P222" i="2"/>
  <c r="AN57" i="2"/>
  <c r="AN314" i="2"/>
  <c r="D299" i="2"/>
  <c r="D99" i="2"/>
  <c r="P239" i="2"/>
  <c r="P233" i="2"/>
  <c r="AT325" i="2"/>
  <c r="BG122" i="2"/>
  <c r="BG198" i="2"/>
  <c r="P289" i="2"/>
  <c r="BF194" i="2"/>
  <c r="AT228" i="2"/>
  <c r="AU164" i="2"/>
  <c r="AB214" i="2"/>
  <c r="AT324" i="2"/>
  <c r="AT151" i="2"/>
  <c r="AU132" i="2"/>
  <c r="AB181" i="2"/>
  <c r="BF196" i="2"/>
  <c r="AT81" i="2"/>
  <c r="AH47" i="2"/>
  <c r="AN178" i="2"/>
  <c r="AT272" i="2"/>
  <c r="AU36" i="2"/>
  <c r="AH64" i="2"/>
  <c r="AN116" i="2"/>
  <c r="AH227" i="2"/>
  <c r="BF256" i="2"/>
  <c r="AT239" i="2"/>
  <c r="D63" i="2"/>
  <c r="AB292" i="2"/>
  <c r="BF261" i="2"/>
  <c r="BF245" i="2"/>
  <c r="BF279" i="2"/>
  <c r="AU52" i="2"/>
  <c r="AH260" i="2"/>
  <c r="AN54" i="2"/>
  <c r="AZ244" i="2"/>
  <c r="AU290" i="2"/>
  <c r="AZ226" i="2"/>
  <c r="AU251" i="2"/>
  <c r="BC240" i="2"/>
  <c r="AU241" i="2"/>
  <c r="AH179" i="2"/>
  <c r="K211" i="2"/>
  <c r="P258" i="2"/>
  <c r="AH83" i="2"/>
  <c r="BG137" i="2"/>
  <c r="AI217" i="2"/>
  <c r="AU191" i="2"/>
  <c r="K125" i="2"/>
  <c r="AT75" i="2"/>
  <c r="AH117" i="2"/>
  <c r="V305" i="2"/>
  <c r="BG171" i="2"/>
  <c r="W216" i="2"/>
  <c r="AU203" i="2"/>
  <c r="J214" i="2"/>
  <c r="AU194" i="2"/>
  <c r="J246" i="2"/>
  <c r="AT159" i="2"/>
  <c r="BG121" i="2"/>
  <c r="AB99" i="2"/>
  <c r="BF58" i="2"/>
  <c r="AI119" i="2"/>
  <c r="AI151" i="2"/>
  <c r="W213" i="2"/>
  <c r="AH289" i="2"/>
  <c r="AT73" i="2"/>
  <c r="K163" i="2"/>
  <c r="AI122" i="2"/>
  <c r="K220" i="2"/>
  <c r="AI185" i="2"/>
  <c r="V103" i="2"/>
  <c r="AI171" i="2"/>
  <c r="W93" i="2"/>
  <c r="AH186" i="2"/>
  <c r="AB194" i="2"/>
  <c r="BF47" i="2"/>
  <c r="AU125" i="2"/>
  <c r="W324" i="2"/>
  <c r="AH263" i="2"/>
  <c r="K217" i="2"/>
  <c r="AH296" i="2"/>
  <c r="AT264" i="2"/>
  <c r="V153" i="2"/>
  <c r="AT120" i="2"/>
  <c r="V98" i="2"/>
  <c r="AU230" i="2"/>
  <c r="AH323" i="2"/>
  <c r="AT192" i="2"/>
  <c r="AI315" i="2"/>
  <c r="P84" i="2"/>
  <c r="AH297" i="2"/>
  <c r="AI196" i="2"/>
  <c r="AH222" i="2"/>
  <c r="AZ236" i="2"/>
  <c r="AU45" i="2"/>
  <c r="BG287" i="2"/>
  <c r="AH66" i="2"/>
  <c r="AN134" i="2"/>
  <c r="AU171" i="2"/>
  <c r="BF273" i="2"/>
  <c r="AI305" i="2"/>
  <c r="K71" i="2"/>
  <c r="I275" i="2"/>
  <c r="K72" i="2"/>
  <c r="I197" i="2"/>
  <c r="AN152" i="2"/>
  <c r="AZ108" i="2"/>
  <c r="AU174" i="2"/>
  <c r="AT118" i="2"/>
  <c r="BG289" i="2"/>
  <c r="AH299" i="2"/>
  <c r="AT182" i="2"/>
  <c r="AZ82" i="2"/>
  <c r="AH72" i="2"/>
  <c r="AZ293" i="2"/>
  <c r="AI135" i="2"/>
  <c r="AI203" i="2"/>
  <c r="V230" i="2"/>
  <c r="AH244" i="2"/>
  <c r="W231" i="2"/>
  <c r="AN60" i="2"/>
  <c r="D294" i="2"/>
  <c r="BF135" i="2"/>
  <c r="AN34" i="2"/>
  <c r="AB198" i="2"/>
  <c r="BF201" i="2"/>
  <c r="AZ118" i="2"/>
  <c r="AT323" i="2"/>
  <c r="D157" i="2"/>
  <c r="P174" i="2"/>
  <c r="AN193" i="2"/>
  <c r="AN62" i="2"/>
  <c r="AI259" i="2"/>
  <c r="BG325" i="2"/>
  <c r="AU59" i="2"/>
  <c r="BG52" i="2"/>
  <c r="AT198" i="2"/>
  <c r="BC245" i="2"/>
  <c r="AI43" i="2"/>
  <c r="BG94" i="2"/>
  <c r="AT108" i="2"/>
  <c r="BD242" i="2"/>
  <c r="AH183" i="2"/>
  <c r="AU305" i="2"/>
  <c r="AH142" i="2"/>
  <c r="BF202" i="2"/>
  <c r="AH191" i="2"/>
  <c r="P97" i="2"/>
  <c r="AH168" i="2"/>
  <c r="BF138" i="2"/>
  <c r="AT121" i="2"/>
  <c r="AT300" i="2"/>
  <c r="AU136" i="2"/>
  <c r="BF114" i="2"/>
  <c r="BD244" i="2"/>
  <c r="BG197" i="2"/>
  <c r="BF215" i="2"/>
  <c r="AU215" i="2"/>
  <c r="BG253" i="2"/>
  <c r="AT109" i="2"/>
  <c r="BG298" i="2"/>
  <c r="AZ167" i="2"/>
  <c r="AH78" i="2"/>
  <c r="AZ131" i="2"/>
  <c r="AI105" i="2"/>
  <c r="BG42" i="2"/>
  <c r="AI140" i="2"/>
  <c r="BF229" i="2"/>
  <c r="V160" i="2"/>
  <c r="AZ133" i="2"/>
  <c r="AB111" i="2"/>
  <c r="BC241" i="2"/>
  <c r="AI46" i="2"/>
  <c r="AH53" i="2"/>
  <c r="V306" i="2"/>
  <c r="AH164" i="2"/>
  <c r="AT184" i="2"/>
  <c r="K121" i="2"/>
  <c r="AI39" i="2"/>
  <c r="K153" i="2"/>
  <c r="AI52" i="2"/>
  <c r="W156" i="2"/>
  <c r="AH37" i="2"/>
  <c r="W157" i="2"/>
  <c r="AH85" i="2"/>
  <c r="BF161" i="2"/>
  <c r="BF76" i="2"/>
  <c r="AI214" i="2"/>
  <c r="J71" i="2"/>
  <c r="AI180" i="2"/>
  <c r="J169" i="2"/>
  <c r="AH224" i="2"/>
  <c r="AI197" i="2"/>
  <c r="V237" i="2"/>
  <c r="BG168" i="2"/>
  <c r="W179" i="2"/>
  <c r="K93" i="2"/>
  <c r="AU242" i="2"/>
  <c r="J139" i="2"/>
  <c r="AU197" i="2"/>
  <c r="P291" i="2"/>
  <c r="P76" i="2"/>
  <c r="AU229" i="2"/>
  <c r="AU106" i="2"/>
  <c r="V158" i="2"/>
  <c r="AU92" i="2"/>
  <c r="W176" i="2"/>
  <c r="AU35" i="2"/>
  <c r="AI252" i="2"/>
  <c r="K233" i="2"/>
  <c r="AZ162" i="2"/>
  <c r="AT72" i="2"/>
  <c r="AT163" i="2"/>
  <c r="V65" i="2"/>
  <c r="AU186" i="2"/>
  <c r="W40" i="2"/>
  <c r="D73" i="2"/>
  <c r="BF258" i="2"/>
  <c r="AH204" i="2"/>
  <c r="AH255" i="2"/>
  <c r="P134" i="2"/>
  <c r="AI276" i="2"/>
  <c r="BF120" i="2"/>
  <c r="AZ95" i="2"/>
  <c r="AT65" i="2"/>
  <c r="AN237" i="2"/>
  <c r="AI37" i="2"/>
  <c r="AH140" i="2"/>
  <c r="W325" i="2"/>
  <c r="AH171" i="2"/>
  <c r="V318" i="2"/>
  <c r="AH162" i="2"/>
  <c r="AB192" i="2"/>
  <c r="AT299" i="2"/>
  <c r="BF142" i="2"/>
  <c r="BG284" i="2"/>
  <c r="AH256" i="2"/>
  <c r="V54" i="2"/>
  <c r="AT304" i="2"/>
  <c r="AU303" i="2"/>
  <c r="AH285" i="2"/>
  <c r="AU47" i="2"/>
  <c r="W295" i="2"/>
  <c r="AI229" i="2"/>
  <c r="J174" i="2"/>
  <c r="AH261" i="2"/>
  <c r="K179" i="2"/>
  <c r="AH291" i="2"/>
  <c r="BF92" i="2"/>
  <c r="P55" i="2"/>
  <c r="AB280" i="2"/>
  <c r="D224" i="2"/>
  <c r="AZ153" i="2"/>
  <c r="BF288" i="2"/>
  <c r="BG244" i="2"/>
  <c r="BG108" i="2"/>
  <c r="P200" i="2"/>
  <c r="AT316" i="2"/>
  <c r="AZ45" i="2"/>
  <c r="AU121" i="2"/>
  <c r="AI139" i="2"/>
  <c r="AB145" i="2"/>
  <c r="BA245" i="2"/>
  <c r="AI303" i="2"/>
  <c r="P151" i="2"/>
  <c r="BF136" i="2"/>
  <c r="BF50" i="2"/>
  <c r="AZ99" i="2"/>
  <c r="AZ241" i="2"/>
  <c r="AU199" i="2"/>
  <c r="BF225" i="2"/>
  <c r="AT213" i="2"/>
  <c r="AZ181" i="2"/>
  <c r="AU185" i="2"/>
  <c r="BF319" i="2"/>
  <c r="AU184" i="2"/>
  <c r="P91" i="2"/>
  <c r="AZ318" i="2"/>
  <c r="BG237" i="2"/>
  <c r="AI232" i="2"/>
  <c r="D121" i="2"/>
  <c r="AN173" i="2"/>
  <c r="AT92" i="2"/>
  <c r="AN180" i="2"/>
  <c r="P313" i="2"/>
  <c r="BF80" i="2"/>
  <c r="AI264" i="2"/>
  <c r="BF164" i="2"/>
  <c r="AZ242" i="2"/>
  <c r="AT260" i="2"/>
  <c r="AZ203" i="2"/>
  <c r="AU265" i="2"/>
  <c r="BD245" i="2"/>
  <c r="AT246" i="2"/>
  <c r="AH238" i="2"/>
  <c r="J212" i="2"/>
  <c r="BG78" i="2"/>
  <c r="BD243" i="2"/>
  <c r="AH192" i="2"/>
  <c r="V63" i="2"/>
  <c r="AI141" i="2"/>
  <c r="K108" i="2"/>
  <c r="AI158" i="2"/>
  <c r="AI74" i="2"/>
  <c r="V294" i="2"/>
  <c r="AI225" i="2"/>
  <c r="V217" i="2"/>
  <c r="V44" i="2"/>
  <c r="J218" i="2"/>
  <c r="W45" i="2"/>
  <c r="K224" i="2"/>
  <c r="AN155" i="2"/>
  <c r="AB155" i="2"/>
  <c r="AH143" i="2"/>
  <c r="AH259" i="2"/>
  <c r="W237" i="2"/>
  <c r="AT157" i="2"/>
  <c r="W223" i="2"/>
  <c r="AU137" i="2"/>
  <c r="AH181" i="2"/>
  <c r="J161" i="2"/>
  <c r="AH215" i="2"/>
  <c r="K215" i="2"/>
  <c r="J143" i="2"/>
  <c r="W107" i="2"/>
  <c r="K139" i="2"/>
  <c r="W105" i="2"/>
  <c r="D139" i="2"/>
  <c r="BG51" i="2"/>
  <c r="BG216" i="2"/>
  <c r="BG317" i="2"/>
  <c r="K237" i="2"/>
  <c r="AH257" i="2"/>
  <c r="J238" i="2"/>
  <c r="P221" i="2"/>
  <c r="AU113" i="2"/>
  <c r="W153" i="2"/>
  <c r="AT53" i="2"/>
  <c r="W120" i="2"/>
  <c r="AT143" i="2"/>
  <c r="J297" i="2"/>
  <c r="AU102" i="2"/>
  <c r="J298" i="2"/>
  <c r="AN177" i="2"/>
  <c r="AI62" i="2"/>
  <c r="D180" i="2"/>
  <c r="AZ257" i="2"/>
  <c r="AH46" i="2"/>
  <c r="V136" i="2"/>
  <c r="AH170" i="2"/>
  <c r="AZ316" i="2"/>
  <c r="BF155" i="2"/>
  <c r="BG225" i="2"/>
  <c r="AI191" i="2"/>
  <c r="AU40" i="2"/>
  <c r="K80" i="2"/>
  <c r="AU46" i="2"/>
  <c r="K78" i="2"/>
  <c r="AI75" i="2"/>
  <c r="P101" i="2"/>
  <c r="AU301" i="2"/>
  <c r="BG98" i="2"/>
  <c r="BF305" i="2"/>
  <c r="AU201" i="2"/>
  <c r="AI273" i="2"/>
  <c r="AT82" i="2"/>
  <c r="AI296" i="2"/>
  <c r="W41" i="2"/>
  <c r="AT224" i="2"/>
  <c r="K101" i="2"/>
  <c r="AU196" i="2"/>
  <c r="V246" i="2"/>
  <c r="AU192" i="2"/>
  <c r="W235" i="2"/>
  <c r="AT167" i="2"/>
  <c r="AN171" i="2"/>
  <c r="BF178" i="2"/>
  <c r="P241" i="2"/>
  <c r="AB274" i="2"/>
  <c r="BF318" i="2"/>
  <c r="BG261" i="2"/>
  <c r="AH75" i="2"/>
  <c r="AH152" i="2"/>
  <c r="AB165" i="2"/>
  <c r="BG294" i="2"/>
  <c r="BG214" i="2"/>
  <c r="P45" i="2"/>
  <c r="AT296" i="2"/>
  <c r="AT318" i="2"/>
  <c r="AH141" i="2"/>
  <c r="V140" i="2"/>
  <c r="AB72" i="2"/>
  <c r="D274" i="2"/>
  <c r="AH160" i="2"/>
  <c r="W116" i="2"/>
  <c r="BG143" i="2"/>
  <c r="AZ93" i="2"/>
  <c r="AI295" i="2"/>
  <c r="J106" i="2"/>
  <c r="BF217" i="2"/>
  <c r="BF55" i="2"/>
  <c r="AZ105" i="2"/>
  <c r="J171" i="2"/>
  <c r="AB315" i="2"/>
  <c r="AT169" i="2"/>
  <c r="AI38" i="2"/>
  <c r="AI242" i="2"/>
  <c r="AB33" i="2"/>
  <c r="AB160" i="2"/>
  <c r="BF253" i="2"/>
  <c r="AB312" i="2"/>
  <c r="BF162" i="2"/>
  <c r="AU163" i="2"/>
  <c r="AT83" i="2"/>
  <c r="AT126" i="2"/>
  <c r="P223" i="2"/>
  <c r="AH115" i="2"/>
  <c r="AB294" i="2"/>
  <c r="AI111" i="2"/>
  <c r="AZ303" i="2"/>
  <c r="AH133" i="2"/>
  <c r="AT112" i="2"/>
  <c r="P294" i="2"/>
  <c r="D241" i="2"/>
  <c r="AI77" i="2"/>
  <c r="AI220" i="2"/>
  <c r="W320" i="2"/>
  <c r="AU213" i="2"/>
  <c r="W305" i="2"/>
  <c r="AT158" i="2"/>
  <c r="AH155" i="2"/>
  <c r="K113" i="2"/>
  <c r="AI193" i="2"/>
  <c r="J166" i="2"/>
  <c r="W65" i="2"/>
  <c r="W185" i="2"/>
  <c r="W52" i="2"/>
  <c r="W162" i="2"/>
  <c r="P204" i="2"/>
  <c r="AZ273" i="2"/>
  <c r="BG194" i="2"/>
  <c r="BG324" i="2"/>
  <c r="J181" i="2"/>
  <c r="AI162" i="2"/>
  <c r="K171" i="2"/>
  <c r="AI244" i="2"/>
  <c r="AU157" i="2"/>
  <c r="V224" i="2"/>
  <c r="AU94" i="2"/>
  <c r="V164" i="2"/>
  <c r="K143" i="2"/>
  <c r="V282" i="2"/>
  <c r="J136" i="2"/>
  <c r="W239" i="2"/>
  <c r="D246" i="2"/>
  <c r="BB243" i="2"/>
  <c r="AU225" i="2"/>
  <c r="AT136" i="2"/>
  <c r="BG202" i="2"/>
  <c r="AU100" i="2"/>
  <c r="AZ111" i="2"/>
  <c r="AU43" i="2"/>
  <c r="AI253" i="2"/>
  <c r="K246" i="2"/>
  <c r="AZ79" i="2"/>
  <c r="AU57" i="2"/>
  <c r="W31" i="2"/>
  <c r="H244" i="2"/>
  <c r="W63" i="2"/>
  <c r="H171" i="2"/>
  <c r="BF198" i="2"/>
  <c r="AI71" i="2"/>
  <c r="BG205" i="2"/>
  <c r="AI49" i="2"/>
  <c r="AI262" i="2"/>
  <c r="AN201" i="2"/>
  <c r="AU285" i="2"/>
  <c r="AH82" i="2"/>
  <c r="V115" i="2"/>
  <c r="AH213" i="2"/>
  <c r="V31" i="2"/>
  <c r="AH235" i="2"/>
  <c r="V322" i="2"/>
  <c r="AH295" i="2"/>
  <c r="W314" i="2"/>
  <c r="AI281" i="2"/>
  <c r="AN97" i="2"/>
  <c r="AZ159" i="2"/>
  <c r="AU166" i="2"/>
  <c r="AH219" i="2"/>
  <c r="AI42" i="2"/>
  <c r="W55" i="2"/>
  <c r="AH118" i="2"/>
  <c r="AU181" i="2"/>
  <c r="AI282" i="2"/>
  <c r="AH48" i="2"/>
  <c r="W286" i="2"/>
  <c r="V204" i="2"/>
  <c r="K151" i="2"/>
  <c r="W198" i="2"/>
  <c r="K183" i="2"/>
  <c r="V167" i="2"/>
  <c r="P36" i="2"/>
  <c r="AB291" i="2"/>
  <c r="D323" i="2"/>
  <c r="AN235" i="2"/>
  <c r="P112" i="2"/>
  <c r="BF324" i="2"/>
  <c r="AN292" i="2"/>
  <c r="AN43" i="2"/>
  <c r="D75" i="2"/>
  <c r="BF272" i="2"/>
  <c r="BG281" i="2"/>
  <c r="AT119" i="2"/>
  <c r="P100" i="2"/>
  <c r="D164" i="2"/>
  <c r="AZ126" i="2"/>
  <c r="BF37" i="2"/>
  <c r="P53" i="2"/>
  <c r="D77" i="2"/>
  <c r="BG60" i="2"/>
  <c r="BF91" i="2"/>
  <c r="AB56" i="2"/>
  <c r="BG183" i="2"/>
  <c r="BG230" i="2"/>
  <c r="BG315" i="2"/>
  <c r="D71" i="2"/>
  <c r="BG312" i="2"/>
  <c r="BF292" i="2"/>
  <c r="AU297" i="2"/>
  <c r="P108" i="2"/>
  <c r="AN302" i="2"/>
  <c r="BF216" i="2"/>
  <c r="BG323" i="2"/>
  <c r="BG85" i="2"/>
  <c r="AZ101" i="2"/>
  <c r="AB191" i="2"/>
  <c r="P219" i="2"/>
  <c r="AB167" i="2"/>
  <c r="AI243" i="2"/>
  <c r="AI255" i="2"/>
  <c r="AU324" i="2"/>
  <c r="AZ260" i="2"/>
  <c r="AU277" i="2"/>
  <c r="AZ228" i="2"/>
  <c r="AT259" i="2"/>
  <c r="BC244" i="2"/>
  <c r="AT245" i="2"/>
  <c r="BG161" i="2"/>
  <c r="AI265" i="2"/>
  <c r="AN228" i="2"/>
  <c r="AH151" i="2"/>
  <c r="AI204" i="2"/>
  <c r="AH226" i="2"/>
  <c r="AZ143" i="2"/>
  <c r="AI137" i="2"/>
  <c r="AU311" i="2"/>
  <c r="D136" i="2"/>
  <c r="AU205" i="2"/>
  <c r="AB163" i="2"/>
  <c r="AU140" i="2"/>
  <c r="AU289" i="2"/>
  <c r="J232" i="2"/>
  <c r="AB264" i="2"/>
  <c r="K245" i="2"/>
  <c r="BG49" i="2"/>
  <c r="AN145" i="2"/>
  <c r="AH74" i="2"/>
  <c r="AI238" i="2"/>
  <c r="AH292" i="2"/>
  <c r="AI213" i="2"/>
  <c r="V219" i="2"/>
  <c r="AT241" i="2"/>
  <c r="AT291" i="2"/>
  <c r="AH196" i="2"/>
  <c r="BF98" i="2"/>
  <c r="AH211" i="2"/>
  <c r="AU227" i="2"/>
  <c r="V99" i="2"/>
  <c r="AU233" i="2"/>
  <c r="V113" i="2"/>
  <c r="AT180" i="2"/>
  <c r="AZ141" i="2"/>
  <c r="AT214" i="2"/>
  <c r="BG239" i="2"/>
  <c r="AT102" i="2"/>
  <c r="AH153" i="2"/>
  <c r="K243" i="2"/>
  <c r="AH283" i="2"/>
  <c r="AT85" i="2"/>
  <c r="W168" i="2"/>
  <c r="AH98" i="2"/>
  <c r="V112" i="2"/>
  <c r="AI153" i="2"/>
  <c r="AI294" i="2"/>
  <c r="AI159" i="2"/>
  <c r="AI302" i="2"/>
  <c r="AN91" i="2"/>
  <c r="AZ263" i="2"/>
  <c r="P46" i="2"/>
  <c r="D120" i="2"/>
  <c r="V91" i="2"/>
  <c r="AT57" i="2"/>
  <c r="V123" i="2"/>
  <c r="AI65" i="2"/>
  <c r="D155" i="2"/>
  <c r="AT240" i="2"/>
  <c r="BG260" i="2"/>
  <c r="AI279" i="2"/>
  <c r="AH320" i="2"/>
  <c r="J125" i="2"/>
  <c r="AI324" i="2"/>
  <c r="K95" i="2"/>
  <c r="D72" i="2"/>
  <c r="BF133" i="2"/>
  <c r="BF105" i="2"/>
  <c r="BF191" i="2"/>
  <c r="AH282" i="2"/>
  <c r="AU313" i="2"/>
  <c r="AI290" i="2"/>
  <c r="AU232" i="2"/>
  <c r="AI79" i="2"/>
  <c r="V42" i="2"/>
  <c r="AI138" i="2"/>
  <c r="J118" i="2"/>
  <c r="V231" i="2"/>
  <c r="H231" i="2"/>
  <c r="W245" i="2"/>
  <c r="H158" i="2"/>
  <c r="AB276" i="2"/>
  <c r="AZ315" i="2"/>
  <c r="AT152" i="2"/>
  <c r="BG296" i="2"/>
  <c r="AZ288" i="2"/>
  <c r="AU48" i="2"/>
  <c r="W306" i="2"/>
  <c r="AN185" i="2"/>
  <c r="D221" i="2"/>
  <c r="AB183" i="2"/>
  <c r="AI292" i="2"/>
  <c r="AU254" i="2"/>
  <c r="D151" i="2"/>
  <c r="K112" i="2"/>
  <c r="AT205" i="2"/>
  <c r="V53" i="2"/>
  <c r="P105" i="2"/>
  <c r="AN259" i="2"/>
  <c r="AH199" i="2"/>
  <c r="V137" i="2"/>
  <c r="AN258" i="2"/>
  <c r="BF168" i="2"/>
  <c r="AT122" i="2"/>
  <c r="AH298" i="2"/>
  <c r="AB60" i="2"/>
  <c r="AT155" i="2"/>
  <c r="AU306" i="2"/>
  <c r="K77" i="2"/>
  <c r="BG136" i="2"/>
  <c r="AT321" i="2"/>
  <c r="V48" i="2"/>
  <c r="V212" i="2"/>
  <c r="AN111" i="2"/>
  <c r="AT231" i="2"/>
  <c r="BF235" i="2"/>
  <c r="AT225" i="2"/>
  <c r="BG192" i="2"/>
  <c r="K73" i="2"/>
  <c r="AT193" i="2"/>
  <c r="AU162" i="2"/>
  <c r="V317" i="2"/>
  <c r="AI199" i="2"/>
  <c r="V256" i="2"/>
  <c r="BG185" i="2"/>
  <c r="J202" i="2"/>
  <c r="BG219" i="2"/>
  <c r="K197" i="2"/>
  <c r="AT298" i="2"/>
  <c r="AT135" i="2"/>
  <c r="AT101" i="2"/>
  <c r="AH273" i="2"/>
  <c r="V79" i="2"/>
  <c r="AT295" i="2"/>
  <c r="AH132" i="2"/>
  <c r="AU63" i="2"/>
  <c r="W311" i="2"/>
  <c r="AN264" i="2"/>
  <c r="H184" i="2"/>
  <c r="E125" i="2"/>
  <c r="F85" i="2"/>
  <c r="V170" i="2"/>
  <c r="K277" i="2"/>
  <c r="H239" i="2"/>
  <c r="F47" i="2"/>
  <c r="AN151" i="2"/>
  <c r="AI258" i="2"/>
  <c r="AH312" i="2"/>
  <c r="J97" i="2"/>
  <c r="BG173" i="2"/>
  <c r="AH318" i="2"/>
  <c r="AT201" i="2"/>
  <c r="W300" i="2"/>
  <c r="AU101" i="2"/>
  <c r="F182" i="2"/>
  <c r="W312" i="2"/>
  <c r="G239" i="2"/>
  <c r="K184" i="2"/>
  <c r="J316" i="2"/>
  <c r="F237" i="2"/>
  <c r="C101" i="2"/>
  <c r="BG132" i="2"/>
  <c r="AI184" i="2"/>
  <c r="W136" i="2"/>
  <c r="AH58" i="2"/>
  <c r="P63" i="2"/>
  <c r="V297" i="2"/>
  <c r="AH174" i="2"/>
  <c r="V235" i="2"/>
  <c r="AI205" i="2"/>
  <c r="E316" i="2"/>
  <c r="J82" i="2"/>
  <c r="E42" i="2"/>
  <c r="AI201" i="2"/>
  <c r="J54" i="2"/>
  <c r="H230" i="2"/>
  <c r="C36" i="2"/>
  <c r="AT306" i="2"/>
  <c r="AU293" i="2"/>
  <c r="J78" i="2"/>
  <c r="K54" i="2"/>
  <c r="AH195" i="2"/>
  <c r="J145" i="2"/>
  <c r="BG144" i="2"/>
  <c r="J191" i="2"/>
  <c r="AI198" i="2"/>
  <c r="H279" i="2"/>
  <c r="I34" i="2"/>
  <c r="C160" i="2"/>
  <c r="V46" i="2"/>
  <c r="H47" i="2"/>
  <c r="J42" i="2"/>
  <c r="H235" i="2"/>
  <c r="AI293" i="2"/>
  <c r="AI299" i="2"/>
  <c r="J200" i="2"/>
  <c r="AT196" i="2"/>
  <c r="AH99" i="2"/>
  <c r="W154" i="2"/>
  <c r="AH223" i="2"/>
  <c r="W117" i="2"/>
  <c r="W159" i="2"/>
  <c r="K285" i="2"/>
  <c r="F43" i="2"/>
  <c r="C92" i="2"/>
  <c r="V323" i="2"/>
  <c r="I116" i="2"/>
  <c r="AZ217" i="2"/>
  <c r="AH33" i="2"/>
  <c r="P114" i="2"/>
  <c r="P142" i="2"/>
  <c r="D104" i="2"/>
  <c r="P48" i="2"/>
  <c r="D123" i="2"/>
  <c r="D96" i="2"/>
  <c r="P104" i="2"/>
  <c r="P118" i="2"/>
  <c r="AN96" i="2"/>
  <c r="BG203" i="2"/>
  <c r="D252" i="2"/>
  <c r="AN233" i="2"/>
  <c r="D261" i="2"/>
  <c r="D199" i="2"/>
  <c r="AI175" i="2"/>
  <c r="V168" i="2"/>
  <c r="D114" i="2"/>
  <c r="BG280" i="2"/>
  <c r="AU165" i="2"/>
  <c r="AZ155" i="2"/>
  <c r="AB258" i="2"/>
  <c r="AU114" i="2"/>
  <c r="AH271" i="2"/>
  <c r="V64" i="2"/>
  <c r="AZ231" i="2"/>
  <c r="AH294" i="2"/>
  <c r="V118" i="2"/>
  <c r="V299" i="2"/>
  <c r="BF140" i="2"/>
  <c r="AH34" i="2"/>
  <c r="AH321" i="2"/>
  <c r="J156" i="2"/>
  <c r="P274" i="2"/>
  <c r="AU231" i="2"/>
  <c r="BG169" i="2"/>
  <c r="AT252" i="2"/>
  <c r="AT79" i="2"/>
  <c r="V320" i="2"/>
  <c r="AI72" i="2"/>
  <c r="AU281" i="2"/>
  <c r="J77" i="2"/>
  <c r="AT124" i="2"/>
  <c r="K138" i="2"/>
  <c r="AT117" i="2"/>
  <c r="W191" i="2"/>
  <c r="AU80" i="2"/>
  <c r="V192" i="2"/>
  <c r="AU83" i="2"/>
  <c r="AU144" i="2"/>
  <c r="AU98" i="2"/>
  <c r="K258" i="2"/>
  <c r="W76" i="2"/>
  <c r="AI200" i="2"/>
  <c r="V72" i="2"/>
  <c r="AT61" i="2"/>
  <c r="K75" i="2"/>
  <c r="AI163" i="2"/>
  <c r="K45" i="2"/>
  <c r="H303" i="2"/>
  <c r="C118" i="2"/>
  <c r="AI300" i="2"/>
  <c r="H228" i="2"/>
  <c r="H120" i="2"/>
  <c r="H151" i="2"/>
  <c r="BG120" i="2"/>
  <c r="AH81" i="2"/>
  <c r="W317" i="2"/>
  <c r="K131" i="2"/>
  <c r="AT232" i="2"/>
  <c r="W50" i="2"/>
  <c r="AI98" i="2"/>
  <c r="K126" i="2"/>
  <c r="W186" i="2"/>
  <c r="H288" i="2"/>
  <c r="I303" i="2"/>
  <c r="I256" i="2"/>
  <c r="W221" i="2"/>
  <c r="I254" i="2"/>
  <c r="E109" i="2"/>
  <c r="E214" i="2"/>
  <c r="BG218" i="2"/>
  <c r="AH253" i="2"/>
  <c r="W140" i="2"/>
  <c r="K152" i="2"/>
  <c r="AI80" i="2"/>
  <c r="K106" i="2"/>
  <c r="AI222" i="2"/>
  <c r="J183" i="2"/>
  <c r="J94" i="2"/>
  <c r="F286" i="2"/>
  <c r="G301" i="2"/>
  <c r="C106" i="2"/>
  <c r="W123" i="2"/>
  <c r="G252" i="2"/>
  <c r="G318" i="2"/>
  <c r="F212" i="2"/>
  <c r="AH94" i="2"/>
  <c r="AI178" i="2"/>
  <c r="BF195" i="2"/>
  <c r="AI181" i="2"/>
  <c r="AT251" i="2"/>
  <c r="W255" i="2"/>
  <c r="AU107" i="2"/>
  <c r="W234" i="2"/>
  <c r="K255" i="2"/>
  <c r="H141" i="2"/>
  <c r="F118" i="2"/>
  <c r="F228" i="2"/>
  <c r="J151" i="2"/>
  <c r="H125" i="2"/>
  <c r="F133" i="2"/>
  <c r="AB221" i="2"/>
  <c r="AZ204" i="2"/>
  <c r="AT115" i="2"/>
  <c r="AU66" i="2"/>
  <c r="V174" i="2"/>
  <c r="J85" i="2"/>
  <c r="K244" i="2"/>
  <c r="K196" i="2"/>
  <c r="AI83" i="2"/>
  <c r="W163" i="2"/>
  <c r="H220" i="2"/>
  <c r="C201" i="2"/>
  <c r="F54" i="2"/>
  <c r="V313" i="2"/>
  <c r="W131" i="2"/>
  <c r="AI221" i="2"/>
  <c r="AT303" i="2"/>
  <c r="BG141" i="2"/>
  <c r="BG195" i="2"/>
  <c r="BF226" i="2"/>
  <c r="AZ215" i="2"/>
  <c r="BG54" i="2"/>
  <c r="AU280" i="2"/>
  <c r="AT314" i="2"/>
  <c r="AB168" i="2"/>
  <c r="AB193" i="2"/>
  <c r="BB241" i="2"/>
  <c r="BF300" i="2"/>
  <c r="D56" i="2"/>
  <c r="AU317" i="2"/>
  <c r="AH134" i="2"/>
  <c r="V259" i="2"/>
  <c r="K234" i="2"/>
  <c r="AU318" i="2"/>
  <c r="AT165" i="2"/>
  <c r="J168" i="2"/>
  <c r="I222" i="2"/>
  <c r="BF96" i="2"/>
  <c r="AH258" i="2"/>
  <c r="BG131" i="2"/>
  <c r="BG223" i="2"/>
  <c r="AZ156" i="2"/>
  <c r="W134" i="2"/>
  <c r="AT242" i="2"/>
  <c r="AH324" i="2"/>
  <c r="AT312" i="2"/>
  <c r="AI297" i="2"/>
  <c r="AH126" i="2"/>
  <c r="V171" i="2"/>
  <c r="BA241" i="2"/>
  <c r="BG35" i="2"/>
  <c r="AU115" i="2"/>
  <c r="AH313" i="2"/>
  <c r="AI115" i="2"/>
  <c r="K85" i="2"/>
  <c r="AH145" i="2"/>
  <c r="AU72" i="2"/>
  <c r="V275" i="2"/>
  <c r="AI145" i="2"/>
  <c r="W253" i="2"/>
  <c r="V106" i="2"/>
  <c r="K191" i="2"/>
  <c r="W111" i="2"/>
  <c r="K198" i="2"/>
  <c r="V94" i="2"/>
  <c r="AT110" i="2"/>
  <c r="AZ81" i="2"/>
  <c r="AI113" i="2"/>
  <c r="AI94" i="2"/>
  <c r="AH91" i="2"/>
  <c r="AI132" i="2"/>
  <c r="AI233" i="2"/>
  <c r="W315" i="2"/>
  <c r="W145" i="2"/>
  <c r="G325" i="2"/>
  <c r="H219" i="2"/>
  <c r="F317" i="2"/>
  <c r="W165" i="2"/>
  <c r="J280" i="2"/>
  <c r="E264" i="2"/>
  <c r="I82" i="2"/>
  <c r="BF205" i="2"/>
  <c r="BF110" i="2"/>
  <c r="AI167" i="2"/>
  <c r="AI155" i="2"/>
  <c r="AH202" i="2"/>
  <c r="AI322" i="2"/>
  <c r="BF156" i="2"/>
  <c r="V277" i="2"/>
  <c r="W37" i="2"/>
  <c r="H243" i="2"/>
  <c r="K289" i="2"/>
  <c r="I139" i="2"/>
  <c r="W96" i="2"/>
  <c r="J313" i="2"/>
  <c r="F281" i="2"/>
  <c r="G74" i="2"/>
  <c r="AU195" i="2"/>
  <c r="AU240" i="2"/>
  <c r="AI44" i="2"/>
  <c r="AI84" i="2"/>
  <c r="AI275" i="2"/>
  <c r="W277" i="2"/>
  <c r="AU236" i="2"/>
  <c r="V239" i="2"/>
  <c r="J172" i="2"/>
  <c r="E158" i="2"/>
  <c r="G263" i="2"/>
  <c r="E228" i="2"/>
  <c r="J76" i="2"/>
  <c r="K66" i="2"/>
  <c r="I122" i="2"/>
  <c r="P49" i="2"/>
  <c r="AH65" i="2"/>
  <c r="AI51" i="2"/>
  <c r="W284" i="2"/>
  <c r="AU154" i="2"/>
  <c r="V233" i="2"/>
  <c r="K141" i="2"/>
  <c r="W133" i="2"/>
  <c r="J195" i="2"/>
  <c r="AT133" i="2"/>
  <c r="H193" i="2"/>
  <c r="C154" i="2"/>
  <c r="C96" i="2"/>
  <c r="J155" i="2"/>
  <c r="G119" i="2"/>
  <c r="F215" i="2"/>
  <c r="BF325" i="2"/>
  <c r="AI224" i="2"/>
  <c r="V201" i="2"/>
  <c r="AI96" i="2"/>
  <c r="W183" i="2"/>
  <c r="J81" i="2"/>
  <c r="W135" i="2"/>
  <c r="J204" i="2"/>
  <c r="W80" i="2"/>
  <c r="V184" i="2"/>
  <c r="K280" i="2"/>
  <c r="F264" i="2"/>
  <c r="C100" i="2"/>
  <c r="J311" i="2"/>
  <c r="H257" i="2"/>
  <c r="AH230" i="2"/>
  <c r="AN59" i="2"/>
  <c r="AN226" i="2"/>
  <c r="AB140" i="2"/>
  <c r="AU169" i="2"/>
  <c r="AU110" i="2"/>
  <c r="P297" i="2"/>
  <c r="P280" i="2"/>
  <c r="BE241" i="2"/>
  <c r="P138" i="2"/>
  <c r="AT141" i="2"/>
  <c r="AH62" i="2"/>
  <c r="AI97" i="2"/>
  <c r="BG156" i="2"/>
  <c r="AU221" i="2"/>
  <c r="K136" i="2"/>
  <c r="H222" i="2"/>
  <c r="AI228" i="2"/>
  <c r="AI170" i="2"/>
  <c r="BF139" i="2"/>
  <c r="BF94" i="2"/>
  <c r="AU258" i="2"/>
  <c r="V156" i="2"/>
  <c r="AZ71" i="2"/>
  <c r="AU262" i="2"/>
  <c r="AN94" i="2"/>
  <c r="BG232" i="2"/>
  <c r="AI40" i="2"/>
  <c r="AI323" i="2"/>
  <c r="BF107" i="2"/>
  <c r="V38" i="2"/>
  <c r="AU246" i="2"/>
  <c r="W151" i="2"/>
  <c r="BG217" i="2"/>
  <c r="AZ219" i="2"/>
  <c r="AT104" i="2"/>
  <c r="AI285" i="2"/>
  <c r="AT211" i="2"/>
  <c r="V325" i="2"/>
  <c r="AT191" i="2"/>
  <c r="AH120" i="2"/>
  <c r="J103" i="2"/>
  <c r="AI161" i="2"/>
  <c r="K145" i="2"/>
  <c r="W115" i="2"/>
  <c r="W201" i="2"/>
  <c r="V114" i="2"/>
  <c r="V163" i="2"/>
  <c r="D263" i="2"/>
  <c r="V197" i="2"/>
  <c r="AI236" i="2"/>
  <c r="K194" i="2"/>
  <c r="W44" i="2"/>
  <c r="AH262" i="2"/>
  <c r="V76" i="2"/>
  <c r="AH293" i="2"/>
  <c r="K79" i="2"/>
  <c r="W38" i="2"/>
  <c r="K34" i="2"/>
  <c r="C304" i="2"/>
  <c r="E205" i="2"/>
  <c r="V154" i="2"/>
  <c r="H142" i="2"/>
  <c r="C84" i="2"/>
  <c r="D214" i="2"/>
  <c r="W113" i="2"/>
  <c r="BF109" i="2"/>
  <c r="W257" i="2"/>
  <c r="K135" i="2"/>
  <c r="AT44" i="2"/>
  <c r="W32" i="2"/>
  <c r="W289" i="2"/>
  <c r="K92" i="2"/>
  <c r="J137" i="2"/>
  <c r="H202" i="2"/>
  <c r="G204" i="2"/>
  <c r="F282" i="2"/>
  <c r="W100" i="2"/>
  <c r="I169" i="2"/>
  <c r="C244" i="2"/>
  <c r="D55" i="2"/>
  <c r="J205" i="2"/>
  <c r="AT107" i="2"/>
  <c r="J243" i="2"/>
  <c r="J235" i="2"/>
  <c r="V312" i="2"/>
  <c r="K114" i="2"/>
  <c r="V199" i="2"/>
  <c r="K156" i="2"/>
  <c r="J237" i="2"/>
  <c r="F200" i="2"/>
  <c r="C219" i="2"/>
  <c r="C33" i="2"/>
  <c r="J80" i="2"/>
  <c r="G167" i="2"/>
  <c r="I175" i="2"/>
  <c r="BF313" i="2"/>
  <c r="BG255" i="2"/>
  <c r="W106" i="2"/>
  <c r="W280" i="2"/>
  <c r="AU124" i="2"/>
  <c r="W219" i="2"/>
  <c r="V257" i="2"/>
  <c r="V119" i="2"/>
  <c r="V200" i="2"/>
  <c r="AT49" i="2"/>
  <c r="G218" i="2"/>
  <c r="G93" i="2"/>
  <c r="I199" i="2"/>
  <c r="K159" i="2"/>
  <c r="G271" i="2"/>
  <c r="C37" i="2"/>
  <c r="D301" i="2"/>
  <c r="AH236" i="2"/>
  <c r="AB112" i="2"/>
  <c r="BG299" i="2"/>
  <c r="W227" i="2"/>
  <c r="J107" i="2"/>
  <c r="J265" i="2"/>
  <c r="J197" i="2"/>
  <c r="J91" i="2"/>
  <c r="I145" i="2"/>
  <c r="H57" i="2"/>
  <c r="C212" i="2"/>
  <c r="H240" i="2"/>
  <c r="AH319" i="2"/>
  <c r="K305" i="2"/>
  <c r="AI289" i="2"/>
  <c r="AN323" i="2"/>
  <c r="AU33" i="2"/>
  <c r="D35" i="2"/>
  <c r="BF227" i="2"/>
  <c r="BG275" i="2"/>
  <c r="AU282" i="2"/>
  <c r="AT229" i="2"/>
  <c r="AH252" i="2"/>
  <c r="BF62" i="2"/>
  <c r="AI251" i="2"/>
  <c r="AU259" i="2"/>
  <c r="AU238" i="2"/>
  <c r="BF143" i="2"/>
  <c r="K94" i="2"/>
  <c r="AT139" i="2"/>
  <c r="W61" i="2"/>
  <c r="BF41" i="2"/>
  <c r="AZ145" i="2"/>
  <c r="AH246" i="2"/>
  <c r="V95" i="2"/>
  <c r="AU126" i="2"/>
  <c r="AN85" i="2"/>
  <c r="AT34" i="2"/>
  <c r="AH302" i="2"/>
  <c r="AI202" i="2"/>
  <c r="AU81" i="2"/>
  <c r="AI237" i="2"/>
  <c r="K82" i="2"/>
  <c r="AU139" i="2"/>
  <c r="AT243" i="2"/>
  <c r="J108" i="2"/>
  <c r="V244" i="2"/>
  <c r="BF211" i="2"/>
  <c r="BF204" i="2"/>
  <c r="BF317" i="2"/>
  <c r="J72" i="2"/>
  <c r="AH92" i="2"/>
  <c r="J74" i="2"/>
  <c r="AH159" i="2"/>
  <c r="AU222" i="2"/>
  <c r="W304" i="2"/>
  <c r="AU167" i="2"/>
  <c r="V227" i="2"/>
  <c r="W118" i="2"/>
  <c r="K202" i="2"/>
  <c r="V120" i="2"/>
  <c r="J231" i="2"/>
  <c r="P305" i="2"/>
  <c r="AU286" i="2"/>
  <c r="AH237" i="2"/>
  <c r="W110" i="2"/>
  <c r="V49" i="2"/>
  <c r="J233" i="2"/>
  <c r="AH233" i="2"/>
  <c r="AH305" i="2"/>
  <c r="W322" i="2"/>
  <c r="W62" i="2"/>
  <c r="G240" i="2"/>
  <c r="K55" i="2"/>
  <c r="I313" i="2"/>
  <c r="W164" i="2"/>
  <c r="K273" i="2"/>
  <c r="F167" i="2"/>
  <c r="P286" i="2"/>
  <c r="AH175" i="2"/>
  <c r="AI61" i="2"/>
  <c r="K120" i="2"/>
  <c r="J132" i="2"/>
  <c r="AI48" i="2"/>
  <c r="AI318" i="2"/>
  <c r="W293" i="2"/>
  <c r="V286" i="2"/>
  <c r="K137" i="2"/>
  <c r="G319" i="2"/>
  <c r="H217" i="2"/>
  <c r="E293" i="2"/>
  <c r="W102" i="2"/>
  <c r="K40" i="2"/>
  <c r="H198" i="2"/>
  <c r="BG254" i="2"/>
  <c r="AI64" i="2"/>
  <c r="W203" i="2"/>
  <c r="AH59" i="2"/>
  <c r="K236" i="2"/>
  <c r="V321" i="2"/>
  <c r="W281" i="2"/>
  <c r="W200" i="2"/>
  <c r="W243" i="2"/>
  <c r="J245" i="2"/>
  <c r="E72" i="2"/>
  <c r="E315" i="2"/>
  <c r="F325" i="2"/>
  <c r="J73" i="2"/>
  <c r="I273" i="2"/>
  <c r="E195" i="2"/>
  <c r="D82" i="2"/>
  <c r="BF44" i="2"/>
  <c r="W77" i="2"/>
  <c r="J34" i="2"/>
  <c r="AU74" i="2"/>
  <c r="W217" i="2"/>
  <c r="K142" i="2"/>
  <c r="W114" i="2"/>
  <c r="J196" i="2"/>
  <c r="V84" i="2"/>
  <c r="H35" i="2"/>
  <c r="F93" i="2"/>
  <c r="K228" i="2"/>
  <c r="F194" i="2"/>
  <c r="F155" i="2"/>
  <c r="E230" i="2"/>
  <c r="AZ92" i="2"/>
  <c r="J193" i="2"/>
  <c r="AU218" i="2"/>
  <c r="J194" i="2"/>
  <c r="K175" i="2"/>
  <c r="V161" i="2"/>
  <c r="AB231" i="2"/>
  <c r="AN286" i="2"/>
  <c r="AZ103" i="2"/>
  <c r="BG39" i="2"/>
  <c r="BG97" i="2"/>
  <c r="AU325" i="2"/>
  <c r="D85" i="2"/>
  <c r="AT286" i="2"/>
  <c r="AN198" i="2"/>
  <c r="AU109" i="2"/>
  <c r="AB125" i="2"/>
  <c r="BG200" i="2"/>
  <c r="AZ107" i="2"/>
  <c r="AZ178" i="2"/>
  <c r="AI227" i="2"/>
  <c r="V186" i="2"/>
  <c r="AH245" i="2"/>
  <c r="AZ98" i="2"/>
  <c r="AU118" i="2"/>
  <c r="BF290" i="2"/>
  <c r="AT114" i="2"/>
  <c r="AH79" i="2"/>
  <c r="AT162" i="2"/>
  <c r="W46" i="2"/>
  <c r="AI215" i="2"/>
  <c r="BF45" i="2"/>
  <c r="W48" i="2"/>
  <c r="W301" i="2"/>
  <c r="BF224" i="2"/>
  <c r="AH124" i="2"/>
  <c r="V304" i="2"/>
  <c r="K160" i="2"/>
  <c r="BB245" i="2"/>
  <c r="BG167" i="2"/>
  <c r="BG251" i="2"/>
  <c r="W321" i="2"/>
  <c r="AT219" i="2"/>
  <c r="AN219" i="2"/>
  <c r="AT199" i="2"/>
  <c r="AI92" i="2"/>
  <c r="J98" i="2"/>
  <c r="AH172" i="2"/>
  <c r="J175" i="2"/>
  <c r="W226" i="2"/>
  <c r="F229" i="2"/>
  <c r="W197" i="2"/>
  <c r="F156" i="2"/>
  <c r="AZ116" i="2"/>
  <c r="AT134" i="2"/>
  <c r="K200" i="2"/>
  <c r="W83" i="2"/>
  <c r="J79" i="2"/>
  <c r="J234" i="2"/>
  <c r="V59" i="2"/>
  <c r="AI286" i="2"/>
  <c r="J95" i="2"/>
  <c r="J84" i="2"/>
  <c r="J50" i="2"/>
  <c r="F104" i="2"/>
  <c r="C79" i="2"/>
  <c r="I72" i="2"/>
  <c r="G284" i="2"/>
  <c r="E178" i="2"/>
  <c r="AZ117" i="2"/>
  <c r="AH55" i="2"/>
  <c r="AH135" i="2"/>
  <c r="J135" i="2"/>
  <c r="J133" i="2"/>
  <c r="AI124" i="2"/>
  <c r="W58" i="2"/>
  <c r="V298" i="2"/>
  <c r="J109" i="2"/>
  <c r="K180" i="2"/>
  <c r="H44" i="2"/>
  <c r="C119" i="2"/>
  <c r="C126" i="2"/>
  <c r="H66" i="2"/>
  <c r="H306" i="2"/>
  <c r="I102" i="2"/>
  <c r="AZ134" i="2"/>
  <c r="AH228" i="2"/>
  <c r="V194" i="2"/>
  <c r="J105" i="2"/>
  <c r="K219" i="2"/>
  <c r="V279" i="2"/>
  <c r="J100" i="2"/>
  <c r="W193" i="2"/>
  <c r="K172" i="2"/>
  <c r="J217" i="2"/>
  <c r="F42" i="2"/>
  <c r="C54" i="2"/>
  <c r="E56" i="2"/>
  <c r="G97" i="2"/>
  <c r="F304" i="2"/>
  <c r="I244" i="2"/>
  <c r="AH106" i="2"/>
  <c r="AU53" i="2"/>
  <c r="BG119" i="2"/>
  <c r="BF212" i="2"/>
  <c r="V58" i="2"/>
  <c r="V302" i="2"/>
  <c r="I305" i="2"/>
  <c r="V225" i="2"/>
  <c r="F302" i="2"/>
  <c r="C99" i="2"/>
  <c r="J121" i="2"/>
  <c r="I186" i="2"/>
  <c r="E224" i="2"/>
  <c r="I73" i="2"/>
  <c r="H173" i="2"/>
  <c r="G233" i="2"/>
  <c r="AT168" i="2"/>
  <c r="BG215" i="2"/>
  <c r="AT31" i="2"/>
  <c r="AI50" i="2"/>
  <c r="BG56" i="2"/>
  <c r="K218" i="2"/>
  <c r="BG44" i="2"/>
  <c r="AT59" i="2"/>
  <c r="AZ184" i="2"/>
  <c r="I164" i="2"/>
  <c r="G297" i="2"/>
  <c r="J325" i="2"/>
  <c r="AI195" i="2"/>
  <c r="W259" i="2"/>
  <c r="AB227" i="2"/>
  <c r="BG33" i="2"/>
  <c r="BF294" i="2"/>
  <c r="AZ302" i="2"/>
  <c r="AH41" i="2"/>
  <c r="K182" i="2"/>
  <c r="BG104" i="2"/>
  <c r="AZ96" i="2"/>
  <c r="AI316" i="2"/>
  <c r="V175" i="2"/>
  <c r="AU60" i="2"/>
  <c r="BG276" i="2"/>
  <c r="AU177" i="2"/>
  <c r="AT95" i="2"/>
  <c r="J239" i="2"/>
  <c r="J83" i="2"/>
  <c r="C110" i="2"/>
  <c r="J65" i="2"/>
  <c r="V264" i="2"/>
  <c r="J116" i="2"/>
  <c r="C45" i="2"/>
  <c r="H62" i="2"/>
  <c r="K240" i="2"/>
  <c r="K134" i="2"/>
  <c r="E311" i="2"/>
  <c r="E295" i="2"/>
  <c r="V278" i="2"/>
  <c r="W230" i="2"/>
  <c r="E313" i="2"/>
  <c r="E255" i="2"/>
  <c r="BF285" i="2"/>
  <c r="W92" i="2"/>
  <c r="H301" i="2"/>
  <c r="V145" i="2"/>
  <c r="K81" i="2"/>
  <c r="BF134" i="2"/>
  <c r="AT46" i="2"/>
  <c r="W205" i="2"/>
  <c r="J173" i="2"/>
  <c r="W181" i="2"/>
  <c r="AU212" i="2"/>
  <c r="K299" i="2"/>
  <c r="H143" i="2"/>
  <c r="I83" i="2"/>
  <c r="J33" i="2"/>
  <c r="E156" i="2"/>
  <c r="V45" i="2"/>
  <c r="V110" i="2"/>
  <c r="K223" i="2"/>
  <c r="C57" i="2"/>
  <c r="G281" i="2"/>
  <c r="AU41" i="2"/>
  <c r="H275" i="2"/>
  <c r="W279" i="2"/>
  <c r="V139" i="2"/>
  <c r="F162" i="2"/>
  <c r="H211" i="2"/>
  <c r="BG105" i="2"/>
  <c r="W177" i="2"/>
  <c r="K297" i="2"/>
  <c r="F116" i="2"/>
  <c r="AB95" i="2"/>
  <c r="V260" i="2"/>
  <c r="AT282" i="2"/>
  <c r="I218" i="2"/>
  <c r="E238" i="2"/>
  <c r="K176" i="2"/>
  <c r="F135" i="2"/>
  <c r="V226" i="2"/>
  <c r="I294" i="2"/>
  <c r="C289" i="2"/>
  <c r="E117" i="2"/>
  <c r="J303" i="2"/>
  <c r="I71" i="2"/>
  <c r="I234" i="2"/>
  <c r="AH287" i="2"/>
  <c r="W172" i="2"/>
  <c r="W323" i="2"/>
  <c r="J226" i="2"/>
  <c r="E236" i="2"/>
  <c r="AH96" i="2"/>
  <c r="H43" i="2"/>
  <c r="G221" i="2"/>
  <c r="G133" i="2"/>
  <c r="C264" i="2"/>
  <c r="AI85" i="2"/>
  <c r="AH193" i="2"/>
  <c r="I39" i="2"/>
  <c r="E280" i="2"/>
  <c r="K83" i="2"/>
  <c r="J220" i="2"/>
  <c r="AI53" i="2"/>
  <c r="V151" i="2"/>
  <c r="K91" i="2"/>
  <c r="J138" i="2"/>
  <c r="H121" i="2"/>
  <c r="W291" i="2"/>
  <c r="V121" i="2"/>
  <c r="J312" i="2"/>
  <c r="H36" i="2"/>
  <c r="F290" i="2"/>
  <c r="W232" i="2"/>
  <c r="W244" i="2"/>
  <c r="I138" i="2"/>
  <c r="G156" i="2"/>
  <c r="V203" i="2"/>
  <c r="W229" i="2"/>
  <c r="AH93" i="2"/>
  <c r="G71" i="2"/>
  <c r="C44" i="2"/>
  <c r="W75" i="2"/>
  <c r="I96" i="2"/>
  <c r="E174" i="2"/>
  <c r="V178" i="2"/>
  <c r="F53" i="2"/>
  <c r="AT234" i="2"/>
  <c r="AH101" i="2"/>
  <c r="AH163" i="2"/>
  <c r="K278" i="2"/>
  <c r="E192" i="2"/>
  <c r="V93" i="2"/>
  <c r="V202" i="2"/>
  <c r="W79" i="2"/>
  <c r="I60" i="2"/>
  <c r="C134" i="2"/>
  <c r="J119" i="2"/>
  <c r="G94" i="2"/>
  <c r="H195" i="2"/>
  <c r="K235" i="2"/>
  <c r="G184" i="2"/>
  <c r="AH105" i="2"/>
  <c r="AI283" i="2"/>
  <c r="V80" i="2"/>
  <c r="K63" i="2"/>
  <c r="F181" i="2"/>
  <c r="V314" i="2"/>
  <c r="AT230" i="2"/>
  <c r="AU319" i="2"/>
  <c r="AI260" i="2"/>
  <c r="J241" i="2"/>
  <c r="I144" i="2"/>
  <c r="BE240" i="2"/>
  <c r="AI319" i="2"/>
  <c r="AN287" i="2"/>
  <c r="BG226" i="2"/>
  <c r="AU211" i="2"/>
  <c r="K186" i="2"/>
  <c r="BF312" i="2"/>
  <c r="W180" i="2"/>
  <c r="K318" i="2"/>
  <c r="F138" i="2"/>
  <c r="AI93" i="2"/>
  <c r="V97" i="2"/>
  <c r="K37" i="2"/>
  <c r="H76" i="2"/>
  <c r="AT278" i="2"/>
  <c r="V75" i="2"/>
  <c r="H304" i="2"/>
  <c r="E95" i="2"/>
  <c r="BF275" i="2"/>
  <c r="AH311" i="2"/>
  <c r="P185" i="2"/>
  <c r="AT40" i="2"/>
  <c r="AU180" i="2"/>
  <c r="AH217" i="2"/>
  <c r="W97" i="2"/>
  <c r="K57" i="2"/>
  <c r="V319" i="2"/>
  <c r="BF51" i="2"/>
  <c r="AH119" i="2"/>
  <c r="V261" i="2"/>
  <c r="J201" i="2"/>
  <c r="W91" i="2"/>
  <c r="H294" i="2"/>
  <c r="V37" i="2"/>
  <c r="H321" i="2"/>
  <c r="K286" i="2"/>
  <c r="H259" i="2"/>
  <c r="F73" i="2"/>
  <c r="AT263" i="2"/>
  <c r="AB178" i="2"/>
  <c r="AH316" i="2"/>
  <c r="K216" i="2"/>
  <c r="J318" i="2"/>
  <c r="C38" i="2"/>
  <c r="V133" i="2"/>
  <c r="H137" i="2"/>
  <c r="W283" i="2"/>
  <c r="H265" i="2"/>
  <c r="C215" i="2"/>
  <c r="F172" i="2"/>
  <c r="AH274" i="2"/>
  <c r="F78" i="2"/>
  <c r="H212" i="2"/>
  <c r="C299" i="2"/>
  <c r="AH241" i="2"/>
  <c r="P73" i="2"/>
  <c r="AZ295" i="2"/>
  <c r="AT156" i="2"/>
  <c r="F234" i="2"/>
  <c r="K165" i="2"/>
  <c r="C302" i="2"/>
  <c r="V242" i="2"/>
  <c r="J287" i="2"/>
  <c r="E33" i="2"/>
  <c r="F253" i="2"/>
  <c r="G95" i="2"/>
  <c r="J285" i="2"/>
  <c r="I110" i="2"/>
  <c r="AU298" i="2"/>
  <c r="V232" i="2"/>
  <c r="W285" i="2"/>
  <c r="I65" i="2"/>
  <c r="F134" i="2"/>
  <c r="AH203" i="2"/>
  <c r="AU134" i="2"/>
  <c r="J305" i="2"/>
  <c r="J66" i="2"/>
  <c r="I111" i="2"/>
  <c r="AI301" i="2"/>
  <c r="K213" i="2"/>
  <c r="K48" i="2"/>
  <c r="I158" i="2"/>
  <c r="E320" i="2"/>
  <c r="J228" i="2"/>
  <c r="AH95" i="2"/>
  <c r="W171" i="2"/>
  <c r="K225" i="2"/>
  <c r="H116" i="2"/>
  <c r="E279" i="2"/>
  <c r="J39" i="2"/>
  <c r="AH122" i="2"/>
  <c r="I262" i="2"/>
  <c r="F236" i="2"/>
  <c r="E194" i="2"/>
  <c r="K251" i="2"/>
  <c r="V43" i="2"/>
  <c r="F174" i="2"/>
  <c r="W138" i="2"/>
  <c r="AH84" i="2"/>
  <c r="V236" i="2"/>
  <c r="W262" i="2"/>
  <c r="G199" i="2"/>
  <c r="E102" i="2"/>
  <c r="W74" i="2"/>
  <c r="BG32" i="2"/>
  <c r="F221" i="2"/>
  <c r="H322" i="2"/>
  <c r="C71" i="2"/>
  <c r="V220" i="2"/>
  <c r="W224" i="2"/>
  <c r="G123" i="2"/>
  <c r="G178" i="2"/>
  <c r="E31" i="2"/>
  <c r="AU294" i="2"/>
  <c r="V155" i="2"/>
  <c r="K133" i="2"/>
  <c r="E80" i="2"/>
  <c r="C279" i="2"/>
  <c r="J117" i="2"/>
  <c r="BF40" i="2"/>
  <c r="H214" i="2"/>
  <c r="F320" i="2"/>
  <c r="C145" i="2"/>
  <c r="V35" i="2"/>
  <c r="BG139" i="2"/>
  <c r="AB252" i="2"/>
  <c r="AU112" i="2"/>
  <c r="H144" i="2"/>
  <c r="BG160" i="2"/>
  <c r="AT218" i="2"/>
  <c r="P234" i="2"/>
  <c r="P135" i="2"/>
  <c r="AT203" i="2"/>
  <c r="AI100" i="2"/>
  <c r="V198" i="2"/>
  <c r="AT227" i="2"/>
  <c r="J242" i="2"/>
  <c r="F319" i="2"/>
  <c r="AU120" i="2"/>
  <c r="AB78" i="2"/>
  <c r="AU264" i="2"/>
  <c r="H46" i="2"/>
  <c r="AU95" i="2"/>
  <c r="BG135" i="2"/>
  <c r="AI123" i="2"/>
  <c r="BF320" i="2"/>
  <c r="AZ314" i="2"/>
  <c r="BG282" i="2"/>
  <c r="AT56" i="2"/>
  <c r="AU158" i="2"/>
  <c r="W170" i="2"/>
  <c r="AT100" i="2"/>
  <c r="AT154" i="2"/>
  <c r="AU37" i="2"/>
  <c r="H316" i="2"/>
  <c r="G58" i="2"/>
  <c r="AT84" i="2"/>
  <c r="AI95" i="2"/>
  <c r="V274" i="2"/>
  <c r="D218" i="2"/>
  <c r="AT217" i="2"/>
  <c r="BF154" i="2"/>
  <c r="AH272" i="2"/>
  <c r="AU143" i="2"/>
  <c r="G162" i="2"/>
  <c r="H170" i="2"/>
  <c r="G40" i="2"/>
  <c r="AI169" i="2"/>
  <c r="AU261" i="2"/>
  <c r="BF264" i="2"/>
  <c r="AU111" i="2"/>
  <c r="AI234" i="2"/>
  <c r="E151" i="2"/>
  <c r="J122" i="2"/>
  <c r="G145" i="2"/>
  <c r="V292" i="2"/>
  <c r="V55" i="2"/>
  <c r="G215" i="2"/>
  <c r="H83" i="2"/>
  <c r="C322" i="2"/>
  <c r="K230" i="2"/>
  <c r="K52" i="2"/>
  <c r="G299" i="2"/>
  <c r="BF239" i="2"/>
  <c r="W126" i="2"/>
  <c r="W260" i="2"/>
  <c r="AI55" i="2"/>
  <c r="I163" i="2"/>
  <c r="K222" i="2"/>
  <c r="F50" i="2"/>
  <c r="G230" i="2"/>
  <c r="I135" i="2"/>
  <c r="C271" i="2"/>
  <c r="AZ195" i="2"/>
  <c r="AZ320" i="2"/>
  <c r="G312" i="2"/>
  <c r="I276" i="2"/>
  <c r="K203" i="2"/>
  <c r="V234" i="2"/>
  <c r="W167" i="2"/>
  <c r="F123" i="2"/>
  <c r="G216" i="2"/>
  <c r="J192" i="2"/>
  <c r="AT37" i="2"/>
  <c r="H236" i="2"/>
  <c r="G73" i="2"/>
  <c r="F322" i="2"/>
  <c r="W60" i="2"/>
  <c r="W173" i="2"/>
  <c r="H176" i="2"/>
  <c r="I320" i="2"/>
  <c r="J281" i="2"/>
  <c r="K239" i="2"/>
  <c r="AI313" i="2"/>
  <c r="AU255" i="2"/>
  <c r="K33" i="2"/>
  <c r="V211" i="2"/>
  <c r="I134" i="2"/>
  <c r="V295" i="2"/>
  <c r="K164" i="2"/>
  <c r="J47" i="2"/>
  <c r="F91" i="2"/>
  <c r="G31" i="2"/>
  <c r="V229" i="2"/>
  <c r="K98" i="2"/>
  <c r="I53" i="2"/>
  <c r="F105" i="2"/>
  <c r="AH242" i="2"/>
  <c r="G303" i="2"/>
  <c r="J273" i="2"/>
  <c r="F318" i="2"/>
  <c r="E220" i="2"/>
  <c r="G65" i="2"/>
  <c r="AZ230" i="2"/>
  <c r="E93" i="2"/>
  <c r="K195" i="2"/>
  <c r="H61" i="2"/>
  <c r="W82" i="2"/>
  <c r="AH265" i="2"/>
  <c r="AI325" i="2"/>
  <c r="I114" i="2"/>
  <c r="E107" i="2"/>
  <c r="AU91" i="2"/>
  <c r="I296" i="2"/>
  <c r="K316" i="2"/>
  <c r="K256" i="2"/>
  <c r="F218" i="2"/>
  <c r="I120" i="2"/>
  <c r="AT48" i="2"/>
  <c r="G272" i="2"/>
  <c r="J296" i="2"/>
  <c r="E85" i="2"/>
  <c r="K140" i="2"/>
  <c r="W298" i="2"/>
  <c r="W42" i="2"/>
  <c r="E221" i="2"/>
  <c r="F83" i="2"/>
  <c r="J229" i="2"/>
  <c r="AZ34" i="2"/>
  <c r="AU152" i="2"/>
  <c r="AZ283" i="2"/>
  <c r="BG238" i="2"/>
  <c r="BF99" i="2"/>
  <c r="AT43" i="2"/>
  <c r="AI54" i="2"/>
  <c r="K178" i="2"/>
  <c r="AU56" i="2"/>
  <c r="AH100" i="2"/>
  <c r="AB34" i="2"/>
  <c r="AT277" i="2"/>
  <c r="W214" i="2"/>
  <c r="K214" i="2"/>
  <c r="G170" i="2"/>
  <c r="K271" i="2"/>
  <c r="W112" i="2"/>
  <c r="AI131" i="2"/>
  <c r="F272" i="2"/>
  <c r="J315" i="2"/>
  <c r="K174" i="2"/>
  <c r="V283" i="2"/>
  <c r="F110" i="2"/>
  <c r="J45" i="2"/>
  <c r="AI91" i="2"/>
  <c r="J114" i="2"/>
  <c r="I137" i="2"/>
  <c r="I171" i="2"/>
  <c r="AI256" i="2"/>
  <c r="V182" i="2"/>
  <c r="G293" i="2"/>
  <c r="H320" i="2"/>
  <c r="I201" i="2"/>
  <c r="AU287" i="2"/>
  <c r="J75" i="2"/>
  <c r="W263" i="2"/>
  <c r="AT131" i="2"/>
  <c r="V101" i="2"/>
  <c r="AZ251" i="2"/>
  <c r="W35" i="2"/>
  <c r="K99" i="2"/>
  <c r="K315" i="2"/>
  <c r="F314" i="2"/>
  <c r="C183" i="2"/>
  <c r="J153" i="2"/>
  <c r="AZ254" i="2"/>
  <c r="V185" i="2"/>
  <c r="AI314" i="2"/>
  <c r="K231" i="2"/>
  <c r="C321" i="2"/>
  <c r="J162" i="2"/>
  <c r="H52" i="2"/>
  <c r="K31" i="2"/>
  <c r="H107" i="2"/>
  <c r="C161" i="2"/>
  <c r="BG118" i="2"/>
  <c r="AB222" i="2"/>
  <c r="I314" i="2"/>
  <c r="H152" i="2"/>
  <c r="C295" i="2"/>
  <c r="AZ125" i="2"/>
  <c r="K193" i="2"/>
  <c r="H135" i="2"/>
  <c r="E239" i="2"/>
  <c r="E155" i="2"/>
  <c r="K226" i="2"/>
  <c r="C221" i="2"/>
  <c r="J131" i="2"/>
  <c r="J59" i="2"/>
  <c r="E290" i="2"/>
  <c r="AT45" i="2"/>
  <c r="J99" i="2"/>
  <c r="K290" i="2"/>
  <c r="G165" i="2"/>
  <c r="K261" i="2"/>
  <c r="AI125" i="2"/>
  <c r="K325" i="2"/>
  <c r="I286" i="2"/>
  <c r="C77" i="2"/>
  <c r="I97" i="2"/>
  <c r="V73" i="2"/>
  <c r="K272" i="2"/>
  <c r="H93" i="2"/>
  <c r="H284" i="2"/>
  <c r="V280" i="2"/>
  <c r="V60" i="2"/>
  <c r="J53" i="2"/>
  <c r="E160" i="2"/>
  <c r="H305" i="2"/>
  <c r="F199" i="2"/>
  <c r="K124" i="2"/>
  <c r="J110" i="2"/>
  <c r="E256" i="2"/>
  <c r="K317" i="2"/>
  <c r="AN138" i="2"/>
  <c r="I287" i="2"/>
  <c r="W194" i="2"/>
  <c r="I104" i="2"/>
  <c r="C257" i="2"/>
  <c r="E59" i="2"/>
  <c r="W225" i="2"/>
  <c r="K118" i="2"/>
  <c r="I121" i="2"/>
  <c r="K253" i="2"/>
  <c r="AH231" i="2"/>
  <c r="AH42" i="2"/>
  <c r="G316" i="2"/>
  <c r="I173" i="2"/>
  <c r="I233" i="2"/>
  <c r="K311" i="2"/>
  <c r="K157" i="2"/>
  <c r="F58" i="2"/>
  <c r="G77" i="2"/>
  <c r="C243" i="2"/>
  <c r="J120" i="2"/>
  <c r="AH315" i="2"/>
  <c r="G42" i="2"/>
  <c r="C287" i="2"/>
  <c r="C211" i="2"/>
  <c r="V290" i="2"/>
  <c r="AH139" i="2"/>
  <c r="E66" i="2"/>
  <c r="G171" i="2"/>
  <c r="C52" i="2"/>
  <c r="K41" i="2"/>
  <c r="W303" i="2"/>
  <c r="H51" i="2"/>
  <c r="D109" i="2"/>
  <c r="BG228" i="2"/>
  <c r="BF180" i="2"/>
  <c r="BF53" i="2"/>
  <c r="AI291" i="2"/>
  <c r="AU31" i="2"/>
  <c r="V66" i="2"/>
  <c r="W59" i="2"/>
  <c r="BG80" i="2"/>
  <c r="W316" i="2"/>
  <c r="BF174" i="2"/>
  <c r="AU170" i="2"/>
  <c r="V205" i="2"/>
  <c r="V78" i="2"/>
  <c r="J64" i="2"/>
  <c r="I91" i="2"/>
  <c r="V71" i="2"/>
  <c r="V56" i="2"/>
  <c r="I151" i="2"/>
  <c r="G84" i="2"/>
  <c r="K204" i="2"/>
  <c r="J111" i="2"/>
  <c r="G144" i="2"/>
  <c r="H111" i="2"/>
  <c r="AT183" i="2"/>
  <c r="W251" i="2"/>
  <c r="I274" i="2"/>
  <c r="H215" i="2"/>
  <c r="AZ94" i="2"/>
  <c r="K232" i="2"/>
  <c r="W182" i="2"/>
  <c r="I76" i="2"/>
  <c r="W238" i="2"/>
  <c r="BG304" i="2"/>
  <c r="AT164" i="2"/>
  <c r="AU51" i="2"/>
  <c r="AT78" i="2"/>
  <c r="AU217" i="2"/>
  <c r="AH131" i="2"/>
  <c r="AH304" i="2"/>
  <c r="V228" i="2"/>
  <c r="F299" i="2"/>
  <c r="E182" i="2"/>
  <c r="E287" i="2"/>
  <c r="W254" i="2"/>
  <c r="BG285" i="2"/>
  <c r="J185" i="2"/>
  <c r="G135" i="2"/>
  <c r="H58" i="2"/>
  <c r="H251" i="2"/>
  <c r="J178" i="2"/>
  <c r="F262" i="2"/>
  <c r="W278" i="2"/>
  <c r="K288" i="2"/>
  <c r="I301" i="2"/>
  <c r="AT265" i="2"/>
  <c r="V216" i="2"/>
  <c r="J279" i="2"/>
  <c r="I167" i="2"/>
  <c r="H177" i="2"/>
  <c r="BF106" i="2"/>
  <c r="J223" i="2"/>
  <c r="G191" i="2"/>
  <c r="J170" i="2"/>
  <c r="K46" i="2"/>
  <c r="J257" i="2"/>
  <c r="AT62" i="2"/>
  <c r="G212" i="2"/>
  <c r="I75" i="2"/>
  <c r="C167" i="2"/>
  <c r="V241" i="2"/>
  <c r="W261" i="2"/>
  <c r="G154" i="2"/>
  <c r="F37" i="2"/>
  <c r="W94" i="2"/>
  <c r="W53" i="2"/>
  <c r="I217" i="2"/>
  <c r="J293" i="2"/>
  <c r="AN104" i="2"/>
  <c r="H287" i="2"/>
  <c r="W275" i="2"/>
  <c r="H77" i="2"/>
  <c r="F321" i="2"/>
  <c r="C135" i="2"/>
  <c r="V284" i="2"/>
  <c r="W64" i="2"/>
  <c r="H95" i="2"/>
  <c r="C75" i="2"/>
  <c r="G163" i="2"/>
  <c r="G222" i="2"/>
  <c r="J101" i="2"/>
  <c r="W137" i="2"/>
  <c r="I253" i="2"/>
  <c r="G112" i="2"/>
  <c r="AH198" i="2"/>
  <c r="V240" i="2"/>
  <c r="W72" i="2"/>
  <c r="K32" i="2"/>
  <c r="F94" i="2"/>
  <c r="F271" i="2"/>
  <c r="W199" i="2"/>
  <c r="J142" i="2"/>
  <c r="H194" i="2"/>
  <c r="I306" i="2"/>
  <c r="AI241" i="2"/>
  <c r="V177" i="2"/>
  <c r="E244" i="2"/>
  <c r="H256" i="2"/>
  <c r="AI82" i="2"/>
  <c r="F311" i="2"/>
  <c r="J215" i="2"/>
  <c r="C229" i="2"/>
  <c r="F132" i="2"/>
  <c r="I255" i="2"/>
  <c r="J124" i="2"/>
  <c r="AH322" i="2"/>
  <c r="W264" i="2"/>
  <c r="H186" i="2"/>
  <c r="AN79" i="2"/>
  <c r="V251" i="2"/>
  <c r="W144" i="2"/>
  <c r="F254" i="2"/>
  <c r="I283" i="2"/>
  <c r="AZ224" i="2"/>
  <c r="AZ175" i="2"/>
  <c r="AU42" i="2"/>
  <c r="BF316" i="2"/>
  <c r="W222" i="2"/>
  <c r="J224" i="2"/>
  <c r="BG165" i="2"/>
  <c r="AI278" i="2"/>
  <c r="V193" i="2"/>
  <c r="AT74" i="2"/>
  <c r="AH167" i="2"/>
  <c r="BF118" i="2"/>
  <c r="AT284" i="2"/>
  <c r="AI116" i="2"/>
  <c r="AI317" i="2"/>
  <c r="H139" i="2"/>
  <c r="H175" i="2"/>
  <c r="AH177" i="2"/>
  <c r="V276" i="2"/>
  <c r="E303" i="2"/>
  <c r="E169" i="2"/>
  <c r="AH38" i="2"/>
  <c r="V262" i="2"/>
  <c r="G62" i="2"/>
  <c r="I284" i="2"/>
  <c r="W272" i="2"/>
  <c r="K154" i="2"/>
  <c r="H132" i="2"/>
  <c r="G39" i="2"/>
  <c r="AI183" i="2"/>
  <c r="AI41" i="2"/>
  <c r="K284" i="2"/>
  <c r="AT125" i="2"/>
  <c r="AN110" i="2"/>
  <c r="V85" i="2"/>
  <c r="W290" i="2"/>
  <c r="V126" i="2"/>
  <c r="K167" i="2"/>
  <c r="W101" i="2"/>
  <c r="AT253" i="2"/>
  <c r="V40" i="2"/>
  <c r="V122" i="2"/>
  <c r="J55" i="2"/>
  <c r="I103" i="2"/>
  <c r="H32" i="2"/>
  <c r="I81" i="2"/>
  <c r="V117" i="2"/>
  <c r="W51" i="2"/>
  <c r="C56" i="2"/>
  <c r="I226" i="2"/>
  <c r="K296" i="2"/>
  <c r="H296" i="2"/>
  <c r="W85" i="2"/>
  <c r="I51" i="2"/>
  <c r="I132" i="2"/>
  <c r="E110" i="2"/>
  <c r="J260" i="2"/>
  <c r="W196" i="2"/>
  <c r="I66" i="2"/>
  <c r="F111" i="2"/>
  <c r="C222" i="2"/>
  <c r="K116" i="2"/>
  <c r="J256" i="2"/>
  <c r="C168" i="2"/>
  <c r="H290" i="2"/>
  <c r="AZ281" i="2"/>
  <c r="E166" i="2"/>
  <c r="W241" i="2"/>
  <c r="K260" i="2"/>
  <c r="H138" i="2"/>
  <c r="F220" i="2"/>
  <c r="AI288" i="2"/>
  <c r="V108" i="2"/>
  <c r="K324" i="2"/>
  <c r="AT223" i="2"/>
  <c r="AB298" i="2"/>
  <c r="AI110" i="2"/>
  <c r="J164" i="2"/>
  <c r="H289" i="2"/>
  <c r="AU145" i="2"/>
  <c r="G44" i="2"/>
  <c r="V132" i="2"/>
  <c r="K298" i="2"/>
  <c r="E298" i="2"/>
  <c r="F56" i="2"/>
  <c r="W204" i="2"/>
  <c r="J40" i="2"/>
  <c r="G108" i="2"/>
  <c r="I211" i="2"/>
  <c r="J140" i="2"/>
  <c r="AU71" i="2"/>
  <c r="W122" i="2"/>
  <c r="W240" i="2"/>
  <c r="V36" i="2"/>
  <c r="F240" i="2"/>
  <c r="V291" i="2"/>
  <c r="I43" i="2"/>
  <c r="I245" i="2"/>
  <c r="H160" i="2"/>
  <c r="I93" i="2"/>
  <c r="AH111" i="2"/>
  <c r="AU176" i="2"/>
  <c r="G37" i="2"/>
  <c r="AH54" i="2"/>
  <c r="BF323" i="2"/>
  <c r="AT170" i="2"/>
  <c r="AH314" i="2"/>
  <c r="K227" i="2"/>
  <c r="E177" i="2"/>
  <c r="W71" i="2"/>
  <c r="J51" i="2"/>
  <c r="AU299" i="2"/>
  <c r="I109" i="2"/>
  <c r="I33" i="2"/>
  <c r="C191" i="2"/>
  <c r="AZ106" i="2"/>
  <c r="G286" i="2"/>
  <c r="I123" i="2"/>
  <c r="C234" i="2"/>
  <c r="AH97" i="2"/>
  <c r="AU84" i="2"/>
  <c r="W256" i="2"/>
  <c r="AU96" i="2"/>
  <c r="E32" i="2"/>
  <c r="J115" i="2"/>
  <c r="J38" i="2"/>
  <c r="K265" i="2"/>
  <c r="G107" i="2"/>
  <c r="C82" i="2"/>
  <c r="I325" i="2"/>
  <c r="AH108" i="2"/>
  <c r="H286" i="2"/>
  <c r="G121" i="2"/>
  <c r="C288" i="2"/>
  <c r="J211" i="2"/>
  <c r="F297" i="2"/>
  <c r="AT257" i="2"/>
  <c r="AU138" i="2"/>
  <c r="AT123" i="2"/>
  <c r="AU295" i="2"/>
  <c r="AU257" i="2"/>
  <c r="AH44" i="2"/>
  <c r="AH110" i="2"/>
  <c r="W143" i="2"/>
  <c r="H199" i="2"/>
  <c r="AH154" i="2"/>
  <c r="W124" i="2"/>
  <c r="V254" i="2"/>
  <c r="G241" i="2"/>
  <c r="I214" i="2"/>
  <c r="J252" i="2"/>
  <c r="AU252" i="2"/>
  <c r="E292" i="2"/>
  <c r="J60" i="2"/>
  <c r="J323" i="2"/>
  <c r="G75" i="2"/>
  <c r="V131" i="2"/>
  <c r="V285" i="2"/>
  <c r="AH205" i="2"/>
  <c r="C165" i="2"/>
  <c r="W78" i="2"/>
  <c r="G79" i="2"/>
  <c r="AU278" i="2"/>
  <c r="J160" i="2"/>
  <c r="G282" i="2"/>
  <c r="I181" i="2"/>
  <c r="V138" i="2"/>
  <c r="H38" i="2"/>
  <c r="AI246" i="2"/>
  <c r="G197" i="2"/>
  <c r="K36" i="2"/>
  <c r="E153" i="2"/>
  <c r="AZ271" i="2"/>
  <c r="G122" i="2"/>
  <c r="G311" i="2"/>
  <c r="C292" i="2"/>
  <c r="W109" i="2"/>
  <c r="G106" i="2"/>
  <c r="C185" i="2"/>
  <c r="E101" i="2"/>
  <c r="I154" i="2"/>
  <c r="C225" i="2"/>
  <c r="E276" i="2"/>
  <c r="E243" i="2"/>
  <c r="AH303" i="2"/>
  <c r="I165" i="2"/>
  <c r="I200" i="2"/>
  <c r="AU228" i="2"/>
  <c r="H37" i="2"/>
  <c r="F165" i="2"/>
  <c r="C245" i="2"/>
  <c r="W178" i="2"/>
  <c r="K292" i="2"/>
  <c r="F125" i="2"/>
  <c r="I227" i="2"/>
  <c r="C175" i="2"/>
  <c r="AZ31" i="4"/>
  <c r="AH281" i="2"/>
  <c r="E263" i="2"/>
  <c r="F71" i="2"/>
  <c r="G223" i="2"/>
  <c r="H317" i="2"/>
  <c r="W174" i="2"/>
  <c r="J236" i="2"/>
  <c r="C220" i="2"/>
  <c r="E76" i="2"/>
  <c r="I232" i="2"/>
  <c r="I161" i="2"/>
  <c r="I277" i="2"/>
  <c r="I59" i="2"/>
  <c r="C55" i="2"/>
  <c r="E172" i="2"/>
  <c r="E222" i="2"/>
  <c r="J31" i="2"/>
  <c r="K252" i="2"/>
  <c r="H48" i="2"/>
  <c r="E41" i="2"/>
  <c r="AI287" i="2"/>
  <c r="C297" i="2"/>
  <c r="G116" i="2"/>
  <c r="I288" i="2"/>
  <c r="W220" i="2"/>
  <c r="H103" i="2"/>
  <c r="I119" i="2"/>
  <c r="I291" i="2"/>
  <c r="G53" i="2"/>
  <c r="AP58" i="6"/>
  <c r="V31" i="6"/>
  <c r="F82" i="2"/>
  <c r="AG56" i="6"/>
  <c r="H272" i="2"/>
  <c r="F44" i="2"/>
  <c r="F303" i="2"/>
  <c r="G273" i="2"/>
  <c r="AT32" i="2"/>
  <c r="G246" i="2"/>
  <c r="H319" i="2"/>
  <c r="V258" i="2"/>
  <c r="F278" i="2"/>
  <c r="C301" i="2"/>
  <c r="H260" i="2"/>
  <c r="G298" i="2"/>
  <c r="F243" i="2"/>
  <c r="I221" i="2"/>
  <c r="H81" i="2"/>
  <c r="C177" i="2"/>
  <c r="K304" i="2"/>
  <c r="J176" i="2"/>
  <c r="W212" i="2"/>
  <c r="F96" i="2"/>
  <c r="H156" i="2"/>
  <c r="V100" i="2"/>
  <c r="H118" i="2"/>
  <c r="G290" i="2"/>
  <c r="F74" i="2"/>
  <c r="E103" i="2"/>
  <c r="F77" i="2"/>
  <c r="F238" i="2"/>
  <c r="F136" i="2"/>
  <c r="I261" i="2"/>
  <c r="W282" i="2"/>
  <c r="G242" i="2"/>
  <c r="G277" i="2"/>
  <c r="J302" i="2"/>
  <c r="K238" i="2"/>
  <c r="C218" i="2"/>
  <c r="C172" i="2"/>
  <c r="K287" i="2"/>
  <c r="E50" i="2"/>
  <c r="AI73" i="2"/>
  <c r="F176" i="2"/>
  <c r="F163" i="2"/>
  <c r="G83" i="2"/>
  <c r="E180" i="2"/>
  <c r="I264" i="2"/>
  <c r="C314" i="2"/>
  <c r="H96" i="2"/>
  <c r="K264" i="2"/>
  <c r="AB36" i="2"/>
  <c r="BE245" i="2"/>
  <c r="AU123" i="2"/>
  <c r="AI271" i="2"/>
  <c r="AU263" i="2"/>
  <c r="AU78" i="2"/>
  <c r="V33" i="2"/>
  <c r="BF112" i="2"/>
  <c r="BG46" i="2"/>
  <c r="J157" i="2"/>
  <c r="V105" i="2"/>
  <c r="W211" i="2"/>
  <c r="I259" i="2"/>
  <c r="V159" i="2"/>
  <c r="W192" i="2"/>
  <c r="K102" i="2"/>
  <c r="BF56" i="2"/>
  <c r="G126" i="2"/>
  <c r="G64" i="2"/>
  <c r="F227" i="2"/>
  <c r="V135" i="2"/>
  <c r="J41" i="2"/>
  <c r="K103" i="2"/>
  <c r="AH214" i="2"/>
  <c r="V34" i="2"/>
  <c r="K201" i="2"/>
  <c r="K74" i="2"/>
  <c r="W228" i="2"/>
  <c r="E92" i="2"/>
  <c r="J291" i="2"/>
  <c r="I295" i="2"/>
  <c r="K62" i="2"/>
  <c r="H106" i="2"/>
  <c r="K158" i="2"/>
  <c r="V181" i="2"/>
  <c r="E135" i="2"/>
  <c r="K181" i="2"/>
  <c r="AU256" i="2"/>
  <c r="V263" i="2"/>
  <c r="C142" i="2"/>
  <c r="AT244" i="2"/>
  <c r="J317" i="2"/>
  <c r="E321" i="2"/>
  <c r="V82" i="2"/>
  <c r="G46" i="2"/>
  <c r="I168" i="2"/>
  <c r="E136" i="2"/>
  <c r="G57" i="2"/>
  <c r="C50" i="2"/>
  <c r="I252" i="2"/>
  <c r="AH176" i="2"/>
  <c r="I113" i="2"/>
  <c r="W195" i="2"/>
  <c r="I243" i="2"/>
  <c r="K144" i="2"/>
  <c r="H293" i="2"/>
  <c r="C319" i="2"/>
  <c r="J278" i="2"/>
  <c r="G194" i="2"/>
  <c r="AP59" i="6"/>
  <c r="I302" i="2"/>
  <c r="F52" i="2"/>
  <c r="F219" i="2"/>
  <c r="I292" i="2"/>
  <c r="W233" i="2"/>
  <c r="H102" i="2"/>
  <c r="G32" i="2"/>
  <c r="W302" i="2"/>
  <c r="V141" i="2"/>
  <c r="G313" i="2"/>
  <c r="J258" i="2"/>
  <c r="I37" i="2"/>
  <c r="K291" i="2"/>
  <c r="H115" i="2"/>
  <c r="AF30" i="4"/>
  <c r="AF51" i="4"/>
  <c r="F230" i="2"/>
  <c r="F31" i="2"/>
  <c r="K300" i="2"/>
  <c r="G172" i="2"/>
  <c r="C275" i="2"/>
  <c r="W313" i="2"/>
  <c r="F201" i="2"/>
  <c r="I79" i="2"/>
  <c r="I44" i="2"/>
  <c r="J255" i="2"/>
  <c r="K49" i="2"/>
  <c r="E82" i="2"/>
  <c r="C174" i="2"/>
  <c r="H45" i="2"/>
  <c r="AQ39" i="4"/>
  <c r="G291" i="2"/>
  <c r="G131" i="2"/>
  <c r="AF67" i="4"/>
  <c r="G151" i="2"/>
  <c r="G155" i="2"/>
  <c r="I241" i="2"/>
  <c r="W81" i="2"/>
  <c r="V169" i="2"/>
  <c r="E79" i="2"/>
  <c r="K254" i="2"/>
  <c r="V173" i="2"/>
  <c r="E145" i="2"/>
  <c r="F109" i="2"/>
  <c r="E99" i="2"/>
  <c r="C34" i="2"/>
  <c r="K51" i="2"/>
  <c r="AF29" i="4"/>
  <c r="F36" i="2"/>
  <c r="G120" i="2"/>
  <c r="J240" i="2"/>
  <c r="J184" i="2"/>
  <c r="C41" i="2"/>
  <c r="F214" i="2"/>
  <c r="K84" i="2"/>
  <c r="H108" i="2"/>
  <c r="C43" i="2"/>
  <c r="C242" i="2"/>
  <c r="F274" i="2"/>
  <c r="I251" i="2"/>
  <c r="AP71" i="4"/>
  <c r="E272" i="2"/>
  <c r="W43" i="2"/>
  <c r="H163" i="2"/>
  <c r="G314" i="2"/>
  <c r="K61" i="2"/>
  <c r="J177" i="2"/>
  <c r="V57" i="2"/>
  <c r="C291" i="2"/>
  <c r="G213" i="2"/>
  <c r="I50" i="2"/>
  <c r="C120" i="2"/>
  <c r="F251" i="2"/>
  <c r="G176" i="2"/>
  <c r="AU122" i="2"/>
  <c r="F211" i="2"/>
  <c r="AQ37" i="6"/>
  <c r="AG69" i="4"/>
  <c r="F263" i="2"/>
  <c r="C66" i="2"/>
  <c r="E325" i="2"/>
  <c r="F63" i="2"/>
  <c r="J152" i="2"/>
  <c r="AP56" i="6"/>
  <c r="AT47" i="2"/>
  <c r="BF276" i="2"/>
  <c r="BG243" i="2"/>
  <c r="J213" i="2"/>
  <c r="J277" i="2"/>
  <c r="J32" i="2"/>
  <c r="BF34" i="2"/>
  <c r="G294" i="2"/>
  <c r="AT51" i="2"/>
  <c r="V109" i="2"/>
  <c r="J320" i="2"/>
  <c r="AH229" i="2"/>
  <c r="C111" i="2"/>
  <c r="H49" i="2"/>
  <c r="I156" i="2"/>
  <c r="AZ323" i="2"/>
  <c r="E251" i="2"/>
  <c r="G251" i="2"/>
  <c r="H254" i="2"/>
  <c r="E323" i="2"/>
  <c r="J301" i="2"/>
  <c r="W66" i="2"/>
  <c r="AB58" i="2"/>
  <c r="H312" i="2"/>
  <c r="H318" i="2"/>
  <c r="G118" i="2"/>
  <c r="V176" i="2"/>
  <c r="J314" i="2"/>
  <c r="C157" i="2"/>
  <c r="C159" i="2"/>
  <c r="E319" i="2"/>
  <c r="G175" i="2"/>
  <c r="E173" i="2"/>
  <c r="K162" i="2"/>
  <c r="H123" i="2"/>
  <c r="C252" i="2"/>
  <c r="I35" i="2"/>
  <c r="K119" i="2"/>
  <c r="G66" i="2"/>
  <c r="C241" i="2"/>
  <c r="H213" i="2"/>
  <c r="G48" i="2"/>
  <c r="C171" i="2"/>
  <c r="F231" i="2"/>
  <c r="G288" i="2"/>
  <c r="AH232" i="2"/>
  <c r="E184" i="2"/>
  <c r="I143" i="2"/>
  <c r="I131" i="2"/>
  <c r="W294" i="2"/>
  <c r="V281" i="2"/>
  <c r="C265" i="2"/>
  <c r="W49" i="2"/>
  <c r="AT98" i="2"/>
  <c r="J284" i="2"/>
  <c r="G125" i="2"/>
  <c r="H205" i="2"/>
  <c r="H153" i="2"/>
  <c r="AP50" i="4"/>
  <c r="G180" i="2"/>
  <c r="C162" i="2"/>
  <c r="F171" i="2"/>
  <c r="F49" i="2"/>
  <c r="I280" i="2"/>
  <c r="I263" i="2"/>
  <c r="J165" i="2"/>
  <c r="K105" i="2"/>
  <c r="J304" i="2"/>
  <c r="H264" i="2"/>
  <c r="G235" i="2"/>
  <c r="I74" i="2"/>
  <c r="I106" i="2"/>
  <c r="K56" i="2"/>
  <c r="J271" i="2"/>
  <c r="E48" i="2"/>
  <c r="E40" i="2"/>
  <c r="I278" i="2"/>
  <c r="AP47" i="6"/>
  <c r="H324" i="2"/>
  <c r="AU302" i="2"/>
  <c r="V165" i="2"/>
  <c r="F122" i="2"/>
  <c r="H99" i="2"/>
  <c r="AH325" i="2"/>
  <c r="G317" i="2"/>
  <c r="K274" i="2"/>
  <c r="F154" i="2"/>
  <c r="G275" i="2"/>
  <c r="C155" i="2"/>
  <c r="K257" i="2"/>
  <c r="H252" i="2"/>
  <c r="C290" i="2"/>
  <c r="E100" i="2"/>
  <c r="E271" i="2"/>
  <c r="H183" i="2"/>
  <c r="J102" i="2"/>
  <c r="H313" i="2"/>
  <c r="G137" i="2"/>
  <c r="I192" i="2"/>
  <c r="W108" i="2"/>
  <c r="F115" i="2"/>
  <c r="C140" i="2"/>
  <c r="C193" i="2"/>
  <c r="G140" i="2"/>
  <c r="C173" i="2"/>
  <c r="H179" i="2"/>
  <c r="F141" i="2"/>
  <c r="C81" i="2"/>
  <c r="I279" i="2"/>
  <c r="K262" i="2"/>
  <c r="V77" i="2"/>
  <c r="C283" i="2"/>
  <c r="G45" i="2"/>
  <c r="K76" i="2"/>
  <c r="G262" i="2"/>
  <c r="K263" i="2"/>
  <c r="F186" i="2"/>
  <c r="F280" i="2"/>
  <c r="E121" i="2"/>
  <c r="C58" i="2"/>
  <c r="E163" i="2"/>
  <c r="G219" i="2"/>
  <c r="E262" i="2"/>
  <c r="H201" i="2"/>
  <c r="H223" i="2"/>
  <c r="J262" i="2"/>
  <c r="C195" i="2"/>
  <c r="AI311" i="2"/>
  <c r="J306" i="2"/>
  <c r="F97" i="2"/>
  <c r="I58" i="2"/>
  <c r="F151" i="2"/>
  <c r="H282" i="2"/>
  <c r="F142" i="2"/>
  <c r="J199" i="2"/>
  <c r="AT200" i="2"/>
  <c r="G55" i="2"/>
  <c r="H100" i="2"/>
  <c r="AT137" i="2"/>
  <c r="G117" i="2"/>
  <c r="E260" i="2"/>
  <c r="K320" i="2"/>
  <c r="H85" i="2"/>
  <c r="H314" i="2"/>
  <c r="K59" i="2"/>
  <c r="AI177" i="2"/>
  <c r="F157" i="2"/>
  <c r="BG176" i="2"/>
  <c r="AH306" i="2"/>
  <c r="AU179" i="2"/>
  <c r="G81" i="2"/>
  <c r="F252" i="2"/>
  <c r="V288" i="2"/>
  <c r="G244" i="2"/>
  <c r="AI230" i="2"/>
  <c r="V255" i="2"/>
  <c r="D31" i="2"/>
  <c r="G153" i="2"/>
  <c r="J180" i="2"/>
  <c r="J182" i="2"/>
  <c r="C233" i="2"/>
  <c r="F202" i="2"/>
  <c r="I299" i="2"/>
  <c r="V303" i="2"/>
  <c r="AI240" i="2"/>
  <c r="V83" i="2"/>
  <c r="AT106" i="2"/>
  <c r="E114" i="2"/>
  <c r="K38" i="2"/>
  <c r="W265" i="2"/>
  <c r="V144" i="2"/>
  <c r="C203" i="2"/>
  <c r="G296" i="2"/>
  <c r="H325" i="2"/>
  <c r="J259" i="2"/>
  <c r="K97" i="2"/>
  <c r="W236" i="2"/>
  <c r="F168" i="2"/>
  <c r="AI166" i="2"/>
  <c r="F62" i="2"/>
  <c r="G196" i="2"/>
  <c r="J134" i="2"/>
  <c r="E226" i="2"/>
  <c r="G114" i="2"/>
  <c r="F316" i="2"/>
  <c r="F301" i="2"/>
  <c r="AI101" i="2"/>
  <c r="H50" i="2"/>
  <c r="H131" i="2"/>
  <c r="C254" i="2"/>
  <c r="E235" i="2"/>
  <c r="AG47" i="6"/>
  <c r="I45" i="2"/>
  <c r="C303" i="2"/>
  <c r="F265" i="2"/>
  <c r="H33" i="2"/>
  <c r="AF39" i="4"/>
  <c r="F245" i="2"/>
  <c r="W318" i="2"/>
  <c r="H155" i="2"/>
  <c r="E65" i="2"/>
  <c r="C227" i="2"/>
  <c r="W103" i="2"/>
  <c r="J61" i="2"/>
  <c r="G103" i="2"/>
  <c r="K44" i="2"/>
  <c r="C239" i="2"/>
  <c r="C325" i="2"/>
  <c r="G38" i="2"/>
  <c r="M51" i="4"/>
  <c r="V39" i="2"/>
  <c r="H291" i="2"/>
  <c r="F296" i="2"/>
  <c r="AT194" i="2"/>
  <c r="F158" i="2"/>
  <c r="I118" i="2"/>
  <c r="G295" i="2"/>
  <c r="AI106" i="2"/>
  <c r="G76" i="2"/>
  <c r="E259" i="2"/>
  <c r="F256" i="2"/>
  <c r="F295" i="2"/>
  <c r="BA38" i="6"/>
  <c r="H285" i="2"/>
  <c r="C305" i="2"/>
  <c r="AP26" i="6"/>
  <c r="E106" i="2"/>
  <c r="V195" i="2"/>
  <c r="H283" i="2"/>
  <c r="J112" i="2"/>
  <c r="K276" i="2"/>
  <c r="F120" i="2"/>
  <c r="F198" i="2"/>
  <c r="I223" i="2"/>
  <c r="G159" i="2"/>
  <c r="K306" i="2"/>
  <c r="K242" i="2"/>
  <c r="E51" i="2"/>
  <c r="E277" i="2"/>
  <c r="I240" i="2"/>
  <c r="E57" i="2"/>
  <c r="C48" i="2"/>
  <c r="C156" i="2"/>
  <c r="F103" i="2"/>
  <c r="C73" i="2"/>
  <c r="K111" i="2"/>
  <c r="W33" i="2"/>
  <c r="E131" i="2"/>
  <c r="I224" i="2"/>
  <c r="I323" i="2"/>
  <c r="C131" i="2"/>
  <c r="I216" i="2"/>
  <c r="E302" i="2"/>
  <c r="AZ26" i="6"/>
  <c r="F196" i="2"/>
  <c r="C114" i="2"/>
  <c r="AQ41" i="6"/>
  <c r="E297" i="2"/>
  <c r="F213" i="2"/>
  <c r="J46" i="2"/>
  <c r="K117" i="2"/>
  <c r="C260" i="2"/>
  <c r="C91" i="2"/>
  <c r="J299" i="2"/>
  <c r="E115" i="2"/>
  <c r="H258" i="2"/>
  <c r="F145" i="2"/>
  <c r="I38" i="2"/>
  <c r="F293" i="2"/>
  <c r="E273" i="2"/>
  <c r="W242" i="2"/>
  <c r="E132" i="2"/>
  <c r="G255" i="2"/>
  <c r="AU321" i="2"/>
  <c r="AU156" i="2"/>
  <c r="AH180" i="2"/>
  <c r="F257" i="2"/>
  <c r="H246" i="2"/>
  <c r="I246" i="2"/>
  <c r="K295" i="2"/>
  <c r="J275" i="2"/>
  <c r="W276" i="2"/>
  <c r="BG166" i="2"/>
  <c r="C62" i="2"/>
  <c r="AU283" i="2"/>
  <c r="I198" i="2"/>
  <c r="F57" i="2"/>
  <c r="F222" i="2"/>
  <c r="C152" i="2"/>
  <c r="J186" i="2"/>
  <c r="AI257" i="2"/>
  <c r="V311" i="2"/>
  <c r="W271" i="2"/>
  <c r="C121" i="2"/>
  <c r="G232" i="2"/>
  <c r="AU55" i="2"/>
  <c r="V287" i="2"/>
  <c r="I212" i="2"/>
  <c r="I101" i="2"/>
  <c r="P171" i="2"/>
  <c r="J263" i="2"/>
  <c r="H119" i="2"/>
  <c r="BF35" i="2"/>
  <c r="E227" i="2"/>
  <c r="AH254" i="2"/>
  <c r="I162" i="2"/>
  <c r="K107" i="2"/>
  <c r="G179" i="2"/>
  <c r="C258" i="2"/>
  <c r="E179" i="2"/>
  <c r="C200" i="2"/>
  <c r="E304" i="2"/>
  <c r="W252" i="2"/>
  <c r="K123" i="2"/>
  <c r="E143" i="2"/>
  <c r="G52" i="2"/>
  <c r="G161" i="2"/>
  <c r="AF60" i="4"/>
  <c r="H225" i="2"/>
  <c r="AZ70" i="4"/>
  <c r="V102" i="2"/>
  <c r="V245" i="2"/>
  <c r="E142" i="2"/>
  <c r="G33" i="2"/>
  <c r="AU44" i="2"/>
  <c r="W155" i="2"/>
  <c r="C51" i="2"/>
  <c r="I237" i="2"/>
  <c r="H74" i="2"/>
  <c r="F205" i="2"/>
  <c r="I126" i="2"/>
  <c r="E242" i="2"/>
  <c r="F275" i="2"/>
  <c r="F169" i="2"/>
  <c r="AQ68" i="6"/>
  <c r="F289" i="2"/>
  <c r="I141" i="2"/>
  <c r="I318" i="2"/>
  <c r="AZ245" i="2"/>
  <c r="E161" i="2"/>
  <c r="H79" i="2"/>
  <c r="G51" i="2"/>
  <c r="V62" i="2"/>
  <c r="K319" i="2"/>
  <c r="H53" i="2"/>
  <c r="H191" i="2"/>
  <c r="E162" i="2"/>
  <c r="BA51" i="4"/>
  <c r="J290" i="2"/>
  <c r="AF69" i="6"/>
  <c r="C163" i="2"/>
  <c r="E170" i="2"/>
  <c r="G300" i="2"/>
  <c r="E199" i="2"/>
  <c r="H54" i="2"/>
  <c r="V81" i="2"/>
  <c r="V61" i="2"/>
  <c r="G168" i="2"/>
  <c r="J274" i="2"/>
  <c r="G35" i="2"/>
  <c r="G47" i="2"/>
  <c r="G110" i="2"/>
  <c r="F226" i="2"/>
  <c r="V70" i="4"/>
  <c r="H133" i="2"/>
  <c r="AP58" i="4"/>
  <c r="AP61" i="4"/>
  <c r="I219" i="2"/>
  <c r="G56" i="2"/>
  <c r="C39" i="2"/>
  <c r="I293" i="2"/>
  <c r="H297" i="2"/>
  <c r="AU243" i="2"/>
  <c r="E46" i="2"/>
  <c r="F101" i="2"/>
  <c r="V41" i="2"/>
  <c r="H140" i="2"/>
  <c r="I195" i="2"/>
  <c r="F38" i="2"/>
  <c r="G132" i="2"/>
  <c r="AI157" i="2"/>
  <c r="AH73" i="2"/>
  <c r="K205" i="2"/>
  <c r="K42" i="2"/>
  <c r="H182" i="2"/>
  <c r="F180" i="2"/>
  <c r="W296" i="2"/>
  <c r="F292" i="2"/>
  <c r="V253" i="2"/>
  <c r="W39" i="2"/>
  <c r="I235" i="2"/>
  <c r="I193" i="2"/>
  <c r="BG74" i="2"/>
  <c r="K229" i="2"/>
  <c r="C65" i="2"/>
  <c r="G257" i="2"/>
  <c r="J227" i="2"/>
  <c r="W95" i="2"/>
  <c r="V172" i="2"/>
  <c r="H169" i="2"/>
  <c r="F40" i="2"/>
  <c r="E74" i="2"/>
  <c r="W125" i="2"/>
  <c r="I124" i="2"/>
  <c r="F108" i="2"/>
  <c r="I115" i="2"/>
  <c r="C63" i="2"/>
  <c r="I272" i="2"/>
  <c r="J300" i="2"/>
  <c r="AH218" i="2"/>
  <c r="W292" i="2"/>
  <c r="F225" i="2"/>
  <c r="E274" i="2"/>
  <c r="W274" i="2"/>
  <c r="K302" i="2"/>
  <c r="AU178" i="2"/>
  <c r="K161" i="2"/>
  <c r="I166" i="2"/>
  <c r="AI261" i="2"/>
  <c r="W57" i="2"/>
  <c r="G264" i="2"/>
  <c r="C263" i="2"/>
  <c r="E159" i="2"/>
  <c r="C282" i="2"/>
  <c r="AP70" i="6"/>
  <c r="E246" i="2"/>
  <c r="C93" i="2"/>
  <c r="C273" i="2"/>
  <c r="E98" i="2"/>
  <c r="J289" i="2"/>
  <c r="H40" i="2"/>
  <c r="F276" i="2"/>
  <c r="J154" i="2"/>
  <c r="I99" i="2"/>
  <c r="K168" i="2"/>
  <c r="K275" i="2"/>
  <c r="I94" i="2"/>
  <c r="E54" i="2"/>
  <c r="W104" i="2"/>
  <c r="H178" i="2"/>
  <c r="F137" i="2"/>
  <c r="W69" i="4"/>
  <c r="AZ69" i="6"/>
  <c r="E296" i="2"/>
  <c r="E91" i="2"/>
  <c r="I184" i="2"/>
  <c r="AH301" i="2"/>
  <c r="V222" i="2"/>
  <c r="G36" i="2"/>
  <c r="G99" i="2"/>
  <c r="AT161" i="2"/>
  <c r="I319" i="2"/>
  <c r="E198" i="2"/>
  <c r="C251" i="2"/>
  <c r="H174" i="2"/>
  <c r="C153" i="2"/>
  <c r="I312" i="2"/>
  <c r="AG51" i="4"/>
  <c r="E97" i="2"/>
  <c r="K96" i="2"/>
  <c r="I258" i="2"/>
  <c r="C40" i="2"/>
  <c r="AU151" i="2"/>
  <c r="K170" i="2"/>
  <c r="BF115" i="2"/>
  <c r="F173" i="2"/>
  <c r="H261" i="2"/>
  <c r="E202" i="2"/>
  <c r="I42" i="2"/>
  <c r="I321" i="2"/>
  <c r="H234" i="2"/>
  <c r="W71" i="4"/>
  <c r="AI304" i="2"/>
  <c r="AQ60" i="6"/>
  <c r="V289" i="2"/>
  <c r="E111" i="2"/>
  <c r="K293" i="2"/>
  <c r="F285" i="2"/>
  <c r="G228" i="2"/>
  <c r="F277" i="2"/>
  <c r="AU161" i="2"/>
  <c r="AH225" i="2"/>
  <c r="G59" i="2"/>
  <c r="H78" i="2"/>
  <c r="C125" i="2"/>
  <c r="H298" i="2"/>
  <c r="BA68" i="4"/>
  <c r="AT38" i="2"/>
  <c r="H165" i="2"/>
  <c r="E78" i="2"/>
  <c r="F92" i="2"/>
  <c r="AT93" i="2"/>
  <c r="E118" i="2"/>
  <c r="I324" i="2"/>
  <c r="G136" i="2"/>
  <c r="J126" i="2"/>
  <c r="I46" i="2"/>
  <c r="F235" i="2"/>
  <c r="E34" i="2"/>
  <c r="G234" i="2"/>
  <c r="E314" i="2"/>
  <c r="V272" i="2"/>
  <c r="I191" i="2"/>
  <c r="E120" i="2"/>
  <c r="AB296" i="2"/>
  <c r="G320" i="2"/>
  <c r="AI59" i="2"/>
  <c r="H299" i="2"/>
  <c r="F294" i="2"/>
  <c r="G292" i="2"/>
  <c r="J62" i="2"/>
  <c r="F39" i="2"/>
  <c r="F204" i="2"/>
  <c r="F312" i="2"/>
  <c r="W36" i="2"/>
  <c r="AQ70" i="4"/>
  <c r="J44" i="2"/>
  <c r="H71" i="2"/>
  <c r="H134" i="2"/>
  <c r="BA66" i="6"/>
  <c r="C312" i="2"/>
  <c r="K60" i="2"/>
  <c r="G92" i="2"/>
  <c r="F175" i="2"/>
  <c r="AQ29" i="6"/>
  <c r="C169" i="2"/>
  <c r="G109" i="2"/>
  <c r="I98" i="2"/>
  <c r="G157" i="2"/>
  <c r="AH194" i="2"/>
  <c r="F100" i="2"/>
  <c r="AU39" i="2"/>
  <c r="E71" i="2"/>
  <c r="G324" i="2"/>
  <c r="I52" i="2"/>
  <c r="H200" i="2"/>
  <c r="G169" i="2"/>
  <c r="J283" i="2"/>
  <c r="G173" i="2"/>
  <c r="C132" i="2"/>
  <c r="H55" i="2"/>
  <c r="AI231" i="2"/>
  <c r="I108" i="2"/>
  <c r="C144" i="2"/>
  <c r="AG28" i="6"/>
  <c r="K283" i="2"/>
  <c r="F183" i="2"/>
  <c r="E254" i="2"/>
  <c r="I84" i="2"/>
  <c r="AZ28" i="6"/>
  <c r="V37" i="4"/>
  <c r="E73" i="2"/>
  <c r="C285" i="2"/>
  <c r="I185" i="2"/>
  <c r="H82" i="2"/>
  <c r="H262" i="2"/>
  <c r="AZ51" i="4"/>
  <c r="E200" i="2"/>
  <c r="AG50" i="6"/>
  <c r="AG51" i="6"/>
  <c r="E197" i="2"/>
  <c r="C112" i="2"/>
  <c r="AP46" i="6"/>
  <c r="W288" i="2"/>
  <c r="E322" i="2"/>
  <c r="V36" i="6"/>
  <c r="BA56" i="6"/>
  <c r="V134" i="2"/>
  <c r="H101" i="2"/>
  <c r="AG46" i="6"/>
  <c r="AP28" i="4"/>
  <c r="AZ57" i="6"/>
  <c r="C213" i="2"/>
  <c r="G201" i="2"/>
  <c r="AP46" i="4"/>
  <c r="E241" i="2"/>
  <c r="I239" i="2"/>
  <c r="AZ50" i="4"/>
  <c r="G231" i="2"/>
  <c r="F65" i="2"/>
  <c r="AP28" i="6"/>
  <c r="F305" i="2"/>
  <c r="AQ66" i="4"/>
  <c r="G285" i="2"/>
  <c r="F140" i="2"/>
  <c r="F124" i="2"/>
  <c r="F164" i="2"/>
  <c r="G43" i="2"/>
  <c r="F178" i="2"/>
  <c r="F75" i="2"/>
  <c r="H168" i="2"/>
  <c r="I196" i="2"/>
  <c r="H273" i="2"/>
  <c r="L49" i="4"/>
  <c r="H221" i="2"/>
  <c r="AF26" i="6"/>
  <c r="AZ56" i="6"/>
  <c r="BA46" i="6"/>
  <c r="C198" i="2"/>
  <c r="C64" i="2"/>
  <c r="J58" i="2"/>
  <c r="K110" i="2"/>
  <c r="H216" i="2"/>
  <c r="C238" i="2"/>
  <c r="H126" i="2"/>
  <c r="E324" i="2"/>
  <c r="E81" i="2"/>
  <c r="C230" i="2"/>
  <c r="H241" i="2"/>
  <c r="K294" i="2"/>
  <c r="G205" i="2"/>
  <c r="K281" i="2"/>
  <c r="G200" i="2"/>
  <c r="I40" i="2"/>
  <c r="AP69" i="6"/>
  <c r="AI109" i="2"/>
  <c r="F166" i="2"/>
  <c r="L71" i="4"/>
  <c r="H255" i="2"/>
  <c r="W41" i="4"/>
  <c r="AZ68" i="6"/>
  <c r="W69" i="6"/>
  <c r="E119" i="2"/>
  <c r="G177" i="2"/>
  <c r="L46" i="4"/>
  <c r="K39" i="2"/>
  <c r="AQ30" i="6"/>
  <c r="AZ50" i="6"/>
  <c r="AZ30" i="6"/>
  <c r="J57" i="2"/>
  <c r="BA66" i="4"/>
  <c r="AG38" i="4"/>
  <c r="AP30" i="6"/>
  <c r="L50" i="4"/>
  <c r="H276" i="2"/>
  <c r="M47" i="4"/>
  <c r="BA47" i="6"/>
  <c r="G104" i="2"/>
  <c r="AZ26" i="4"/>
  <c r="I92" i="2"/>
  <c r="M41" i="6"/>
  <c r="E168" i="2"/>
  <c r="J292" i="2"/>
  <c r="AF66" i="6"/>
  <c r="AZ71" i="6"/>
  <c r="K122" i="2"/>
  <c r="AZ48" i="4"/>
  <c r="AG58" i="4"/>
  <c r="M27" i="4"/>
  <c r="W202" i="2"/>
  <c r="AH77" i="2"/>
  <c r="J49" i="2"/>
  <c r="BA70" i="4"/>
  <c r="F279" i="2"/>
  <c r="G279" i="2"/>
  <c r="J251" i="2"/>
  <c r="V26" i="6"/>
  <c r="BA41" i="4"/>
  <c r="W59" i="6"/>
  <c r="G63" i="2"/>
  <c r="F300" i="2"/>
  <c r="C205" i="2"/>
  <c r="G41" i="2"/>
  <c r="I27" i="4" s="1"/>
  <c r="F177" i="2"/>
  <c r="AP67" i="6"/>
  <c r="H263" i="2"/>
  <c r="AP31" i="4"/>
  <c r="G276" i="2"/>
  <c r="AF40" i="4"/>
  <c r="W29" i="4"/>
  <c r="AZ70" i="6"/>
  <c r="AZ47" i="4"/>
  <c r="AF71" i="4"/>
  <c r="M70" i="6"/>
  <c r="L47" i="6"/>
  <c r="I322" i="2"/>
  <c r="AT116" i="2"/>
  <c r="K241" i="2"/>
  <c r="J159" i="2"/>
  <c r="K303" i="2"/>
  <c r="AZ30" i="4"/>
  <c r="AG66" i="6"/>
  <c r="G322" i="2"/>
  <c r="AH161" i="2"/>
  <c r="C235" i="2"/>
  <c r="H105" i="2"/>
  <c r="L50" i="6"/>
  <c r="E282" i="2"/>
  <c r="AZ66" i="6"/>
  <c r="G100" i="2"/>
  <c r="E36" i="2"/>
  <c r="E94" i="2"/>
  <c r="V179" i="2"/>
  <c r="G181" i="2"/>
  <c r="G302" i="2"/>
  <c r="F48" i="2"/>
  <c r="F159" i="2"/>
  <c r="C103" i="2"/>
  <c r="I133" i="2"/>
  <c r="G256" i="2"/>
  <c r="W36" i="4"/>
  <c r="E318" i="2"/>
  <c r="M38" i="6"/>
  <c r="V67" i="6"/>
  <c r="I289" i="2"/>
  <c r="AG26" i="4"/>
  <c r="W67" i="4"/>
  <c r="AQ48" i="4"/>
  <c r="AP40" i="6"/>
  <c r="G160" i="2"/>
  <c r="G203" i="2"/>
  <c r="H167" i="2"/>
  <c r="E154" i="2"/>
  <c r="C122" i="2"/>
  <c r="G315" i="2"/>
  <c r="C117" i="2"/>
  <c r="F55" i="2"/>
  <c r="AT174" i="2"/>
  <c r="G274" i="2"/>
  <c r="V116" i="2"/>
  <c r="AI192" i="2"/>
  <c r="G49" i="2"/>
  <c r="E124" i="2"/>
  <c r="C139" i="2"/>
  <c r="F246" i="2"/>
  <c r="E283" i="2"/>
  <c r="H80" i="2"/>
  <c r="K177" i="2"/>
  <c r="E257" i="2"/>
  <c r="G82" i="2"/>
  <c r="H73" i="2"/>
  <c r="I225" i="2"/>
  <c r="BA31" i="4"/>
  <c r="C293" i="2"/>
  <c r="F113" i="2"/>
  <c r="I300" i="2"/>
  <c r="F33" i="2"/>
  <c r="W246" i="2"/>
  <c r="AT215" i="2"/>
  <c r="C274" i="2"/>
  <c r="F284" i="2"/>
  <c r="E219" i="2"/>
  <c r="C164" i="2"/>
  <c r="G217" i="2"/>
  <c r="G323" i="2"/>
  <c r="C216" i="2"/>
  <c r="V111" i="2"/>
  <c r="H271" i="2"/>
  <c r="C278" i="2"/>
  <c r="E165" i="2"/>
  <c r="H197" i="2"/>
  <c r="I105" i="2"/>
  <c r="C272" i="2"/>
  <c r="C116" i="2"/>
  <c r="V96" i="2"/>
  <c r="G105" i="2"/>
  <c r="G226" i="2"/>
  <c r="I160" i="2"/>
  <c r="G98" i="2"/>
  <c r="AZ37" i="6"/>
  <c r="I316" i="2"/>
  <c r="C194" i="2"/>
  <c r="AZ238" i="2"/>
  <c r="M50" i="4"/>
  <c r="AG59" i="4"/>
  <c r="C115" i="2"/>
  <c r="C97" i="2"/>
  <c r="E294" i="2"/>
  <c r="E138" i="2"/>
  <c r="AP37" i="6"/>
  <c r="W38" i="4"/>
  <c r="BA61" i="6"/>
  <c r="AQ50" i="6"/>
  <c r="C109" i="2"/>
  <c r="F143" i="2"/>
  <c r="H136" i="2"/>
  <c r="C237" i="2"/>
  <c r="F131" i="2"/>
  <c r="J56" i="2"/>
  <c r="J43" i="2"/>
  <c r="I231" i="2"/>
  <c r="W36" i="6"/>
  <c r="AP41" i="4"/>
  <c r="BA58" i="6"/>
  <c r="W98" i="2"/>
  <c r="E45" i="2"/>
  <c r="AF56" i="6"/>
  <c r="BA30" i="4"/>
  <c r="H227" i="2"/>
  <c r="AZ59" i="4"/>
  <c r="AF59" i="6"/>
  <c r="AH123" i="2"/>
  <c r="V243" i="2"/>
  <c r="F203" i="2"/>
  <c r="I179" i="2"/>
  <c r="AF48" i="6"/>
  <c r="F35" i="2"/>
  <c r="K166" i="2"/>
  <c r="AQ51" i="6"/>
  <c r="E140" i="2"/>
  <c r="F223" i="2"/>
  <c r="AZ40" i="4"/>
  <c r="E317" i="2"/>
  <c r="G258" i="2"/>
  <c r="E139" i="2"/>
  <c r="E234" i="2"/>
  <c r="AG71" i="6"/>
  <c r="J29" i="4"/>
  <c r="G96" i="2"/>
  <c r="E211" i="2"/>
  <c r="AP29" i="4"/>
  <c r="C306" i="2"/>
  <c r="H315" i="2"/>
  <c r="AG60" i="4"/>
  <c r="I63" i="2"/>
  <c r="W158" i="2"/>
  <c r="E181" i="2"/>
  <c r="AZ67" i="6"/>
  <c r="F152" i="2"/>
  <c r="H274" i="2"/>
  <c r="E164" i="2"/>
  <c r="AZ28" i="4"/>
  <c r="F102" i="2"/>
  <c r="E215" i="2"/>
  <c r="M69" i="6"/>
  <c r="H164" i="2"/>
  <c r="I182" i="2"/>
  <c r="E216" i="2"/>
  <c r="AQ28" i="4"/>
  <c r="I61" i="2"/>
  <c r="W273" i="2"/>
  <c r="F287" i="2"/>
  <c r="E225" i="2"/>
  <c r="F139" i="2"/>
  <c r="G101" i="2"/>
  <c r="J203" i="2"/>
  <c r="F306" i="2"/>
  <c r="AF71" i="6"/>
  <c r="C217" i="2"/>
  <c r="BA48" i="4"/>
  <c r="M49" i="6"/>
  <c r="AG49" i="6"/>
  <c r="AG61" i="6"/>
  <c r="I57" i="2"/>
  <c r="C286" i="2"/>
  <c r="AG40" i="6"/>
  <c r="AP29" i="6"/>
  <c r="V124" i="2"/>
  <c r="E152" i="2"/>
  <c r="M58" i="6"/>
  <c r="E245" i="2"/>
  <c r="BA51" i="6"/>
  <c r="AQ69" i="4"/>
  <c r="AQ46" i="4"/>
  <c r="G306" i="2"/>
  <c r="V30" i="4"/>
  <c r="F46" i="2"/>
  <c r="W60" i="6"/>
  <c r="C85" i="2"/>
  <c r="E291" i="2"/>
  <c r="J28" i="4"/>
  <c r="BA38" i="4"/>
  <c r="AP27" i="4"/>
  <c r="M70" i="4"/>
  <c r="AG48" i="6"/>
  <c r="I153" i="2"/>
  <c r="BA37" i="6"/>
  <c r="AF27" i="4"/>
  <c r="M40" i="6"/>
  <c r="L37" i="4"/>
  <c r="L30" i="4"/>
  <c r="G185" i="2"/>
  <c r="E38" i="2"/>
  <c r="AT236" i="2"/>
  <c r="K313" i="2"/>
  <c r="E231" i="2"/>
  <c r="C32" i="2"/>
  <c r="I180" i="2"/>
  <c r="G124" i="2"/>
  <c r="I205" i="2"/>
  <c r="I315" i="2"/>
  <c r="AF59" i="4"/>
  <c r="C232" i="2"/>
  <c r="J294" i="2"/>
  <c r="H59" i="2"/>
  <c r="BA59" i="4"/>
  <c r="F117" i="2"/>
  <c r="BA67" i="4"/>
  <c r="C224" i="2"/>
  <c r="E112" i="2"/>
  <c r="I77" i="2"/>
  <c r="K65" i="2"/>
  <c r="E218" i="2"/>
  <c r="F313" i="2"/>
  <c r="BA28" i="6"/>
  <c r="AZ61" i="4"/>
  <c r="I311" i="2"/>
  <c r="AP51" i="6"/>
  <c r="AZ41" i="4"/>
  <c r="K47" i="2"/>
  <c r="I28" i="4"/>
  <c r="AZ40" i="6"/>
  <c r="AU54" i="2"/>
  <c r="C113" i="2"/>
  <c r="H56" i="2"/>
  <c r="F76" i="2"/>
  <c r="H65" i="2"/>
  <c r="V183" i="2"/>
  <c r="H31" i="2"/>
  <c r="AQ30" i="4"/>
  <c r="I32" i="2"/>
  <c r="F51" i="2"/>
  <c r="K58" i="2"/>
  <c r="C300" i="2"/>
  <c r="F95" i="2"/>
  <c r="I194" i="2"/>
  <c r="W299" i="2"/>
  <c r="AI218" i="2"/>
  <c r="M61" i="4"/>
  <c r="AQ56" i="4"/>
  <c r="BA48" i="6"/>
  <c r="C277" i="2"/>
  <c r="AZ31" i="6"/>
  <c r="BF213" i="2"/>
  <c r="I47" i="2"/>
  <c r="AT111" i="2"/>
  <c r="J35" i="2"/>
  <c r="H238" i="2"/>
  <c r="H98" i="2"/>
  <c r="I297" i="2"/>
  <c r="E123" i="2"/>
  <c r="K199" i="2"/>
  <c r="G260" i="2"/>
  <c r="J37" i="2"/>
  <c r="G287" i="2"/>
  <c r="E84" i="2"/>
  <c r="F126" i="2"/>
  <c r="G259" i="2"/>
  <c r="C123" i="2"/>
  <c r="G193" i="2"/>
  <c r="J198" i="2"/>
  <c r="J321" i="2"/>
  <c r="F291" i="2"/>
  <c r="I54" i="2"/>
  <c r="E39" i="2"/>
  <c r="C182" i="2"/>
  <c r="E193" i="2"/>
  <c r="C255" i="2"/>
  <c r="E62" i="2"/>
  <c r="K259" i="2"/>
  <c r="I176" i="2"/>
  <c r="G142" i="2"/>
  <c r="J244" i="2"/>
  <c r="G321" i="2"/>
  <c r="C315" i="2"/>
  <c r="I56" i="2"/>
  <c r="H166" i="2"/>
  <c r="E126" i="2"/>
  <c r="W166" i="2"/>
  <c r="V196" i="2"/>
  <c r="V50" i="2"/>
  <c r="H218" i="2"/>
  <c r="C178" i="2"/>
  <c r="V48" i="6"/>
  <c r="V293" i="2"/>
  <c r="F193" i="2"/>
  <c r="AZ49" i="6"/>
  <c r="F197" i="2"/>
  <c r="E175" i="2"/>
  <c r="C259" i="2"/>
  <c r="W84" i="2"/>
  <c r="E61" i="2"/>
  <c r="C280" i="2"/>
  <c r="AQ31" i="4"/>
  <c r="E55" i="2"/>
  <c r="F191" i="2"/>
  <c r="V27" i="6"/>
  <c r="W60" i="4"/>
  <c r="G220" i="2"/>
  <c r="F315" i="2"/>
  <c r="C311" i="2"/>
  <c r="G72" i="2"/>
  <c r="I220" i="2"/>
  <c r="C298" i="2"/>
  <c r="H229" i="2"/>
  <c r="K64" i="2"/>
  <c r="E281" i="2"/>
  <c r="E43" i="2"/>
  <c r="C53" i="2"/>
  <c r="AZ66" i="4"/>
  <c r="BA58" i="4"/>
  <c r="W258" i="2"/>
  <c r="AZ71" i="4"/>
  <c r="AG27" i="4"/>
  <c r="E137" i="2"/>
  <c r="C181" i="2"/>
  <c r="AP36" i="6"/>
  <c r="C176" i="2"/>
  <c r="I136" i="2"/>
  <c r="V180" i="2"/>
  <c r="AF61" i="4"/>
  <c r="AG68" i="4"/>
  <c r="C179" i="2"/>
  <c r="F273" i="2"/>
  <c r="AZ46" i="4"/>
  <c r="E53" i="2"/>
  <c r="F260" i="2"/>
  <c r="BA59" i="6"/>
  <c r="W66" i="6"/>
  <c r="E213" i="2"/>
  <c r="E133" i="2"/>
  <c r="H104" i="2"/>
  <c r="V38" i="6"/>
  <c r="G113" i="2"/>
  <c r="E217" i="2"/>
  <c r="AP61" i="6"/>
  <c r="AQ66" i="6"/>
  <c r="H154" i="2"/>
  <c r="I140" i="2"/>
  <c r="AZ68" i="4"/>
  <c r="W34" i="2"/>
  <c r="F242" i="2"/>
  <c r="C240" i="2"/>
  <c r="AI102" i="2"/>
  <c r="E157" i="2"/>
  <c r="E253" i="2"/>
  <c r="G236" i="2"/>
  <c r="G238" i="2"/>
  <c r="F99" i="2"/>
  <c r="C296" i="2"/>
  <c r="C180" i="2"/>
  <c r="C253" i="2"/>
  <c r="AQ69" i="6"/>
  <c r="G78" i="2"/>
  <c r="E63" i="2"/>
  <c r="AF61" i="6"/>
  <c r="L39" i="6"/>
  <c r="F255" i="2"/>
  <c r="C199" i="2"/>
  <c r="H75" i="2"/>
  <c r="F324" i="2"/>
  <c r="H281" i="2"/>
  <c r="AZ39" i="6"/>
  <c r="V49" i="4"/>
  <c r="AZ60" i="6"/>
  <c r="E108" i="2"/>
  <c r="AF38" i="6"/>
  <c r="W26" i="4"/>
  <c r="AP50" i="6"/>
  <c r="AG36" i="4"/>
  <c r="V70" i="6"/>
  <c r="M56" i="6"/>
  <c r="W31" i="4"/>
  <c r="AP67" i="4"/>
  <c r="BA47" i="4"/>
  <c r="L27" i="4"/>
  <c r="M47" i="6"/>
  <c r="I304" i="2"/>
  <c r="AG37" i="6"/>
  <c r="V50" i="6"/>
  <c r="AQ48" i="6"/>
  <c r="BA57" i="4"/>
  <c r="AP36" i="4"/>
  <c r="AZ60" i="4"/>
  <c r="V50" i="4"/>
  <c r="K169" i="2"/>
  <c r="AG49" i="4"/>
  <c r="V61" i="6"/>
  <c r="BA27" i="4"/>
  <c r="AQ47" i="4"/>
  <c r="BA60" i="6"/>
  <c r="BA28" i="4"/>
  <c r="V58" i="6"/>
  <c r="V125" i="2"/>
  <c r="AF68" i="4"/>
  <c r="W27" i="6"/>
  <c r="BA39" i="6"/>
  <c r="M36" i="4"/>
  <c r="AP26" i="4"/>
  <c r="V41" i="4"/>
  <c r="I230" i="2"/>
  <c r="H237" i="2"/>
  <c r="H157" i="2"/>
  <c r="J63" i="2"/>
  <c r="G214" i="2"/>
  <c r="AP66" i="6"/>
  <c r="H63" i="2"/>
  <c r="W287" i="2"/>
  <c r="C226" i="2"/>
  <c r="F179" i="2"/>
  <c r="AZ49" i="4"/>
  <c r="AZ38" i="6"/>
  <c r="F153" i="2"/>
  <c r="C61" i="2"/>
  <c r="H94" i="2"/>
  <c r="G139" i="2"/>
  <c r="F98" i="2"/>
  <c r="C246" i="2"/>
  <c r="E285" i="2"/>
  <c r="F81" i="2"/>
  <c r="I55" i="2"/>
  <c r="K30" i="4" s="1"/>
  <c r="AG31" i="4"/>
  <c r="C228" i="2"/>
  <c r="G60" i="2"/>
  <c r="H233" i="2"/>
  <c r="E233" i="2"/>
  <c r="M48" i="4"/>
  <c r="AZ67" i="4"/>
  <c r="AQ36" i="6"/>
  <c r="BA40" i="4"/>
  <c r="W30" i="4"/>
  <c r="C49" i="2"/>
  <c r="H41" i="2"/>
  <c r="AQ71" i="4"/>
  <c r="M46" i="6"/>
  <c r="K104" i="2"/>
  <c r="F106" i="2"/>
  <c r="K301" i="2"/>
  <c r="F45" i="2"/>
  <c r="F114" i="2"/>
  <c r="J48" i="2"/>
  <c r="AZ37" i="4"/>
  <c r="I271" i="2"/>
  <c r="J264" i="2"/>
  <c r="G164" i="2"/>
  <c r="I204" i="2"/>
  <c r="AG68" i="6"/>
  <c r="H29" i="4"/>
  <c r="V107" i="2"/>
  <c r="G115" i="2"/>
  <c r="W57" i="4"/>
  <c r="W142" i="2"/>
  <c r="M59" i="4"/>
  <c r="F217" i="2"/>
  <c r="I100" i="2"/>
  <c r="L56" i="6"/>
  <c r="AP71" i="6"/>
  <c r="C105" i="2"/>
  <c r="F80" i="2"/>
  <c r="BA31" i="6"/>
  <c r="BA29" i="4"/>
  <c r="AF67" i="6"/>
  <c r="E37" i="2"/>
  <c r="G27" i="4" s="1"/>
  <c r="G304" i="2"/>
  <c r="L28" i="6"/>
  <c r="BA50" i="6"/>
  <c r="M61" i="6"/>
  <c r="W66" i="4"/>
  <c r="E237" i="2"/>
  <c r="G192" i="2"/>
  <c r="E252" i="2"/>
  <c r="BA69" i="6"/>
  <c r="J96" i="2"/>
  <c r="E212" i="2"/>
  <c r="K192" i="2"/>
  <c r="AT285" i="2"/>
  <c r="E52" i="2"/>
  <c r="AI274" i="2"/>
  <c r="J221" i="2"/>
  <c r="W99" i="2"/>
  <c r="J295" i="2"/>
  <c r="AZ171" i="2"/>
  <c r="J93" i="2"/>
  <c r="V252" i="2"/>
  <c r="E144" i="2"/>
  <c r="F34" i="2"/>
  <c r="G54" i="2"/>
  <c r="J324" i="2"/>
  <c r="K212" i="2"/>
  <c r="L30" i="6"/>
  <c r="F170" i="2"/>
  <c r="F60" i="2"/>
  <c r="E186" i="2"/>
  <c r="AZ132" i="2"/>
  <c r="AQ36" i="4"/>
  <c r="I290" i="2"/>
  <c r="AT255" i="2"/>
  <c r="F107" i="2"/>
  <c r="BA60" i="4"/>
  <c r="AH63" i="2"/>
  <c r="V221" i="2"/>
  <c r="C42" i="2"/>
  <c r="V67" i="4"/>
  <c r="E299" i="2"/>
  <c r="F192" i="2"/>
  <c r="I107" i="2"/>
  <c r="F233" i="2"/>
  <c r="E44" i="2"/>
  <c r="E83" i="2"/>
  <c r="C320" i="2"/>
  <c r="V143" i="2"/>
  <c r="I125" i="2"/>
  <c r="J163" i="2"/>
  <c r="C170" i="2"/>
  <c r="J261" i="2"/>
  <c r="F258" i="2"/>
  <c r="C184" i="2"/>
  <c r="H92" i="2"/>
  <c r="I49" i="2"/>
  <c r="K29" i="4" s="1"/>
  <c r="AF37" i="6"/>
  <c r="F61" i="2"/>
  <c r="G141" i="2"/>
  <c r="C197" i="2"/>
  <c r="AP59" i="4"/>
  <c r="H97" i="2"/>
  <c r="C316" i="2"/>
  <c r="W38" i="6"/>
  <c r="BA36" i="4"/>
  <c r="AP41" i="6"/>
  <c r="AU237" i="2"/>
  <c r="AP68" i="6"/>
  <c r="M57" i="6"/>
  <c r="E167" i="2"/>
  <c r="G245" i="2"/>
  <c r="W49" i="4"/>
  <c r="E278" i="2"/>
  <c r="V218" i="2"/>
  <c r="I170" i="2"/>
  <c r="AF40" i="6"/>
  <c r="W40" i="4"/>
  <c r="AG70" i="6"/>
  <c r="W71" i="6"/>
  <c r="H224" i="2"/>
  <c r="BG84" i="2"/>
  <c r="E289" i="2"/>
  <c r="I238" i="2"/>
  <c r="AQ68" i="4"/>
  <c r="AQ28" i="6"/>
  <c r="H192" i="2"/>
  <c r="C141" i="2"/>
  <c r="C186" i="2"/>
  <c r="AP48" i="6"/>
  <c r="AQ67" i="6"/>
  <c r="V152" i="2"/>
  <c r="E284" i="2"/>
  <c r="AP39" i="6"/>
  <c r="C324" i="2"/>
  <c r="F72" i="2"/>
  <c r="V39" i="4"/>
  <c r="BA26" i="6"/>
  <c r="W73" i="2"/>
  <c r="E201" i="2"/>
  <c r="H114" i="2"/>
  <c r="C323" i="2"/>
  <c r="BA30" i="6"/>
  <c r="J216" i="2"/>
  <c r="F64" i="2"/>
  <c r="V47" i="2"/>
  <c r="W132" i="2"/>
  <c r="E312" i="2"/>
  <c r="AZ46" i="6"/>
  <c r="V74" i="2"/>
  <c r="H245" i="2"/>
  <c r="V26" i="4"/>
  <c r="AZ69" i="4"/>
  <c r="AQ61" i="6"/>
  <c r="H113" i="2"/>
  <c r="AZ41" i="6"/>
  <c r="V191" i="2"/>
  <c r="AF28" i="6"/>
  <c r="E47" i="2"/>
  <c r="H242" i="2"/>
  <c r="E258" i="2"/>
  <c r="H39" i="2"/>
  <c r="AF49" i="4"/>
  <c r="C204" i="2"/>
  <c r="AU32" i="2"/>
  <c r="G138" i="2"/>
  <c r="AI219" i="2"/>
  <c r="C35" i="2"/>
  <c r="G202" i="2"/>
  <c r="V51" i="4"/>
  <c r="I213" i="2"/>
  <c r="C284" i="2"/>
  <c r="C94" i="2"/>
  <c r="AF39" i="6"/>
  <c r="AG59" i="6"/>
  <c r="AQ67" i="4"/>
  <c r="V57" i="4"/>
  <c r="E141" i="2"/>
  <c r="BA50" i="4"/>
  <c r="AQ57" i="4"/>
  <c r="L51" i="4"/>
  <c r="AZ36" i="4"/>
  <c r="W319" i="2"/>
  <c r="H185" i="2"/>
  <c r="E176" i="2"/>
  <c r="I30" i="4"/>
  <c r="AG29" i="6"/>
  <c r="L60" i="4"/>
  <c r="G28" i="4"/>
  <c r="W141" i="2"/>
  <c r="C261" i="2"/>
  <c r="AF26" i="4"/>
  <c r="AQ71" i="6"/>
  <c r="V39" i="6"/>
  <c r="AG58" i="6"/>
  <c r="F283" i="2"/>
  <c r="AQ57" i="6"/>
  <c r="AP49" i="4"/>
  <c r="BA39" i="4"/>
  <c r="K35" i="2"/>
  <c r="F121" i="2"/>
  <c r="BA71" i="6"/>
  <c r="W56" i="4"/>
  <c r="W46" i="6"/>
  <c r="BA70" i="6"/>
  <c r="AZ38" i="4"/>
  <c r="BA41" i="6"/>
  <c r="M30" i="4"/>
  <c r="J253" i="2"/>
  <c r="AP70" i="4"/>
  <c r="W40" i="6"/>
  <c r="L26" i="6"/>
  <c r="W28" i="6"/>
  <c r="W37" i="6"/>
  <c r="M26" i="4"/>
  <c r="G253" i="2"/>
  <c r="AH121" i="2"/>
  <c r="C313" i="2"/>
  <c r="V92" i="2"/>
  <c r="H300" i="2"/>
  <c r="G85" i="2"/>
  <c r="V273" i="2"/>
  <c r="G158" i="2"/>
  <c r="AU182" i="2"/>
  <c r="AQ51" i="4"/>
  <c r="C136" i="2"/>
  <c r="F185" i="2"/>
  <c r="G305" i="2"/>
  <c r="E223" i="2"/>
  <c r="AP40" i="4"/>
  <c r="I48" i="2"/>
  <c r="J282" i="2"/>
  <c r="AF37" i="4"/>
  <c r="AF46" i="6"/>
  <c r="F239" i="2"/>
  <c r="M59" i="6"/>
  <c r="H180" i="2"/>
  <c r="H112" i="2"/>
  <c r="E77" i="2"/>
  <c r="C166" i="2"/>
  <c r="E104" i="2"/>
  <c r="H253" i="2"/>
  <c r="BA61" i="4"/>
  <c r="C78" i="2"/>
  <c r="V41" i="6"/>
  <c r="W59" i="4"/>
  <c r="V46" i="4"/>
  <c r="AQ49" i="4"/>
  <c r="W41" i="6"/>
  <c r="G143" i="2"/>
  <c r="W50" i="4"/>
  <c r="M41" i="4"/>
  <c r="F244" i="2"/>
  <c r="I177" i="2"/>
  <c r="I317" i="2"/>
  <c r="BA67" i="6"/>
  <c r="J36" i="2"/>
  <c r="V316" i="2"/>
  <c r="C223" i="2"/>
  <c r="J219" i="2"/>
  <c r="I142" i="2"/>
  <c r="AH166" i="2"/>
  <c r="K50" i="2"/>
  <c r="AH317" i="2"/>
  <c r="C60" i="2"/>
  <c r="M67" i="6"/>
  <c r="K323" i="2"/>
  <c r="E232" i="2"/>
  <c r="C102" i="2"/>
  <c r="H110" i="2"/>
  <c r="AQ61" i="4"/>
  <c r="AZ51" i="6"/>
  <c r="E185" i="2"/>
  <c r="F184" i="2"/>
  <c r="C158" i="2"/>
  <c r="G102" i="2"/>
  <c r="E134" i="2"/>
  <c r="BA71" i="4"/>
  <c r="L47" i="4"/>
  <c r="AP37" i="4"/>
  <c r="E75" i="2"/>
  <c r="AQ40" i="4"/>
  <c r="BA69" i="4"/>
  <c r="M69" i="4"/>
  <c r="L56" i="4"/>
  <c r="AP66" i="4"/>
  <c r="C31" i="2"/>
  <c r="AP60" i="4"/>
  <c r="M37" i="6"/>
  <c r="AF69" i="4"/>
  <c r="I62" i="2"/>
  <c r="W57" i="6"/>
  <c r="I155" i="2"/>
  <c r="F232" i="2"/>
  <c r="W47" i="2"/>
  <c r="J92" i="2"/>
  <c r="AH103" i="2"/>
  <c r="AU223" i="2"/>
  <c r="I242" i="2"/>
  <c r="K279" i="2"/>
  <c r="BG193" i="2"/>
  <c r="AI245" i="2"/>
  <c r="H295" i="2"/>
  <c r="P176" i="2"/>
  <c r="H42" i="2"/>
  <c r="J27" i="4" s="1"/>
  <c r="J144" i="2"/>
  <c r="G280" i="2"/>
  <c r="E229" i="2"/>
  <c r="C256" i="2"/>
  <c r="H64" i="2"/>
  <c r="J31" i="4" s="1"/>
  <c r="BG34" i="2"/>
  <c r="C262" i="2"/>
  <c r="C74" i="2"/>
  <c r="D195" i="2"/>
  <c r="I257" i="2"/>
  <c r="C214" i="2"/>
  <c r="AU99" i="2"/>
  <c r="V215" i="2"/>
  <c r="C133" i="2"/>
  <c r="AG70" i="4"/>
  <c r="I159" i="2"/>
  <c r="G243" i="2"/>
  <c r="E261" i="2"/>
  <c r="AF46" i="4"/>
  <c r="I236" i="2"/>
  <c r="E113" i="2"/>
  <c r="C236" i="2"/>
  <c r="AP51" i="4"/>
  <c r="BA46" i="4"/>
  <c r="W58" i="4"/>
  <c r="AI81" i="2"/>
  <c r="J276" i="2"/>
  <c r="H181" i="2"/>
  <c r="G50" i="2"/>
  <c r="I29" i="4" s="1"/>
  <c r="E58" i="2"/>
  <c r="H226" i="2"/>
  <c r="AG26" i="6"/>
  <c r="E35" i="2"/>
  <c r="G26" i="4" s="1"/>
  <c r="H72" i="2"/>
  <c r="C72" i="2"/>
  <c r="I298" i="2"/>
  <c r="I229" i="2"/>
  <c r="H109" i="2"/>
  <c r="I183" i="2"/>
  <c r="AF56" i="4"/>
  <c r="E265" i="2"/>
  <c r="V104" i="2"/>
  <c r="L36" i="6"/>
  <c r="M68" i="6"/>
  <c r="V40" i="4"/>
  <c r="W48" i="4"/>
  <c r="F261" i="2"/>
  <c r="H145" i="2"/>
  <c r="W39" i="6"/>
  <c r="V68" i="6"/>
  <c r="F119" i="2"/>
  <c r="AF68" i="6"/>
  <c r="F112" i="2"/>
  <c r="E306" i="2"/>
  <c r="E204" i="2"/>
  <c r="AZ58" i="4"/>
  <c r="AG41" i="4"/>
  <c r="L28" i="4"/>
  <c r="G186" i="2"/>
  <c r="F195" i="2"/>
  <c r="AI120" i="2"/>
  <c r="V142" i="2"/>
  <c r="I228" i="2"/>
  <c r="AF51" i="6"/>
  <c r="AU235" i="2"/>
  <c r="AQ60" i="4" s="1"/>
  <c r="K314" i="2"/>
  <c r="E64" i="2"/>
  <c r="C80" i="2"/>
  <c r="AF36" i="4"/>
  <c r="H117" i="2"/>
  <c r="E191" i="2"/>
  <c r="AP69" i="4"/>
  <c r="F298" i="2"/>
  <c r="C108" i="2"/>
  <c r="BA57" i="6"/>
  <c r="E275" i="2"/>
  <c r="G183" i="2"/>
  <c r="G61" i="2"/>
  <c r="W48" i="6"/>
  <c r="AG27" i="6"/>
  <c r="K282" i="2"/>
  <c r="G111" i="2"/>
  <c r="I282" i="2"/>
  <c r="I31" i="2"/>
  <c r="G227" i="2"/>
  <c r="E122" i="2"/>
  <c r="AI312" i="2"/>
  <c r="AT195" i="2"/>
  <c r="C107" i="2"/>
  <c r="W58" i="6"/>
  <c r="BA27" i="6"/>
  <c r="F259" i="2"/>
  <c r="M56" i="4"/>
  <c r="V56" i="6"/>
  <c r="C46" i="2"/>
  <c r="G91" i="2"/>
  <c r="E240" i="2"/>
  <c r="E105" i="2"/>
  <c r="K173" i="2"/>
  <c r="E96" i="2"/>
  <c r="W26" i="6"/>
  <c r="H172" i="2"/>
  <c r="I157" i="2"/>
  <c r="I172" i="2"/>
  <c r="F66" i="2"/>
  <c r="H31" i="4" s="1"/>
  <c r="M66" i="6"/>
  <c r="K221" i="2"/>
  <c r="K100" i="2"/>
  <c r="J222" i="2"/>
  <c r="BA56" i="4"/>
  <c r="G254" i="2"/>
  <c r="M31" i="4"/>
  <c r="AG46" i="4"/>
  <c r="M60" i="6"/>
  <c r="W67" i="6"/>
  <c r="L57" i="6"/>
  <c r="K43" i="2"/>
  <c r="L38" i="4"/>
  <c r="AG48" i="4"/>
  <c r="L31" i="6"/>
  <c r="M66" i="4"/>
  <c r="AP31" i="6"/>
  <c r="G237" i="2"/>
  <c r="K155" i="2"/>
  <c r="G31" i="4"/>
  <c r="W39" i="4"/>
  <c r="M27" i="6"/>
  <c r="M28" i="6"/>
  <c r="C59" i="2"/>
  <c r="AF36" i="6"/>
  <c r="W31" i="6"/>
  <c r="L67" i="4"/>
  <c r="AF28" i="4"/>
  <c r="I41" i="2"/>
  <c r="H292" i="2"/>
  <c r="AF47" i="6"/>
  <c r="M26" i="6"/>
  <c r="V69" i="6"/>
  <c r="M71" i="4"/>
  <c r="AF58" i="6"/>
  <c r="BA40" i="6"/>
  <c r="AZ29" i="4"/>
  <c r="K53" i="2"/>
  <c r="AG57" i="4"/>
  <c r="L59" i="4"/>
  <c r="V37" i="6"/>
  <c r="F224" i="2"/>
  <c r="V51" i="2"/>
  <c r="AP39" i="4"/>
  <c r="AZ39" i="4"/>
  <c r="G261" i="2"/>
  <c r="L49" i="6"/>
  <c r="V40" i="6"/>
  <c r="AG39" i="4"/>
  <c r="M30" i="6"/>
  <c r="V28" i="6"/>
  <c r="V166" i="2"/>
  <c r="H204" i="2"/>
  <c r="H161" i="2"/>
  <c r="V324" i="2"/>
  <c r="V271" i="2"/>
  <c r="G195" i="2"/>
  <c r="C47" i="2"/>
  <c r="E286" i="2"/>
  <c r="AF66" i="4"/>
  <c r="E305" i="2"/>
  <c r="AZ27" i="4"/>
  <c r="M60" i="4"/>
  <c r="AT166" i="2"/>
  <c r="BA37" i="4"/>
  <c r="C318" i="2"/>
  <c r="C76" i="2"/>
  <c r="L68" i="6"/>
  <c r="V301" i="2"/>
  <c r="AI272" i="2"/>
  <c r="H278" i="2"/>
  <c r="I117" i="2"/>
  <c r="AZ29" i="6"/>
  <c r="AF29" i="6"/>
  <c r="M31" i="6"/>
  <c r="AF70" i="6"/>
  <c r="I31" i="4"/>
  <c r="C196" i="2"/>
  <c r="V31" i="4"/>
  <c r="M50" i="6"/>
  <c r="AG36" i="6"/>
  <c r="AI280" i="2"/>
  <c r="E171" i="2"/>
  <c r="AZ48" i="6"/>
  <c r="J319" i="2"/>
  <c r="F79" i="2"/>
  <c r="K115" i="2"/>
  <c r="H232" i="2"/>
  <c r="C276" i="2"/>
  <c r="F216" i="2"/>
  <c r="V58" i="4"/>
  <c r="AF58" i="4"/>
  <c r="F41" i="2"/>
  <c r="H159" i="2"/>
  <c r="V157" i="2"/>
  <c r="E183" i="2"/>
  <c r="AQ38" i="4"/>
  <c r="AQ59" i="6"/>
  <c r="W51" i="6"/>
  <c r="W160" i="2"/>
  <c r="V57" i="6"/>
  <c r="G80" i="2"/>
  <c r="I36" i="2"/>
  <c r="K26" i="4" s="1"/>
  <c r="J288" i="2"/>
  <c r="C317" i="2"/>
  <c r="AQ31" i="6"/>
  <c r="AF70" i="4"/>
  <c r="AF60" i="6"/>
  <c r="F144" i="2"/>
  <c r="J52" i="2"/>
  <c r="G198" i="2"/>
  <c r="E196" i="2"/>
  <c r="W27" i="4"/>
  <c r="AF47" i="4"/>
  <c r="AG57" i="6"/>
  <c r="H84" i="2"/>
  <c r="I112" i="2"/>
  <c r="M51" i="6"/>
  <c r="BA68" i="6"/>
  <c r="F241" i="2"/>
  <c r="J272" i="2"/>
  <c r="AP38" i="4"/>
  <c r="G224" i="2"/>
  <c r="G289" i="2"/>
  <c r="H277" i="2"/>
  <c r="J113" i="2"/>
  <c r="H124" i="2"/>
  <c r="W161" i="2"/>
  <c r="C143" i="2"/>
  <c r="G265" i="2"/>
  <c r="K109" i="2"/>
  <c r="J141" i="2"/>
  <c r="C104" i="2"/>
  <c r="W56" i="6"/>
  <c r="C294" i="2"/>
  <c r="I78" i="2"/>
  <c r="C202" i="2"/>
  <c r="I174" i="2"/>
  <c r="J123" i="2"/>
  <c r="K321" i="2"/>
  <c r="E60" i="2"/>
  <c r="G30" i="4" s="1"/>
  <c r="F161" i="2"/>
  <c r="H60" i="2"/>
  <c r="J30" i="4" s="1"/>
  <c r="I80" i="2"/>
  <c r="I178" i="2"/>
  <c r="G182" i="2"/>
  <c r="E288" i="2"/>
  <c r="I265" i="2"/>
  <c r="G134" i="2"/>
  <c r="G211" i="2"/>
  <c r="I281" i="2"/>
  <c r="I215" i="2"/>
  <c r="C95" i="2"/>
  <c r="AF27" i="6"/>
  <c r="BA49" i="6"/>
  <c r="I260" i="2"/>
  <c r="AZ74" i="2"/>
  <c r="I285" i="2"/>
  <c r="AT212" i="2"/>
  <c r="V214" i="2"/>
  <c r="E301" i="2"/>
  <c r="G225" i="2"/>
  <c r="J225" i="2"/>
  <c r="C83" i="2"/>
  <c r="G229" i="2"/>
  <c r="I95" i="2"/>
  <c r="I152" i="2"/>
  <c r="G174" i="2"/>
  <c r="AG30" i="4"/>
  <c r="H203" i="2"/>
  <c r="C138" i="2"/>
  <c r="H196" i="2"/>
  <c r="C281" i="2"/>
  <c r="G166" i="2"/>
  <c r="AP57" i="4"/>
  <c r="L70" i="6"/>
  <c r="M58" i="4"/>
  <c r="H280" i="2"/>
  <c r="G34" i="2"/>
  <c r="I26" i="4" s="1"/>
  <c r="C231" i="2"/>
  <c r="F32" i="2"/>
  <c r="H26" i="4" s="1"/>
  <c r="E203" i="2"/>
  <c r="AG29" i="4"/>
  <c r="E116" i="2"/>
  <c r="I203" i="2"/>
  <c r="F160" i="2"/>
  <c r="E300" i="2"/>
  <c r="AQ40" i="6"/>
  <c r="AQ70" i="6"/>
  <c r="V238" i="2"/>
  <c r="I85" i="2"/>
  <c r="G152" i="2"/>
  <c r="H91" i="2"/>
  <c r="H122" i="2"/>
  <c r="AQ59" i="4"/>
  <c r="F323" i="2"/>
  <c r="J286" i="2"/>
  <c r="V52" i="2"/>
  <c r="L48" i="6"/>
  <c r="I64" i="2"/>
  <c r="K31" i="4" s="1"/>
  <c r="G278" i="2"/>
  <c r="I202" i="2"/>
  <c r="C124" i="2"/>
  <c r="V59" i="4"/>
  <c r="W51" i="4"/>
  <c r="AZ47" i="6"/>
  <c r="C192" i="2"/>
  <c r="H34" i="2"/>
  <c r="H27" i="4"/>
  <c r="W68" i="4"/>
  <c r="AF41" i="6"/>
  <c r="M48" i="6"/>
  <c r="AQ41" i="4"/>
  <c r="AF31" i="6"/>
  <c r="W47" i="4"/>
  <c r="W46" i="4"/>
  <c r="L40" i="4"/>
  <c r="AZ57" i="4"/>
  <c r="AQ27" i="4"/>
  <c r="H323" i="2"/>
  <c r="M29" i="6"/>
  <c r="AG31" i="6"/>
  <c r="AP60" i="6"/>
  <c r="AF50" i="4"/>
  <c r="H311" i="2"/>
  <c r="AZ27" i="6"/>
  <c r="BA29" i="6"/>
  <c r="AG38" i="6"/>
  <c r="F84" i="2"/>
  <c r="M49" i="4"/>
  <c r="L61" i="6"/>
  <c r="AG50" i="4"/>
  <c r="AQ26" i="4"/>
  <c r="AG56" i="4"/>
  <c r="L69" i="6"/>
  <c r="BA49" i="4"/>
  <c r="AQ39" i="6"/>
  <c r="AG28" i="4"/>
  <c r="W68" i="6"/>
  <c r="C137" i="2"/>
  <c r="AQ26" i="6"/>
  <c r="AG71" i="4"/>
  <c r="AF30" i="6"/>
  <c r="AF41" i="4"/>
  <c r="AZ59" i="6"/>
  <c r="K322" i="2"/>
  <c r="M68" i="4"/>
  <c r="F59" i="2"/>
  <c r="H30" i="4" s="1"/>
  <c r="L51" i="6"/>
  <c r="BA36" i="6"/>
  <c r="G283" i="2"/>
  <c r="AF57" i="4"/>
  <c r="AP30" i="4"/>
  <c r="H302" i="2"/>
  <c r="AZ61" i="6"/>
  <c r="H162" i="2"/>
  <c r="E49" i="2"/>
  <c r="F288" i="2"/>
  <c r="V27" i="4"/>
  <c r="C98" i="2"/>
  <c r="AF50" i="6"/>
  <c r="C151" i="2"/>
  <c r="AP47" i="4"/>
  <c r="L38" i="6"/>
  <c r="AP56" i="4"/>
  <c r="AP27" i="6"/>
  <c r="AQ27" i="6"/>
  <c r="V71" i="6"/>
  <c r="AG39" i="6"/>
  <c r="V68" i="4"/>
  <c r="AG47" i="4"/>
  <c r="AF57" i="6"/>
  <c r="AQ50" i="4"/>
  <c r="AQ49" i="6"/>
  <c r="AQ46" i="6"/>
  <c r="AZ36" i="6"/>
  <c r="AG30" i="6"/>
  <c r="W61" i="6"/>
  <c r="W61" i="4"/>
  <c r="L27" i="6"/>
  <c r="W37" i="4"/>
  <c r="V61" i="4"/>
  <c r="W47" i="6"/>
  <c r="L69" i="4"/>
  <c r="AQ29" i="4"/>
  <c r="W70" i="4"/>
  <c r="AZ56" i="4"/>
  <c r="AZ58" i="6"/>
  <c r="AP38" i="6"/>
  <c r="L59" i="6"/>
  <c r="L61" i="4"/>
  <c r="V69" i="4"/>
  <c r="V51" i="6"/>
  <c r="W29" i="6"/>
  <c r="AG37" i="4"/>
  <c r="AG41" i="6"/>
  <c r="L31" i="4"/>
  <c r="W70" i="6"/>
  <c r="M38" i="4"/>
  <c r="L41" i="6"/>
  <c r="AP68" i="4"/>
  <c r="AG69" i="6"/>
  <c r="L60" i="6"/>
  <c r="L66" i="6"/>
  <c r="L70" i="4"/>
  <c r="AF31" i="4"/>
  <c r="L46" i="6"/>
  <c r="L48" i="4"/>
  <c r="AQ58" i="6"/>
  <c r="V47" i="6"/>
  <c r="V30" i="6"/>
  <c r="V28" i="4"/>
  <c r="V36" i="4"/>
  <c r="AQ47" i="6"/>
  <c r="L26" i="4"/>
  <c r="L57" i="4"/>
  <c r="AF48" i="4"/>
  <c r="AF49" i="6"/>
  <c r="M29" i="4"/>
  <c r="W28" i="4"/>
  <c r="W30" i="6"/>
  <c r="L36" i="4"/>
  <c r="L37" i="6"/>
  <c r="AF38" i="4"/>
  <c r="AQ58" i="4"/>
  <c r="AQ56" i="6"/>
  <c r="M67" i="4"/>
  <c r="AG60" i="6"/>
  <c r="AG61" i="4"/>
  <c r="BA26" i="4"/>
  <c r="AQ38" i="6"/>
  <c r="AQ37" i="4"/>
  <c r="V60" i="6"/>
  <c r="L71" i="6"/>
  <c r="V38" i="4"/>
  <c r="AG40" i="4"/>
  <c r="M71" i="6"/>
  <c r="M57" i="4"/>
  <c r="M37" i="4"/>
  <c r="M39" i="6"/>
  <c r="M28" i="4"/>
  <c r="M46" i="4"/>
  <c r="V29" i="4"/>
  <c r="V49" i="6"/>
  <c r="V48" i="4"/>
  <c r="V66" i="4"/>
  <c r="V66" i="6"/>
  <c r="AP49" i="6"/>
  <c r="AP48" i="4"/>
  <c r="V71" i="4"/>
  <c r="AG66" i="4"/>
  <c r="AG67" i="6"/>
  <c r="AG67" i="4"/>
  <c r="M40" i="4"/>
  <c r="V46" i="6"/>
  <c r="V47" i="4"/>
  <c r="W49" i="6"/>
  <c r="L29" i="6"/>
  <c r="L29" i="4"/>
  <c r="L67" i="6"/>
  <c r="L66" i="4"/>
  <c r="L40" i="6"/>
  <c r="L39" i="4"/>
  <c r="W50" i="6"/>
  <c r="M36" i="6"/>
  <c r="M39" i="4"/>
  <c r="L41" i="4"/>
  <c r="AP57" i="6"/>
  <c r="V59" i="6"/>
  <c r="V56" i="4"/>
  <c r="L58" i="6"/>
  <c r="L58" i="4"/>
  <c r="V60" i="4"/>
  <c r="L68" i="4"/>
  <c r="V29" i="6"/>
  <c r="L106" i="4" l="1"/>
  <c r="V100" i="4"/>
  <c r="L99" i="4"/>
  <c r="V98" i="4"/>
  <c r="V62" i="4"/>
  <c r="L87" i="4"/>
  <c r="M42" i="6"/>
  <c r="L105" i="4"/>
  <c r="L72" i="4"/>
  <c r="V52" i="6"/>
  <c r="M86" i="4"/>
  <c r="AG105" i="4"/>
  <c r="AG72" i="4"/>
  <c r="V108" i="4"/>
  <c r="AP92" i="4"/>
  <c r="V72" i="6"/>
  <c r="V72" i="4"/>
  <c r="V105" i="4"/>
  <c r="V92" i="4"/>
  <c r="M52" i="4"/>
  <c r="M91" i="4"/>
  <c r="M78" i="4"/>
  <c r="AG86" i="4"/>
  <c r="V85" i="4"/>
  <c r="BA32" i="4"/>
  <c r="BA77" i="4"/>
  <c r="AG101" i="4"/>
  <c r="AQ62" i="6"/>
  <c r="AQ99" i="4"/>
  <c r="AF85" i="4"/>
  <c r="L42" i="4"/>
  <c r="L84" i="4"/>
  <c r="AF92" i="4"/>
  <c r="L32" i="4"/>
  <c r="L77" i="4"/>
  <c r="V84" i="4"/>
  <c r="V42" i="4"/>
  <c r="V78" i="4"/>
  <c r="L92" i="4"/>
  <c r="L52" i="6"/>
  <c r="AF80" i="4"/>
  <c r="L107" i="4"/>
  <c r="L72" i="6"/>
  <c r="AP106" i="4"/>
  <c r="M85" i="4"/>
  <c r="L80" i="4"/>
  <c r="L101" i="4"/>
  <c r="AZ98" i="4"/>
  <c r="AZ62" i="4"/>
  <c r="V101" i="4"/>
  <c r="W101" i="4"/>
  <c r="AZ42" i="6"/>
  <c r="AQ52" i="6"/>
  <c r="V106" i="4"/>
  <c r="AP62" i="4"/>
  <c r="AP98" i="4"/>
  <c r="AP79" i="4"/>
  <c r="BA42" i="6"/>
  <c r="M106" i="4"/>
  <c r="K322" i="5"/>
  <c r="AF87" i="4"/>
  <c r="AG108" i="4"/>
  <c r="AG78" i="4"/>
  <c r="AG98" i="4"/>
  <c r="AG62" i="4"/>
  <c r="AQ32" i="4"/>
  <c r="AG93" i="4"/>
  <c r="AF93" i="4"/>
  <c r="L86" i="4"/>
  <c r="W52" i="4"/>
  <c r="V52" i="5"/>
  <c r="J286" i="5"/>
  <c r="V238" i="5"/>
  <c r="I32" i="4"/>
  <c r="M99" i="4"/>
  <c r="AG79" i="4"/>
  <c r="J225" i="5"/>
  <c r="V214" i="5"/>
  <c r="AT212" i="5"/>
  <c r="K321" i="5"/>
  <c r="J123" i="5"/>
  <c r="W62" i="6"/>
  <c r="J141" i="5"/>
  <c r="K109" i="5"/>
  <c r="W161" i="5"/>
  <c r="J113" i="5"/>
  <c r="AP85" i="4"/>
  <c r="J272" i="5"/>
  <c r="J52" i="5"/>
  <c r="AF107" i="4"/>
  <c r="J288" i="5"/>
  <c r="W160" i="5"/>
  <c r="V157" i="5"/>
  <c r="AF99" i="4"/>
  <c r="V99" i="4"/>
  <c r="K115" i="5"/>
  <c r="J319" i="5"/>
  <c r="AI280" i="5"/>
  <c r="AG42" i="6"/>
  <c r="V80" i="4"/>
  <c r="AI272" i="5"/>
  <c r="V301" i="5"/>
  <c r="AT166" i="5"/>
  <c r="M100" i="4"/>
  <c r="AF105" i="4"/>
  <c r="AF72" i="4"/>
  <c r="V271" i="5"/>
  <c r="J41" i="3"/>
  <c r="V324" i="5"/>
  <c r="V166" i="5"/>
  <c r="V51" i="5"/>
  <c r="K53" i="5"/>
  <c r="M108" i="4"/>
  <c r="M32" i="6"/>
  <c r="AF78" i="4"/>
  <c r="AF42" i="6"/>
  <c r="K155" i="5"/>
  <c r="M72" i="4"/>
  <c r="M105" i="4"/>
  <c r="AG92" i="4"/>
  <c r="L85" i="4"/>
  <c r="K43" i="5"/>
  <c r="AG91" i="4"/>
  <c r="AG52" i="4"/>
  <c r="M80" i="4"/>
  <c r="BA98" i="4"/>
  <c r="BA62" i="4"/>
  <c r="J222" i="5"/>
  <c r="K100" i="5"/>
  <c r="K221" i="5"/>
  <c r="M72" i="6"/>
  <c r="W32" i="6"/>
  <c r="K173" i="5"/>
  <c r="V62" i="6"/>
  <c r="M98" i="4"/>
  <c r="M62" i="4"/>
  <c r="AT195" i="5"/>
  <c r="AI312" i="5"/>
  <c r="K282" i="5"/>
  <c r="AF84" i="4"/>
  <c r="AF42" i="4"/>
  <c r="K314" i="5"/>
  <c r="AQ100" i="4"/>
  <c r="V142" i="5"/>
  <c r="AI120" i="5"/>
  <c r="L78" i="4"/>
  <c r="AG87" i="4"/>
  <c r="AZ99" i="4"/>
  <c r="V86" i="4"/>
  <c r="L42" i="6"/>
  <c r="V104" i="5"/>
  <c r="AF62" i="4"/>
  <c r="AF98" i="4"/>
  <c r="AG32" i="6"/>
  <c r="J276" i="5"/>
  <c r="AI81" i="5"/>
  <c r="W99" i="4"/>
  <c r="BA91" i="4"/>
  <c r="BA52" i="4"/>
  <c r="AP94" i="4"/>
  <c r="AF52" i="4"/>
  <c r="AF91" i="4"/>
  <c r="AG107" i="4"/>
  <c r="V215" i="5"/>
  <c r="AU99" i="5"/>
  <c r="BG34" i="5"/>
  <c r="J144" i="5"/>
  <c r="AI245" i="5"/>
  <c r="BG193" i="5"/>
  <c r="K279" i="5"/>
  <c r="AH103" i="5"/>
  <c r="J92" i="5"/>
  <c r="W47" i="5"/>
  <c r="AP100" i="4"/>
  <c r="AP105" i="4"/>
  <c r="AP72" i="4"/>
  <c r="L98" i="4"/>
  <c r="L62" i="4"/>
  <c r="BA108" i="4"/>
  <c r="AQ101" i="4"/>
  <c r="K323" i="5"/>
  <c r="AH317" i="5"/>
  <c r="K50" i="5"/>
  <c r="AH166" i="5"/>
  <c r="J219" i="5"/>
  <c r="V316" i="5"/>
  <c r="J36" i="5"/>
  <c r="M87" i="4"/>
  <c r="V52" i="4"/>
  <c r="V91" i="4"/>
  <c r="BA101" i="4"/>
  <c r="AF52" i="6"/>
  <c r="J282" i="5"/>
  <c r="AP86" i="4"/>
  <c r="AU182" i="5"/>
  <c r="V273" i="5"/>
  <c r="V92" i="5"/>
  <c r="AH121" i="5"/>
  <c r="M77" i="4"/>
  <c r="M32" i="4"/>
  <c r="L32" i="6"/>
  <c r="AP107" i="4"/>
  <c r="J253" i="5"/>
  <c r="M79" i="4"/>
  <c r="AZ85" i="4"/>
  <c r="W52" i="6"/>
  <c r="W98" i="4"/>
  <c r="W62" i="4"/>
  <c r="K35" i="5"/>
  <c r="AF32" i="4"/>
  <c r="AF77" i="4"/>
  <c r="W141" i="5"/>
  <c r="L100" i="4"/>
  <c r="W319" i="5"/>
  <c r="AZ42" i="4"/>
  <c r="AZ84" i="4"/>
  <c r="L94" i="4"/>
  <c r="BA93" i="4"/>
  <c r="V94" i="4"/>
  <c r="AI219" i="5"/>
  <c r="V191" i="5"/>
  <c r="V77" i="4"/>
  <c r="V32" i="4"/>
  <c r="V74" i="5"/>
  <c r="AZ52" i="6"/>
  <c r="W132" i="5"/>
  <c r="V47" i="5"/>
  <c r="J216" i="5"/>
  <c r="W73" i="5"/>
  <c r="BA32" i="6"/>
  <c r="V152" i="5"/>
  <c r="BG84" i="5"/>
  <c r="V218" i="5"/>
  <c r="AU237" i="5"/>
  <c r="BA84" i="4"/>
  <c r="BA42" i="4"/>
  <c r="J261" i="5"/>
  <c r="J163" i="5"/>
  <c r="V143" i="5"/>
  <c r="V221" i="5"/>
  <c r="AH63" i="5"/>
  <c r="BA100" i="4"/>
  <c r="AT255" i="5"/>
  <c r="AQ42" i="4"/>
  <c r="K212" i="5"/>
  <c r="J324" i="5"/>
  <c r="V252" i="5"/>
  <c r="J93" i="5"/>
  <c r="J295" i="5"/>
  <c r="W99" i="5"/>
  <c r="J221" i="5"/>
  <c r="AI274" i="5"/>
  <c r="AT285" i="5"/>
  <c r="K192" i="5"/>
  <c r="J96" i="5"/>
  <c r="W72" i="4"/>
  <c r="L62" i="6"/>
  <c r="W142" i="5"/>
  <c r="V107" i="5"/>
  <c r="J264" i="5"/>
  <c r="J48" i="5"/>
  <c r="K301" i="5"/>
  <c r="K104" i="5"/>
  <c r="M52" i="6"/>
  <c r="BA86" i="4"/>
  <c r="AQ42" i="6"/>
  <c r="M92" i="4"/>
  <c r="AG80" i="4"/>
  <c r="W287" i="5"/>
  <c r="AP72" i="6"/>
  <c r="J63" i="5"/>
  <c r="V87" i="4"/>
  <c r="AP77" i="4"/>
  <c r="AP32" i="4"/>
  <c r="M84" i="4"/>
  <c r="M42" i="4"/>
  <c r="AF106" i="4"/>
  <c r="V125" i="5"/>
  <c r="BA78" i="4"/>
  <c r="K169" i="5"/>
  <c r="V93" i="4"/>
  <c r="AZ100" i="4"/>
  <c r="AP42" i="4"/>
  <c r="AP84" i="4"/>
  <c r="M62" i="6"/>
  <c r="AG84" i="4"/>
  <c r="AG42" i="4"/>
  <c r="W32" i="4"/>
  <c r="AI102" i="5"/>
  <c r="W34" i="5"/>
  <c r="AZ106" i="4"/>
  <c r="AQ72" i="6"/>
  <c r="W72" i="6"/>
  <c r="AZ52" i="4"/>
  <c r="AZ91" i="4"/>
  <c r="AG106" i="4"/>
  <c r="AF101" i="4"/>
  <c r="V180" i="5"/>
  <c r="AP42" i="6"/>
  <c r="AZ108" i="4"/>
  <c r="W258" i="5"/>
  <c r="BA99" i="4"/>
  <c r="AZ72" i="4"/>
  <c r="AZ105" i="4"/>
  <c r="K64" i="5"/>
  <c r="W100" i="4"/>
  <c r="W84" i="5"/>
  <c r="V293" i="5"/>
  <c r="V196" i="5"/>
  <c r="W166" i="5"/>
  <c r="J244" i="5"/>
  <c r="K259" i="5"/>
  <c r="J321" i="5"/>
  <c r="J198" i="5"/>
  <c r="J37" i="5"/>
  <c r="K199" i="5"/>
  <c r="J35" i="5"/>
  <c r="AT111" i="5"/>
  <c r="BF213" i="5"/>
  <c r="AQ62" i="4"/>
  <c r="AQ98" i="4"/>
  <c r="M101" i="4"/>
  <c r="AI218" i="5"/>
  <c r="W299" i="5"/>
  <c r="K58" i="5"/>
  <c r="V183" i="5"/>
  <c r="AU54" i="5"/>
  <c r="K47" i="5"/>
  <c r="AZ87" i="4"/>
  <c r="AZ101" i="4"/>
  <c r="K65" i="5"/>
  <c r="J294" i="5"/>
  <c r="K313" i="5"/>
  <c r="AT236" i="5"/>
  <c r="L79" i="4"/>
  <c r="M107" i="4"/>
  <c r="BA85" i="4"/>
  <c r="V79" i="4"/>
  <c r="AQ52" i="4"/>
  <c r="V124" i="5"/>
  <c r="BA92" i="4"/>
  <c r="J203" i="5"/>
  <c r="W273" i="5"/>
  <c r="AZ78" i="4"/>
  <c r="W158" i="5"/>
  <c r="AG100" i="4"/>
  <c r="AZ86" i="4"/>
  <c r="K166" i="5"/>
  <c r="V243" i="5"/>
  <c r="AH123" i="5"/>
  <c r="BA79" i="4"/>
  <c r="AF62" i="6"/>
  <c r="W98" i="5"/>
  <c r="AP87" i="4"/>
  <c r="W42" i="6"/>
  <c r="J43" i="5"/>
  <c r="J56" i="5"/>
  <c r="M93" i="4"/>
  <c r="V96" i="5"/>
  <c r="V111" i="5"/>
  <c r="AT215" i="5"/>
  <c r="W246" i="5"/>
  <c r="BA80" i="4"/>
  <c r="K177" i="5"/>
  <c r="AI192" i="5"/>
  <c r="V116" i="5"/>
  <c r="AT174" i="5"/>
  <c r="AG32" i="4"/>
  <c r="AG77" i="4"/>
  <c r="W42" i="4"/>
  <c r="V179" i="5"/>
  <c r="AZ72" i="6"/>
  <c r="AH161" i="5"/>
  <c r="AG72" i="6"/>
  <c r="AZ79" i="4"/>
  <c r="K303" i="5"/>
  <c r="J159" i="5"/>
  <c r="K241" i="5"/>
  <c r="AT116" i="5"/>
  <c r="AF108" i="4"/>
  <c r="AF86" i="4"/>
  <c r="AP80" i="4"/>
  <c r="BA87" i="4"/>
  <c r="V32" i="6"/>
  <c r="J251" i="5"/>
  <c r="BA107" i="4"/>
  <c r="J49" i="5"/>
  <c r="AH77" i="5"/>
  <c r="W202" i="5"/>
  <c r="AG99" i="4"/>
  <c r="AZ92" i="4"/>
  <c r="K122" i="5"/>
  <c r="AF72" i="6"/>
  <c r="J292" i="5"/>
  <c r="AZ32" i="4"/>
  <c r="AZ77" i="4"/>
  <c r="L93" i="4"/>
  <c r="AG85" i="4"/>
  <c r="BA105" i="4"/>
  <c r="BA72" i="4"/>
  <c r="J57" i="5"/>
  <c r="K39" i="5"/>
  <c r="L91" i="4"/>
  <c r="L52" i="4"/>
  <c r="L108" i="4"/>
  <c r="K281" i="5"/>
  <c r="K294" i="5"/>
  <c r="K110" i="5"/>
  <c r="J58" i="5"/>
  <c r="BA52" i="6"/>
  <c r="AZ62" i="6"/>
  <c r="AF32" i="6"/>
  <c r="AQ72" i="4"/>
  <c r="AZ93" i="4"/>
  <c r="AP91" i="4"/>
  <c r="AP52" i="4"/>
  <c r="AP78" i="4"/>
  <c r="AG52" i="6"/>
  <c r="V134" i="5"/>
  <c r="BA62" i="6"/>
  <c r="V42" i="6"/>
  <c r="W288" i="5"/>
  <c r="AP52" i="6"/>
  <c r="AZ94" i="4"/>
  <c r="K283" i="5"/>
  <c r="AI231" i="5"/>
  <c r="J283" i="5"/>
  <c r="AU39" i="5"/>
  <c r="AH194" i="5"/>
  <c r="K60" i="5"/>
  <c r="BA72" i="6"/>
  <c r="J44" i="5"/>
  <c r="W36" i="5"/>
  <c r="J62" i="5"/>
  <c r="AI59" i="5"/>
  <c r="V272" i="5"/>
  <c r="J126" i="5"/>
  <c r="BA106" i="4"/>
  <c r="AH225" i="5"/>
  <c r="AU161" i="5"/>
  <c r="K293" i="5"/>
  <c r="V289" i="5"/>
  <c r="AI304" i="5"/>
  <c r="BF115" i="5"/>
  <c r="K170" i="5"/>
  <c r="K53" i="3"/>
  <c r="K96" i="5"/>
  <c r="AG94" i="4"/>
  <c r="AT161" i="5"/>
  <c r="V222" i="5"/>
  <c r="AH301" i="5"/>
  <c r="W104" i="5"/>
  <c r="K275" i="5"/>
  <c r="K168" i="5"/>
  <c r="J154" i="5"/>
  <c r="J289" i="5"/>
  <c r="W57" i="5"/>
  <c r="AI261" i="5"/>
  <c r="K161" i="5"/>
  <c r="AU178" i="5"/>
  <c r="K302" i="5"/>
  <c r="W274" i="5"/>
  <c r="W292" i="5"/>
  <c r="AH218" i="5"/>
  <c r="J300" i="5"/>
  <c r="W125" i="5"/>
  <c r="V172" i="5"/>
  <c r="W95" i="5"/>
  <c r="J227" i="5"/>
  <c r="K229" i="5"/>
  <c r="BG74" i="5"/>
  <c r="W39" i="5"/>
  <c r="V253" i="5"/>
  <c r="W296" i="5"/>
  <c r="K42" i="5"/>
  <c r="K205" i="5"/>
  <c r="AH73" i="5"/>
  <c r="AI157" i="5"/>
  <c r="V41" i="5"/>
  <c r="AU243" i="5"/>
  <c r="AP101" i="4"/>
  <c r="AP99" i="4"/>
  <c r="V107" i="4"/>
  <c r="J274" i="5"/>
  <c r="V61" i="5"/>
  <c r="V81" i="5"/>
  <c r="J290" i="5"/>
  <c r="BA94" i="4"/>
  <c r="K319" i="5"/>
  <c r="V62" i="5"/>
  <c r="W155" i="5"/>
  <c r="AU44" i="5"/>
  <c r="V245" i="5"/>
  <c r="V102" i="5"/>
  <c r="AZ107" i="4"/>
  <c r="AF100" i="4"/>
  <c r="K123" i="5"/>
  <c r="W252" i="5"/>
  <c r="K107" i="5"/>
  <c r="AH254" i="5"/>
  <c r="BF35" i="5"/>
  <c r="J263" i="5"/>
  <c r="V287" i="5"/>
  <c r="K41" i="3"/>
  <c r="W271" i="5"/>
  <c r="V311" i="5"/>
  <c r="AI257" i="5"/>
  <c r="J186" i="5"/>
  <c r="BG166" i="5"/>
  <c r="W276" i="5"/>
  <c r="J275" i="5"/>
  <c r="K295" i="5"/>
  <c r="AH180" i="5"/>
  <c r="AU156" i="5"/>
  <c r="AU321" i="5"/>
  <c r="W242" i="5"/>
  <c r="J299" i="5"/>
  <c r="K117" i="5"/>
  <c r="J46" i="5"/>
  <c r="AZ32" i="6"/>
  <c r="W33" i="5"/>
  <c r="K111" i="5"/>
  <c r="K242" i="5"/>
  <c r="K306" i="5"/>
  <c r="K276" i="5"/>
  <c r="J112" i="5"/>
  <c r="V195" i="5"/>
  <c r="AI106" i="5"/>
  <c r="AT194" i="5"/>
  <c r="V39" i="5"/>
  <c r="M94" i="4"/>
  <c r="K44" i="5"/>
  <c r="J61" i="5"/>
  <c r="W318" i="5"/>
  <c r="AI101" i="5"/>
  <c r="J134" i="5"/>
  <c r="AI166" i="5"/>
  <c r="W236" i="5"/>
  <c r="K97" i="5"/>
  <c r="J259" i="5"/>
  <c r="V144" i="5"/>
  <c r="W265" i="5"/>
  <c r="K38" i="5"/>
  <c r="AT106" i="5"/>
  <c r="V83" i="5"/>
  <c r="AI240" i="5"/>
  <c r="V303" i="5"/>
  <c r="J182" i="5"/>
  <c r="J180" i="5"/>
  <c r="V255" i="5"/>
  <c r="AI230" i="5"/>
  <c r="V288" i="5"/>
  <c r="AU179" i="5"/>
  <c r="AH306" i="5"/>
  <c r="BG176" i="5"/>
  <c r="AI177" i="5"/>
  <c r="K59" i="5"/>
  <c r="K320" i="5"/>
  <c r="AT137" i="5"/>
  <c r="AT200" i="5"/>
  <c r="J199" i="5"/>
  <c r="J306" i="5"/>
  <c r="AI311" i="5"/>
  <c r="J262" i="5"/>
  <c r="K263" i="5"/>
  <c r="K76" i="5"/>
  <c r="V77" i="5"/>
  <c r="K262" i="5"/>
  <c r="W108" i="5"/>
  <c r="J102" i="5"/>
  <c r="K257" i="5"/>
  <c r="K274" i="5"/>
  <c r="AH325" i="5"/>
  <c r="V165" i="5"/>
  <c r="AU302" i="5"/>
  <c r="J271" i="5"/>
  <c r="J34" i="3"/>
  <c r="K56" i="5"/>
  <c r="J304" i="5"/>
  <c r="K105" i="5"/>
  <c r="J165" i="5"/>
  <c r="AP93" i="4"/>
  <c r="J284" i="5"/>
  <c r="V281" i="5"/>
  <c r="W294" i="5"/>
  <c r="AH232" i="5"/>
  <c r="K119" i="5"/>
  <c r="K162" i="5"/>
  <c r="J314" i="5"/>
  <c r="V176" i="5"/>
  <c r="W66" i="5"/>
  <c r="J301" i="5"/>
  <c r="AH229" i="5"/>
  <c r="J320" i="5"/>
  <c r="V109" i="5"/>
  <c r="AT51" i="5"/>
  <c r="BF34" i="5"/>
  <c r="J32" i="5"/>
  <c r="J277" i="5"/>
  <c r="J213" i="5"/>
  <c r="BG243" i="5"/>
  <c r="BF276" i="5"/>
  <c r="AT47" i="5"/>
  <c r="AP62" i="6"/>
  <c r="J152" i="5"/>
  <c r="AU122" i="5"/>
  <c r="V57" i="5"/>
  <c r="J177" i="5"/>
  <c r="K61" i="5"/>
  <c r="AP108" i="4"/>
  <c r="K84" i="5"/>
  <c r="J184" i="5"/>
  <c r="J240" i="5"/>
  <c r="K51" i="5"/>
  <c r="V173" i="5"/>
  <c r="K254" i="5"/>
  <c r="V169" i="5"/>
  <c r="W81" i="5"/>
  <c r="K49" i="5"/>
  <c r="J255" i="5"/>
  <c r="W313" i="5"/>
  <c r="K300" i="5"/>
  <c r="AF94" i="4"/>
  <c r="AF79" i="4"/>
  <c r="K291" i="5"/>
  <c r="J258" i="5"/>
  <c r="V141" i="5"/>
  <c r="W302" i="5"/>
  <c r="W233" i="5"/>
  <c r="J278" i="5"/>
  <c r="K144" i="5"/>
  <c r="W195" i="5"/>
  <c r="AH176" i="5"/>
  <c r="V82" i="5"/>
  <c r="J317" i="5"/>
  <c r="AT244" i="5"/>
  <c r="V263" i="5"/>
  <c r="AU256" i="5"/>
  <c r="K181" i="5"/>
  <c r="V181" i="5"/>
  <c r="K158" i="5"/>
  <c r="K62" i="5"/>
  <c r="J291" i="5"/>
  <c r="W228" i="5"/>
  <c r="K74" i="5"/>
  <c r="K201" i="5"/>
  <c r="V34" i="5"/>
  <c r="AH214" i="5"/>
  <c r="K103" i="5"/>
  <c r="J41" i="5"/>
  <c r="V135" i="5"/>
  <c r="BF56" i="5"/>
  <c r="K102" i="5"/>
  <c r="W192" i="5"/>
  <c r="V159" i="5"/>
  <c r="W211" i="5"/>
  <c r="K40" i="3"/>
  <c r="V105" i="5"/>
  <c r="J157" i="5"/>
  <c r="BG46" i="5"/>
  <c r="BF112" i="5"/>
  <c r="AU78" i="5"/>
  <c r="AU263" i="5"/>
  <c r="AI271" i="5"/>
  <c r="K48" i="3"/>
  <c r="AU123" i="5"/>
  <c r="K264" i="5"/>
  <c r="AI73" i="5"/>
  <c r="K287" i="5"/>
  <c r="K238" i="5"/>
  <c r="J302" i="5"/>
  <c r="W282" i="5"/>
  <c r="V100" i="5"/>
  <c r="W212" i="5"/>
  <c r="J176" i="5"/>
  <c r="K304" i="5"/>
  <c r="V258" i="5"/>
  <c r="AT32" i="5"/>
  <c r="AG62" i="6"/>
  <c r="W220" i="5"/>
  <c r="AI287" i="5"/>
  <c r="K252" i="5"/>
  <c r="J31" i="5"/>
  <c r="J30" i="3"/>
  <c r="J236" i="5"/>
  <c r="W174" i="5"/>
  <c r="AH281" i="5"/>
  <c r="AZ80" i="4"/>
  <c r="K292" i="5"/>
  <c r="W178" i="5"/>
  <c r="AU228" i="5"/>
  <c r="AH303" i="5"/>
  <c r="K36" i="5"/>
  <c r="AI246" i="5"/>
  <c r="V138" i="5"/>
  <c r="J160" i="5"/>
  <c r="AU278" i="5"/>
  <c r="W78" i="5"/>
  <c r="AH205" i="5"/>
  <c r="V285" i="5"/>
  <c r="V131" i="5"/>
  <c r="J323" i="5"/>
  <c r="J60" i="5"/>
  <c r="AU252" i="5"/>
  <c r="J252" i="5"/>
  <c r="V254" i="5"/>
  <c r="W124" i="5"/>
  <c r="AH154" i="5"/>
  <c r="W143" i="5"/>
  <c r="AH110" i="5"/>
  <c r="AU257" i="5"/>
  <c r="AT123" i="5"/>
  <c r="AU138" i="5"/>
  <c r="AT257" i="5"/>
  <c r="J33" i="3"/>
  <c r="J211" i="5"/>
  <c r="AH108" i="5"/>
  <c r="K265" i="5"/>
  <c r="J38" i="5"/>
  <c r="J115" i="5"/>
  <c r="AU96" i="5"/>
  <c r="W256" i="5"/>
  <c r="AU84" i="5"/>
  <c r="AH97" i="5"/>
  <c r="AU299" i="5"/>
  <c r="J51" i="5"/>
  <c r="W71" i="5"/>
  <c r="K227" i="5"/>
  <c r="AH314" i="5"/>
  <c r="AT170" i="5"/>
  <c r="BF323" i="5"/>
  <c r="AH54" i="5"/>
  <c r="AU176" i="5"/>
  <c r="AH111" i="5"/>
  <c r="V291" i="5"/>
  <c r="V36" i="5"/>
  <c r="W240" i="5"/>
  <c r="W122" i="5"/>
  <c r="AU71" i="5"/>
  <c r="J140" i="5"/>
  <c r="J40" i="5"/>
  <c r="W204" i="5"/>
  <c r="K298" i="5"/>
  <c r="V132" i="5"/>
  <c r="AU145" i="5"/>
  <c r="J164" i="5"/>
  <c r="AI110" i="5"/>
  <c r="AT223" i="5"/>
  <c r="K324" i="5"/>
  <c r="V108" i="5"/>
  <c r="AI288" i="5"/>
  <c r="K260" i="5"/>
  <c r="W241" i="5"/>
  <c r="J256" i="5"/>
  <c r="K116" i="5"/>
  <c r="W196" i="5"/>
  <c r="J260" i="5"/>
  <c r="W85" i="5"/>
  <c r="K296" i="5"/>
  <c r="W51" i="5"/>
  <c r="V117" i="5"/>
  <c r="J55" i="5"/>
  <c r="V122" i="5"/>
  <c r="V40" i="5"/>
  <c r="AT253" i="5"/>
  <c r="W101" i="5"/>
  <c r="K167" i="5"/>
  <c r="V126" i="5"/>
  <c r="W290" i="5"/>
  <c r="V85" i="5"/>
  <c r="AT125" i="5"/>
  <c r="K284" i="5"/>
  <c r="AI41" i="5"/>
  <c r="AI183" i="5"/>
  <c r="K154" i="5"/>
  <c r="W272" i="5"/>
  <c r="V262" i="5"/>
  <c r="V276" i="5"/>
  <c r="AH177" i="5"/>
  <c r="AI317" i="5"/>
  <c r="AI116" i="5"/>
  <c r="AT284" i="5"/>
  <c r="BF118" i="5"/>
  <c r="AH167" i="5"/>
  <c r="AT74" i="5"/>
  <c r="V193" i="5"/>
  <c r="AI278" i="5"/>
  <c r="BG165" i="5"/>
  <c r="J224" i="5"/>
  <c r="W222" i="5"/>
  <c r="BF316" i="5"/>
  <c r="AU42" i="5"/>
  <c r="W144" i="5"/>
  <c r="V251" i="5"/>
  <c r="W264" i="5"/>
  <c r="AH322" i="5"/>
  <c r="J124" i="5"/>
  <c r="J215" i="5"/>
  <c r="AI82" i="5"/>
  <c r="V177" i="5"/>
  <c r="AI241" i="5"/>
  <c r="J142" i="5"/>
  <c r="W199" i="5"/>
  <c r="K32" i="5"/>
  <c r="W72" i="5"/>
  <c r="V240" i="5"/>
  <c r="AH198" i="5"/>
  <c r="W137" i="5"/>
  <c r="J101" i="5"/>
  <c r="W64" i="5"/>
  <c r="V284" i="5"/>
  <c r="W275" i="5"/>
  <c r="J293" i="5"/>
  <c r="W53" i="5"/>
  <c r="W94" i="5"/>
  <c r="W261" i="5"/>
  <c r="V241" i="5"/>
  <c r="AT62" i="5"/>
  <c r="J257" i="5"/>
  <c r="K46" i="5"/>
  <c r="J170" i="5"/>
  <c r="J223" i="5"/>
  <c r="BF106" i="5"/>
  <c r="J279" i="5"/>
  <c r="V216" i="5"/>
  <c r="AT265" i="5"/>
  <c r="K288" i="5"/>
  <c r="W278" i="5"/>
  <c r="J178" i="5"/>
  <c r="J185" i="5"/>
  <c r="BG285" i="5"/>
  <c r="W254" i="5"/>
  <c r="V228" i="5"/>
  <c r="AH304" i="5"/>
  <c r="AH131" i="5"/>
  <c r="AU217" i="5"/>
  <c r="AT78" i="5"/>
  <c r="AU51" i="5"/>
  <c r="AT164" i="5"/>
  <c r="BG304" i="5"/>
  <c r="W238" i="5"/>
  <c r="W182" i="5"/>
  <c r="K232" i="5"/>
  <c r="W251" i="5"/>
  <c r="AT183" i="5"/>
  <c r="J111" i="5"/>
  <c r="K204" i="5"/>
  <c r="V56" i="5"/>
  <c r="V71" i="5"/>
  <c r="J64" i="5"/>
  <c r="V78" i="5"/>
  <c r="V205" i="5"/>
  <c r="AU170" i="5"/>
  <c r="BF174" i="5"/>
  <c r="W316" i="5"/>
  <c r="BG80" i="5"/>
  <c r="W59" i="5"/>
  <c r="V66" i="5"/>
  <c r="K51" i="3"/>
  <c r="AI291" i="5"/>
  <c r="BF53" i="5"/>
  <c r="BF180" i="5"/>
  <c r="BG228" i="5"/>
  <c r="W303" i="5"/>
  <c r="K41" i="5"/>
  <c r="AH139" i="5"/>
  <c r="V290" i="5"/>
  <c r="AH315" i="5"/>
  <c r="J120" i="5"/>
  <c r="K157" i="5"/>
  <c r="K311" i="5"/>
  <c r="AH42" i="5"/>
  <c r="AH231" i="5"/>
  <c r="K253" i="5"/>
  <c r="K118" i="5"/>
  <c r="W225" i="5"/>
  <c r="W194" i="5"/>
  <c r="K317" i="5"/>
  <c r="J110" i="5"/>
  <c r="K124" i="5"/>
  <c r="J53" i="5"/>
  <c r="V60" i="5"/>
  <c r="V280" i="5"/>
  <c r="K272" i="5"/>
  <c r="V73" i="5"/>
  <c r="K325" i="5"/>
  <c r="AI125" i="5"/>
  <c r="K261" i="5"/>
  <c r="K290" i="5"/>
  <c r="J99" i="5"/>
  <c r="AT45" i="5"/>
  <c r="J59" i="5"/>
  <c r="J131" i="5"/>
  <c r="K226" i="5"/>
  <c r="K193" i="5"/>
  <c r="BG118" i="5"/>
  <c r="K30" i="3"/>
  <c r="K31" i="5"/>
  <c r="J162" i="5"/>
  <c r="K231" i="5"/>
  <c r="AI314" i="5"/>
  <c r="V185" i="5"/>
  <c r="J153" i="5"/>
  <c r="K315" i="5"/>
  <c r="K99" i="5"/>
  <c r="W35" i="5"/>
  <c r="V101" i="5"/>
  <c r="AT131" i="5"/>
  <c r="W263" i="5"/>
  <c r="J75" i="5"/>
  <c r="AU287" i="5"/>
  <c r="V182" i="5"/>
  <c r="AI256" i="5"/>
  <c r="J114" i="5"/>
  <c r="AI91" i="5"/>
  <c r="K45" i="3"/>
  <c r="J45" i="5"/>
  <c r="V283" i="5"/>
  <c r="K174" i="5"/>
  <c r="J315" i="5"/>
  <c r="AI131" i="5"/>
  <c r="W112" i="5"/>
  <c r="K271" i="5"/>
  <c r="K34" i="3"/>
  <c r="K214" i="5"/>
  <c r="W214" i="5"/>
  <c r="AH100" i="5"/>
  <c r="AU56" i="5"/>
  <c r="K178" i="5"/>
  <c r="AI54" i="5"/>
  <c r="AT43" i="5"/>
  <c r="BF99" i="5"/>
  <c r="BG238" i="5"/>
  <c r="J229" i="5"/>
  <c r="W42" i="5"/>
  <c r="W298" i="5"/>
  <c r="K140" i="5"/>
  <c r="J296" i="5"/>
  <c r="AT48" i="5"/>
  <c r="K256" i="5"/>
  <c r="K316" i="5"/>
  <c r="K52" i="3"/>
  <c r="AI325" i="5"/>
  <c r="AH265" i="5"/>
  <c r="W82" i="5"/>
  <c r="K195" i="5"/>
  <c r="J273" i="5"/>
  <c r="AH242" i="5"/>
  <c r="K98" i="5"/>
  <c r="V229" i="5"/>
  <c r="J47" i="5"/>
  <c r="K164" i="5"/>
  <c r="V295" i="5"/>
  <c r="V211" i="5"/>
  <c r="J40" i="3"/>
  <c r="K33" i="5"/>
  <c r="AU255" i="5"/>
  <c r="AI313" i="5"/>
  <c r="K239" i="5"/>
  <c r="J281" i="5"/>
  <c r="W173" i="5"/>
  <c r="W60" i="5"/>
  <c r="J192" i="5"/>
  <c r="W167" i="5"/>
  <c r="V234" i="5"/>
  <c r="K203" i="5"/>
  <c r="K222" i="5"/>
  <c r="W260" i="5"/>
  <c r="W126" i="5"/>
  <c r="BF239" i="5"/>
  <c r="K52" i="5"/>
  <c r="K230" i="5"/>
  <c r="V55" i="5"/>
  <c r="V292" i="5"/>
  <c r="J122" i="5"/>
  <c r="AI234" i="5"/>
  <c r="AU111" i="5"/>
  <c r="BF264" i="5"/>
  <c r="AU261" i="5"/>
  <c r="AU143" i="5"/>
  <c r="AH272" i="5"/>
  <c r="BF154" i="5"/>
  <c r="V274" i="5"/>
  <c r="AI95" i="5"/>
  <c r="AT84" i="5"/>
  <c r="AU37" i="5"/>
  <c r="AT154" i="5"/>
  <c r="AT100" i="5"/>
  <c r="W170" i="5"/>
  <c r="AU158" i="5"/>
  <c r="AT56" i="5"/>
  <c r="BG282" i="5"/>
  <c r="BF320" i="5"/>
  <c r="AI123" i="5"/>
  <c r="BG135" i="5"/>
  <c r="AU95" i="5"/>
  <c r="AU264" i="5"/>
  <c r="AU120" i="5"/>
  <c r="J242" i="5"/>
  <c r="AT227" i="5"/>
  <c r="V198" i="5"/>
  <c r="AI100" i="5"/>
  <c r="AT203" i="5"/>
  <c r="BG160" i="5"/>
  <c r="AU112" i="5"/>
  <c r="BG139" i="5"/>
  <c r="V35" i="5"/>
  <c r="BF40" i="5"/>
  <c r="J117" i="5"/>
  <c r="K133" i="5"/>
  <c r="V155" i="5"/>
  <c r="AU294" i="5"/>
  <c r="W224" i="5"/>
  <c r="V220" i="5"/>
  <c r="W74" i="5"/>
  <c r="W262" i="5"/>
  <c r="V236" i="5"/>
  <c r="AH84" i="5"/>
  <c r="W138" i="5"/>
  <c r="V43" i="5"/>
  <c r="K251" i="5"/>
  <c r="AH122" i="5"/>
  <c r="J39" i="5"/>
  <c r="K225" i="5"/>
  <c r="W171" i="5"/>
  <c r="AH95" i="5"/>
  <c r="J228" i="5"/>
  <c r="K48" i="5"/>
  <c r="K213" i="5"/>
  <c r="AI301" i="5"/>
  <c r="J66" i="5"/>
  <c r="J305" i="5"/>
  <c r="AU134" i="5"/>
  <c r="AH203" i="5"/>
  <c r="W285" i="5"/>
  <c r="V232" i="5"/>
  <c r="AU298" i="5"/>
  <c r="J285" i="5"/>
  <c r="J287" i="5"/>
  <c r="V242" i="5"/>
  <c r="K165" i="5"/>
  <c r="AT156" i="5"/>
  <c r="AH241" i="5"/>
  <c r="AH274" i="5"/>
  <c r="V133" i="5"/>
  <c r="J318" i="5"/>
  <c r="K216" i="5"/>
  <c r="AH316" i="5"/>
  <c r="AT263" i="5"/>
  <c r="K286" i="5"/>
  <c r="W91" i="5"/>
  <c r="K38" i="3"/>
  <c r="J201" i="5"/>
  <c r="V261" i="5"/>
  <c r="AH119" i="5"/>
  <c r="BF51" i="5"/>
  <c r="V319" i="5"/>
  <c r="K57" i="5"/>
  <c r="W97" i="5"/>
  <c r="AH217" i="5"/>
  <c r="AU180" i="5"/>
  <c r="AT40" i="5"/>
  <c r="AH311" i="5"/>
  <c r="BF275" i="5"/>
  <c r="V75" i="5"/>
  <c r="K37" i="5"/>
  <c r="V97" i="5"/>
  <c r="AI93" i="5"/>
  <c r="K318" i="5"/>
  <c r="W180" i="5"/>
  <c r="BF312" i="5"/>
  <c r="K186" i="5"/>
  <c r="K54" i="3"/>
  <c r="BG226" i="5"/>
  <c r="AI319" i="5"/>
  <c r="J241" i="5"/>
  <c r="AI260" i="5"/>
  <c r="AU319" i="5"/>
  <c r="AT230" i="5"/>
  <c r="V314" i="5"/>
  <c r="K63" i="5"/>
  <c r="V80" i="5"/>
  <c r="AH105" i="5"/>
  <c r="K235" i="5"/>
  <c r="J119" i="5"/>
  <c r="W79" i="5"/>
  <c r="V202" i="5"/>
  <c r="V93" i="5"/>
  <c r="K278" i="5"/>
  <c r="AH163" i="5"/>
  <c r="AH101" i="5"/>
  <c r="AT234" i="5"/>
  <c r="V178" i="5"/>
  <c r="W75" i="5"/>
  <c r="AH93" i="5"/>
  <c r="V203" i="5"/>
  <c r="W244" i="5"/>
  <c r="W232" i="5"/>
  <c r="J312" i="5"/>
  <c r="V121" i="5"/>
  <c r="W291" i="5"/>
  <c r="J138" i="5"/>
  <c r="K31" i="3"/>
  <c r="K91" i="5"/>
  <c r="J39" i="3"/>
  <c r="V151" i="5"/>
  <c r="AI53" i="5"/>
  <c r="J220" i="5"/>
  <c r="K83" i="5"/>
  <c r="AH193" i="5"/>
  <c r="AI85" i="5"/>
  <c r="AH96" i="5"/>
  <c r="J226" i="5"/>
  <c r="W323" i="5"/>
  <c r="W172" i="5"/>
  <c r="AH287" i="5"/>
  <c r="J303" i="5"/>
  <c r="V226" i="5"/>
  <c r="K176" i="5"/>
  <c r="AT282" i="5"/>
  <c r="V260" i="5"/>
  <c r="K297" i="5"/>
  <c r="W177" i="5"/>
  <c r="BG105" i="5"/>
  <c r="V139" i="5"/>
  <c r="W279" i="5"/>
  <c r="AU41" i="5"/>
  <c r="K223" i="5"/>
  <c r="V110" i="5"/>
  <c r="V45" i="5"/>
  <c r="J33" i="5"/>
  <c r="K299" i="5"/>
  <c r="W181" i="5"/>
  <c r="J173" i="5"/>
  <c r="W205" i="5"/>
  <c r="AT46" i="5"/>
  <c r="BF134" i="5"/>
  <c r="K81" i="5"/>
  <c r="V145" i="5"/>
  <c r="W92" i="5"/>
  <c r="BF285" i="5"/>
  <c r="W230" i="5"/>
  <c r="V278" i="5"/>
  <c r="K134" i="5"/>
  <c r="K240" i="5"/>
  <c r="J116" i="5"/>
  <c r="V264" i="5"/>
  <c r="J65" i="5"/>
  <c r="J83" i="5"/>
  <c r="J239" i="5"/>
  <c r="AT95" i="5"/>
  <c r="AU177" i="5"/>
  <c r="BG276" i="5"/>
  <c r="AU60" i="5"/>
  <c r="V175" i="5"/>
  <c r="AI316" i="5"/>
  <c r="BG104" i="5"/>
  <c r="K182" i="5"/>
  <c r="AH41" i="5"/>
  <c r="BF294" i="5"/>
  <c r="BG33" i="5"/>
  <c r="W259" i="5"/>
  <c r="AI195" i="5"/>
  <c r="J325" i="5"/>
  <c r="AT59" i="5"/>
  <c r="BG44" i="5"/>
  <c r="K218" i="5"/>
  <c r="BG56" i="5"/>
  <c r="AI50" i="5"/>
  <c r="J51" i="3"/>
  <c r="AT31" i="5"/>
  <c r="BG215" i="5"/>
  <c r="AT168" i="5"/>
  <c r="J121" i="5"/>
  <c r="V225" i="5"/>
  <c r="V302" i="5"/>
  <c r="V58" i="5"/>
  <c r="BF212" i="5"/>
  <c r="BG119" i="5"/>
  <c r="AU53" i="5"/>
  <c r="AH106" i="5"/>
  <c r="J217" i="5"/>
  <c r="K172" i="5"/>
  <c r="W193" i="5"/>
  <c r="J100" i="5"/>
  <c r="V279" i="5"/>
  <c r="K219" i="5"/>
  <c r="J105" i="5"/>
  <c r="V194" i="5"/>
  <c r="AH228" i="5"/>
  <c r="K180" i="5"/>
  <c r="J109" i="5"/>
  <c r="V298" i="5"/>
  <c r="W58" i="5"/>
  <c r="AI124" i="5"/>
  <c r="J133" i="5"/>
  <c r="J135" i="5"/>
  <c r="AH135" i="5"/>
  <c r="AH55" i="5"/>
  <c r="J50" i="5"/>
  <c r="J84" i="5"/>
  <c r="J95" i="5"/>
  <c r="AI286" i="5"/>
  <c r="V59" i="5"/>
  <c r="J234" i="5"/>
  <c r="J79" i="5"/>
  <c r="W83" i="5"/>
  <c r="K200" i="5"/>
  <c r="AT134" i="5"/>
  <c r="W197" i="5"/>
  <c r="W226" i="5"/>
  <c r="J175" i="5"/>
  <c r="AH172" i="5"/>
  <c r="J98" i="5"/>
  <c r="AI92" i="5"/>
  <c r="AT199" i="5"/>
  <c r="AT219" i="5"/>
  <c r="W321" i="5"/>
  <c r="BG251" i="5"/>
  <c r="BG167" i="5"/>
  <c r="K160" i="5"/>
  <c r="V304" i="5"/>
  <c r="AH124" i="5"/>
  <c r="BF224" i="5"/>
  <c r="W301" i="5"/>
  <c r="W48" i="5"/>
  <c r="BF45" i="5"/>
  <c r="AI215" i="5"/>
  <c r="W46" i="5"/>
  <c r="AT162" i="5"/>
  <c r="AH79" i="5"/>
  <c r="AT114" i="5"/>
  <c r="BF290" i="5"/>
  <c r="AU118" i="5"/>
  <c r="AH245" i="5"/>
  <c r="V186" i="5"/>
  <c r="AI227" i="5"/>
  <c r="BG200" i="5"/>
  <c r="AT286" i="5"/>
  <c r="AU325" i="5"/>
  <c r="BG97" i="5"/>
  <c r="BG39" i="5"/>
  <c r="V161" i="5"/>
  <c r="K175" i="5"/>
  <c r="J194" i="5"/>
  <c r="AU218" i="5"/>
  <c r="J193" i="5"/>
  <c r="K228" i="5"/>
  <c r="V84" i="5"/>
  <c r="J196" i="5"/>
  <c r="W114" i="5"/>
  <c r="K142" i="5"/>
  <c r="W217" i="5"/>
  <c r="AU74" i="5"/>
  <c r="J34" i="5"/>
  <c r="W77" i="5"/>
  <c r="J73" i="5"/>
  <c r="J245" i="5"/>
  <c r="W243" i="5"/>
  <c r="W200" i="5"/>
  <c r="W281" i="5"/>
  <c r="V321" i="5"/>
  <c r="K236" i="5"/>
  <c r="AH59" i="5"/>
  <c r="W203" i="5"/>
  <c r="AI64" i="5"/>
  <c r="BG254" i="5"/>
  <c r="K40" i="5"/>
  <c r="W102" i="5"/>
  <c r="K137" i="5"/>
  <c r="V286" i="5"/>
  <c r="W293" i="5"/>
  <c r="AI318" i="5"/>
  <c r="AI48" i="5"/>
  <c r="J132" i="5"/>
  <c r="K120" i="5"/>
  <c r="AI61" i="5"/>
  <c r="AH175" i="5"/>
  <c r="K273" i="5"/>
  <c r="W164" i="5"/>
  <c r="K55" i="5"/>
  <c r="W62" i="5"/>
  <c r="W322" i="5"/>
  <c r="AH305" i="5"/>
  <c r="AH233" i="5"/>
  <c r="J233" i="5"/>
  <c r="V49" i="5"/>
  <c r="W110" i="5"/>
  <c r="AH237" i="5"/>
  <c r="AU286" i="5"/>
  <c r="J231" i="5"/>
  <c r="V120" i="5"/>
  <c r="K202" i="5"/>
  <c r="W118" i="5"/>
  <c r="V227" i="5"/>
  <c r="AU167" i="5"/>
  <c r="W304" i="5"/>
  <c r="AU222" i="5"/>
  <c r="AH159" i="5"/>
  <c r="J74" i="5"/>
  <c r="AH92" i="5"/>
  <c r="J72" i="5"/>
  <c r="BF317" i="5"/>
  <c r="BF204" i="5"/>
  <c r="BF211" i="5"/>
  <c r="J61" i="3"/>
  <c r="V244" i="5"/>
  <c r="J108" i="5"/>
  <c r="AT243" i="5"/>
  <c r="AU139" i="5"/>
  <c r="K82" i="5"/>
  <c r="AI237" i="5"/>
  <c r="AU81" i="5"/>
  <c r="AI202" i="5"/>
  <c r="AH302" i="5"/>
  <c r="AT34" i="5"/>
  <c r="AU126" i="5"/>
  <c r="V95" i="5"/>
  <c r="AH246" i="5"/>
  <c r="BF41" i="5"/>
  <c r="W61" i="5"/>
  <c r="AT139" i="5"/>
  <c r="K94" i="5"/>
  <c r="BF143" i="5"/>
  <c r="AU238" i="5"/>
  <c r="AU259" i="5"/>
  <c r="AI251" i="5"/>
  <c r="BF62" i="5"/>
  <c r="AH252" i="5"/>
  <c r="AT229" i="5"/>
  <c r="AU282" i="5"/>
  <c r="BG275" i="5"/>
  <c r="BF227" i="5"/>
  <c r="AU33" i="5"/>
  <c r="K305" i="5"/>
  <c r="AH319" i="5"/>
  <c r="J91" i="5"/>
  <c r="J31" i="3"/>
  <c r="J197" i="5"/>
  <c r="J265" i="5"/>
  <c r="J107" i="5"/>
  <c r="W227" i="5"/>
  <c r="BG299" i="5"/>
  <c r="AH236" i="5"/>
  <c r="K159" i="5"/>
  <c r="AT49" i="5"/>
  <c r="V200" i="5"/>
  <c r="V119" i="5"/>
  <c r="V257" i="5"/>
  <c r="W219" i="5"/>
  <c r="AU124" i="5"/>
  <c r="W280" i="5"/>
  <c r="W106" i="5"/>
  <c r="BG255" i="5"/>
  <c r="BF313" i="5"/>
  <c r="J80" i="5"/>
  <c r="J237" i="5"/>
  <c r="K156" i="5"/>
  <c r="V199" i="5"/>
  <c r="K114" i="5"/>
  <c r="V312" i="5"/>
  <c r="J235" i="5"/>
  <c r="J243" i="5"/>
  <c r="AT107" i="5"/>
  <c r="J205" i="5"/>
  <c r="W100" i="5"/>
  <c r="J137" i="5"/>
  <c r="K92" i="5"/>
  <c r="K135" i="5"/>
  <c r="W257" i="5"/>
  <c r="BF109" i="5"/>
  <c r="W113" i="5"/>
  <c r="V154" i="5"/>
  <c r="K34" i="5"/>
  <c r="W38" i="5"/>
  <c r="K79" i="5"/>
  <c r="AH293" i="5"/>
  <c r="V76" i="5"/>
  <c r="AH262" i="5"/>
  <c r="W44" i="5"/>
  <c r="K194" i="5"/>
  <c r="AI236" i="5"/>
  <c r="V197" i="5"/>
  <c r="V163" i="5"/>
  <c r="V114" i="5"/>
  <c r="W201" i="5"/>
  <c r="W115" i="5"/>
  <c r="K145" i="5"/>
  <c r="AI161" i="5"/>
  <c r="J103" i="5"/>
  <c r="AH120" i="5"/>
  <c r="AT191" i="5"/>
  <c r="V325" i="5"/>
  <c r="J54" i="3"/>
  <c r="AT211" i="5"/>
  <c r="AI285" i="5"/>
  <c r="BG217" i="5"/>
  <c r="W151" i="5"/>
  <c r="K39" i="3"/>
  <c r="AU246" i="5"/>
  <c r="BF107" i="5"/>
  <c r="AI323" i="5"/>
  <c r="AI40" i="5"/>
  <c r="BG232" i="5"/>
  <c r="AU262" i="5"/>
  <c r="V156" i="5"/>
  <c r="AU258" i="5"/>
  <c r="BF94" i="5"/>
  <c r="BF139" i="5"/>
  <c r="AI170" i="5"/>
  <c r="AI228" i="5"/>
  <c r="K136" i="5"/>
  <c r="AU221" i="5"/>
  <c r="BG156" i="5"/>
  <c r="AI97" i="5"/>
  <c r="AH62" i="5"/>
  <c r="AT141" i="5"/>
  <c r="AU110" i="5"/>
  <c r="AH230" i="5"/>
  <c r="J311" i="5"/>
  <c r="K280" i="5"/>
  <c r="V184" i="5"/>
  <c r="W80" i="5"/>
  <c r="J204" i="5"/>
  <c r="W135" i="5"/>
  <c r="J81" i="5"/>
  <c r="W183" i="5"/>
  <c r="AI96" i="5"/>
  <c r="V201" i="5"/>
  <c r="AI224" i="5"/>
  <c r="BF325" i="5"/>
  <c r="J155" i="5"/>
  <c r="AT133" i="5"/>
  <c r="J195" i="5"/>
  <c r="W133" i="5"/>
  <c r="K141" i="5"/>
  <c r="V233" i="5"/>
  <c r="AU154" i="5"/>
  <c r="W284" i="5"/>
  <c r="AI51" i="5"/>
  <c r="AH65" i="5"/>
  <c r="K66" i="5"/>
  <c r="J76" i="5"/>
  <c r="J172" i="5"/>
  <c r="V239" i="5"/>
  <c r="AU236" i="5"/>
  <c r="W277" i="5"/>
  <c r="AI275" i="5"/>
  <c r="AI84" i="5"/>
  <c r="AI44" i="5"/>
  <c r="AU240" i="5"/>
  <c r="AU195" i="5"/>
  <c r="J313" i="5"/>
  <c r="W96" i="5"/>
  <c r="K289" i="5"/>
  <c r="W37" i="5"/>
  <c r="V277" i="5"/>
  <c r="BF156" i="5"/>
  <c r="AI322" i="5"/>
  <c r="AH202" i="5"/>
  <c r="AI155" i="5"/>
  <c r="AI167" i="5"/>
  <c r="BF110" i="5"/>
  <c r="BF205" i="5"/>
  <c r="J280" i="5"/>
  <c r="W165" i="5"/>
  <c r="W145" i="5"/>
  <c r="W315" i="5"/>
  <c r="AI233" i="5"/>
  <c r="AI132" i="5"/>
  <c r="J45" i="3"/>
  <c r="AH91" i="5"/>
  <c r="AI94" i="5"/>
  <c r="AI113" i="5"/>
  <c r="V94" i="5"/>
  <c r="K198" i="5"/>
  <c r="W111" i="5"/>
  <c r="K191" i="5"/>
  <c r="V106" i="5"/>
  <c r="W253" i="5"/>
  <c r="AI145" i="5"/>
  <c r="V275" i="5"/>
  <c r="AU72" i="5"/>
  <c r="AH145" i="5"/>
  <c r="K85" i="5"/>
  <c r="AI115" i="5"/>
  <c r="AH313" i="5"/>
  <c r="BG35" i="5"/>
  <c r="V171" i="5"/>
  <c r="AH126" i="5"/>
  <c r="AI297" i="5"/>
  <c r="AT312" i="5"/>
  <c r="AH324" i="5"/>
  <c r="AT242" i="5"/>
  <c r="W134" i="5"/>
  <c r="BG223" i="5"/>
  <c r="BG131" i="5"/>
  <c r="AH258" i="5"/>
  <c r="BF96" i="5"/>
  <c r="J168" i="5"/>
  <c r="AT165" i="5"/>
  <c r="AU318" i="5"/>
  <c r="K234" i="5"/>
  <c r="V259" i="5"/>
  <c r="AH134" i="5"/>
  <c r="AU317" i="5"/>
  <c r="BF300" i="5"/>
  <c r="AT314" i="5"/>
  <c r="AU280" i="5"/>
  <c r="BG54" i="5"/>
  <c r="BF226" i="5"/>
  <c r="BG195" i="5"/>
  <c r="BG141" i="5"/>
  <c r="AT303" i="5"/>
  <c r="AI221" i="5"/>
  <c r="W131" i="5"/>
  <c r="V313" i="5"/>
  <c r="AI83" i="5"/>
  <c r="K196" i="5"/>
  <c r="K244" i="5"/>
  <c r="J85" i="5"/>
  <c r="V174" i="5"/>
  <c r="AU66" i="5"/>
  <c r="AT115" i="5"/>
  <c r="J32" i="3"/>
  <c r="J151" i="5"/>
  <c r="K255" i="5"/>
  <c r="W234" i="5"/>
  <c r="AU107" i="5"/>
  <c r="W255" i="5"/>
  <c r="AT251" i="5"/>
  <c r="AI181" i="5"/>
  <c r="BF195" i="5"/>
  <c r="AI178" i="5"/>
  <c r="AH94" i="5"/>
  <c r="W123" i="5"/>
  <c r="J94" i="5"/>
  <c r="J183" i="5"/>
  <c r="AI222" i="5"/>
  <c r="K106" i="5"/>
  <c r="AI80" i="5"/>
  <c r="K152" i="5"/>
  <c r="W140" i="5"/>
  <c r="AH253" i="5"/>
  <c r="BG218" i="5"/>
  <c r="W221" i="5"/>
  <c r="W186" i="5"/>
  <c r="K126" i="5"/>
  <c r="AI98" i="5"/>
  <c r="W50" i="5"/>
  <c r="AT232" i="5"/>
  <c r="K131" i="5"/>
  <c r="W317" i="5"/>
  <c r="AH81" i="5"/>
  <c r="BG120" i="5"/>
  <c r="AI300" i="5"/>
  <c r="K45" i="5"/>
  <c r="K75" i="5"/>
  <c r="AT61" i="5"/>
  <c r="V72" i="5"/>
  <c r="AI200" i="5"/>
  <c r="W76" i="5"/>
  <c r="K258" i="5"/>
  <c r="AU98" i="5"/>
  <c r="AU144" i="5"/>
  <c r="AU83" i="5"/>
  <c r="V192" i="5"/>
  <c r="AU80" i="5"/>
  <c r="W191" i="5"/>
  <c r="AT117" i="5"/>
  <c r="K138" i="5"/>
  <c r="AT124" i="5"/>
  <c r="J77" i="5"/>
  <c r="AU281" i="5"/>
  <c r="AI72" i="5"/>
  <c r="V320" i="5"/>
  <c r="AT79" i="5"/>
  <c r="AT252" i="5"/>
  <c r="AU231" i="5"/>
  <c r="J156" i="5"/>
  <c r="AH321" i="5"/>
  <c r="AH34" i="5"/>
  <c r="BF140" i="5"/>
  <c r="V299" i="5"/>
  <c r="V118" i="5"/>
  <c r="AH294" i="5"/>
  <c r="V64" i="5"/>
  <c r="J48" i="3"/>
  <c r="AH271" i="5"/>
  <c r="AU114" i="5"/>
  <c r="AU165" i="5"/>
  <c r="BG280" i="5"/>
  <c r="V168" i="5"/>
  <c r="AI175" i="5"/>
  <c r="BG203" i="5"/>
  <c r="V323" i="5"/>
  <c r="K285" i="5"/>
  <c r="W159" i="5"/>
  <c r="W117" i="5"/>
  <c r="AH223" i="5"/>
  <c r="W154" i="5"/>
  <c r="AH99" i="5"/>
  <c r="AT196" i="5"/>
  <c r="J200" i="5"/>
  <c r="AI299" i="5"/>
  <c r="AI293" i="5"/>
  <c r="J42" i="5"/>
  <c r="V46" i="5"/>
  <c r="AI198" i="5"/>
  <c r="J191" i="5"/>
  <c r="BG144" i="5"/>
  <c r="J145" i="5"/>
  <c r="AH195" i="5"/>
  <c r="K54" i="5"/>
  <c r="J78" i="5"/>
  <c r="AU293" i="5"/>
  <c r="AT306" i="5"/>
  <c r="J54" i="5"/>
  <c r="AI201" i="5"/>
  <c r="J82" i="5"/>
  <c r="AI205" i="5"/>
  <c r="V235" i="5"/>
  <c r="AH174" i="5"/>
  <c r="V297" i="5"/>
  <c r="AH58" i="5"/>
  <c r="W136" i="5"/>
  <c r="AI184" i="5"/>
  <c r="BG132" i="5"/>
  <c r="J316" i="5"/>
  <c r="K184" i="5"/>
  <c r="W312" i="5"/>
  <c r="AU101" i="5"/>
  <c r="W300" i="5"/>
  <c r="AT201" i="5"/>
  <c r="AH318" i="5"/>
  <c r="BG173" i="5"/>
  <c r="J97" i="5"/>
  <c r="AH312" i="5"/>
  <c r="AI258" i="5"/>
  <c r="K277" i="5"/>
  <c r="V170" i="5"/>
  <c r="W311" i="5"/>
  <c r="AU63" i="5"/>
  <c r="AH132" i="5"/>
  <c r="AT295" i="5"/>
  <c r="V79" i="5"/>
  <c r="AH273" i="5"/>
  <c r="AT101" i="5"/>
  <c r="AT135" i="5"/>
  <c r="AT298" i="5"/>
  <c r="K197" i="5"/>
  <c r="BG219" i="5"/>
  <c r="J202" i="5"/>
  <c r="BG185" i="5"/>
  <c r="V256" i="5"/>
  <c r="AI199" i="5"/>
  <c r="V317" i="5"/>
  <c r="AU162" i="5"/>
  <c r="AT193" i="5"/>
  <c r="K73" i="5"/>
  <c r="BG192" i="5"/>
  <c r="AT225" i="5"/>
  <c r="BF235" i="5"/>
  <c r="AT231" i="5"/>
  <c r="V212" i="5"/>
  <c r="V48" i="5"/>
  <c r="AT321" i="5"/>
  <c r="BG136" i="5"/>
  <c r="K77" i="5"/>
  <c r="AU306" i="5"/>
  <c r="AT155" i="5"/>
  <c r="AH298" i="5"/>
  <c r="AT122" i="5"/>
  <c r="BF168" i="5"/>
  <c r="V137" i="5"/>
  <c r="AH199" i="5"/>
  <c r="V53" i="5"/>
  <c r="AT205" i="5"/>
  <c r="K112" i="5"/>
  <c r="AU254" i="5"/>
  <c r="AI292" i="5"/>
  <c r="W306" i="5"/>
  <c r="AU48" i="5"/>
  <c r="BG296" i="5"/>
  <c r="AT152" i="5"/>
  <c r="W245" i="5"/>
  <c r="V231" i="5"/>
  <c r="J118" i="5"/>
  <c r="AI138" i="5"/>
  <c r="V42" i="5"/>
  <c r="AI79" i="5"/>
  <c r="AU232" i="5"/>
  <c r="AI290" i="5"/>
  <c r="AU313" i="5"/>
  <c r="AH282" i="5"/>
  <c r="BF191" i="5"/>
  <c r="BF105" i="5"/>
  <c r="BF133" i="5"/>
  <c r="K95" i="5"/>
  <c r="AI324" i="5"/>
  <c r="J125" i="5"/>
  <c r="AH320" i="5"/>
  <c r="AI279" i="5"/>
  <c r="BG260" i="5"/>
  <c r="AT240" i="5"/>
  <c r="AI65" i="5"/>
  <c r="V123" i="5"/>
  <c r="AT57" i="5"/>
  <c r="J38" i="3"/>
  <c r="V91" i="5"/>
  <c r="AI302" i="5"/>
  <c r="AI159" i="5"/>
  <c r="AI294" i="5"/>
  <c r="AI153" i="5"/>
  <c r="V112" i="5"/>
  <c r="AH98" i="5"/>
  <c r="W168" i="5"/>
  <c r="AT85" i="5"/>
  <c r="AH283" i="5"/>
  <c r="K243" i="5"/>
  <c r="AH153" i="5"/>
  <c r="AT102" i="5"/>
  <c r="BG239" i="5"/>
  <c r="AT214" i="5"/>
  <c r="AT180" i="5"/>
  <c r="V113" i="5"/>
  <c r="AU233" i="5"/>
  <c r="V99" i="5"/>
  <c r="AU227" i="5"/>
  <c r="J47" i="3"/>
  <c r="AH211" i="5"/>
  <c r="BF98" i="5"/>
  <c r="AH196" i="5"/>
  <c r="AT291" i="5"/>
  <c r="AT241" i="5"/>
  <c r="V219" i="5"/>
  <c r="AI213" i="5"/>
  <c r="AH292" i="5"/>
  <c r="AI238" i="5"/>
  <c r="AH74" i="5"/>
  <c r="K245" i="5"/>
  <c r="J232" i="5"/>
  <c r="AU140" i="5"/>
  <c r="AU205" i="5"/>
  <c r="AU311" i="5"/>
  <c r="AI137" i="5"/>
  <c r="AH226" i="5"/>
  <c r="AI204" i="5"/>
  <c r="J46" i="3"/>
  <c r="AH151" i="5"/>
  <c r="AI265" i="5"/>
  <c r="BG161" i="5"/>
  <c r="AT245" i="5"/>
  <c r="AT259" i="5"/>
  <c r="AU277" i="5"/>
  <c r="AU324" i="5"/>
  <c r="AI255" i="5"/>
  <c r="AI243" i="5"/>
  <c r="BG85" i="5"/>
  <c r="BG323" i="5"/>
  <c r="BF216" i="5"/>
  <c r="AU297" i="5"/>
  <c r="BF292" i="5"/>
  <c r="BG312" i="5"/>
  <c r="BG315" i="5"/>
  <c r="BG230" i="5"/>
  <c r="BG183" i="5"/>
  <c r="J59" i="3"/>
  <c r="BF91" i="5"/>
  <c r="BG60" i="5"/>
  <c r="AT119" i="5"/>
  <c r="BG281" i="5"/>
  <c r="BF272" i="5"/>
  <c r="BF324" i="5"/>
  <c r="V167" i="5"/>
  <c r="K183" i="5"/>
  <c r="W198" i="5"/>
  <c r="K32" i="3"/>
  <c r="K151" i="5"/>
  <c r="V204" i="5"/>
  <c r="W286" i="5"/>
  <c r="AH48" i="5"/>
  <c r="AI282" i="5"/>
  <c r="AU181" i="5"/>
  <c r="AH118" i="5"/>
  <c r="AI42" i="5"/>
  <c r="AH219" i="5"/>
  <c r="AU166" i="5"/>
  <c r="AI281" i="5"/>
  <c r="W314" i="5"/>
  <c r="AH295" i="5"/>
  <c r="V322" i="5"/>
  <c r="AH235" i="5"/>
  <c r="J37" i="3"/>
  <c r="V31" i="5"/>
  <c r="AH213" i="5"/>
  <c r="V115" i="5"/>
  <c r="AH82" i="5"/>
  <c r="AU285" i="5"/>
  <c r="AI262" i="5"/>
  <c r="BG205" i="5"/>
  <c r="AI71" i="5"/>
  <c r="BF198" i="5"/>
  <c r="W63" i="5"/>
  <c r="K37" i="3"/>
  <c r="AU57" i="5"/>
  <c r="K246" i="5"/>
  <c r="AI253" i="5"/>
  <c r="AU100" i="5"/>
  <c r="BG202" i="5"/>
  <c r="AT136" i="5"/>
  <c r="AU225" i="5"/>
  <c r="W239" i="5"/>
  <c r="J136" i="5"/>
  <c r="V282" i="5"/>
  <c r="K143" i="5"/>
  <c r="V164" i="5"/>
  <c r="AU94" i="5"/>
  <c r="V224" i="5"/>
  <c r="AU157" i="5"/>
  <c r="AI244" i="5"/>
  <c r="K171" i="5"/>
  <c r="AI162" i="5"/>
  <c r="J181" i="5"/>
  <c r="BG324" i="5"/>
  <c r="BG194" i="5"/>
  <c r="W162" i="5"/>
  <c r="W52" i="5"/>
  <c r="W185" i="5"/>
  <c r="W65" i="5"/>
  <c r="J166" i="5"/>
  <c r="AI193" i="5"/>
  <c r="K113" i="5"/>
  <c r="AH155" i="5"/>
  <c r="W305" i="5"/>
  <c r="AU213" i="5"/>
  <c r="W320" i="5"/>
  <c r="AI220" i="5"/>
  <c r="AI77" i="5"/>
  <c r="AT112" i="5"/>
  <c r="AH133" i="5"/>
  <c r="AI111" i="5"/>
  <c r="AH115" i="5"/>
  <c r="AT126" i="5"/>
  <c r="AT83" i="5"/>
  <c r="BF162" i="5"/>
  <c r="BF253" i="5"/>
  <c r="AI242" i="5"/>
  <c r="AI38" i="5"/>
  <c r="AT169" i="5"/>
  <c r="J171" i="5"/>
  <c r="BF55" i="5"/>
  <c r="BF217" i="5"/>
  <c r="J106" i="5"/>
  <c r="AI295" i="5"/>
  <c r="BG143" i="5"/>
  <c r="W116" i="5"/>
  <c r="AH160" i="5"/>
  <c r="V140" i="5"/>
  <c r="AH141" i="5"/>
  <c r="AT318" i="5"/>
  <c r="AT296" i="5"/>
  <c r="BG214" i="5"/>
  <c r="BG294" i="5"/>
  <c r="AH152" i="5"/>
  <c r="AH75" i="5"/>
  <c r="BG261" i="5"/>
  <c r="BF318" i="5"/>
  <c r="BF178" i="5"/>
  <c r="AT167" i="5"/>
  <c r="W235" i="5"/>
  <c r="AU192" i="5"/>
  <c r="V246" i="5"/>
  <c r="AU196" i="5"/>
  <c r="K101" i="5"/>
  <c r="AT224" i="5"/>
  <c r="W41" i="5"/>
  <c r="AI296" i="5"/>
  <c r="AT82" i="5"/>
  <c r="AI273" i="5"/>
  <c r="AU201" i="5"/>
  <c r="BF305" i="5"/>
  <c r="BG98" i="5"/>
  <c r="AU301" i="5"/>
  <c r="AI75" i="5"/>
  <c r="K78" i="5"/>
  <c r="AU46" i="5"/>
  <c r="K80" i="5"/>
  <c r="AU40" i="5"/>
  <c r="AI191" i="5"/>
  <c r="BG225" i="5"/>
  <c r="BF155" i="5"/>
  <c r="AH170" i="5"/>
  <c r="V136" i="5"/>
  <c r="AH46" i="5"/>
  <c r="AI62" i="5"/>
  <c r="J298" i="5"/>
  <c r="AU102" i="5"/>
  <c r="J297" i="5"/>
  <c r="AT143" i="5"/>
  <c r="W120" i="5"/>
  <c r="AT53" i="5"/>
  <c r="W153" i="5"/>
  <c r="AU113" i="5"/>
  <c r="J238" i="5"/>
  <c r="AH257" i="5"/>
  <c r="K237" i="5"/>
  <c r="BG317" i="5"/>
  <c r="BG216" i="5"/>
  <c r="BG51" i="5"/>
  <c r="W105" i="5"/>
  <c r="K139" i="5"/>
  <c r="W107" i="5"/>
  <c r="J143" i="5"/>
  <c r="K215" i="5"/>
  <c r="AH215" i="5"/>
  <c r="J161" i="5"/>
  <c r="AH181" i="5"/>
  <c r="AU137" i="5"/>
  <c r="W237" i="5"/>
  <c r="AH259" i="5"/>
  <c r="AH143" i="5"/>
  <c r="K224" i="5"/>
  <c r="W45" i="5"/>
  <c r="J218" i="5"/>
  <c r="V217" i="5"/>
  <c r="AI225" i="5"/>
  <c r="V294" i="5"/>
  <c r="AI74" i="5"/>
  <c r="AI158" i="5"/>
  <c r="K108" i="5"/>
  <c r="AI141" i="5"/>
  <c r="V63" i="5"/>
  <c r="AH192" i="5"/>
  <c r="BG78" i="5"/>
  <c r="J212" i="5"/>
  <c r="AH238" i="5"/>
  <c r="AT246" i="5"/>
  <c r="AU265" i="5"/>
  <c r="AT260" i="5"/>
  <c r="BF164" i="5"/>
  <c r="AI264" i="5"/>
  <c r="BF80" i="5"/>
  <c r="AT92" i="5"/>
  <c r="AI232" i="5"/>
  <c r="BG237" i="5"/>
  <c r="AU184" i="5"/>
  <c r="BF319" i="5"/>
  <c r="AU185" i="5"/>
  <c r="BF225" i="5"/>
  <c r="AU199" i="5"/>
  <c r="BF136" i="5"/>
  <c r="AI303" i="5"/>
  <c r="AI139" i="5"/>
  <c r="AU121" i="5"/>
  <c r="AT316" i="5"/>
  <c r="BG108" i="5"/>
  <c r="BG244" i="5"/>
  <c r="BF288" i="5"/>
  <c r="BF92" i="5"/>
  <c r="AH291" i="5"/>
  <c r="K179" i="5"/>
  <c r="AH261" i="5"/>
  <c r="J174" i="5"/>
  <c r="W295" i="5"/>
  <c r="AU47" i="5"/>
  <c r="AH285" i="5"/>
  <c r="AU303" i="5"/>
  <c r="AT304" i="5"/>
  <c r="V54" i="5"/>
  <c r="AH256" i="5"/>
  <c r="BG284" i="5"/>
  <c r="BF142" i="5"/>
  <c r="AT299" i="5"/>
  <c r="AH162" i="5"/>
  <c r="V318" i="5"/>
  <c r="AH171" i="5"/>
  <c r="W325" i="5"/>
  <c r="AH140" i="5"/>
  <c r="AI37" i="5"/>
  <c r="AT65" i="5"/>
  <c r="BF120" i="5"/>
  <c r="AI276" i="5"/>
  <c r="AH255" i="5"/>
  <c r="AH204" i="5"/>
  <c r="BF258" i="5"/>
  <c r="W40" i="5"/>
  <c r="AU186" i="5"/>
  <c r="V65" i="5"/>
  <c r="AT163" i="5"/>
  <c r="AT72" i="5"/>
  <c r="K233" i="5"/>
  <c r="AI252" i="5"/>
  <c r="AU35" i="5"/>
  <c r="W176" i="5"/>
  <c r="V158" i="5"/>
  <c r="AU106" i="5"/>
  <c r="AU197" i="5"/>
  <c r="J139" i="5"/>
  <c r="AU242" i="5"/>
  <c r="K93" i="5"/>
  <c r="W179" i="5"/>
  <c r="BG168" i="5"/>
  <c r="V237" i="5"/>
  <c r="AI197" i="5"/>
  <c r="AH224" i="5"/>
  <c r="J169" i="5"/>
  <c r="AI180" i="5"/>
  <c r="J71" i="5"/>
  <c r="AI214" i="5"/>
  <c r="BF76" i="5"/>
  <c r="BF161" i="5"/>
  <c r="AH85" i="5"/>
  <c r="W157" i="5"/>
  <c r="W156" i="5"/>
  <c r="AI52" i="5"/>
  <c r="K153" i="5"/>
  <c r="AI39" i="5"/>
  <c r="K121" i="5"/>
  <c r="AT184" i="5"/>
  <c r="AH164" i="5"/>
  <c r="V306" i="5"/>
  <c r="AH53" i="5"/>
  <c r="AI46" i="5"/>
  <c r="V160" i="5"/>
  <c r="BF229" i="5"/>
  <c r="AI140" i="5"/>
  <c r="BG42" i="5"/>
  <c r="AI105" i="5"/>
  <c r="AH78" i="5"/>
  <c r="BG298" i="5"/>
  <c r="AT109" i="5"/>
  <c r="BG253" i="5"/>
  <c r="AU215" i="5"/>
  <c r="BF215" i="5"/>
  <c r="BG197" i="5"/>
  <c r="BF114" i="5"/>
  <c r="AU136" i="5"/>
  <c r="AT300" i="5"/>
  <c r="AT121" i="5"/>
  <c r="BF138" i="5"/>
  <c r="AH168" i="5"/>
  <c r="AH191" i="5"/>
  <c r="BF202" i="5"/>
  <c r="AH142" i="5"/>
  <c r="AU305" i="5"/>
  <c r="AH183" i="5"/>
  <c r="AT108" i="5"/>
  <c r="BG94" i="5"/>
  <c r="AT198" i="5"/>
  <c r="BG52" i="5"/>
  <c r="AU59" i="5"/>
  <c r="BG325" i="5"/>
  <c r="AI259" i="5"/>
  <c r="AT323" i="5"/>
  <c r="BF201" i="5"/>
  <c r="BF135" i="5"/>
  <c r="W231" i="5"/>
  <c r="AH244" i="5"/>
  <c r="V230" i="5"/>
  <c r="AI203" i="5"/>
  <c r="AI135" i="5"/>
  <c r="AH72" i="5"/>
  <c r="AT182" i="5"/>
  <c r="AH299" i="5"/>
  <c r="BG289" i="5"/>
  <c r="AT118" i="5"/>
  <c r="AU174" i="5"/>
  <c r="K72" i="5"/>
  <c r="K71" i="5"/>
  <c r="AI305" i="5"/>
  <c r="BF273" i="5"/>
  <c r="AU171" i="5"/>
  <c r="AH66" i="5"/>
  <c r="BG287" i="5"/>
  <c r="AU45" i="5"/>
  <c r="AH222" i="5"/>
  <c r="AI196" i="5"/>
  <c r="AH297" i="5"/>
  <c r="AI315" i="5"/>
  <c r="AT192" i="5"/>
  <c r="AH323" i="5"/>
  <c r="AU230" i="5"/>
  <c r="V98" i="5"/>
  <c r="AT120" i="5"/>
  <c r="V153" i="5"/>
  <c r="AT264" i="5"/>
  <c r="AH296" i="5"/>
  <c r="K217" i="5"/>
  <c r="AH263" i="5"/>
  <c r="W324" i="5"/>
  <c r="AU125" i="5"/>
  <c r="BF47" i="5"/>
  <c r="AH186" i="5"/>
  <c r="W93" i="5"/>
  <c r="AI171" i="5"/>
  <c r="V103" i="5"/>
  <c r="AI185" i="5"/>
  <c r="K220" i="5"/>
  <c r="AI122" i="5"/>
  <c r="K163" i="5"/>
  <c r="AT73" i="5"/>
  <c r="AH289" i="5"/>
  <c r="W213" i="5"/>
  <c r="AI151" i="5"/>
  <c r="K46" i="3"/>
  <c r="AI119" i="5"/>
  <c r="BF58" i="5"/>
  <c r="BG121" i="5"/>
  <c r="AT159" i="5"/>
  <c r="J246" i="5"/>
  <c r="AU194" i="5"/>
  <c r="J214" i="5"/>
  <c r="AU203" i="5"/>
  <c r="W216" i="5"/>
  <c r="BG171" i="5"/>
  <c r="V305" i="5"/>
  <c r="AH117" i="5"/>
  <c r="AT75" i="5"/>
  <c r="K125" i="5"/>
  <c r="AU191" i="5"/>
  <c r="AI217" i="5"/>
  <c r="BG137" i="5"/>
  <c r="AH83" i="5"/>
  <c r="K33" i="3"/>
  <c r="K211" i="5"/>
  <c r="AH179" i="5"/>
  <c r="AU241" i="5"/>
  <c r="AU251" i="5"/>
  <c r="AU290" i="5"/>
  <c r="AH260" i="5"/>
  <c r="AU52" i="5"/>
  <c r="BF279" i="5"/>
  <c r="BF245" i="5"/>
  <c r="BF261" i="5"/>
  <c r="AT239" i="5"/>
  <c r="BF256" i="5"/>
  <c r="AH227" i="5"/>
  <c r="AH64" i="5"/>
  <c r="AU36" i="5"/>
  <c r="AT272" i="5"/>
  <c r="AH47" i="5"/>
  <c r="AT81" i="5"/>
  <c r="BF196" i="5"/>
  <c r="AU132" i="5"/>
  <c r="J53" i="3"/>
  <c r="AT151" i="5"/>
  <c r="AT324" i="5"/>
  <c r="AU164" i="5"/>
  <c r="AT228" i="5"/>
  <c r="BF194" i="5"/>
  <c r="BG198" i="5"/>
  <c r="BG122" i="5"/>
  <c r="AT325" i="5"/>
  <c r="J158" i="5"/>
  <c r="J179" i="5"/>
  <c r="AU216" i="5"/>
  <c r="AI320" i="5"/>
  <c r="AT302" i="5"/>
  <c r="AH113" i="5"/>
  <c r="BF301" i="5"/>
  <c r="AH71" i="5"/>
  <c r="AU105" i="5"/>
  <c r="AU173" i="5"/>
  <c r="AT144" i="5"/>
  <c r="K312" i="5"/>
  <c r="V315" i="5"/>
  <c r="J322" i="5"/>
  <c r="AI321" i="5"/>
  <c r="W54" i="5"/>
  <c r="AH61" i="5"/>
  <c r="W119" i="5"/>
  <c r="AU64" i="5"/>
  <c r="BG76" i="5"/>
  <c r="AT256" i="5"/>
  <c r="AH300" i="5"/>
  <c r="BF283" i="5"/>
  <c r="BF297" i="5"/>
  <c r="BG158" i="5"/>
  <c r="AI104" i="5"/>
  <c r="V32" i="5"/>
  <c r="AU239" i="5"/>
  <c r="W56" i="5"/>
  <c r="AU274" i="5"/>
  <c r="BF137" i="5"/>
  <c r="J230" i="5"/>
  <c r="AH182" i="5"/>
  <c r="AU172" i="5"/>
  <c r="BG293" i="5"/>
  <c r="AT261" i="5"/>
  <c r="AU200" i="5"/>
  <c r="BG240" i="5"/>
  <c r="BF306" i="5"/>
  <c r="AU75" i="5"/>
  <c r="AU322" i="5"/>
  <c r="AT80" i="5"/>
  <c r="BG47" i="5"/>
  <c r="AU108" i="5"/>
  <c r="V162" i="5"/>
  <c r="AT186" i="5"/>
  <c r="W215" i="5"/>
  <c r="AI284" i="5"/>
  <c r="AI78" i="5"/>
  <c r="J167" i="5"/>
  <c r="AT105" i="5"/>
  <c r="BF102" i="5"/>
  <c r="BF234" i="5"/>
  <c r="AH112" i="5"/>
  <c r="AH200" i="5"/>
  <c r="W184" i="5"/>
  <c r="AH201" i="5"/>
  <c r="W152" i="5"/>
  <c r="AI112" i="5"/>
  <c r="AI235" i="5"/>
  <c r="AI156" i="5"/>
  <c r="BF36" i="5"/>
  <c r="AI254" i="5"/>
  <c r="V296" i="5"/>
  <c r="AI56" i="5"/>
  <c r="AI263" i="5"/>
  <c r="AH197" i="5"/>
  <c r="AH35" i="5"/>
  <c r="W175" i="5"/>
  <c r="AT91" i="5"/>
  <c r="J52" i="3"/>
  <c r="AI144" i="5"/>
  <c r="BF242" i="5"/>
  <c r="AH107" i="5"/>
  <c r="AH80" i="5"/>
  <c r="AU97" i="5"/>
  <c r="AU214" i="5"/>
  <c r="BF43" i="5"/>
  <c r="BF65" i="5"/>
  <c r="AH102" i="5"/>
  <c r="AI33" i="5"/>
  <c r="AT216" i="5"/>
  <c r="AU320" i="5"/>
  <c r="BF315" i="5"/>
  <c r="BF241" i="5"/>
  <c r="AH277" i="5"/>
  <c r="BF179" i="5"/>
  <c r="AI212" i="5"/>
  <c r="AH178" i="5"/>
  <c r="BF97" i="5"/>
  <c r="BG314" i="5"/>
  <c r="AI160" i="5"/>
  <c r="AH114" i="5"/>
  <c r="BF193" i="5"/>
  <c r="BF282" i="5"/>
  <c r="W218" i="5"/>
  <c r="AH234" i="5"/>
  <c r="AI107" i="5"/>
  <c r="AH49" i="5"/>
  <c r="BF219" i="5"/>
  <c r="AT99" i="5"/>
  <c r="BG96" i="5"/>
  <c r="AT271" i="5"/>
  <c r="J55" i="3"/>
  <c r="BF144" i="5"/>
  <c r="K132" i="5"/>
  <c r="AU119" i="5"/>
  <c r="BG274" i="5"/>
  <c r="AU292" i="5"/>
  <c r="AT288" i="5"/>
  <c r="BG236" i="5"/>
  <c r="AI182" i="5"/>
  <c r="AT197" i="5"/>
  <c r="J104" i="5"/>
  <c r="AT204" i="5"/>
  <c r="AH290" i="5"/>
  <c r="BG272" i="5"/>
  <c r="AH279" i="5"/>
  <c r="BF280" i="5"/>
  <c r="BF185" i="5"/>
  <c r="AI142" i="5"/>
  <c r="BG321" i="5"/>
  <c r="W121" i="5"/>
  <c r="AI133" i="5"/>
  <c r="K47" i="3"/>
  <c r="AI211" i="5"/>
  <c r="BG155" i="5"/>
  <c r="AI164" i="5"/>
  <c r="BG66" i="5"/>
  <c r="AI176" i="5"/>
  <c r="AH52" i="5"/>
  <c r="AU58" i="5"/>
  <c r="BG252" i="5"/>
  <c r="W139" i="5"/>
  <c r="AI35" i="5"/>
  <c r="AH156" i="5"/>
  <c r="BG81" i="5"/>
  <c r="AI118" i="5"/>
  <c r="AI108" i="5"/>
  <c r="AT54" i="5"/>
  <c r="AT142" i="5"/>
  <c r="BG153" i="5"/>
  <c r="BF262" i="5"/>
  <c r="AT322" i="5"/>
  <c r="AH251" i="5"/>
  <c r="BF265" i="5"/>
  <c r="BF286" i="5"/>
  <c r="BF230" i="5"/>
  <c r="BG295" i="5"/>
  <c r="BF218" i="5"/>
  <c r="AT275" i="5"/>
  <c r="AT274" i="5"/>
  <c r="AT280" i="5"/>
  <c r="K185" i="5"/>
  <c r="AH40" i="5"/>
  <c r="AU253" i="5"/>
  <c r="BF255" i="5"/>
  <c r="BF169" i="5"/>
  <c r="BG311" i="5"/>
  <c r="AI216" i="5"/>
  <c r="AT103" i="5"/>
  <c r="BG162" i="5"/>
  <c r="BF141" i="5"/>
  <c r="V265" i="5"/>
  <c r="AH243" i="5"/>
  <c r="AH45" i="5"/>
  <c r="AU62" i="5"/>
  <c r="AT293" i="5"/>
  <c r="AT42" i="5"/>
  <c r="AT281" i="5"/>
  <c r="BG154" i="5"/>
  <c r="AT177" i="5"/>
  <c r="AH216" i="5"/>
  <c r="BF167" i="5"/>
  <c r="W297" i="5"/>
  <c r="K44" i="3"/>
  <c r="AU61" i="5"/>
  <c r="AU76" i="5"/>
  <c r="BG292" i="5"/>
  <c r="AT71" i="5"/>
  <c r="BF277" i="5"/>
  <c r="BG93" i="5"/>
  <c r="AU245" i="5"/>
  <c r="AI136" i="5"/>
  <c r="BF284" i="5"/>
  <c r="BF78" i="5"/>
  <c r="AU117" i="5"/>
  <c r="BF48" i="5"/>
  <c r="AU160" i="5"/>
  <c r="BF184" i="5"/>
  <c r="AU202" i="5"/>
  <c r="BF66" i="5"/>
  <c r="AU198" i="5"/>
  <c r="BG41" i="5"/>
  <c r="BG61" i="5"/>
  <c r="AT226" i="5"/>
  <c r="BG300" i="5"/>
  <c r="AH276" i="5"/>
  <c r="AT175" i="5"/>
  <c r="BF74" i="5"/>
  <c r="AT220" i="5"/>
  <c r="AU219" i="5"/>
  <c r="AH284" i="5"/>
  <c r="AI277" i="5"/>
  <c r="BF73" i="5"/>
  <c r="BG179" i="5"/>
  <c r="AT311" i="5"/>
  <c r="AT96" i="5"/>
  <c r="BG234" i="5"/>
  <c r="BG164" i="5"/>
  <c r="BG117" i="5"/>
  <c r="BG233" i="5"/>
  <c r="BF214" i="5"/>
  <c r="BF171" i="5"/>
  <c r="BG71" i="5"/>
  <c r="BF101" i="5"/>
  <c r="AU312" i="5"/>
  <c r="BF293" i="5"/>
  <c r="AT319" i="5"/>
  <c r="BG58" i="5"/>
  <c r="AT66" i="5"/>
  <c r="BG145" i="5"/>
  <c r="BG37" i="5"/>
  <c r="V213" i="5"/>
  <c r="AT292" i="5"/>
  <c r="AH125" i="5"/>
  <c r="AI60" i="5"/>
  <c r="AH32" i="5"/>
  <c r="BF271" i="5"/>
  <c r="J62" i="3"/>
  <c r="AU141" i="5"/>
  <c r="AH288" i="5"/>
  <c r="BG278" i="5"/>
  <c r="AH173" i="5"/>
  <c r="BG262" i="5"/>
  <c r="BG221" i="5"/>
  <c r="AT320" i="5"/>
  <c r="BG286" i="5"/>
  <c r="BG184" i="5"/>
  <c r="AI165" i="5"/>
  <c r="AT39" i="5"/>
  <c r="BG204" i="5"/>
  <c r="AH136" i="5"/>
  <c r="AH286" i="5"/>
  <c r="BF244" i="5"/>
  <c r="AH275" i="5"/>
  <c r="BF93" i="5"/>
  <c r="AH144" i="5"/>
  <c r="AU131" i="5"/>
  <c r="BF111" i="5"/>
  <c r="J44" i="3"/>
  <c r="AH31" i="5"/>
  <c r="BG196" i="5"/>
  <c r="AI194" i="5"/>
  <c r="AH158" i="5"/>
  <c r="AI134" i="5"/>
  <c r="AH39" i="5"/>
  <c r="AI239" i="5"/>
  <c r="BF314" i="5"/>
  <c r="AT63" i="5"/>
  <c r="AI179" i="5"/>
  <c r="AH104" i="5"/>
  <c r="AH109" i="5"/>
  <c r="AT60" i="5"/>
  <c r="AI121" i="5"/>
  <c r="BG283" i="5"/>
  <c r="BG222" i="5"/>
  <c r="BF170" i="5"/>
  <c r="AH239" i="5"/>
  <c r="BG288" i="5"/>
  <c r="BG235" i="5"/>
  <c r="BG211" i="5"/>
  <c r="K61" i="3"/>
  <c r="BG134" i="5"/>
  <c r="AT313" i="5"/>
  <c r="BG318" i="5"/>
  <c r="AI57" i="5"/>
  <c r="BF158" i="5"/>
  <c r="BG95" i="5"/>
  <c r="AT262" i="5"/>
  <c r="BF192" i="5"/>
  <c r="BF95" i="5"/>
  <c r="BG257" i="5"/>
  <c r="AH212" i="5"/>
  <c r="AI143" i="5"/>
  <c r="BF289" i="5"/>
  <c r="AU155" i="5"/>
  <c r="AT58" i="5"/>
  <c r="AH51" i="5"/>
  <c r="AU104" i="5"/>
  <c r="AU93" i="5"/>
  <c r="AT145" i="5"/>
  <c r="BF182" i="5"/>
  <c r="AT221" i="5"/>
  <c r="AI45" i="5"/>
  <c r="AT41" i="5"/>
  <c r="AT176" i="5"/>
  <c r="AU77" i="5"/>
  <c r="AT178" i="5"/>
  <c r="AT173" i="5"/>
  <c r="BG92" i="5"/>
  <c r="AT237" i="5"/>
  <c r="BG133" i="5"/>
  <c r="AU133" i="5"/>
  <c r="AU244" i="5"/>
  <c r="BG191" i="5"/>
  <c r="AU159" i="5"/>
  <c r="BF84" i="5"/>
  <c r="AT287" i="5"/>
  <c r="BG256" i="5"/>
  <c r="BF126" i="5"/>
  <c r="AI298" i="5"/>
  <c r="AT185" i="5"/>
  <c r="BF233" i="5"/>
  <c r="AU234" i="5"/>
  <c r="AU296" i="5"/>
  <c r="AU226" i="5"/>
  <c r="K55" i="3"/>
  <c r="BG48" i="5"/>
  <c r="AH280" i="5"/>
  <c r="BG140" i="5"/>
  <c r="BG263" i="5"/>
  <c r="AT113" i="5"/>
  <c r="AT171" i="5"/>
  <c r="BF152" i="5"/>
  <c r="BG231" i="5"/>
  <c r="BF222" i="5"/>
  <c r="BG77" i="5"/>
  <c r="BG177" i="5"/>
  <c r="BG112" i="5"/>
  <c r="BF49" i="5"/>
  <c r="BF32" i="5"/>
  <c r="AT132" i="5"/>
  <c r="AI58" i="5"/>
  <c r="AT52" i="5"/>
  <c r="AH57" i="5"/>
  <c r="AU65" i="5"/>
  <c r="AU116" i="5"/>
  <c r="BG264" i="5"/>
  <c r="AT140" i="5"/>
  <c r="AU224" i="5"/>
  <c r="BG114" i="5"/>
  <c r="AH157" i="5"/>
  <c r="AT294" i="5"/>
  <c r="BG259" i="5"/>
  <c r="BG245" i="5"/>
  <c r="BF166" i="5"/>
  <c r="BG175" i="5"/>
  <c r="AH240" i="5"/>
  <c r="AH185" i="5"/>
  <c r="BF232" i="5"/>
  <c r="BF299" i="5"/>
  <c r="AH138" i="5"/>
  <c r="BG50" i="5"/>
  <c r="BF199" i="5"/>
  <c r="AH278" i="5"/>
  <c r="BG106" i="5"/>
  <c r="AI306" i="5"/>
  <c r="BF113" i="5"/>
  <c r="AI174" i="5"/>
  <c r="AI114" i="5"/>
  <c r="BF83" i="5"/>
  <c r="BG182" i="5"/>
  <c r="AU50" i="5"/>
  <c r="AH220" i="5"/>
  <c r="AI172" i="5"/>
  <c r="AH169" i="5"/>
  <c r="AH36" i="5"/>
  <c r="AH56" i="5"/>
  <c r="AT76" i="5"/>
  <c r="BG242" i="5"/>
  <c r="AT55" i="5"/>
  <c r="AI154" i="5"/>
  <c r="AH137" i="5"/>
  <c r="AI126" i="5"/>
  <c r="AU73" i="5"/>
  <c r="AT36" i="5"/>
  <c r="AU142" i="5"/>
  <c r="AT315" i="5"/>
  <c r="BF145" i="5"/>
  <c r="AH264" i="5"/>
  <c r="BF77" i="5"/>
  <c r="BG265" i="5"/>
  <c r="AU276" i="5"/>
  <c r="AH60" i="5"/>
  <c r="BG224" i="5"/>
  <c r="BG75" i="5"/>
  <c r="AT317" i="5"/>
  <c r="AT258" i="5"/>
  <c r="BF296" i="5"/>
  <c r="BF223" i="5"/>
  <c r="BG91" i="5"/>
  <c r="K59" i="3"/>
  <c r="AH221" i="5"/>
  <c r="BG313" i="5"/>
  <c r="V223" i="5"/>
  <c r="AH165" i="5"/>
  <c r="AI34" i="5"/>
  <c r="AT64" i="5"/>
  <c r="BF183" i="5"/>
  <c r="AU168" i="5"/>
  <c r="BF287" i="5"/>
  <c r="BF46" i="5"/>
  <c r="BF303" i="5"/>
  <c r="V300" i="5"/>
  <c r="AI36" i="5"/>
  <c r="AU38" i="5"/>
  <c r="AU82" i="5"/>
  <c r="BF278" i="5"/>
  <c r="AU85" i="5"/>
  <c r="BF281" i="5"/>
  <c r="BG73" i="5"/>
  <c r="AU204" i="5"/>
  <c r="BF257" i="5"/>
  <c r="BG170" i="5"/>
  <c r="BF175" i="5"/>
  <c r="AU79" i="5"/>
  <c r="BF177" i="5"/>
  <c r="AU135" i="5"/>
  <c r="BF172" i="5"/>
  <c r="AT179" i="5"/>
  <c r="BF79" i="5"/>
  <c r="AU193" i="5"/>
  <c r="BG38" i="5"/>
  <c r="BF116" i="5"/>
  <c r="BG159" i="5"/>
  <c r="BG138" i="5"/>
  <c r="J254" i="5"/>
  <c r="AI226" i="5"/>
  <c r="AT172" i="5"/>
  <c r="BG107" i="5"/>
  <c r="AT222" i="5"/>
  <c r="AT233" i="5"/>
  <c r="AU314" i="5"/>
  <c r="BF82" i="5"/>
  <c r="AT94" i="5"/>
  <c r="BF254" i="5"/>
  <c r="BG172" i="5"/>
  <c r="BF122" i="5"/>
  <c r="BF236" i="5"/>
  <c r="BG297" i="5"/>
  <c r="BG99" i="5"/>
  <c r="BG59" i="5"/>
  <c r="BF291" i="5"/>
  <c r="BG152" i="5"/>
  <c r="AI152" i="5"/>
  <c r="BF100" i="5"/>
  <c r="BG220" i="5"/>
  <c r="K60" i="3"/>
  <c r="BG151" i="5"/>
  <c r="AT279" i="5"/>
  <c r="BG40" i="5"/>
  <c r="BG241" i="5"/>
  <c r="J60" i="3"/>
  <c r="BF151" i="5"/>
  <c r="BF85" i="5"/>
  <c r="AU315" i="5"/>
  <c r="BF295" i="5"/>
  <c r="BG303" i="5"/>
  <c r="BG279" i="5"/>
  <c r="BG63" i="5"/>
  <c r="AI47" i="5"/>
  <c r="AT77" i="5"/>
  <c r="BG64" i="5"/>
  <c r="BG258" i="5"/>
  <c r="BG290" i="5"/>
  <c r="BG306" i="5"/>
  <c r="BF176" i="5"/>
  <c r="BG113" i="5"/>
  <c r="BF153" i="5"/>
  <c r="BF251" i="5"/>
  <c r="BG180" i="5"/>
  <c r="BF52" i="5"/>
  <c r="BG126" i="5"/>
  <c r="AU304" i="5"/>
  <c r="AU153" i="5"/>
  <c r="BG319" i="5"/>
  <c r="BF108" i="5"/>
  <c r="AT238" i="5"/>
  <c r="BF321" i="5"/>
  <c r="AI76" i="5"/>
  <c r="AI63" i="5"/>
  <c r="BF42" i="5"/>
  <c r="BG212" i="5"/>
  <c r="BF54" i="5"/>
  <c r="BG316" i="5"/>
  <c r="BG53" i="5"/>
  <c r="AT276" i="5"/>
  <c r="AI99" i="5"/>
  <c r="BG125" i="5"/>
  <c r="BG227" i="5"/>
  <c r="BF231" i="5"/>
  <c r="BG157" i="5"/>
  <c r="BF103" i="5"/>
  <c r="K62" i="3"/>
  <c r="BG271" i="5"/>
  <c r="BG123" i="5"/>
  <c r="K58" i="3"/>
  <c r="BF243" i="5"/>
  <c r="AI186" i="5"/>
  <c r="AI168" i="5"/>
  <c r="BF186" i="5"/>
  <c r="AH116" i="5"/>
  <c r="AH76" i="5"/>
  <c r="BF104" i="5"/>
  <c r="BG291" i="5"/>
  <c r="AT305" i="5"/>
  <c r="BG102" i="5"/>
  <c r="AT297" i="5"/>
  <c r="BG111" i="5"/>
  <c r="AU220" i="5"/>
  <c r="AH43" i="5"/>
  <c r="BF81" i="5"/>
  <c r="BF260" i="5"/>
  <c r="BF197" i="5"/>
  <c r="BF322" i="5"/>
  <c r="AT290" i="5"/>
  <c r="AH184" i="5"/>
  <c r="BG186" i="5"/>
  <c r="BF302" i="5"/>
  <c r="BF304" i="5"/>
  <c r="BF263" i="5"/>
  <c r="BF200" i="5"/>
  <c r="AU260" i="5"/>
  <c r="BF131" i="5"/>
  <c r="BF75" i="5"/>
  <c r="AU316" i="5"/>
  <c r="BF203" i="5"/>
  <c r="BF163" i="5"/>
  <c r="BF132" i="5"/>
  <c r="AT181" i="5"/>
  <c r="BG83" i="5"/>
  <c r="AT202" i="5"/>
  <c r="BG36" i="5"/>
  <c r="BG201" i="5"/>
  <c r="AT35" i="5"/>
  <c r="BF117" i="5"/>
  <c r="BF124" i="5"/>
  <c r="BF61" i="5"/>
  <c r="AT235" i="5"/>
  <c r="AU273" i="5"/>
  <c r="BF119" i="5"/>
  <c r="AT138" i="5"/>
  <c r="BF59" i="5"/>
  <c r="BF246" i="5"/>
  <c r="AI66" i="5"/>
  <c r="BG45" i="5"/>
  <c r="BG305" i="5"/>
  <c r="BF228" i="5"/>
  <c r="BG320" i="5"/>
  <c r="AU291" i="5"/>
  <c r="AU183" i="5"/>
  <c r="BF181" i="5"/>
  <c r="BF125" i="5"/>
  <c r="AU288" i="5"/>
  <c r="BF220" i="5"/>
  <c r="BG174" i="5"/>
  <c r="BF63" i="5"/>
  <c r="BG115" i="5"/>
  <c r="J58" i="3"/>
  <c r="BF31" i="5"/>
  <c r="BF238" i="5"/>
  <c r="AI173" i="5"/>
  <c r="BG142" i="5"/>
  <c r="BF221" i="5"/>
  <c r="BF160" i="5"/>
  <c r="AT289" i="5"/>
  <c r="BG65" i="5"/>
  <c r="BG79" i="5"/>
  <c r="AI117" i="5"/>
  <c r="BF159" i="5"/>
  <c r="AU323" i="5"/>
  <c r="BG301" i="5"/>
  <c r="BG322" i="5"/>
  <c r="AU279" i="5"/>
  <c r="BF64" i="5"/>
  <c r="AU34" i="5"/>
  <c r="BG72" i="5"/>
  <c r="BF240" i="5"/>
  <c r="BF252" i="5"/>
  <c r="BG178" i="5"/>
  <c r="BG302" i="5"/>
  <c r="BF311" i="5"/>
  <c r="BF259" i="5"/>
  <c r="BG181" i="5"/>
  <c r="BG273" i="5"/>
  <c r="BF237" i="5"/>
  <c r="BF71" i="5"/>
  <c r="BF123" i="5"/>
  <c r="BG62" i="5"/>
  <c r="BG229" i="5"/>
  <c r="BG199" i="5"/>
  <c r="BF165" i="5"/>
  <c r="AT160" i="5"/>
  <c r="BG100" i="5"/>
  <c r="BG116" i="5"/>
  <c r="BF60" i="5"/>
  <c r="BF173" i="5"/>
  <c r="BG57" i="5"/>
  <c r="BF39" i="5"/>
  <c r="AT254" i="5"/>
  <c r="BG246" i="5"/>
  <c r="BF72" i="5"/>
  <c r="BG101" i="5"/>
  <c r="BF57" i="5"/>
  <c r="BG277" i="5"/>
  <c r="BG213" i="5"/>
  <c r="AT283" i="5"/>
  <c r="AT301" i="5"/>
  <c r="BG110" i="5"/>
  <c r="BF274" i="5"/>
  <c r="AU300" i="5"/>
  <c r="BF298" i="5"/>
  <c r="BF121" i="5"/>
  <c r="BF157" i="5"/>
  <c r="BG124" i="5"/>
  <c r="AU284" i="5"/>
  <c r="AU275" i="5"/>
  <c r="BG82" i="5"/>
  <c r="AQ32" i="6"/>
  <c r="AP32" i="6"/>
  <c r="N26" i="2"/>
  <c r="AL26" i="2"/>
  <c r="AX26" i="2"/>
  <c r="A26" i="2"/>
  <c r="Z26" i="2"/>
  <c r="AM22" i="2"/>
  <c r="AY22" i="2" s="1"/>
  <c r="S22" i="2"/>
  <c r="AE22" i="2" s="1"/>
  <c r="AQ22" i="2" s="1"/>
  <c r="BC22" i="2" s="1"/>
  <c r="R22" i="2"/>
  <c r="AD22" i="2" s="1"/>
  <c r="AP22" i="2" s="1"/>
  <c r="BB22" i="2" s="1"/>
  <c r="Q22" i="2"/>
  <c r="AC22" i="2" s="1"/>
  <c r="AO22" i="2" s="1"/>
  <c r="BA22" i="2" s="1"/>
  <c r="P22" i="2"/>
  <c r="AB22" i="2" s="1"/>
  <c r="AN22" i="2" s="1"/>
  <c r="AZ22" i="2" s="1"/>
  <c r="O22" i="2"/>
  <c r="AA22" i="2" s="1"/>
  <c r="S21" i="2"/>
  <c r="R21" i="2"/>
  <c r="Q21" i="2"/>
  <c r="P21" i="2"/>
  <c r="O21" i="2"/>
  <c r="P18" i="2"/>
  <c r="AB18" i="2" s="1"/>
  <c r="Q18" i="2"/>
  <c r="R18" i="2"/>
  <c r="S18" i="2"/>
  <c r="AE18" i="2" s="1"/>
  <c r="P19" i="2"/>
  <c r="AB19" i="2" s="1"/>
  <c r="AN19" i="2" s="1"/>
  <c r="AZ19" i="2" s="1"/>
  <c r="Q19" i="2"/>
  <c r="AC19" i="2" s="1"/>
  <c r="AO19" i="2" s="1"/>
  <c r="BA19" i="2" s="1"/>
  <c r="R19" i="2"/>
  <c r="AD19" i="2" s="1"/>
  <c r="AP19" i="2" s="1"/>
  <c r="BB19" i="2" s="1"/>
  <c r="S19" i="2"/>
  <c r="AE19" i="2" s="1"/>
  <c r="AQ19" i="2" s="1"/>
  <c r="BC19" i="2" s="1"/>
  <c r="O19" i="2"/>
  <c r="AA19" i="2" s="1"/>
  <c r="AM19" i="2" s="1"/>
  <c r="AY19" i="2" s="1"/>
  <c r="O18" i="2"/>
  <c r="G29" i="4"/>
  <c r="H28" i="4"/>
  <c r="AG91" i="2"/>
  <c r="AC98" i="2"/>
  <c r="O74" i="2"/>
  <c r="T33" i="2"/>
  <c r="AC121" i="2"/>
  <c r="AD123" i="2"/>
  <c r="T82" i="2"/>
  <c r="T63" i="2"/>
  <c r="AF117" i="2"/>
  <c r="AA122" i="2"/>
  <c r="S79" i="2"/>
  <c r="U214" i="2"/>
  <c r="U222" i="2"/>
  <c r="T236" i="2"/>
  <c r="Q81" i="2"/>
  <c r="AE119" i="2"/>
  <c r="AF105" i="2"/>
  <c r="Q153" i="2"/>
  <c r="AF298" i="2"/>
  <c r="R227" i="2"/>
  <c r="U321" i="2"/>
  <c r="S198" i="2"/>
  <c r="T113" i="2"/>
  <c r="AD283" i="2"/>
  <c r="Q211" i="2"/>
  <c r="R141" i="2"/>
  <c r="T135" i="2"/>
  <c r="R300" i="2"/>
  <c r="R195" i="2"/>
  <c r="Q320" i="2"/>
  <c r="U154" i="2"/>
  <c r="Q75" i="2"/>
  <c r="AE117" i="2"/>
  <c r="AC95" i="2"/>
  <c r="T178" i="2"/>
  <c r="Q258" i="2"/>
  <c r="AC100" i="2"/>
  <c r="AE95" i="2"/>
  <c r="O185" i="2"/>
  <c r="AC115" i="2"/>
  <c r="AD125" i="2"/>
  <c r="AA118" i="2"/>
  <c r="R180" i="2"/>
  <c r="AD110" i="2"/>
  <c r="R243" i="2"/>
  <c r="U83" i="2"/>
  <c r="U155" i="2"/>
  <c r="R216" i="2"/>
  <c r="AD112" i="2"/>
  <c r="R202" i="2"/>
  <c r="R223" i="2"/>
  <c r="Q313" i="2"/>
  <c r="S258" i="2"/>
  <c r="R103" i="2"/>
  <c r="R292" i="2"/>
  <c r="Q172" i="2"/>
  <c r="T47" i="2"/>
  <c r="S59" i="2"/>
  <c r="U283" i="2"/>
  <c r="O176" i="2"/>
  <c r="T36" i="2"/>
  <c r="T159" i="2"/>
  <c r="U282" i="2"/>
  <c r="R163" i="2"/>
  <c r="Q62" i="2"/>
  <c r="AG275" i="2"/>
  <c r="O265" i="2"/>
  <c r="O184" i="2"/>
  <c r="Q43" i="2"/>
  <c r="R276" i="2"/>
  <c r="AE306" i="2"/>
  <c r="T255" i="2"/>
  <c r="S66" i="2"/>
  <c r="U262" i="2"/>
  <c r="AA112" i="2"/>
  <c r="U103" i="2"/>
  <c r="T136" i="2"/>
  <c r="Q74" i="2"/>
  <c r="T304" i="2"/>
  <c r="AD115" i="2"/>
  <c r="Q78" i="2"/>
  <c r="AG109" i="2"/>
  <c r="T312" i="2"/>
  <c r="O300" i="2"/>
  <c r="AE106" i="2"/>
  <c r="AG282" i="2"/>
  <c r="R228" i="2"/>
  <c r="S134" i="2"/>
  <c r="AD101" i="2"/>
  <c r="Q222" i="2"/>
  <c r="T224" i="2"/>
  <c r="U141" i="2"/>
  <c r="AA126" i="2"/>
  <c r="O219" i="2"/>
  <c r="O234" i="2"/>
  <c r="U145" i="2"/>
  <c r="AF99" i="2"/>
  <c r="R311" i="2"/>
  <c r="O284" i="2"/>
  <c r="O95" i="2"/>
  <c r="S169" i="2"/>
  <c r="O218" i="2"/>
  <c r="T243" i="2"/>
  <c r="S180" i="2"/>
  <c r="Q45" i="2"/>
  <c r="T277" i="2"/>
  <c r="S283" i="2"/>
  <c r="S137" i="2"/>
  <c r="O112" i="2"/>
  <c r="O131" i="2"/>
  <c r="O92" i="2"/>
  <c r="Q292" i="2"/>
  <c r="U135" i="2"/>
  <c r="S203" i="2"/>
  <c r="AD306" i="2"/>
  <c r="AC281" i="2"/>
  <c r="Q282" i="2"/>
  <c r="U228" i="2"/>
  <c r="U220" i="2"/>
  <c r="S195" i="2"/>
  <c r="U77" i="2"/>
  <c r="Q228" i="2"/>
  <c r="O238" i="2"/>
  <c r="Q133" i="2"/>
  <c r="T74" i="2"/>
  <c r="S215" i="2"/>
  <c r="R241" i="2"/>
  <c r="U144" i="2"/>
  <c r="R81" i="2"/>
  <c r="O282" i="2"/>
  <c r="R305" i="2"/>
  <c r="O47" i="2"/>
  <c r="Q152" i="2"/>
  <c r="R225" i="2"/>
  <c r="R218" i="2"/>
  <c r="U41" i="2"/>
  <c r="Q230" i="2"/>
  <c r="O289" i="2"/>
  <c r="Q164" i="2"/>
  <c r="AC306" i="2"/>
  <c r="AE294" i="2"/>
  <c r="R116" i="2"/>
  <c r="T35" i="2"/>
  <c r="AA281" i="2"/>
  <c r="AG279" i="2"/>
  <c r="Q91" i="2"/>
  <c r="S193" i="2"/>
  <c r="AD271" i="2"/>
  <c r="AF304" i="2"/>
  <c r="Q99" i="2"/>
  <c r="T203" i="2"/>
  <c r="AF110" i="2"/>
  <c r="AC96" i="2"/>
  <c r="S117" i="2"/>
  <c r="S226" i="2"/>
  <c r="AG296" i="2"/>
  <c r="T53" i="2"/>
  <c r="S133" i="2"/>
  <c r="T218" i="2"/>
  <c r="O241" i="2"/>
  <c r="T131" i="2"/>
  <c r="AC91" i="2"/>
  <c r="U312" i="2"/>
  <c r="O73" i="2"/>
  <c r="AD299" i="2"/>
  <c r="AF284" i="2"/>
  <c r="AD116" i="2"/>
  <c r="S72" i="2"/>
  <c r="T219" i="2"/>
  <c r="O77" i="2"/>
  <c r="AG292" i="2"/>
  <c r="O261" i="2"/>
  <c r="O293" i="2"/>
  <c r="O175" i="2"/>
  <c r="AG293" i="2"/>
  <c r="T265" i="2"/>
  <c r="T306" i="2"/>
  <c r="R162" i="2"/>
  <c r="O256" i="2"/>
  <c r="S255" i="2"/>
  <c r="S275" i="2"/>
  <c r="T318" i="2"/>
  <c r="O212" i="2"/>
  <c r="U140" i="2"/>
  <c r="R293" i="2"/>
  <c r="Q110" i="2"/>
  <c r="AE151" i="2"/>
  <c r="O48" i="2"/>
  <c r="U285" i="2"/>
  <c r="S104" i="2"/>
  <c r="S36" i="2"/>
  <c r="T77" i="2"/>
  <c r="Q293" i="2"/>
  <c r="U108" i="2"/>
  <c r="O64" i="2"/>
  <c r="AA294" i="2"/>
  <c r="AA305" i="2"/>
  <c r="S112" i="2"/>
  <c r="O46" i="2"/>
  <c r="R277" i="2"/>
  <c r="U293" i="2"/>
  <c r="U35" i="2"/>
  <c r="R177" i="2"/>
  <c r="AD293" i="2"/>
  <c r="S256" i="2"/>
  <c r="S92" i="2"/>
  <c r="Q195" i="2"/>
  <c r="U168" i="2"/>
  <c r="S80" i="2"/>
  <c r="O239" i="2"/>
  <c r="U173" i="2"/>
  <c r="S295" i="2"/>
  <c r="AG285" i="2"/>
  <c r="AA117" i="2"/>
  <c r="T325" i="2"/>
  <c r="Q203" i="2"/>
  <c r="O279" i="2"/>
  <c r="R296" i="2"/>
  <c r="O143" i="2"/>
  <c r="R107" i="2"/>
  <c r="R282" i="2"/>
  <c r="Q290" i="2"/>
  <c r="U142" i="2"/>
  <c r="T97" i="2"/>
  <c r="T278" i="2"/>
  <c r="S284" i="2"/>
  <c r="T133" i="2"/>
  <c r="S142" i="2"/>
  <c r="AE278" i="2"/>
  <c r="O65" i="2"/>
  <c r="Q136" i="2"/>
  <c r="S272" i="2"/>
  <c r="O287" i="2"/>
  <c r="R78" i="2"/>
  <c r="S160" i="2"/>
  <c r="Q255" i="2"/>
  <c r="U322" i="2"/>
  <c r="R77" i="2"/>
  <c r="AF111" i="2"/>
  <c r="O133" i="2"/>
  <c r="Q288" i="2"/>
  <c r="O163" i="2"/>
  <c r="AE105" i="2"/>
  <c r="S136" i="2"/>
  <c r="Q271" i="2"/>
  <c r="T284" i="2"/>
  <c r="AG115" i="2"/>
  <c r="R135" i="2"/>
  <c r="T303" i="2"/>
  <c r="T214" i="2"/>
  <c r="T314" i="2"/>
  <c r="U66" i="2"/>
  <c r="O186" i="2"/>
  <c r="AF95" i="2"/>
  <c r="Q229" i="2"/>
  <c r="S184" i="2"/>
  <c r="T92" i="2"/>
  <c r="O290" i="2"/>
  <c r="O291" i="2"/>
  <c r="S205" i="2"/>
  <c r="U74" i="2"/>
  <c r="Q41" i="2"/>
  <c r="AG104" i="2"/>
  <c r="Q215" i="2"/>
  <c r="R32" i="2"/>
  <c r="U45" i="2"/>
  <c r="S325" i="2"/>
  <c r="O275" i="2"/>
  <c r="Q48" i="2"/>
  <c r="T293" i="2"/>
  <c r="AE303" i="2"/>
  <c r="O119" i="2"/>
  <c r="O151" i="2"/>
  <c r="S294" i="2"/>
  <c r="AC293" i="2"/>
  <c r="R122" i="2"/>
  <c r="Q177" i="2"/>
  <c r="U280" i="2"/>
  <c r="AE304" i="2"/>
  <c r="T114" i="2"/>
  <c r="S167" i="2"/>
  <c r="S251" i="2"/>
  <c r="AA113" i="2"/>
  <c r="T109" i="2"/>
  <c r="O144" i="2"/>
  <c r="AE272" i="2"/>
  <c r="AA286" i="2"/>
  <c r="U118" i="2"/>
  <c r="O178" i="2"/>
  <c r="AC117" i="2"/>
  <c r="AC110" i="2"/>
  <c r="O72" i="2"/>
  <c r="U51" i="2"/>
  <c r="U159" i="2"/>
  <c r="O231" i="2"/>
  <c r="AC118" i="2"/>
  <c r="S156" i="2"/>
  <c r="U157" i="2"/>
  <c r="AA300" i="2"/>
  <c r="Q176" i="2"/>
  <c r="S99" i="2"/>
  <c r="AD295" i="2"/>
  <c r="AE280" i="2"/>
  <c r="S111" i="2"/>
  <c r="T62" i="2"/>
  <c r="AA293" i="2"/>
  <c r="AA304" i="2"/>
  <c r="R93" i="2"/>
  <c r="Q42" i="2"/>
  <c r="AD287" i="2"/>
  <c r="AD302" i="2"/>
  <c r="Q118" i="2"/>
  <c r="O40" i="2"/>
  <c r="AD108" i="2"/>
  <c r="AF121" i="2"/>
  <c r="R157" i="2"/>
  <c r="Q283" i="2"/>
  <c r="AD280" i="2"/>
  <c r="AF281" i="2"/>
  <c r="R51" i="2"/>
  <c r="T152" i="2"/>
  <c r="AF113" i="2"/>
  <c r="T78" i="2"/>
  <c r="T240" i="2"/>
  <c r="R211" i="2"/>
  <c r="Q36" i="2"/>
  <c r="Q289" i="2"/>
  <c r="T245" i="2"/>
  <c r="S240" i="2"/>
  <c r="S38" i="2"/>
  <c r="S285" i="2"/>
  <c r="O240" i="2"/>
  <c r="U225" i="2"/>
  <c r="U33" i="2"/>
  <c r="AE107" i="2"/>
  <c r="O272" i="2"/>
  <c r="U121" i="2"/>
  <c r="Q44" i="2"/>
  <c r="T221" i="2"/>
  <c r="S213" i="2"/>
  <c r="S163" i="2"/>
  <c r="S101" i="2"/>
  <c r="T283" i="2"/>
  <c r="AC292" i="2"/>
  <c r="O97" i="2"/>
  <c r="S162" i="2"/>
  <c r="AC108" i="2"/>
  <c r="Q182" i="2"/>
  <c r="R120" i="2"/>
  <c r="Q40" i="2"/>
  <c r="AE293" i="2"/>
  <c r="R61" i="2"/>
  <c r="Q244" i="2"/>
  <c r="U56" i="2"/>
  <c r="O321" i="2"/>
  <c r="R76" i="2"/>
  <c r="R175" i="2"/>
  <c r="R205" i="2"/>
  <c r="O320" i="2"/>
  <c r="U82" i="2"/>
  <c r="T174" i="2"/>
  <c r="Q135" i="2"/>
  <c r="S318" i="2"/>
  <c r="S125" i="2"/>
  <c r="Q151" i="2"/>
  <c r="O273" i="2"/>
  <c r="T287" i="2"/>
  <c r="U76" i="2"/>
  <c r="T184" i="2"/>
  <c r="U239" i="2"/>
  <c r="T316" i="2"/>
  <c r="R191" i="2"/>
  <c r="T171" i="2"/>
  <c r="AA299" i="2"/>
  <c r="AE296" i="2"/>
  <c r="S71" i="2"/>
  <c r="O50" i="2"/>
  <c r="AG118" i="2"/>
  <c r="Q39" i="2"/>
  <c r="AE274" i="2"/>
  <c r="U243" i="2"/>
  <c r="AE121" i="2"/>
  <c r="Q243" i="2"/>
  <c r="O277" i="2"/>
  <c r="O254" i="2"/>
  <c r="S259" i="2"/>
  <c r="T258" i="2"/>
  <c r="T112" i="2"/>
  <c r="O154" i="2"/>
  <c r="R164" i="2"/>
  <c r="T173" i="2"/>
  <c r="O170" i="2"/>
  <c r="Q77" i="2"/>
  <c r="S174" i="2"/>
  <c r="AA272" i="2"/>
  <c r="AA101" i="2"/>
  <c r="U62" i="2"/>
  <c r="T34" i="2"/>
  <c r="T259" i="2"/>
  <c r="R313" i="2"/>
  <c r="T296" i="2"/>
  <c r="T279" i="2"/>
  <c r="S311" i="2"/>
  <c r="O96" i="2"/>
  <c r="T94" i="2"/>
  <c r="O316" i="2"/>
  <c r="AC113" i="2"/>
  <c r="T238" i="2"/>
  <c r="T217" i="2"/>
  <c r="T286" i="2"/>
  <c r="O53" i="2"/>
  <c r="AA95" i="2"/>
  <c r="S65" i="2"/>
  <c r="R154" i="2"/>
  <c r="S39" i="2"/>
  <c r="AD98" i="2"/>
  <c r="U46" i="2"/>
  <c r="T181" i="2"/>
  <c r="Q239" i="2"/>
  <c r="AA96" i="2"/>
  <c r="U34" i="2"/>
  <c r="R49" i="2"/>
  <c r="U230" i="2"/>
  <c r="Q233" i="2"/>
  <c r="U54" i="2"/>
  <c r="R118" i="2"/>
  <c r="AF120" i="2"/>
  <c r="AD102" i="2"/>
  <c r="S170" i="2"/>
  <c r="AG278" i="2"/>
  <c r="T222" i="2"/>
  <c r="Q312" i="2"/>
  <c r="Q54" i="2"/>
  <c r="AA119" i="2"/>
  <c r="S77" i="2"/>
  <c r="T115" i="2"/>
  <c r="AD124" i="2"/>
  <c r="U106" i="2"/>
  <c r="Q79" i="2"/>
  <c r="O257" i="2"/>
  <c r="AA103" i="2"/>
  <c r="R114" i="2"/>
  <c r="Q178" i="2"/>
  <c r="AE108" i="2"/>
  <c r="AE109" i="2"/>
  <c r="S85" i="2"/>
  <c r="O52" i="2"/>
  <c r="AA108" i="2"/>
  <c r="AC111" i="2"/>
  <c r="U78" i="2"/>
  <c r="R55" i="2"/>
  <c r="AD95" i="2"/>
  <c r="AF96" i="2"/>
  <c r="R108" i="2"/>
  <c r="R226" i="2"/>
  <c r="U227" i="2"/>
  <c r="S186" i="2"/>
  <c r="S93" i="2"/>
  <c r="AD126" i="2"/>
  <c r="AD105" i="2"/>
  <c r="O49" i="2"/>
  <c r="AG122" i="2"/>
  <c r="Q321" i="2"/>
  <c r="S253" i="2"/>
  <c r="Q298" i="2"/>
  <c r="U290" i="2"/>
  <c r="R83" i="2"/>
  <c r="T183" i="2"/>
  <c r="S293" i="2"/>
  <c r="U284" i="2"/>
  <c r="O78" i="2"/>
  <c r="Q159" i="2"/>
  <c r="R304" i="2"/>
  <c r="U294" i="2"/>
  <c r="R84" i="2"/>
  <c r="R184" i="2"/>
  <c r="AG283" i="2"/>
  <c r="Q252" i="2"/>
  <c r="S119" i="2"/>
  <c r="U204" i="2"/>
  <c r="U278" i="2"/>
  <c r="AC278" i="2"/>
  <c r="O198" i="2"/>
  <c r="R109" i="2"/>
  <c r="AE103" i="2"/>
  <c r="AE100" i="2"/>
  <c r="T84" i="2"/>
  <c r="R42" i="2"/>
  <c r="T80" i="2"/>
  <c r="AF101" i="2"/>
  <c r="S292" i="2"/>
  <c r="T180" i="2"/>
  <c r="Q105" i="2"/>
  <c r="Q315" i="2"/>
  <c r="S103" i="2"/>
  <c r="Q137" i="2"/>
  <c r="AE99" i="2"/>
  <c r="T233" i="2"/>
  <c r="U63" i="2"/>
  <c r="R124" i="2"/>
  <c r="AF124" i="2"/>
  <c r="O242" i="2"/>
  <c r="R38" i="2"/>
  <c r="O113" i="2"/>
  <c r="T244" i="2"/>
  <c r="R229" i="2"/>
  <c r="S63" i="2"/>
  <c r="T126" i="2"/>
  <c r="U316" i="2"/>
  <c r="Q294" i="2"/>
  <c r="O197" i="2"/>
  <c r="S75" i="2"/>
  <c r="O226" i="2"/>
  <c r="AD272" i="2"/>
  <c r="S105" i="2"/>
  <c r="U192" i="2"/>
  <c r="T292" i="2"/>
  <c r="O117" i="2"/>
  <c r="U57" i="2"/>
  <c r="R131" i="2"/>
  <c r="R106" i="2"/>
  <c r="U240" i="2"/>
  <c r="U219" i="2"/>
  <c r="S252" i="2"/>
  <c r="R113" i="2"/>
  <c r="Q115" i="2"/>
  <c r="T73" i="2"/>
  <c r="U273" i="2"/>
  <c r="U244" i="2"/>
  <c r="Q216" i="2"/>
  <c r="O61" i="2"/>
  <c r="S116" i="2"/>
  <c r="Q236" i="2"/>
  <c r="S219" i="2"/>
  <c r="R48" i="2"/>
  <c r="Q100" i="2"/>
  <c r="S224" i="2"/>
  <c r="U238" i="2"/>
  <c r="T31" i="2"/>
  <c r="Q93" i="2"/>
  <c r="S288" i="2"/>
  <c r="Q296" i="2"/>
  <c r="S200" i="2"/>
  <c r="U102" i="2"/>
  <c r="R233" i="2"/>
  <c r="AE123" i="2"/>
  <c r="U93" i="2"/>
  <c r="Q131" i="2"/>
  <c r="O297" i="2"/>
  <c r="O157" i="2"/>
  <c r="AG306" i="2"/>
  <c r="AD277" i="2"/>
  <c r="T43" i="2"/>
  <c r="S153" i="2"/>
  <c r="AE292" i="2"/>
  <c r="AF271" i="2"/>
  <c r="T196" i="2"/>
  <c r="Q183" i="2"/>
  <c r="AE301" i="2"/>
  <c r="AG295" i="2"/>
  <c r="R144" i="2"/>
  <c r="AA92" i="2"/>
  <c r="AF126" i="2"/>
  <c r="O194" i="2"/>
  <c r="R237" i="2"/>
  <c r="AG304" i="2"/>
  <c r="AF282" i="2"/>
  <c r="U95" i="2"/>
  <c r="U65" i="2"/>
  <c r="AF91" i="2"/>
  <c r="R236" i="2"/>
  <c r="T64" i="2"/>
  <c r="T79" i="2"/>
  <c r="AD94" i="2"/>
  <c r="S246" i="2"/>
  <c r="T37" i="2"/>
  <c r="T123" i="2"/>
  <c r="AF274" i="2"/>
  <c r="U218" i="2"/>
  <c r="U180" i="2"/>
  <c r="O200" i="2"/>
  <c r="AG300" i="2"/>
  <c r="O63" i="2"/>
  <c r="U193" i="2"/>
  <c r="Q192" i="2"/>
  <c r="AG301" i="2"/>
  <c r="R50" i="2"/>
  <c r="O195" i="2"/>
  <c r="Q205" i="2"/>
  <c r="U252" i="2"/>
  <c r="T42" i="2"/>
  <c r="O132" i="2"/>
  <c r="AE112" i="2"/>
  <c r="S225" i="2"/>
  <c r="R58" i="2"/>
  <c r="O80" i="2"/>
  <c r="AG284" i="2"/>
  <c r="U258" i="2"/>
  <c r="R125" i="2"/>
  <c r="U194" i="2"/>
  <c r="U246" i="2"/>
  <c r="S236" i="2"/>
  <c r="O32" i="2"/>
  <c r="S199" i="2"/>
  <c r="U36" i="2"/>
  <c r="AD278" i="2"/>
  <c r="R98" i="2"/>
  <c r="R71" i="2"/>
  <c r="U200" i="2"/>
  <c r="U313" i="2"/>
  <c r="R301" i="2"/>
  <c r="U255" i="2"/>
  <c r="AA115" i="2"/>
  <c r="T57" i="2"/>
  <c r="T176" i="2"/>
  <c r="O59" i="2"/>
  <c r="S178" i="2"/>
  <c r="Q261" i="2"/>
  <c r="U125" i="2"/>
  <c r="U319" i="2"/>
  <c r="AC285" i="2"/>
  <c r="AF285" i="2"/>
  <c r="S202" i="2"/>
  <c r="O251" i="2"/>
  <c r="Q262" i="2"/>
  <c r="AD100" i="2"/>
  <c r="S49" i="2"/>
  <c r="U91" i="2"/>
  <c r="T169" i="2"/>
  <c r="T195" i="2"/>
  <c r="O325" i="2"/>
  <c r="T321" i="2"/>
  <c r="Q276" i="2"/>
  <c r="S179" i="2"/>
  <c r="O285" i="2"/>
  <c r="U263" i="2"/>
  <c r="T261" i="2"/>
  <c r="Q253" i="2"/>
  <c r="R255" i="2"/>
  <c r="AA123" i="2"/>
  <c r="T32" i="2"/>
  <c r="S298" i="2"/>
  <c r="Q301" i="2"/>
  <c r="AG294" i="2"/>
  <c r="T104" i="2"/>
  <c r="Q302" i="2"/>
  <c r="S306" i="2"/>
  <c r="O253" i="2"/>
  <c r="U119" i="2"/>
  <c r="T288" i="2"/>
  <c r="R288" i="2"/>
  <c r="S262" i="2"/>
  <c r="U115" i="2"/>
  <c r="AA302" i="2"/>
  <c r="AE283" i="2"/>
  <c r="S76" i="2"/>
  <c r="O60" i="2"/>
  <c r="U303" i="2"/>
  <c r="S282" i="2"/>
  <c r="R136" i="2"/>
  <c r="O103" i="2"/>
  <c r="AG291" i="2"/>
  <c r="R258" i="2"/>
  <c r="R317" i="2"/>
  <c r="O165" i="2"/>
  <c r="U205" i="2"/>
  <c r="U320" i="2"/>
  <c r="S115" i="2"/>
  <c r="O173" i="2"/>
  <c r="U143" i="2"/>
  <c r="R254" i="2"/>
  <c r="AC97" i="2"/>
  <c r="Q238" i="2"/>
  <c r="O140" i="2"/>
  <c r="O303" i="2"/>
  <c r="Q104" i="2"/>
  <c r="Q49" i="2"/>
  <c r="T144" i="2"/>
  <c r="R290" i="2"/>
  <c r="S106" i="2"/>
  <c r="S35" i="2"/>
  <c r="R104" i="2"/>
  <c r="T294" i="2"/>
  <c r="U112" i="2"/>
  <c r="U43" i="2"/>
  <c r="AE273" i="2"/>
  <c r="AF296" i="2"/>
  <c r="S114" i="2"/>
  <c r="S54" i="2"/>
  <c r="T276" i="2"/>
  <c r="Q275" i="2"/>
  <c r="U323" i="2"/>
  <c r="AC151" i="2"/>
  <c r="Q263" i="2"/>
  <c r="T319" i="2"/>
  <c r="AC119" i="2"/>
  <c r="AE98" i="2"/>
  <c r="S34" i="2"/>
  <c r="T83" i="2"/>
  <c r="AF112" i="2"/>
  <c r="AF123" i="2"/>
  <c r="T60" i="2"/>
  <c r="S74" i="2"/>
  <c r="AC104" i="2"/>
  <c r="O244" i="2"/>
  <c r="Q33" i="2"/>
  <c r="R74" i="2"/>
  <c r="R314" i="2"/>
  <c r="O323" i="2"/>
  <c r="Q31" i="2"/>
  <c r="AG102" i="2"/>
  <c r="AE115" i="2"/>
  <c r="Q219" i="2"/>
  <c r="O115" i="2"/>
  <c r="T191" i="2"/>
  <c r="O298" i="2"/>
  <c r="U122" i="2"/>
  <c r="T157" i="2"/>
  <c r="U178" i="2"/>
  <c r="Q314" i="2"/>
  <c r="AE120" i="2"/>
  <c r="AA94" i="2"/>
  <c r="U254" i="2"/>
  <c r="Q76" i="2"/>
  <c r="O137" i="2"/>
  <c r="U117" i="2"/>
  <c r="R54" i="2"/>
  <c r="T301" i="2"/>
  <c r="AC301" i="2"/>
  <c r="AF122" i="2"/>
  <c r="Q59" i="2"/>
  <c r="S302" i="2"/>
  <c r="AF293" i="2"/>
  <c r="AF108" i="2"/>
  <c r="Q60" i="2"/>
  <c r="U288" i="2"/>
  <c r="AC295" i="2"/>
  <c r="AG96" i="2"/>
  <c r="S62" i="2"/>
  <c r="U253" i="2"/>
  <c r="AD92" i="2"/>
  <c r="AE114" i="2"/>
  <c r="Q32" i="2"/>
  <c r="AE288" i="2"/>
  <c r="S183" i="2"/>
  <c r="O191" i="2"/>
  <c r="AA279" i="2"/>
  <c r="AC125" i="2"/>
  <c r="S191" i="2"/>
  <c r="T198" i="2"/>
  <c r="AG277" i="2"/>
  <c r="T193" i="2"/>
  <c r="R231" i="2"/>
  <c r="O313" i="2"/>
  <c r="R215" i="2"/>
  <c r="AG273" i="2"/>
  <c r="O36" i="2"/>
  <c r="O205" i="2"/>
  <c r="U61" i="2"/>
  <c r="AD305" i="2"/>
  <c r="AC274" i="2"/>
  <c r="Q80" i="2"/>
  <c r="R39" i="2"/>
  <c r="AA301" i="2"/>
  <c r="AE282" i="2"/>
  <c r="T85" i="2"/>
  <c r="S64" i="2"/>
  <c r="AD297" i="2"/>
  <c r="AC275" i="2"/>
  <c r="U71" i="2"/>
  <c r="R52" i="2"/>
  <c r="AC122" i="2"/>
  <c r="AD109" i="2"/>
  <c r="R73" i="2"/>
  <c r="R139" i="2"/>
  <c r="AD290" i="2"/>
  <c r="T168" i="2"/>
  <c r="O202" i="2"/>
  <c r="AC105" i="2"/>
  <c r="AG125" i="2"/>
  <c r="O75" i="2"/>
  <c r="U224" i="2"/>
  <c r="O76" i="2"/>
  <c r="Q165" i="2"/>
  <c r="U137" i="2"/>
  <c r="O222" i="2"/>
  <c r="R85" i="2"/>
  <c r="Q162" i="2"/>
  <c r="O142" i="2"/>
  <c r="Q218" i="2"/>
  <c r="Q85" i="2"/>
  <c r="S159" i="2"/>
  <c r="S291" i="2"/>
  <c r="U281" i="2"/>
  <c r="S78" i="2"/>
  <c r="Q163" i="2"/>
  <c r="T231" i="2"/>
  <c r="T246" i="2"/>
  <c r="S196" i="2"/>
  <c r="O108" i="2"/>
  <c r="T291" i="2"/>
  <c r="AF289" i="2"/>
  <c r="AC103" i="2"/>
  <c r="S51" i="2"/>
  <c r="AD118" i="2"/>
  <c r="U196" i="2"/>
  <c r="U304" i="2"/>
  <c r="S135" i="2"/>
  <c r="O264" i="2"/>
  <c r="AD294" i="2"/>
  <c r="S233" i="2"/>
  <c r="T213" i="2"/>
  <c r="T320" i="2"/>
  <c r="R37" i="2"/>
  <c r="Q122" i="2"/>
  <c r="U233" i="2"/>
  <c r="S319" i="2"/>
  <c r="O51" i="2"/>
  <c r="S108" i="2"/>
  <c r="U221" i="2"/>
  <c r="Q316" i="2"/>
  <c r="U55" i="2"/>
  <c r="U116" i="2"/>
  <c r="O281" i="2"/>
  <c r="AC294" i="2"/>
  <c r="AE302" i="2"/>
  <c r="R41" i="2"/>
  <c r="O314" i="2"/>
  <c r="O324" i="2"/>
  <c r="R56" i="2"/>
  <c r="AG105" i="2"/>
  <c r="AC272" i="2"/>
  <c r="AC297" i="2"/>
  <c r="R121" i="2"/>
  <c r="O168" i="2"/>
  <c r="R181" i="2"/>
  <c r="O299" i="2"/>
  <c r="O104" i="2"/>
  <c r="U40" i="2"/>
  <c r="T164" i="2"/>
  <c r="Q319" i="2"/>
  <c r="S296" i="2"/>
  <c r="Q95" i="2"/>
  <c r="U94" i="2"/>
  <c r="U105" i="2"/>
  <c r="T96" i="2"/>
  <c r="T251" i="2"/>
  <c r="S242" i="2"/>
  <c r="U237" i="2"/>
  <c r="T81" i="2"/>
  <c r="S280" i="2"/>
  <c r="R152" i="2"/>
  <c r="T121" i="2"/>
  <c r="T185" i="2"/>
  <c r="T254" i="2"/>
  <c r="AA105" i="2"/>
  <c r="U161" i="2"/>
  <c r="T182" i="2"/>
  <c r="AF292" i="2"/>
  <c r="Q117" i="2"/>
  <c r="Q157" i="2"/>
  <c r="T105" i="2"/>
  <c r="R115" i="2"/>
  <c r="R126" i="2"/>
  <c r="U197" i="2"/>
  <c r="S157" i="2"/>
  <c r="U110" i="2"/>
  <c r="S138" i="2"/>
  <c r="S55" i="2"/>
  <c r="Q38" i="2"/>
  <c r="O94" i="2"/>
  <c r="U265" i="2"/>
  <c r="AA104" i="2"/>
  <c r="Q184" i="2"/>
  <c r="O288" i="2"/>
  <c r="AA125" i="2"/>
  <c r="AD99" i="2"/>
  <c r="S175" i="2"/>
  <c r="AA276" i="2"/>
  <c r="AA91" i="2"/>
  <c r="AA98" i="2"/>
  <c r="U183" i="2"/>
  <c r="AA278" i="2"/>
  <c r="U234" i="2"/>
  <c r="S244" i="2"/>
  <c r="S42" i="2"/>
  <c r="Q223" i="2"/>
  <c r="AF102" i="2"/>
  <c r="AC93" i="2"/>
  <c r="Q73" i="2"/>
  <c r="S61" i="2"/>
  <c r="T230" i="2"/>
  <c r="T76" i="2"/>
  <c r="O180" i="2"/>
  <c r="Q191" i="2"/>
  <c r="S41" i="2"/>
  <c r="R289" i="2"/>
  <c r="T280" i="2"/>
  <c r="T260" i="2"/>
  <c r="Q158" i="2"/>
  <c r="T55" i="2"/>
  <c r="T156" i="2"/>
  <c r="R172" i="2"/>
  <c r="Q66" i="2"/>
  <c r="AE124" i="2"/>
  <c r="Q194" i="2"/>
  <c r="Q134" i="2"/>
  <c r="R201" i="2"/>
  <c r="AA116" i="2"/>
  <c r="U199" i="2"/>
  <c r="R133" i="2"/>
  <c r="AG95" i="2"/>
  <c r="AD103" i="2"/>
  <c r="R204" i="2"/>
  <c r="T235" i="2"/>
  <c r="R234" i="2"/>
  <c r="S221" i="2"/>
  <c r="Q193" i="2"/>
  <c r="Q92" i="2"/>
  <c r="AE92" i="2"/>
  <c r="AE102" i="2"/>
  <c r="O172" i="2"/>
  <c r="AG124" i="2"/>
  <c r="R319" i="2"/>
  <c r="O252" i="2"/>
  <c r="Q306" i="2"/>
  <c r="U292" i="2"/>
  <c r="U300" i="2"/>
  <c r="R43" i="2"/>
  <c r="S303" i="2"/>
  <c r="U302" i="2"/>
  <c r="AD273" i="2"/>
  <c r="R59" i="2"/>
  <c r="S299" i="2"/>
  <c r="T295" i="2"/>
  <c r="AC282" i="2"/>
  <c r="O54" i="2"/>
  <c r="R256" i="2"/>
  <c r="R252" i="2"/>
  <c r="S278" i="2"/>
  <c r="U160" i="2"/>
  <c r="U286" i="2"/>
  <c r="O169" i="2"/>
  <c r="U53" i="2"/>
  <c r="Q305" i="2"/>
  <c r="AF104" i="2"/>
  <c r="R40" i="2"/>
  <c r="Q160" i="2"/>
  <c r="O135" i="2"/>
  <c r="S50" i="2"/>
  <c r="AC94" i="2"/>
  <c r="AE94" i="2"/>
  <c r="AC271" i="2"/>
  <c r="R102" i="2"/>
  <c r="AE298" i="2"/>
  <c r="U172" i="2"/>
  <c r="R183" i="2"/>
  <c r="O236" i="2"/>
  <c r="S214" i="2"/>
  <c r="R186" i="2"/>
  <c r="R185" i="2"/>
  <c r="O225" i="2"/>
  <c r="U212" i="2"/>
  <c r="T186" i="2"/>
  <c r="U152" i="2"/>
  <c r="R212" i="2"/>
  <c r="Q220" i="2"/>
  <c r="U184" i="2"/>
  <c r="S44" i="2"/>
  <c r="U324" i="2"/>
  <c r="T106" i="2"/>
  <c r="S158" i="2"/>
  <c r="R222" i="2"/>
  <c r="T216" i="2"/>
  <c r="T141" i="2"/>
  <c r="AG112" i="2"/>
  <c r="R302" i="2"/>
  <c r="R298" i="2"/>
  <c r="AG126" i="2"/>
  <c r="R182" i="2"/>
  <c r="O294" i="2"/>
  <c r="AF294" i="2"/>
  <c r="T117" i="2"/>
  <c r="S83" i="2"/>
  <c r="AF114" i="2"/>
  <c r="AA290" i="2"/>
  <c r="T167" i="2"/>
  <c r="T65" i="2"/>
  <c r="S96" i="2"/>
  <c r="O229" i="2"/>
  <c r="R239" i="2"/>
  <c r="S60" i="2"/>
  <c r="Q197" i="2"/>
  <c r="R224" i="2"/>
  <c r="Q232" i="2"/>
  <c r="R36" i="2"/>
  <c r="S139" i="2"/>
  <c r="T228" i="2"/>
  <c r="S238" i="2"/>
  <c r="Q56" i="2"/>
  <c r="R246" i="2"/>
  <c r="S297" i="2"/>
  <c r="O116" i="2"/>
  <c r="T44" i="2"/>
  <c r="O213" i="2"/>
  <c r="Q225" i="2"/>
  <c r="AG97" i="2"/>
  <c r="O79" i="2"/>
  <c r="S290" i="2"/>
  <c r="U299" i="2"/>
  <c r="O217" i="2"/>
  <c r="AG288" i="2"/>
  <c r="U166" i="2"/>
  <c r="O139" i="2"/>
  <c r="O56" i="2"/>
  <c r="AE300" i="2"/>
  <c r="O57" i="2"/>
  <c r="U134" i="2"/>
  <c r="T46" i="2"/>
  <c r="AF286" i="2"/>
  <c r="O41" i="2"/>
  <c r="T138" i="2"/>
  <c r="AC101" i="2"/>
  <c r="AA110" i="2"/>
  <c r="Q34" i="2"/>
  <c r="AG120" i="2"/>
  <c r="AG286" i="2"/>
  <c r="AF283" i="2"/>
  <c r="S91" i="2"/>
  <c r="Q199" i="2"/>
  <c r="Q237" i="2"/>
  <c r="Q227" i="2"/>
  <c r="Q161" i="2"/>
  <c r="U179" i="2"/>
  <c r="R178" i="2"/>
  <c r="S277" i="2"/>
  <c r="Q65" i="2"/>
  <c r="Q201" i="2"/>
  <c r="R65" i="2"/>
  <c r="Q213" i="2"/>
  <c r="O245" i="2"/>
  <c r="AF287" i="2"/>
  <c r="O263" i="2"/>
  <c r="Q156" i="2"/>
  <c r="U31" i="2"/>
  <c r="AG303" i="2"/>
  <c r="S254" i="2"/>
  <c r="R165" i="2"/>
  <c r="R31" i="2"/>
  <c r="AG289" i="2"/>
  <c r="Q264" i="2"/>
  <c r="R173" i="2"/>
  <c r="S56" i="2"/>
  <c r="AF97" i="2"/>
  <c r="U216" i="2"/>
  <c r="R153" i="2"/>
  <c r="O126" i="2"/>
  <c r="O262" i="2"/>
  <c r="R253" i="2"/>
  <c r="AA277" i="2"/>
  <c r="U186" i="2"/>
  <c r="Q246" i="2"/>
  <c r="Q257" i="2"/>
  <c r="O102" i="2"/>
  <c r="R142" i="2"/>
  <c r="O124" i="2"/>
  <c r="AE104" i="2"/>
  <c r="AA100" i="2"/>
  <c r="R318" i="2"/>
  <c r="U311" i="2"/>
  <c r="O114" i="2"/>
  <c r="AA275" i="2"/>
  <c r="Q144" i="2"/>
  <c r="Q138" i="2"/>
  <c r="S235" i="2"/>
  <c r="T253" i="2"/>
  <c r="S301" i="2"/>
  <c r="O99" i="2"/>
  <c r="R62" i="2"/>
  <c r="T305" i="2"/>
  <c r="Q200" i="2"/>
  <c r="U52" i="2"/>
  <c r="Q57" i="2"/>
  <c r="J26" i="4"/>
  <c r="K28" i="4"/>
  <c r="R285" i="2"/>
  <c r="R294" i="2"/>
  <c r="Q204" i="2"/>
  <c r="U80" i="2"/>
  <c r="T300" i="2"/>
  <c r="T302" i="2"/>
  <c r="O201" i="2"/>
  <c r="O98" i="2"/>
  <c r="Q285" i="2"/>
  <c r="U291" i="2"/>
  <c r="T199" i="2"/>
  <c r="S140" i="2"/>
  <c r="AA296" i="2"/>
  <c r="R170" i="2"/>
  <c r="R197" i="2"/>
  <c r="Q300" i="2"/>
  <c r="R297" i="2"/>
  <c r="AE93" i="2"/>
  <c r="T153" i="2"/>
  <c r="AD285" i="2"/>
  <c r="T257" i="2"/>
  <c r="O162" i="2"/>
  <c r="T56" i="2"/>
  <c r="AA297" i="2"/>
  <c r="AG117" i="2"/>
  <c r="O192" i="2"/>
  <c r="Q72" i="2"/>
  <c r="T290" i="2"/>
  <c r="O152" i="2"/>
  <c r="AA111" i="2"/>
  <c r="O55" i="2"/>
  <c r="T158" i="2"/>
  <c r="U287" i="2"/>
  <c r="Q274" i="2"/>
  <c r="U139" i="2"/>
  <c r="Q185" i="2"/>
  <c r="O286" i="2"/>
  <c r="R299" i="2"/>
  <c r="T242" i="2"/>
  <c r="S176" i="2"/>
  <c r="R273" i="2"/>
  <c r="U297" i="2"/>
  <c r="Q224" i="2"/>
  <c r="U185" i="2"/>
  <c r="AD301" i="2"/>
  <c r="AG281" i="2"/>
  <c r="T143" i="2"/>
  <c r="Q181" i="2"/>
  <c r="R283" i="2"/>
  <c r="T108" i="2"/>
  <c r="S46" i="2"/>
  <c r="T324" i="2"/>
  <c r="T252" i="2"/>
  <c r="R265" i="2"/>
  <c r="AF103" i="2"/>
  <c r="AE122" i="2"/>
  <c r="U98" i="2"/>
  <c r="U64" i="2"/>
  <c r="AE97" i="2"/>
  <c r="AE91" i="2"/>
  <c r="Q114" i="2"/>
  <c r="T51" i="2"/>
  <c r="AG99" i="2"/>
  <c r="AF116" i="2"/>
  <c r="S100" i="2"/>
  <c r="S245" i="2"/>
  <c r="R324" i="2"/>
  <c r="R192" i="2"/>
  <c r="O123" i="2"/>
  <c r="AE126" i="2"/>
  <c r="S216" i="2"/>
  <c r="T52" i="2"/>
  <c r="U73" i="2"/>
  <c r="T323" i="2"/>
  <c r="R278" i="2"/>
  <c r="O153" i="2"/>
  <c r="U163" i="2"/>
  <c r="T212" i="2"/>
  <c r="O111" i="2"/>
  <c r="Q186" i="2"/>
  <c r="R100" i="2"/>
  <c r="AF119" i="2"/>
  <c r="Q166" i="2"/>
  <c r="U325" i="2"/>
  <c r="T41" i="2"/>
  <c r="AA289" i="2"/>
  <c r="AD286" i="2"/>
  <c r="R151" i="2"/>
  <c r="T49" i="2"/>
  <c r="AA282" i="2"/>
  <c r="AC284" i="2"/>
  <c r="S182" i="2"/>
  <c r="U32" i="2"/>
  <c r="T48" i="2"/>
  <c r="AE287" i="2"/>
  <c r="T154" i="2"/>
  <c r="U58" i="2"/>
  <c r="R261" i="2"/>
  <c r="AA93" i="2"/>
  <c r="T155" i="2"/>
  <c r="Q241" i="2"/>
  <c r="AF295" i="2"/>
  <c r="AC296" i="2"/>
  <c r="U81" i="2"/>
  <c r="Q37" i="2"/>
  <c r="AC114" i="2"/>
  <c r="AD119" i="2"/>
  <c r="R179" i="2"/>
  <c r="AF291" i="2"/>
  <c r="AF98" i="2"/>
  <c r="AC279" i="2"/>
  <c r="AG287" i="2"/>
  <c r="O118" i="2"/>
  <c r="R75" i="2"/>
  <c r="T271" i="2"/>
  <c r="AE291" i="2"/>
  <c r="O134" i="2"/>
  <c r="O109" i="2"/>
  <c r="AE295" i="2"/>
  <c r="U167" i="2"/>
  <c r="R203" i="2"/>
  <c r="T100" i="2"/>
  <c r="AA303" i="2"/>
  <c r="O181" i="2"/>
  <c r="S194" i="2"/>
  <c r="R143" i="2"/>
  <c r="AD300" i="2"/>
  <c r="O183" i="2"/>
  <c r="T197" i="2"/>
  <c r="AC107" i="2"/>
  <c r="AC124" i="2"/>
  <c r="O158" i="2"/>
  <c r="AE299" i="2"/>
  <c r="AD298" i="2"/>
  <c r="AF278" i="2"/>
  <c r="O71" i="2"/>
  <c r="Q55" i="2"/>
  <c r="AF94" i="2"/>
  <c r="AF106" i="2"/>
  <c r="R217" i="2"/>
  <c r="S222" i="2"/>
  <c r="U191" i="2"/>
  <c r="T99" i="2"/>
  <c r="T220" i="2"/>
  <c r="U242" i="2"/>
  <c r="S201" i="2"/>
  <c r="Q119" i="2"/>
  <c r="O215" i="2"/>
  <c r="U235" i="2"/>
  <c r="Q202" i="2"/>
  <c r="S121" i="2"/>
  <c r="O295" i="2"/>
  <c r="R272" i="2"/>
  <c r="R140" i="2"/>
  <c r="Q109" i="2"/>
  <c r="T241" i="2"/>
  <c r="U85" i="2"/>
  <c r="Q155" i="2"/>
  <c r="R132" i="2"/>
  <c r="AC286" i="2"/>
  <c r="O156" i="2"/>
  <c r="R64" i="2"/>
  <c r="O161" i="2"/>
  <c r="Q53" i="2"/>
  <c r="AD275" i="2"/>
  <c r="AF288" i="2"/>
  <c r="S120" i="2"/>
  <c r="S204" i="2"/>
  <c r="O66" i="2"/>
  <c r="R35" i="2"/>
  <c r="O312" i="2"/>
  <c r="O319" i="2"/>
  <c r="S40" i="2"/>
  <c r="AF125" i="2"/>
  <c r="S320" i="2"/>
  <c r="Q323" i="2"/>
  <c r="U37" i="2"/>
  <c r="AG108" i="2"/>
  <c r="R321" i="2"/>
  <c r="R325" i="2"/>
  <c r="O43" i="2"/>
  <c r="S102" i="2"/>
  <c r="U276" i="2"/>
  <c r="T160" i="2"/>
  <c r="S48" i="2"/>
  <c r="U231" i="2"/>
  <c r="S324" i="2"/>
  <c r="U198" i="2"/>
  <c r="R110" i="2"/>
  <c r="AA291" i="2"/>
  <c r="AC273" i="2"/>
  <c r="Q125" i="2"/>
  <c r="AG151" i="2"/>
  <c r="T239" i="2"/>
  <c r="S47" i="2"/>
  <c r="T177" i="2"/>
  <c r="R198" i="2"/>
  <c r="AC126" i="2"/>
  <c r="O174" i="2"/>
  <c r="U305" i="2"/>
  <c r="Q83" i="2"/>
  <c r="S97" i="2"/>
  <c r="Q103" i="2"/>
  <c r="T72" i="2"/>
  <c r="O122" i="2"/>
  <c r="T54" i="2"/>
  <c r="O100" i="2"/>
  <c r="AC288" i="2"/>
  <c r="S322" i="2"/>
  <c r="R279" i="2"/>
  <c r="Q303" i="2"/>
  <c r="AC304" i="2"/>
  <c r="S171" i="2"/>
  <c r="U257" i="2"/>
  <c r="S145" i="2"/>
  <c r="O196" i="2"/>
  <c r="U84" i="2"/>
  <c r="O33" i="2"/>
  <c r="R158" i="2"/>
  <c r="T226" i="2"/>
  <c r="O120" i="2"/>
  <c r="Q98" i="2"/>
  <c r="Q107" i="2"/>
  <c r="T137" i="2"/>
  <c r="Q102" i="2"/>
  <c r="R312" i="2"/>
  <c r="AF299" i="2"/>
  <c r="Q51" i="2"/>
  <c r="R60" i="2"/>
  <c r="T61" i="2"/>
  <c r="AF275" i="2"/>
  <c r="U314" i="2"/>
  <c r="R271" i="2"/>
  <c r="Q279" i="2"/>
  <c r="Q64" i="2"/>
  <c r="S228" i="2"/>
  <c r="O39" i="2"/>
  <c r="O243" i="2"/>
  <c r="S234" i="2"/>
  <c r="R34" i="2"/>
  <c r="O301" i="2"/>
  <c r="AG299" i="2"/>
  <c r="O278" i="2"/>
  <c r="S260" i="2"/>
  <c r="T166" i="2"/>
  <c r="AC283" i="2"/>
  <c r="S154" i="2"/>
  <c r="R79" i="2"/>
  <c r="AG93" i="2"/>
  <c r="O155" i="2"/>
  <c r="R44" i="2"/>
  <c r="Q226" i="2"/>
  <c r="O280" i="2"/>
  <c r="AD282" i="2"/>
  <c r="S192" i="2"/>
  <c r="S141" i="2"/>
  <c r="S223" i="2"/>
  <c r="O136" i="2"/>
  <c r="AA298" i="2"/>
  <c r="U126" i="2"/>
  <c r="Q139" i="2"/>
  <c r="Q169" i="2"/>
  <c r="S218" i="2"/>
  <c r="Q311" i="2"/>
  <c r="T192" i="2"/>
  <c r="AF276" i="2"/>
  <c r="R245" i="2"/>
  <c r="U296" i="2"/>
  <c r="Q286" i="2"/>
  <c r="U136" i="2"/>
  <c r="R316" i="2"/>
  <c r="AE116" i="2"/>
  <c r="O292" i="2"/>
  <c r="S73" i="2"/>
  <c r="U132" i="2"/>
  <c r="AC300" i="2"/>
  <c r="Q273" i="2"/>
  <c r="O302" i="2"/>
  <c r="T40" i="2"/>
  <c r="AD279" i="2"/>
  <c r="S257" i="2"/>
  <c r="AC123" i="2"/>
  <c r="AA97" i="2"/>
  <c r="O214" i="2"/>
  <c r="AF118" i="2"/>
  <c r="Q322" i="2"/>
  <c r="R111" i="2"/>
  <c r="S315" i="2"/>
  <c r="AE101" i="2"/>
  <c r="AC92" i="2"/>
  <c r="AD117" i="2"/>
  <c r="R235" i="2"/>
  <c r="AD104" i="2"/>
  <c r="S316" i="2"/>
  <c r="T142" i="2"/>
  <c r="O138" i="2"/>
  <c r="T145" i="2"/>
  <c r="Q132" i="2"/>
  <c r="O166" i="2"/>
  <c r="S273" i="2"/>
  <c r="S52" i="2"/>
  <c r="U177" i="2"/>
  <c r="R95" i="2"/>
  <c r="T93" i="2"/>
  <c r="R101" i="2"/>
  <c r="S113" i="2"/>
  <c r="Q121" i="2"/>
  <c r="O159" i="2"/>
  <c r="S151" i="2"/>
  <c r="AE113" i="2"/>
  <c r="R97" i="2"/>
  <c r="T95" i="2"/>
  <c r="U111" i="2"/>
  <c r="U101" i="2"/>
  <c r="T110" i="2"/>
  <c r="AF302" i="2"/>
  <c r="AE286" i="2"/>
  <c r="AG271" i="2"/>
  <c r="AD113" i="2"/>
  <c r="AF306" i="2"/>
  <c r="O318" i="2"/>
  <c r="AD281" i="2"/>
  <c r="S227" i="2"/>
  <c r="T125" i="2"/>
  <c r="O107" i="2"/>
  <c r="R94" i="2"/>
  <c r="U100" i="2"/>
  <c r="O121" i="2"/>
  <c r="S232" i="2"/>
  <c r="O82" i="2"/>
  <c r="AF93" i="2"/>
  <c r="AD97" i="2"/>
  <c r="O110" i="2"/>
  <c r="O246" i="2"/>
  <c r="O220" i="2"/>
  <c r="O317" i="2"/>
  <c r="T45" i="2"/>
  <c r="Q58" i="2"/>
  <c r="T227" i="2"/>
  <c r="AG305" i="2"/>
  <c r="T118" i="2"/>
  <c r="AD296" i="2"/>
  <c r="Q71" i="2"/>
  <c r="O258" i="2"/>
  <c r="Q82" i="2"/>
  <c r="U164" i="2"/>
  <c r="S82" i="2"/>
  <c r="R221" i="2"/>
  <c r="AE297" i="2"/>
  <c r="T234" i="2"/>
  <c r="T165" i="2"/>
  <c r="T272" i="2"/>
  <c r="S281" i="2"/>
  <c r="Q280" i="2"/>
  <c r="AC291" i="2"/>
  <c r="R112" i="2"/>
  <c r="T50" i="2"/>
  <c r="R306" i="2"/>
  <c r="Q126" i="2"/>
  <c r="U279" i="2"/>
  <c r="O296" i="2"/>
  <c r="R291" i="2"/>
  <c r="AF290" i="2"/>
  <c r="O304" i="2"/>
  <c r="Q61" i="2"/>
  <c r="S123" i="2"/>
  <c r="Q101" i="2"/>
  <c r="U104" i="2"/>
  <c r="R274" i="2"/>
  <c r="T315" i="2"/>
  <c r="T229" i="2"/>
  <c r="T297" i="2"/>
  <c r="U72" i="2"/>
  <c r="U96" i="2"/>
  <c r="U113" i="2"/>
  <c r="S304" i="2"/>
  <c r="AC302" i="2"/>
  <c r="AC106" i="2"/>
  <c r="U277" i="2"/>
  <c r="U245" i="2"/>
  <c r="T98" i="2"/>
  <c r="R155" i="2"/>
  <c r="T151" i="2"/>
  <c r="AE276" i="2"/>
  <c r="AD288" i="2"/>
  <c r="AE125" i="2"/>
  <c r="T119" i="2"/>
  <c r="Q108" i="2"/>
  <c r="O171" i="2"/>
  <c r="S231" i="2"/>
  <c r="R46" i="2"/>
  <c r="R145" i="2"/>
  <c r="R96" i="2"/>
  <c r="Q231" i="2"/>
  <c r="U97" i="2"/>
  <c r="U123" i="2"/>
  <c r="U109" i="2"/>
  <c r="AC303" i="2"/>
  <c r="R53" i="2"/>
  <c r="AC280" i="2"/>
  <c r="R91" i="2"/>
  <c r="AG103" i="2"/>
  <c r="R82" i="2"/>
  <c r="AE285" i="2"/>
  <c r="R99" i="2"/>
  <c r="U131" i="2"/>
  <c r="U44" i="2"/>
  <c r="U195" i="2"/>
  <c r="T263" i="2"/>
  <c r="Q234" i="2"/>
  <c r="AF151" i="2"/>
  <c r="R117" i="2"/>
  <c r="AC287" i="2"/>
  <c r="O223" i="2"/>
  <c r="Q141" i="2"/>
  <c r="U260" i="2"/>
  <c r="T134" i="2"/>
  <c r="AF301" i="2"/>
  <c r="Q242" i="2"/>
  <c r="Q111" i="2"/>
  <c r="AE289" i="2"/>
  <c r="Q297" i="2"/>
  <c r="O81" i="2"/>
  <c r="T172" i="2"/>
  <c r="O164" i="2"/>
  <c r="S265" i="2"/>
  <c r="Q281" i="2"/>
  <c r="U223" i="2"/>
  <c r="Q221" i="2"/>
  <c r="S177" i="2"/>
  <c r="Q171" i="2"/>
  <c r="Q140" i="2"/>
  <c r="R123" i="2"/>
  <c r="O322" i="2"/>
  <c r="T66" i="2"/>
  <c r="S58" i="2"/>
  <c r="AC116" i="2"/>
  <c r="T273" i="2"/>
  <c r="K27" i="4"/>
  <c r="AD107" i="2"/>
  <c r="AA106" i="2"/>
  <c r="AD93" i="2"/>
  <c r="AG111" i="2"/>
  <c r="R193" i="2"/>
  <c r="O62" i="2"/>
  <c r="S94" i="2"/>
  <c r="O177" i="2"/>
  <c r="AD111" i="2"/>
  <c r="AG107" i="2"/>
  <c r="AD120" i="2"/>
  <c r="U213" i="2"/>
  <c r="AE96" i="2"/>
  <c r="Q145" i="2"/>
  <c r="U92" i="2"/>
  <c r="O91" i="2"/>
  <c r="S317" i="2"/>
  <c r="Q299" i="2"/>
  <c r="T264" i="2"/>
  <c r="S220" i="2"/>
  <c r="AC120" i="2"/>
  <c r="U38" i="2"/>
  <c r="R196" i="2"/>
  <c r="O193" i="2"/>
  <c r="Q318" i="2"/>
  <c r="O235" i="2"/>
  <c r="S279" i="2"/>
  <c r="R280" i="2"/>
  <c r="R323" i="2"/>
  <c r="AE305" i="2"/>
  <c r="Q142" i="2"/>
  <c r="T140" i="2"/>
  <c r="O274" i="2"/>
  <c r="O221" i="2"/>
  <c r="U275" i="2"/>
  <c r="S126" i="2"/>
  <c r="O125" i="2"/>
  <c r="Q112" i="2"/>
  <c r="T179" i="2"/>
  <c r="Q212" i="2"/>
  <c r="S110" i="2"/>
  <c r="AE284" i="2"/>
  <c r="S144" i="2"/>
  <c r="T204" i="2"/>
  <c r="S197" i="2"/>
  <c r="O203" i="2"/>
  <c r="T103" i="2"/>
  <c r="R171" i="2"/>
  <c r="R240" i="2"/>
  <c r="R45" i="2"/>
  <c r="O31" i="2"/>
  <c r="U232" i="2"/>
  <c r="T256" i="2"/>
  <c r="U203" i="2"/>
  <c r="AD292" i="2"/>
  <c r="R72" i="2"/>
  <c r="U202" i="2"/>
  <c r="AA114" i="2"/>
  <c r="T111" i="2"/>
  <c r="U158" i="2"/>
  <c r="R315" i="2"/>
  <c r="U169" i="2"/>
  <c r="AA107" i="2"/>
  <c r="R262" i="2"/>
  <c r="S124" i="2"/>
  <c r="R242" i="2"/>
  <c r="O224" i="2"/>
  <c r="T102" i="2"/>
  <c r="AE290" i="2"/>
  <c r="AE277" i="2"/>
  <c r="O83" i="2"/>
  <c r="O160" i="2"/>
  <c r="Q113" i="2"/>
  <c r="R260" i="2"/>
  <c r="AA121" i="2"/>
  <c r="Q63" i="2"/>
  <c r="U49" i="2"/>
  <c r="T161" i="2"/>
  <c r="S323" i="2"/>
  <c r="AC277" i="2"/>
  <c r="AE275" i="2"/>
  <c r="R174" i="2"/>
  <c r="S32" i="2"/>
  <c r="O216" i="2"/>
  <c r="R160" i="2"/>
  <c r="AG280" i="2"/>
  <c r="Q198" i="2"/>
  <c r="AA274" i="2"/>
  <c r="U251" i="2"/>
  <c r="AA99" i="2"/>
  <c r="T101" i="2"/>
  <c r="S289" i="2"/>
  <c r="T201" i="2"/>
  <c r="AG290" i="2"/>
  <c r="R80" i="2"/>
  <c r="Q167" i="2"/>
  <c r="R156" i="2"/>
  <c r="Q96" i="2"/>
  <c r="S168" i="2"/>
  <c r="S95" i="2"/>
  <c r="AG94" i="2"/>
  <c r="AF277" i="2"/>
  <c r="AA283" i="2"/>
  <c r="R63" i="2"/>
  <c r="R66" i="2"/>
  <c r="AC290" i="2"/>
  <c r="U124" i="2"/>
  <c r="O230" i="2"/>
  <c r="AA284" i="2"/>
  <c r="T322" i="2"/>
  <c r="U272" i="2"/>
  <c r="R137" i="2"/>
  <c r="S132" i="2"/>
  <c r="U138" i="2"/>
  <c r="O311" i="2"/>
  <c r="S164" i="2"/>
  <c r="Q175" i="2"/>
  <c r="O167" i="2"/>
  <c r="Q50" i="2"/>
  <c r="S185" i="2"/>
  <c r="O38" i="2"/>
  <c r="U60" i="2"/>
  <c r="O305" i="2"/>
  <c r="AG106" i="2"/>
  <c r="AG121" i="2"/>
  <c r="T75" i="2"/>
  <c r="O85" i="2"/>
  <c r="Q97" i="2"/>
  <c r="O145" i="2"/>
  <c r="AD96" i="2"/>
  <c r="AG123" i="2"/>
  <c r="AC112" i="2"/>
  <c r="R322" i="2"/>
  <c r="R214" i="2"/>
  <c r="U301" i="2"/>
  <c r="U39" i="2"/>
  <c r="U318" i="2"/>
  <c r="AD274" i="2"/>
  <c r="AC276" i="2"/>
  <c r="AE271" i="2"/>
  <c r="U261" i="2"/>
  <c r="AF297" i="2"/>
  <c r="AA124" i="2"/>
  <c r="O101" i="2"/>
  <c r="R213" i="2"/>
  <c r="AE279" i="2"/>
  <c r="AA295" i="2"/>
  <c r="AD289" i="2"/>
  <c r="AD91" i="2"/>
  <c r="AD303" i="2"/>
  <c r="U298" i="2"/>
  <c r="T71" i="2"/>
  <c r="S109" i="2"/>
  <c r="O106" i="2"/>
  <c r="U170" i="2"/>
  <c r="AD291" i="2"/>
  <c r="S98" i="2"/>
  <c r="U151" i="2"/>
  <c r="T223" i="2"/>
  <c r="U241" i="2"/>
  <c r="U229" i="2"/>
  <c r="T299" i="2"/>
  <c r="S305" i="2"/>
  <c r="T175" i="2"/>
  <c r="U236" i="2"/>
  <c r="O260" i="2"/>
  <c r="AA102" i="2"/>
  <c r="AC289" i="2"/>
  <c r="U259" i="2"/>
  <c r="Q217" i="2"/>
  <c r="AF280" i="2"/>
  <c r="T313" i="2"/>
  <c r="T162" i="2"/>
  <c r="AE111" i="2"/>
  <c r="R169" i="2"/>
  <c r="AF273" i="2"/>
  <c r="R166" i="2"/>
  <c r="S53" i="2"/>
  <c r="O37" i="2"/>
  <c r="S313" i="2"/>
  <c r="T39" i="2"/>
  <c r="U264" i="2"/>
  <c r="AG101" i="2"/>
  <c r="Q254" i="2"/>
  <c r="AD276" i="2"/>
  <c r="U215" i="2"/>
  <c r="U165" i="2"/>
  <c r="T122" i="2"/>
  <c r="Q170" i="2"/>
  <c r="R199" i="2"/>
  <c r="AF100" i="2"/>
  <c r="T132" i="2"/>
  <c r="R161" i="2"/>
  <c r="AA285" i="2"/>
  <c r="Q120" i="2"/>
  <c r="AF279" i="2"/>
  <c r="Q240" i="2"/>
  <c r="S300" i="2"/>
  <c r="Q106" i="2"/>
  <c r="S312" i="2"/>
  <c r="T58" i="2"/>
  <c r="U211" i="2"/>
  <c r="AG272" i="2"/>
  <c r="AA271" i="2"/>
  <c r="U99" i="2"/>
  <c r="T124" i="2"/>
  <c r="Q180" i="2"/>
  <c r="U107" i="2"/>
  <c r="R47" i="2"/>
  <c r="U114" i="2"/>
  <c r="Q291" i="2"/>
  <c r="S271" i="2"/>
  <c r="U156" i="2"/>
  <c r="S172" i="2"/>
  <c r="U174" i="2"/>
  <c r="O42" i="2"/>
  <c r="R92" i="2"/>
  <c r="R284" i="2"/>
  <c r="T298" i="2"/>
  <c r="U274" i="2"/>
  <c r="R264" i="2"/>
  <c r="AA292" i="2"/>
  <c r="AD106" i="2"/>
  <c r="Q143" i="2"/>
  <c r="O232" i="2"/>
  <c r="O211" i="2"/>
  <c r="O233" i="2"/>
  <c r="R220" i="2"/>
  <c r="Q278" i="2"/>
  <c r="S217" i="2"/>
  <c r="U295" i="2"/>
  <c r="R244" i="2"/>
  <c r="S152" i="2"/>
  <c r="O237" i="2"/>
  <c r="R232" i="2"/>
  <c r="T237" i="2"/>
  <c r="Q272" i="2"/>
  <c r="S230" i="2"/>
  <c r="T289" i="2"/>
  <c r="S43" i="2"/>
  <c r="U59" i="2"/>
  <c r="Q52" i="2"/>
  <c r="AE110" i="2"/>
  <c r="Q168" i="2"/>
  <c r="T205" i="2"/>
  <c r="Q265" i="2"/>
  <c r="AF303" i="2"/>
  <c r="AF272" i="2"/>
  <c r="AG297" i="2"/>
  <c r="AF107" i="2"/>
  <c r="AG276" i="2"/>
  <c r="O228" i="2"/>
  <c r="S166" i="2"/>
  <c r="Q214" i="2"/>
  <c r="AG92" i="2"/>
  <c r="U201" i="2"/>
  <c r="R138" i="2"/>
  <c r="AF92" i="2"/>
  <c r="U79" i="2"/>
  <c r="O204" i="2"/>
  <c r="R251" i="2"/>
  <c r="R230" i="2"/>
  <c r="U47" i="2"/>
  <c r="S122" i="2"/>
  <c r="R119" i="2"/>
  <c r="AA280" i="2"/>
  <c r="O271" i="2"/>
  <c r="U153" i="2"/>
  <c r="Q94" i="2"/>
  <c r="S287" i="2"/>
  <c r="AD114" i="2"/>
  <c r="T274" i="2"/>
  <c r="AG98" i="2"/>
  <c r="S173" i="2"/>
  <c r="S276" i="2"/>
  <c r="O255" i="2"/>
  <c r="R263" i="2"/>
  <c r="R159" i="2"/>
  <c r="R57" i="2"/>
  <c r="U182" i="2"/>
  <c r="S155" i="2"/>
  <c r="T194" i="2"/>
  <c r="Q116" i="2"/>
  <c r="U171" i="2"/>
  <c r="AG100" i="2"/>
  <c r="O105" i="2"/>
  <c r="T200" i="2"/>
  <c r="AD284" i="2"/>
  <c r="U176" i="2"/>
  <c r="AG302" i="2"/>
  <c r="T59" i="2"/>
  <c r="T211" i="2"/>
  <c r="T232" i="2"/>
  <c r="S81" i="2"/>
  <c r="Q324" i="2"/>
  <c r="O44" i="2"/>
  <c r="R167" i="2"/>
  <c r="O315" i="2"/>
  <c r="T116" i="2"/>
  <c r="T170" i="2"/>
  <c r="U317" i="2"/>
  <c r="Q284" i="2"/>
  <c r="Q287" i="2"/>
  <c r="S261" i="2"/>
  <c r="R219" i="2"/>
  <c r="AA287" i="2"/>
  <c r="AG114" i="2"/>
  <c r="U50" i="2"/>
  <c r="AD121" i="2"/>
  <c r="AF115" i="2"/>
  <c r="AG116" i="2"/>
  <c r="AG298" i="2"/>
  <c r="O45" i="2"/>
  <c r="T275" i="2"/>
  <c r="T285" i="2"/>
  <c r="S286" i="2"/>
  <c r="O34" i="2"/>
  <c r="T107" i="2"/>
  <c r="S181" i="2"/>
  <c r="Q154" i="2"/>
  <c r="U306" i="2"/>
  <c r="T311" i="2"/>
  <c r="O283" i="2"/>
  <c r="S274" i="2"/>
  <c r="R286" i="2"/>
  <c r="Q46" i="2"/>
  <c r="R134" i="2"/>
  <c r="U75" i="2"/>
  <c r="AD304" i="2"/>
  <c r="O259" i="2"/>
  <c r="AD122" i="2"/>
  <c r="AC102" i="2"/>
  <c r="AA120" i="2"/>
  <c r="U42" i="2"/>
  <c r="AC298" i="2"/>
  <c r="AA273" i="2"/>
  <c r="AC299" i="2"/>
  <c r="AC109" i="2"/>
  <c r="AG274" i="2"/>
  <c r="R238" i="2"/>
  <c r="Q260" i="2"/>
  <c r="S33" i="2"/>
  <c r="S263" i="2"/>
  <c r="R257" i="2"/>
  <c r="Q251" i="2"/>
  <c r="AG110" i="2"/>
  <c r="Q256" i="2"/>
  <c r="Q84" i="2"/>
  <c r="O58" i="2"/>
  <c r="O179" i="2"/>
  <c r="T91" i="2"/>
  <c r="S31" i="2"/>
  <c r="T281" i="2"/>
  <c r="AF300" i="2"/>
  <c r="AC99" i="2"/>
  <c r="R287" i="2"/>
  <c r="Q277" i="2"/>
  <c r="AG119" i="2"/>
  <c r="AA306" i="2"/>
  <c r="T38" i="2"/>
  <c r="O182" i="2"/>
  <c r="U48" i="2"/>
  <c r="O306" i="2"/>
  <c r="O35" i="2"/>
  <c r="T225" i="2"/>
  <c r="S161" i="2"/>
  <c r="R281" i="2"/>
  <c r="S118" i="2"/>
  <c r="U289" i="2"/>
  <c r="O199" i="2"/>
  <c r="AF305" i="2"/>
  <c r="Q174" i="2"/>
  <c r="S131" i="2"/>
  <c r="S241" i="2"/>
  <c r="O84" i="2"/>
  <c r="AG113" i="2"/>
  <c r="U217" i="2"/>
  <c r="S321" i="2"/>
  <c r="Q325" i="2"/>
  <c r="O141" i="2"/>
  <c r="R303" i="2"/>
  <c r="O276" i="2"/>
  <c r="AA288" i="2"/>
  <c r="Q295" i="2"/>
  <c r="S84" i="2"/>
  <c r="S57" i="2"/>
  <c r="U271" i="2"/>
  <c r="Q304" i="2"/>
  <c r="AE281" i="2"/>
  <c r="R275" i="2"/>
  <c r="R168" i="2"/>
  <c r="T163" i="2"/>
  <c r="R176" i="2"/>
  <c r="R105" i="2"/>
  <c r="AE118" i="2"/>
  <c r="S143" i="2"/>
  <c r="S239" i="2"/>
  <c r="O93" i="2"/>
  <c r="U162" i="2"/>
  <c r="Q196" i="2"/>
  <c r="Q259" i="2"/>
  <c r="Q179" i="2"/>
  <c r="U181" i="2"/>
  <c r="R33" i="2"/>
  <c r="S212" i="2"/>
  <c r="U226" i="2"/>
  <c r="S237" i="2"/>
  <c r="S165" i="2"/>
  <c r="Q245" i="2"/>
  <c r="T139" i="2"/>
  <c r="Q47" i="2"/>
  <c r="U256" i="2"/>
  <c r="T202" i="2"/>
  <c r="O227" i="2"/>
  <c r="R194" i="2"/>
  <c r="S107" i="2"/>
  <c r="R259" i="2"/>
  <c r="AA109" i="2"/>
  <c r="S229" i="2"/>
  <c r="U120" i="2"/>
  <c r="R200" i="2"/>
  <c r="Q123" i="2"/>
  <c r="Q124" i="2"/>
  <c r="T282" i="2"/>
  <c r="Q317" i="2"/>
  <c r="R320" i="2"/>
  <c r="U315" i="2"/>
  <c r="S264" i="2"/>
  <c r="U175" i="2"/>
  <c r="AC305" i="2"/>
  <c r="R295" i="2"/>
  <c r="AF109" i="2"/>
  <c r="T120" i="2"/>
  <c r="S37" i="2"/>
  <c r="S314" i="2"/>
  <c r="S45" i="2"/>
  <c r="T262" i="2"/>
  <c r="U133" i="2"/>
  <c r="Q235" i="2"/>
  <c r="AD151" i="2"/>
  <c r="T215" i="2"/>
  <c r="T317" i="2"/>
  <c r="S243" i="2"/>
  <c r="Q35" i="2"/>
  <c r="S211" i="2"/>
  <c r="Q173" i="2"/>
  <c r="J266" i="5" l="1"/>
  <c r="AT206" i="5"/>
  <c r="AH266" i="5"/>
  <c r="V326" i="5"/>
  <c r="BF146" i="5"/>
  <c r="K266" i="5"/>
  <c r="BF187" i="5"/>
  <c r="BG206" i="5"/>
  <c r="BG266" i="5"/>
  <c r="BF206" i="5"/>
  <c r="V206" i="5"/>
  <c r="J206" i="5"/>
  <c r="W206" i="5"/>
  <c r="V86" i="5"/>
  <c r="AI206" i="5"/>
  <c r="AH146" i="5"/>
  <c r="J326" i="5"/>
  <c r="W266" i="5"/>
  <c r="K127" i="5"/>
  <c r="K146" i="5"/>
  <c r="K206" i="5"/>
  <c r="BG326" i="5"/>
  <c r="K247" i="5"/>
  <c r="AI266" i="5"/>
  <c r="J146" i="5"/>
  <c r="J247" i="5"/>
  <c r="BF326" i="5"/>
  <c r="BF86" i="5"/>
  <c r="AT86" i="5"/>
  <c r="AU146" i="5"/>
  <c r="V187" i="5"/>
  <c r="V146" i="5"/>
  <c r="BF266" i="5"/>
  <c r="BG247" i="5"/>
  <c r="AT326" i="5"/>
  <c r="AH247" i="5"/>
  <c r="AH206" i="5"/>
  <c r="J86" i="5"/>
  <c r="W146" i="5"/>
  <c r="BF307" i="5"/>
  <c r="K86" i="5"/>
  <c r="K187" i="5"/>
  <c r="K32" i="4"/>
  <c r="J32" i="4"/>
  <c r="H32" i="4"/>
  <c r="G32" i="4"/>
  <c r="BG86" i="5"/>
  <c r="AU266" i="5"/>
  <c r="AI326" i="5"/>
  <c r="V307" i="5"/>
  <c r="J127" i="5"/>
  <c r="AT146" i="5"/>
  <c r="BG307" i="5"/>
  <c r="AT266" i="5"/>
  <c r="AH86" i="5"/>
  <c r="AH307" i="5"/>
  <c r="W326" i="5"/>
  <c r="AI86" i="5"/>
  <c r="K307" i="5"/>
  <c r="AH127" i="5"/>
  <c r="AH326" i="5"/>
  <c r="K326" i="5"/>
  <c r="W86" i="5"/>
  <c r="J307" i="5"/>
  <c r="BF247" i="5"/>
  <c r="V266" i="5"/>
  <c r="BF127" i="5"/>
  <c r="AU206" i="5"/>
  <c r="V247" i="5"/>
  <c r="AH187" i="5"/>
  <c r="V127" i="5"/>
  <c r="AU326" i="5"/>
  <c r="J187" i="5"/>
  <c r="AI146" i="5"/>
  <c r="K67" i="5"/>
  <c r="AU86" i="5"/>
  <c r="BG146" i="5"/>
  <c r="J67" i="5"/>
  <c r="AI109" i="5"/>
  <c r="AI103" i="5"/>
  <c r="AI289" i="5"/>
  <c r="AI283" i="5"/>
  <c r="W43" i="5"/>
  <c r="W49" i="5"/>
  <c r="V50" i="5"/>
  <c r="W32" i="5"/>
  <c r="W31" i="5"/>
  <c r="V37" i="5"/>
  <c r="W55" i="5"/>
  <c r="V38" i="5"/>
  <c r="V33" i="5"/>
  <c r="V44" i="5"/>
  <c r="W163" i="5"/>
  <c r="W169" i="5"/>
  <c r="W103" i="5"/>
  <c r="W109" i="5"/>
  <c r="W283" i="5"/>
  <c r="W289" i="5"/>
  <c r="W229" i="5"/>
  <c r="W223" i="5"/>
  <c r="AA18" i="2"/>
  <c r="AC18" i="2"/>
  <c r="AC21" i="2"/>
  <c r="AA21" i="2"/>
  <c r="AN18" i="2"/>
  <c r="AD21" i="2"/>
  <c r="AQ18" i="2"/>
  <c r="AE21" i="2"/>
  <c r="AD18" i="2"/>
  <c r="AB21" i="2"/>
  <c r="AP18" i="2"/>
  <c r="W247" i="5" l="1"/>
  <c r="AI127" i="5"/>
  <c r="AI307" i="5"/>
  <c r="W127" i="5"/>
  <c r="W67" i="5"/>
  <c r="W307" i="5"/>
  <c r="W187" i="5"/>
  <c r="V67" i="5"/>
  <c r="AN21" i="2"/>
  <c r="AQ21" i="2"/>
  <c r="BC18" i="2"/>
  <c r="AP21" i="2"/>
  <c r="AZ18" i="2"/>
  <c r="AM21" i="2"/>
  <c r="AO18" i="2"/>
  <c r="AO21" i="2"/>
  <c r="AM18" i="2"/>
  <c r="H79" i="4"/>
  <c r="G79" i="4"/>
  <c r="K78" i="4"/>
  <c r="I79" i="4"/>
  <c r="I78" i="4"/>
  <c r="G77" i="4"/>
  <c r="G78" i="4"/>
  <c r="H77" i="4"/>
  <c r="J78" i="4"/>
  <c r="J80" i="4"/>
  <c r="J77" i="4"/>
  <c r="H78" i="4"/>
  <c r="K79" i="4"/>
  <c r="I77" i="4"/>
  <c r="K80" i="4"/>
  <c r="G80" i="4"/>
  <c r="K77" i="4"/>
  <c r="I80" i="4"/>
  <c r="J79" i="4"/>
  <c r="H80" i="4"/>
  <c r="W80" i="4"/>
  <c r="W93" i="4"/>
  <c r="W79" i="4"/>
  <c r="W108" i="4"/>
  <c r="W87" i="4"/>
  <c r="W94" i="4"/>
  <c r="W107" i="4"/>
  <c r="W106" i="4"/>
  <c r="W86" i="4"/>
  <c r="AQ106" i="4"/>
  <c r="AQ86" i="4"/>
  <c r="AQ87" i="4"/>
  <c r="AQ107" i="4"/>
  <c r="AQ105" i="4"/>
  <c r="AQ108" i="4"/>
  <c r="E160" i="5"/>
  <c r="P319" i="5"/>
  <c r="E75" i="5"/>
  <c r="F58" i="5"/>
  <c r="F138" i="5"/>
  <c r="C313" i="5"/>
  <c r="H52" i="5"/>
  <c r="F37" i="5"/>
  <c r="G159" i="5"/>
  <c r="Q154" i="5"/>
  <c r="C242" i="5"/>
  <c r="G71" i="5"/>
  <c r="C71" i="5"/>
  <c r="C22" i="3"/>
  <c r="C64" i="5"/>
  <c r="G53" i="5"/>
  <c r="I177" i="5"/>
  <c r="U217" i="5"/>
  <c r="G215" i="5"/>
  <c r="I72" i="5"/>
  <c r="C212" i="5"/>
  <c r="I51" i="5"/>
  <c r="O251" i="5"/>
  <c r="E101" i="5"/>
  <c r="D72" i="5"/>
  <c r="F101" i="5"/>
  <c r="D122" i="5"/>
  <c r="O196" i="5"/>
  <c r="G294" i="5"/>
  <c r="H196" i="5"/>
  <c r="G75" i="5"/>
  <c r="D74" i="5"/>
  <c r="H85" i="5"/>
  <c r="H243" i="5"/>
  <c r="F49" i="5"/>
  <c r="U193" i="5"/>
  <c r="G102" i="5"/>
  <c r="H262" i="5"/>
  <c r="I194" i="5"/>
  <c r="I47" i="5"/>
  <c r="D107" i="5"/>
  <c r="D66" i="5"/>
  <c r="E110" i="5"/>
  <c r="F123" i="5"/>
  <c r="H281" i="5"/>
  <c r="G55" i="5"/>
  <c r="C164" i="5"/>
  <c r="G183" i="5"/>
  <c r="C193" i="5"/>
  <c r="R62" i="5"/>
  <c r="D234" i="5"/>
  <c r="F173" i="5"/>
  <c r="H238" i="5"/>
  <c r="E118" i="5"/>
  <c r="E217" i="5"/>
  <c r="E49" i="5"/>
  <c r="H109" i="5"/>
  <c r="E293" i="5"/>
  <c r="E56" i="5"/>
  <c r="I65" i="5"/>
  <c r="I156" i="5"/>
  <c r="H92" i="5"/>
  <c r="C94" i="5"/>
  <c r="G33" i="5"/>
  <c r="G287" i="5"/>
  <c r="C102" i="5"/>
  <c r="F113" i="5"/>
  <c r="F115" i="5"/>
  <c r="I278" i="5"/>
  <c r="E304" i="5"/>
  <c r="E65" i="5"/>
  <c r="F260" i="5"/>
  <c r="C32" i="5"/>
  <c r="C49" i="5"/>
  <c r="D121" i="5"/>
  <c r="I304" i="5"/>
  <c r="O227" i="5"/>
  <c r="I56" i="5"/>
  <c r="C165" i="5"/>
  <c r="O80" i="5"/>
  <c r="F126" i="5"/>
  <c r="C79" i="5"/>
  <c r="F231" i="5"/>
  <c r="C192" i="5"/>
  <c r="T151" i="5"/>
  <c r="H39" i="3"/>
  <c r="S306" i="5"/>
  <c r="D76" i="5"/>
  <c r="I166" i="5"/>
  <c r="O166" i="5"/>
  <c r="H39" i="5"/>
  <c r="D317" i="5"/>
  <c r="E279" i="5"/>
  <c r="E80" i="5"/>
  <c r="F134" i="5"/>
  <c r="I260" i="5"/>
  <c r="P57" i="5"/>
  <c r="G74" i="5"/>
  <c r="C167" i="5"/>
  <c r="C66" i="5"/>
  <c r="H36" i="5"/>
  <c r="G79" i="5"/>
  <c r="H107" i="5"/>
  <c r="C56" i="5"/>
  <c r="C50" i="5"/>
  <c r="H42" i="5"/>
  <c r="I58" i="5"/>
  <c r="E39" i="5"/>
  <c r="H82" i="5"/>
  <c r="I77" i="5"/>
  <c r="I98" i="5"/>
  <c r="D97" i="5"/>
  <c r="F95" i="5"/>
  <c r="E132" i="5"/>
  <c r="G181" i="5"/>
  <c r="F151" i="5"/>
  <c r="F32" i="3"/>
  <c r="H194" i="5"/>
  <c r="E221" i="5"/>
  <c r="I225" i="5"/>
  <c r="I261" i="5"/>
  <c r="D281" i="5"/>
  <c r="F288" i="5"/>
  <c r="O137" i="5"/>
  <c r="P213" i="5"/>
  <c r="S79" i="5"/>
  <c r="E38" i="5"/>
  <c r="I116" i="5"/>
  <c r="F201" i="5"/>
  <c r="O43" i="5"/>
  <c r="H46" i="5"/>
  <c r="E94" i="5"/>
  <c r="E237" i="5"/>
  <c r="D297" i="5"/>
  <c r="O320" i="5"/>
  <c r="S51" i="5"/>
  <c r="I59" i="5"/>
  <c r="D36" i="5"/>
  <c r="I62" i="5"/>
  <c r="F40" i="5"/>
  <c r="G83" i="5"/>
  <c r="C98" i="5"/>
  <c r="E113" i="5"/>
  <c r="H119" i="5"/>
  <c r="F110" i="5"/>
  <c r="F140" i="5"/>
  <c r="I180" i="5"/>
  <c r="D155" i="5"/>
  <c r="C238" i="5"/>
  <c r="I212" i="5"/>
  <c r="I254" i="5"/>
  <c r="E300" i="5"/>
  <c r="G280" i="5"/>
  <c r="E315" i="5"/>
  <c r="Q191" i="5"/>
  <c r="P296" i="5"/>
  <c r="C36" i="5"/>
  <c r="C101" i="5"/>
  <c r="H170" i="5"/>
  <c r="D282" i="5"/>
  <c r="C61" i="5"/>
  <c r="D100" i="5"/>
  <c r="G193" i="5"/>
  <c r="I302" i="5"/>
  <c r="O153" i="5"/>
  <c r="G58" i="5"/>
  <c r="E66" i="5"/>
  <c r="E52" i="5"/>
  <c r="D39" i="5"/>
  <c r="E82" i="5"/>
  <c r="C119" i="5"/>
  <c r="I111" i="5"/>
  <c r="F114" i="5"/>
  <c r="H99" i="5"/>
  <c r="H137" i="5"/>
  <c r="E178" i="5"/>
  <c r="F152" i="5"/>
  <c r="C222" i="5"/>
  <c r="E244" i="5"/>
  <c r="E252" i="5"/>
  <c r="G297" i="5"/>
  <c r="I277" i="5"/>
  <c r="G322" i="5"/>
  <c r="U154" i="5"/>
  <c r="R292" i="5"/>
  <c r="C40" i="5"/>
  <c r="G126" i="5"/>
  <c r="D224" i="5"/>
  <c r="U180" i="5"/>
  <c r="D30" i="3"/>
  <c r="D31" i="5"/>
  <c r="F182" i="5"/>
  <c r="C35" i="5"/>
  <c r="G37" i="5"/>
  <c r="I32" i="5"/>
  <c r="E43" i="5"/>
  <c r="E72" i="5"/>
  <c r="I81" i="5"/>
  <c r="I102" i="5"/>
  <c r="D113" i="5"/>
  <c r="F99" i="5"/>
  <c r="I138" i="5"/>
  <c r="E153" i="5"/>
  <c r="D158" i="5"/>
  <c r="D197" i="5"/>
  <c r="I227" i="5"/>
  <c r="G232" i="5"/>
  <c r="D265" i="5"/>
  <c r="H287" i="5"/>
  <c r="D299" i="5"/>
  <c r="O100" i="5"/>
  <c r="S226" i="5"/>
  <c r="P123" i="5"/>
  <c r="C72" i="5"/>
  <c r="C281" i="5"/>
  <c r="I104" i="5"/>
  <c r="G66" i="5"/>
  <c r="F119" i="5"/>
  <c r="F132" i="5"/>
  <c r="I172" i="5"/>
  <c r="C203" i="5"/>
  <c r="C237" i="5"/>
  <c r="D240" i="5"/>
  <c r="I263" i="5"/>
  <c r="I271" i="5"/>
  <c r="I34" i="3"/>
  <c r="O139" i="5"/>
  <c r="R118" i="5"/>
  <c r="C104" i="5"/>
  <c r="I299" i="5"/>
  <c r="F72" i="5"/>
  <c r="C60" i="5"/>
  <c r="F74" i="5"/>
  <c r="C58" i="5"/>
  <c r="E51" i="5"/>
  <c r="H72" i="5"/>
  <c r="E108" i="5"/>
  <c r="C142" i="5"/>
  <c r="F175" i="5"/>
  <c r="E245" i="5"/>
  <c r="H264" i="5"/>
  <c r="G304" i="5"/>
  <c r="R172" i="5"/>
  <c r="F106" i="5"/>
  <c r="I132" i="5"/>
  <c r="F186" i="5"/>
  <c r="D183" i="5"/>
  <c r="D232" i="5"/>
  <c r="G224" i="5"/>
  <c r="C297" i="5"/>
  <c r="I288" i="5"/>
  <c r="O79" i="5"/>
  <c r="O317" i="5"/>
  <c r="T263" i="5"/>
  <c r="C153" i="5"/>
  <c r="G202" i="5"/>
  <c r="G229" i="5"/>
  <c r="G274" i="5"/>
  <c r="H314" i="5"/>
  <c r="S177" i="5"/>
  <c r="T297" i="5"/>
  <c r="G153" i="5"/>
  <c r="H198" i="5"/>
  <c r="F244" i="5"/>
  <c r="G283" i="5"/>
  <c r="O31" i="5"/>
  <c r="C37" i="3"/>
  <c r="T152" i="5"/>
  <c r="U133" i="5"/>
  <c r="O42" i="5"/>
  <c r="Q164" i="5"/>
  <c r="S324" i="5"/>
  <c r="G100" i="5"/>
  <c r="D157" i="5"/>
  <c r="C227" i="5"/>
  <c r="C254" i="5"/>
  <c r="H276" i="5"/>
  <c r="O152" i="5"/>
  <c r="U292" i="5"/>
  <c r="U32" i="5"/>
  <c r="U79" i="5"/>
  <c r="Q205" i="5"/>
  <c r="I234" i="5"/>
  <c r="U140" i="5"/>
  <c r="C53" i="5"/>
  <c r="E71" i="5"/>
  <c r="F203" i="5"/>
  <c r="C311" i="5"/>
  <c r="G22" i="3"/>
  <c r="G296" i="5"/>
  <c r="E204" i="5"/>
  <c r="O172" i="5"/>
  <c r="G85" i="5"/>
  <c r="G119" i="5"/>
  <c r="F246" i="5"/>
  <c r="S244" i="5"/>
  <c r="D165" i="5"/>
  <c r="E241" i="5"/>
  <c r="I306" i="5"/>
  <c r="O40" i="5"/>
  <c r="S290" i="5"/>
  <c r="G162" i="5"/>
  <c r="I233" i="5"/>
  <c r="H313" i="5"/>
  <c r="Q161" i="5"/>
  <c r="T320" i="5"/>
  <c r="D181" i="5"/>
  <c r="I204" i="5"/>
  <c r="D223" i="5"/>
  <c r="I284" i="5"/>
  <c r="O76" i="5"/>
  <c r="U157" i="5"/>
  <c r="U94" i="5"/>
  <c r="O54" i="5"/>
  <c r="P134" i="5"/>
  <c r="G253" i="5"/>
  <c r="O185" i="5"/>
  <c r="U313" i="5"/>
  <c r="U33" i="5"/>
  <c r="R218" i="5"/>
  <c r="C62" i="5"/>
  <c r="H73" i="5"/>
  <c r="F162" i="5"/>
  <c r="E290" i="5"/>
  <c r="I39" i="5"/>
  <c r="C110" i="5"/>
  <c r="F167" i="5"/>
  <c r="I55" i="5"/>
  <c r="G52" i="5"/>
  <c r="H77" i="5"/>
  <c r="G113" i="5"/>
  <c r="I43" i="5"/>
  <c r="C48" i="5"/>
  <c r="H47" i="5"/>
  <c r="F55" i="5"/>
  <c r="H65" i="5"/>
  <c r="E77" i="5"/>
  <c r="D75" i="5"/>
  <c r="H102" i="5"/>
  <c r="G107" i="5"/>
  <c r="G120" i="5"/>
  <c r="E134" i="5"/>
  <c r="I151" i="5"/>
  <c r="I32" i="3"/>
  <c r="G156" i="5"/>
  <c r="I193" i="5"/>
  <c r="F222" i="5"/>
  <c r="H229" i="5"/>
  <c r="C276" i="5"/>
  <c r="I287" i="5"/>
  <c r="H323" i="5"/>
  <c r="O314" i="5"/>
  <c r="U252" i="5"/>
  <c r="T49" i="5"/>
  <c r="I46" i="5"/>
  <c r="F125" i="5"/>
  <c r="D238" i="5"/>
  <c r="Q215" i="5"/>
  <c r="G36" i="5"/>
  <c r="D31" i="3"/>
  <c r="D91" i="5"/>
  <c r="H245" i="5"/>
  <c r="H280" i="5"/>
  <c r="U165" i="5"/>
  <c r="C63" i="5"/>
  <c r="G38" i="5"/>
  <c r="E46" i="5"/>
  <c r="G56" i="5"/>
  <c r="C75" i="5"/>
  <c r="D78" i="5"/>
  <c r="C124" i="5"/>
  <c r="I31" i="3"/>
  <c r="I91" i="5"/>
  <c r="H112" i="5"/>
  <c r="C139" i="5"/>
  <c r="C185" i="5"/>
  <c r="D186" i="5"/>
  <c r="F205" i="5"/>
  <c r="D220" i="5"/>
  <c r="H212" i="5"/>
  <c r="I256" i="5"/>
  <c r="E285" i="5"/>
  <c r="E274" i="5"/>
  <c r="O64" i="5"/>
  <c r="S160" i="5"/>
  <c r="Q100" i="5"/>
  <c r="D56" i="5"/>
  <c r="D93" i="5"/>
  <c r="C215" i="5"/>
  <c r="D311" i="5"/>
  <c r="E58" i="5"/>
  <c r="H124" i="5"/>
  <c r="I215" i="5"/>
  <c r="H275" i="5"/>
  <c r="U156" i="5"/>
  <c r="C38" i="5"/>
  <c r="E37" i="5"/>
  <c r="I44" i="5"/>
  <c r="E55" i="5"/>
  <c r="C82" i="5"/>
  <c r="H76" i="5"/>
  <c r="C116" i="5"/>
  <c r="I126" i="5"/>
  <c r="F111" i="5"/>
  <c r="C137" i="5"/>
  <c r="C169" i="5"/>
  <c r="F183" i="5"/>
  <c r="E205" i="5"/>
  <c r="F217" i="5"/>
  <c r="G245" i="5"/>
  <c r="E254" i="5"/>
  <c r="G278" i="5"/>
  <c r="F303" i="5"/>
  <c r="O41" i="5"/>
  <c r="P169" i="5"/>
  <c r="T98" i="5"/>
  <c r="G59" i="5"/>
  <c r="D94" i="5"/>
  <c r="C255" i="5"/>
  <c r="Q74" i="5"/>
  <c r="C121" i="5"/>
  <c r="F197" i="5"/>
  <c r="C37" i="5"/>
  <c r="H51" i="5"/>
  <c r="F59" i="5"/>
  <c r="H50" i="5"/>
  <c r="E81" i="5"/>
  <c r="D79" i="5"/>
  <c r="H106" i="5"/>
  <c r="G111" i="5"/>
  <c r="I125" i="5"/>
  <c r="I140" i="5"/>
  <c r="I179" i="5"/>
  <c r="E163" i="5"/>
  <c r="G200" i="5"/>
  <c r="D229" i="5"/>
  <c r="F236" i="5"/>
  <c r="C287" i="5"/>
  <c r="D288" i="5"/>
  <c r="F321" i="5"/>
  <c r="O276" i="5"/>
  <c r="S257" i="5"/>
  <c r="R51" i="5"/>
  <c r="G94" i="5"/>
  <c r="U155" i="5"/>
  <c r="F169" i="5"/>
  <c r="D58" i="5"/>
  <c r="D123" i="5"/>
  <c r="C180" i="5"/>
  <c r="D178" i="5"/>
  <c r="I199" i="5"/>
  <c r="D212" i="5"/>
  <c r="I214" i="5"/>
  <c r="H258" i="5"/>
  <c r="D280" i="5"/>
  <c r="O298" i="5"/>
  <c r="S52" i="5"/>
  <c r="H122" i="5"/>
  <c r="O104" i="5"/>
  <c r="E126" i="5"/>
  <c r="E45" i="5"/>
  <c r="C123" i="5"/>
  <c r="D52" i="5"/>
  <c r="H38" i="5"/>
  <c r="F76" i="5"/>
  <c r="I108" i="5"/>
  <c r="I136" i="5"/>
  <c r="E159" i="5"/>
  <c r="D225" i="5"/>
  <c r="C302" i="5"/>
  <c r="E313" i="5"/>
  <c r="U251" i="5"/>
  <c r="I97" i="5"/>
  <c r="I137" i="5"/>
  <c r="F154" i="5"/>
  <c r="G197" i="5"/>
  <c r="I219" i="5"/>
  <c r="C257" i="5"/>
  <c r="F277" i="5"/>
  <c r="D295" i="5"/>
  <c r="O102" i="5"/>
  <c r="U201" i="5"/>
  <c r="S280" i="5"/>
  <c r="F174" i="5"/>
  <c r="H201" i="5"/>
  <c r="F216" i="5"/>
  <c r="F295" i="5"/>
  <c r="O33" i="5"/>
  <c r="P181" i="5"/>
  <c r="P104" i="5"/>
  <c r="D111" i="5"/>
  <c r="I160" i="5"/>
  <c r="C220" i="5"/>
  <c r="I251" i="5"/>
  <c r="E297" i="5"/>
  <c r="O98" i="5"/>
  <c r="R234" i="5"/>
  <c r="S77" i="5"/>
  <c r="O133" i="5"/>
  <c r="Q236" i="5"/>
  <c r="R95" i="5"/>
  <c r="E144" i="5"/>
  <c r="F163" i="5"/>
  <c r="E233" i="5"/>
  <c r="H252" i="5"/>
  <c r="G292" i="5"/>
  <c r="U171" i="5"/>
  <c r="I312" i="5"/>
  <c r="AA279" i="5"/>
  <c r="AB194" i="5"/>
  <c r="U64" i="5"/>
  <c r="F262" i="5"/>
  <c r="F33" i="5"/>
  <c r="F62" i="5"/>
  <c r="E122" i="5"/>
  <c r="E211" i="5"/>
  <c r="E33" i="3"/>
  <c r="R219" i="5"/>
  <c r="C155" i="5"/>
  <c r="D226" i="5"/>
  <c r="F121" i="5"/>
  <c r="G73" i="5"/>
  <c r="G180" i="5"/>
  <c r="D263" i="5"/>
  <c r="D144" i="5"/>
  <c r="H161" i="5"/>
  <c r="F228" i="5"/>
  <c r="G300" i="5"/>
  <c r="O244" i="5"/>
  <c r="AA99" i="5"/>
  <c r="F198" i="5"/>
  <c r="D289" i="5"/>
  <c r="G124" i="5"/>
  <c r="P53" i="5"/>
  <c r="D64" i="5"/>
  <c r="E92" i="5"/>
  <c r="I173" i="5"/>
  <c r="E282" i="5"/>
  <c r="D45" i="5"/>
  <c r="E125" i="5"/>
  <c r="H157" i="5"/>
  <c r="G34" i="5"/>
  <c r="D44" i="5"/>
  <c r="C114" i="5"/>
  <c r="H108" i="5"/>
  <c r="E33" i="5"/>
  <c r="I34" i="5"/>
  <c r="D37" i="5"/>
  <c r="H44" i="5"/>
  <c r="D55" i="5"/>
  <c r="F82" i="5"/>
  <c r="C107" i="5"/>
  <c r="D92" i="5"/>
  <c r="I96" i="5"/>
  <c r="I105" i="5"/>
  <c r="F131" i="5"/>
  <c r="F166" i="5"/>
  <c r="F184" i="5"/>
  <c r="H193" i="5"/>
  <c r="E242" i="5"/>
  <c r="C259" i="5"/>
  <c r="C305" i="5"/>
  <c r="D286" i="5"/>
  <c r="D321" i="5"/>
  <c r="O226" i="5"/>
  <c r="R281" i="5"/>
  <c r="C85" i="5"/>
  <c r="H142" i="5"/>
  <c r="H225" i="5"/>
  <c r="P131" i="5"/>
  <c r="E84" i="5"/>
  <c r="D136" i="5"/>
  <c r="G257" i="5"/>
  <c r="G302" i="5"/>
  <c r="U244" i="5"/>
  <c r="C51" i="5"/>
  <c r="E48" i="5"/>
  <c r="G35" i="5"/>
  <c r="I45" i="5"/>
  <c r="I82" i="5"/>
  <c r="G84" i="5"/>
  <c r="I110" i="5"/>
  <c r="H123" i="5"/>
  <c r="D102" i="5"/>
  <c r="G145" i="5"/>
  <c r="H158" i="5"/>
  <c r="H164" i="5"/>
  <c r="H203" i="5"/>
  <c r="G234" i="5"/>
  <c r="E239" i="5"/>
  <c r="D254" i="5"/>
  <c r="F294" i="5"/>
  <c r="D303" i="5"/>
  <c r="O135" i="5"/>
  <c r="U214" i="5"/>
  <c r="S120" i="5"/>
  <c r="H64" i="5"/>
  <c r="D126" i="5"/>
  <c r="F218" i="5"/>
  <c r="O271" i="5"/>
  <c r="C41" i="3"/>
  <c r="F30" i="3"/>
  <c r="F31" i="5"/>
  <c r="G116" i="5"/>
  <c r="H236" i="5"/>
  <c r="I292" i="5"/>
  <c r="S217" i="5"/>
  <c r="C43" i="5"/>
  <c r="E40" i="5"/>
  <c r="E34" i="5"/>
  <c r="G44" i="5"/>
  <c r="G81" i="5"/>
  <c r="E83" i="5"/>
  <c r="I106" i="5"/>
  <c r="D117" i="5"/>
  <c r="H100" i="5"/>
  <c r="I142" i="5"/>
  <c r="E177" i="5"/>
  <c r="D162" i="5"/>
  <c r="D201" i="5"/>
  <c r="I231" i="5"/>
  <c r="G236" i="5"/>
  <c r="F251" i="5"/>
  <c r="H291" i="5"/>
  <c r="H301" i="5"/>
  <c r="O92" i="5"/>
  <c r="Q229" i="5"/>
  <c r="P101" i="5"/>
  <c r="F43" i="5"/>
  <c r="F92" i="5"/>
  <c r="C291" i="5"/>
  <c r="C34" i="5"/>
  <c r="H110" i="5"/>
  <c r="C234" i="5"/>
  <c r="I54" i="5"/>
  <c r="D41" i="5"/>
  <c r="H48" i="5"/>
  <c r="D59" i="5"/>
  <c r="I74" i="5"/>
  <c r="C122" i="5"/>
  <c r="D96" i="5"/>
  <c r="I100" i="5"/>
  <c r="E111" i="5"/>
  <c r="D138" i="5"/>
  <c r="D173" i="5"/>
  <c r="G178" i="5"/>
  <c r="F200" i="5"/>
  <c r="I222" i="5"/>
  <c r="D215" i="5"/>
  <c r="C290" i="5"/>
  <c r="H292" i="5"/>
  <c r="G315" i="5"/>
  <c r="O296" i="5"/>
  <c r="T253" i="5"/>
  <c r="H115" i="5"/>
  <c r="F57" i="5"/>
  <c r="E32" i="3"/>
  <c r="E151" i="5"/>
  <c r="I41" i="5"/>
  <c r="H101" i="5"/>
  <c r="I186" i="5"/>
  <c r="H156" i="5"/>
  <c r="H195" i="5"/>
  <c r="G226" i="5"/>
  <c r="E231" i="5"/>
  <c r="G263" i="5"/>
  <c r="F291" i="5"/>
  <c r="O216" i="5"/>
  <c r="I117" i="5"/>
  <c r="P194" i="5"/>
  <c r="D114" i="5"/>
  <c r="D60" i="5"/>
  <c r="C103" i="5"/>
  <c r="D49" i="5"/>
  <c r="F56" i="5"/>
  <c r="C115" i="5"/>
  <c r="E98" i="5"/>
  <c r="D134" i="5"/>
  <c r="G154" i="5"/>
  <c r="D228" i="5"/>
  <c r="C278" i="5"/>
  <c r="I323" i="5"/>
  <c r="U279" i="5"/>
  <c r="G109" i="5"/>
  <c r="G142" i="5"/>
  <c r="G170" i="5"/>
  <c r="E193" i="5"/>
  <c r="D221" i="5"/>
  <c r="G261" i="5"/>
  <c r="D301" i="5"/>
  <c r="C320" i="5"/>
  <c r="O99" i="5"/>
  <c r="R157" i="5"/>
  <c r="Q324" i="5"/>
  <c r="D153" i="5"/>
  <c r="C217" i="5"/>
  <c r="C253" i="5"/>
  <c r="H272" i="5"/>
  <c r="O142" i="5"/>
  <c r="P151" i="5"/>
  <c r="D39" i="3"/>
  <c r="T116" i="5"/>
  <c r="C131" i="5"/>
  <c r="D22" i="3"/>
  <c r="E186" i="5"/>
  <c r="F221" i="5"/>
  <c r="E258" i="5"/>
  <c r="E278" i="5"/>
  <c r="O173" i="5"/>
  <c r="Q226" i="5"/>
  <c r="Q85" i="5"/>
  <c r="O116" i="5"/>
  <c r="S218" i="5"/>
  <c r="R112" i="5"/>
  <c r="G134" i="5"/>
  <c r="I175" i="5"/>
  <c r="I211" i="5"/>
  <c r="I33" i="3"/>
  <c r="G252" i="5"/>
  <c r="D287" i="5"/>
  <c r="S153" i="5"/>
  <c r="F316" i="5"/>
  <c r="Q272" i="5"/>
  <c r="Q200" i="5"/>
  <c r="G286" i="5"/>
  <c r="I216" i="5"/>
  <c r="G32" i="5"/>
  <c r="E104" i="5"/>
  <c r="I264" i="5"/>
  <c r="C99" i="5"/>
  <c r="G151" i="5"/>
  <c r="G32" i="3"/>
  <c r="I303" i="5"/>
  <c r="G49" i="5"/>
  <c r="C321" i="5"/>
  <c r="G179" i="5"/>
  <c r="D57" i="5"/>
  <c r="E105" i="5"/>
  <c r="D204" i="5"/>
  <c r="E323" i="5"/>
  <c r="I42" i="5"/>
  <c r="G115" i="5"/>
  <c r="F191" i="5"/>
  <c r="D61" i="5"/>
  <c r="D47" i="5"/>
  <c r="C125" i="5"/>
  <c r="E123" i="5"/>
  <c r="H59" i="5"/>
  <c r="I63" i="5"/>
  <c r="H66" i="5"/>
  <c r="D34" i="5"/>
  <c r="F44" i="5"/>
  <c r="H71" i="5"/>
  <c r="C112" i="5"/>
  <c r="E117" i="5"/>
  <c r="G93" i="5"/>
  <c r="G117" i="5"/>
  <c r="F133" i="5"/>
  <c r="E181" i="5"/>
  <c r="D163" i="5"/>
  <c r="C239" i="5"/>
  <c r="I220" i="5"/>
  <c r="I262" i="5"/>
  <c r="H278" i="5"/>
  <c r="G288" i="5"/>
  <c r="I325" i="5"/>
  <c r="T200" i="5"/>
  <c r="S299" i="5"/>
  <c r="AB277" i="5"/>
  <c r="G77" i="5"/>
  <c r="G177" i="5"/>
  <c r="D258" i="5"/>
  <c r="I84" i="5"/>
  <c r="E176" i="5"/>
  <c r="H256" i="5"/>
  <c r="I293" i="5"/>
  <c r="U265" i="5"/>
  <c r="C55" i="5"/>
  <c r="D65" i="5"/>
  <c r="I38" i="5"/>
  <c r="E35" i="5"/>
  <c r="H78" i="5"/>
  <c r="I73" i="5"/>
  <c r="D120" i="5"/>
  <c r="I124" i="5"/>
  <c r="F31" i="3"/>
  <c r="F91" i="5"/>
  <c r="I135" i="5"/>
  <c r="G173" i="5"/>
  <c r="I183" i="5"/>
  <c r="I192" i="5"/>
  <c r="E213" i="5"/>
  <c r="I217" i="5"/>
  <c r="I253" i="5"/>
  <c r="D273" i="5"/>
  <c r="H277" i="5"/>
  <c r="O163" i="5"/>
  <c r="S235" i="5"/>
  <c r="Q75" i="5"/>
  <c r="G48" i="5"/>
  <c r="G104" i="5"/>
  <c r="I221" i="5"/>
  <c r="R245" i="5"/>
  <c r="D63" i="5"/>
  <c r="G138" i="5"/>
  <c r="F224" i="5"/>
  <c r="E283" i="5"/>
  <c r="R240" i="5"/>
  <c r="C46" i="5"/>
  <c r="H63" i="5"/>
  <c r="F61" i="5"/>
  <c r="I33" i="5"/>
  <c r="F77" i="5"/>
  <c r="G72" i="5"/>
  <c r="H118" i="5"/>
  <c r="G123" i="5"/>
  <c r="E112" i="5"/>
  <c r="E133" i="5"/>
  <c r="I170" i="5"/>
  <c r="I167" i="5"/>
  <c r="D192" i="5"/>
  <c r="I246" i="5"/>
  <c r="E215" i="5"/>
  <c r="E251" i="5"/>
  <c r="D304" i="5"/>
  <c r="D271" i="5"/>
  <c r="D34" i="3"/>
  <c r="O180" i="5"/>
  <c r="T224" i="5"/>
  <c r="P56" i="5"/>
  <c r="F64" i="5"/>
  <c r="C154" i="5"/>
  <c r="D277" i="5"/>
  <c r="G50" i="5"/>
  <c r="E93" i="5"/>
  <c r="I236" i="5"/>
  <c r="D32" i="5"/>
  <c r="G57" i="5"/>
  <c r="D38" i="5"/>
  <c r="F48" i="5"/>
  <c r="H75" i="5"/>
  <c r="C97" i="5"/>
  <c r="E121" i="5"/>
  <c r="E124" i="5"/>
  <c r="E95" i="5"/>
  <c r="E135" i="5"/>
  <c r="H151" i="5"/>
  <c r="H32" i="3"/>
  <c r="H169" i="5"/>
  <c r="C218" i="5"/>
  <c r="G227" i="5"/>
  <c r="C264" i="5"/>
  <c r="C272" i="5"/>
  <c r="F271" i="5"/>
  <c r="F34" i="3"/>
  <c r="F317" i="5"/>
  <c r="P204" i="5"/>
  <c r="T291" i="5"/>
  <c r="I145" i="5"/>
  <c r="I36" i="5"/>
  <c r="H222" i="5"/>
  <c r="F85" i="5"/>
  <c r="C143" i="5"/>
  <c r="G165" i="5"/>
  <c r="E183" i="5"/>
  <c r="D202" i="5"/>
  <c r="D244" i="5"/>
  <c r="G241" i="5"/>
  <c r="H265" i="5"/>
  <c r="D294" i="5"/>
  <c r="P175" i="5"/>
  <c r="E41" i="5"/>
  <c r="E165" i="5"/>
  <c r="E61" i="5"/>
  <c r="I154" i="5"/>
  <c r="F45" i="5"/>
  <c r="G98" i="5"/>
  <c r="I40" i="5"/>
  <c r="C73" i="5"/>
  <c r="C92" i="5"/>
  <c r="F107" i="5"/>
  <c r="C176" i="5"/>
  <c r="E197" i="5"/>
  <c r="F237" i="5"/>
  <c r="D305" i="5"/>
  <c r="O96" i="5"/>
  <c r="T99" i="5"/>
  <c r="D95" i="5"/>
  <c r="C170" i="5"/>
  <c r="G182" i="5"/>
  <c r="G203" i="5"/>
  <c r="I240" i="5"/>
  <c r="D256" i="5"/>
  <c r="H279" i="5"/>
  <c r="H318" i="5"/>
  <c r="O157" i="5"/>
  <c r="Q171" i="5"/>
  <c r="Q116" i="5"/>
  <c r="C136" i="5"/>
  <c r="H180" i="5"/>
  <c r="H214" i="5"/>
  <c r="G251" i="5"/>
  <c r="D298" i="5"/>
  <c r="O191" i="5"/>
  <c r="R227" i="5"/>
  <c r="R61" i="5"/>
  <c r="H131" i="5"/>
  <c r="E171" i="5"/>
  <c r="D237" i="5"/>
  <c r="H253" i="5"/>
  <c r="C315" i="5"/>
  <c r="O318" i="5"/>
  <c r="R262" i="5"/>
  <c r="U41" i="5"/>
  <c r="O155" i="5"/>
  <c r="T222" i="5"/>
  <c r="R46" i="5"/>
  <c r="G140" i="5"/>
  <c r="D175" i="5"/>
  <c r="I232" i="5"/>
  <c r="C304" i="5"/>
  <c r="I318" i="5"/>
  <c r="U233" i="5"/>
  <c r="O160" i="5"/>
  <c r="U138" i="5"/>
  <c r="Q167" i="5"/>
  <c r="T219" i="5"/>
  <c r="R63" i="5"/>
  <c r="G172" i="5"/>
  <c r="G213" i="5"/>
  <c r="D257" i="5"/>
  <c r="R179" i="5"/>
  <c r="F103" i="5"/>
  <c r="H143" i="5"/>
  <c r="I76" i="5"/>
  <c r="C202" i="5"/>
  <c r="S158" i="5"/>
  <c r="D83" i="5"/>
  <c r="F54" i="5"/>
  <c r="H134" i="5"/>
  <c r="F252" i="5"/>
  <c r="P235" i="5"/>
  <c r="I139" i="5"/>
  <c r="G254" i="5"/>
  <c r="P316" i="5"/>
  <c r="D80" i="5"/>
  <c r="E253" i="5"/>
  <c r="U280" i="5"/>
  <c r="C54" i="5"/>
  <c r="D53" i="5"/>
  <c r="H60" i="5"/>
  <c r="H58" i="5"/>
  <c r="G82" i="5"/>
  <c r="F80" i="5"/>
  <c r="D108" i="5"/>
  <c r="I112" i="5"/>
  <c r="F94" i="5"/>
  <c r="I144" i="5"/>
  <c r="H174" i="5"/>
  <c r="E167" i="5"/>
  <c r="G204" i="5"/>
  <c r="D233" i="5"/>
  <c r="F240" i="5"/>
  <c r="C271" i="5"/>
  <c r="C34" i="3"/>
  <c r="G21" i="3"/>
  <c r="I272" i="5"/>
  <c r="G313" i="5"/>
  <c r="O319" i="5"/>
  <c r="P211" i="5"/>
  <c r="D40" i="3"/>
  <c r="T56" i="5"/>
  <c r="F81" i="5"/>
  <c r="I184" i="5"/>
  <c r="G306" i="5"/>
  <c r="F34" i="5"/>
  <c r="D125" i="5"/>
  <c r="C258" i="5"/>
  <c r="E57" i="5"/>
  <c r="I64" i="5"/>
  <c r="G45" i="5"/>
  <c r="H37" i="5"/>
  <c r="I80" i="5"/>
  <c r="C111" i="5"/>
  <c r="G110" i="5"/>
  <c r="D109" i="5"/>
  <c r="F124" i="5"/>
  <c r="H133" i="5"/>
  <c r="E174" i="5"/>
  <c r="C196" i="5"/>
  <c r="C245" i="5"/>
  <c r="E212" i="5"/>
  <c r="F261" i="5"/>
  <c r="G293" i="5"/>
  <c r="I273" i="5"/>
  <c r="I315" i="5"/>
  <c r="P180" i="5"/>
  <c r="P287" i="5"/>
  <c r="H168" i="5"/>
  <c r="E32" i="5"/>
  <c r="F215" i="5"/>
  <c r="G80" i="5"/>
  <c r="G139" i="5"/>
  <c r="I171" i="5"/>
  <c r="I161" i="5"/>
  <c r="E199" i="5"/>
  <c r="H227" i="5"/>
  <c r="D235" i="5"/>
  <c r="C279" i="5"/>
  <c r="C317" i="5"/>
  <c r="P246" i="5"/>
  <c r="I48" i="5"/>
  <c r="H192" i="5"/>
  <c r="G47" i="5"/>
  <c r="D179" i="5"/>
  <c r="E63" i="5"/>
  <c r="G99" i="5"/>
  <c r="H34" i="5"/>
  <c r="F73" i="5"/>
  <c r="H114" i="5"/>
  <c r="D124" i="5"/>
  <c r="I162" i="5"/>
  <c r="F199" i="5"/>
  <c r="E224" i="5"/>
  <c r="I291" i="5"/>
  <c r="O165" i="5"/>
  <c r="Q53" i="5"/>
  <c r="C133" i="5"/>
  <c r="C152" i="5"/>
  <c r="F171" i="5"/>
  <c r="G192" i="5"/>
  <c r="G219" i="5"/>
  <c r="H260" i="5"/>
  <c r="G282" i="5"/>
  <c r="G311" i="5"/>
  <c r="O203" i="5"/>
  <c r="P183" i="5"/>
  <c r="S91" i="5"/>
  <c r="G38" i="3"/>
  <c r="E140" i="5"/>
  <c r="F159" i="5"/>
  <c r="E229" i="5"/>
  <c r="F257" i="5"/>
  <c r="F304" i="5"/>
  <c r="O184" i="5"/>
  <c r="Q223" i="5"/>
  <c r="Q65" i="5"/>
  <c r="E145" i="5"/>
  <c r="D184" i="5"/>
  <c r="H215" i="5"/>
  <c r="C275" i="5"/>
  <c r="I314" i="5"/>
  <c r="O286" i="5"/>
  <c r="U257" i="5"/>
  <c r="O312" i="5"/>
  <c r="T262" i="5"/>
  <c r="T40" i="5"/>
  <c r="D139" i="5"/>
  <c r="H153" i="5"/>
  <c r="G211" i="5"/>
  <c r="G33" i="3"/>
  <c r="I298" i="5"/>
  <c r="F314" i="5"/>
  <c r="R224" i="5"/>
  <c r="O275" i="5"/>
  <c r="R137" i="5"/>
  <c r="T243" i="5"/>
  <c r="T217" i="5"/>
  <c r="O179" i="5"/>
  <c r="E276" i="5"/>
  <c r="H79" i="5"/>
  <c r="D145" i="5"/>
  <c r="F112" i="5"/>
  <c r="G54" i="5"/>
  <c r="C230" i="5"/>
  <c r="G95" i="5"/>
  <c r="O204" i="5"/>
  <c r="E44" i="5"/>
  <c r="D116" i="5"/>
  <c r="E53" i="5"/>
  <c r="H54" i="5"/>
  <c r="C126" i="5"/>
  <c r="H91" i="5"/>
  <c r="H31" i="3"/>
  <c r="C182" i="5"/>
  <c r="D242" i="5"/>
  <c r="I286" i="5"/>
  <c r="F312" i="5"/>
  <c r="C42" i="5"/>
  <c r="G163" i="5"/>
  <c r="AC285" i="5"/>
  <c r="D255" i="5"/>
  <c r="C47" i="5"/>
  <c r="F65" i="5"/>
  <c r="H81" i="5"/>
  <c r="E114" i="5"/>
  <c r="E152" i="5"/>
  <c r="E198" i="5"/>
  <c r="D243" i="5"/>
  <c r="O161" i="5"/>
  <c r="D43" i="5"/>
  <c r="C181" i="5"/>
  <c r="E59" i="5"/>
  <c r="H104" i="5"/>
  <c r="E238" i="5"/>
  <c r="S241" i="5"/>
  <c r="F52" i="5"/>
  <c r="F122" i="5"/>
  <c r="G220" i="5"/>
  <c r="I52" i="5"/>
  <c r="H74" i="5"/>
  <c r="H94" i="5"/>
  <c r="C52" i="5"/>
  <c r="C39" i="5"/>
  <c r="G42" i="5"/>
  <c r="E50" i="5"/>
  <c r="G60" i="5"/>
  <c r="C76" i="5"/>
  <c r="D82" i="5"/>
  <c r="C109" i="5"/>
  <c r="I95" i="5"/>
  <c r="H116" i="5"/>
  <c r="F96" i="5"/>
  <c r="C178" i="5"/>
  <c r="F157" i="5"/>
  <c r="I198" i="5"/>
  <c r="H234" i="5"/>
  <c r="H220" i="5"/>
  <c r="H251" i="5"/>
  <c r="F285" i="5"/>
  <c r="G291" i="5"/>
  <c r="O58" i="5"/>
  <c r="P153" i="5"/>
  <c r="R136" i="5"/>
  <c r="G62" i="5"/>
  <c r="I118" i="5"/>
  <c r="G152" i="5"/>
  <c r="E298" i="5"/>
  <c r="C33" i="5"/>
  <c r="C93" i="5"/>
  <c r="C204" i="5"/>
  <c r="C273" i="5"/>
  <c r="O72" i="5"/>
  <c r="S105" i="5"/>
  <c r="I66" i="5"/>
  <c r="H43" i="5"/>
  <c r="F51" i="5"/>
  <c r="H61" i="5"/>
  <c r="E73" i="5"/>
  <c r="D71" i="5"/>
  <c r="H98" i="5"/>
  <c r="G103" i="5"/>
  <c r="E115" i="5"/>
  <c r="H144" i="5"/>
  <c r="H179" i="5"/>
  <c r="D176" i="5"/>
  <c r="G199" i="5"/>
  <c r="F214" i="5"/>
  <c r="H221" i="5"/>
  <c r="C294" i="5"/>
  <c r="I276" i="5"/>
  <c r="I324" i="5"/>
  <c r="O321" i="5"/>
  <c r="Q263" i="5"/>
  <c r="I75" i="5"/>
  <c r="F144" i="5"/>
  <c r="F256" i="5"/>
  <c r="R44" i="5"/>
  <c r="I85" i="5"/>
  <c r="D161" i="5"/>
  <c r="G256" i="5"/>
  <c r="H311" i="5"/>
  <c r="R324" i="5"/>
  <c r="E60" i="5"/>
  <c r="F42" i="5"/>
  <c r="D50" i="5"/>
  <c r="F60" i="5"/>
  <c r="I71" i="5"/>
  <c r="C91" i="5"/>
  <c r="D21" i="3"/>
  <c r="C31" i="3"/>
  <c r="F97" i="5"/>
  <c r="E102" i="5"/>
  <c r="G112" i="5"/>
  <c r="D142" i="5"/>
  <c r="D177" i="5"/>
  <c r="D160" i="5"/>
  <c r="F204" i="5"/>
  <c r="H211" i="5"/>
  <c r="H33" i="3"/>
  <c r="D219" i="5"/>
  <c r="C300" i="5"/>
  <c r="D302" i="5"/>
  <c r="G319" i="5"/>
  <c r="O272" i="5"/>
  <c r="R256" i="5"/>
  <c r="H80" i="5"/>
  <c r="F180" i="5"/>
  <c r="F319" i="5"/>
  <c r="F63" i="5"/>
  <c r="I101" i="5"/>
  <c r="G316" i="5"/>
  <c r="G46" i="5"/>
  <c r="E54" i="5"/>
  <c r="G64" i="5"/>
  <c r="C78" i="5"/>
  <c r="I78" i="5"/>
  <c r="C106" i="5"/>
  <c r="I99" i="5"/>
  <c r="H120" i="5"/>
  <c r="D103" i="5"/>
  <c r="C163" i="5"/>
  <c r="I152" i="5"/>
  <c r="G205" i="5"/>
  <c r="G221" i="5"/>
  <c r="F227" i="5"/>
  <c r="F258" i="5"/>
  <c r="E272" i="5"/>
  <c r="G303" i="5"/>
  <c r="O38" i="5"/>
  <c r="U168" i="5"/>
  <c r="T144" i="5"/>
  <c r="E64" i="5"/>
  <c r="C211" i="5"/>
  <c r="C33" i="3"/>
  <c r="F21" i="3"/>
  <c r="E74" i="5"/>
  <c r="G259" i="5"/>
  <c r="G101" i="5"/>
  <c r="H136" i="5"/>
  <c r="H171" i="5"/>
  <c r="E173" i="5"/>
  <c r="D199" i="5"/>
  <c r="E216" i="5"/>
  <c r="H213" i="5"/>
  <c r="C282" i="5"/>
  <c r="I319" i="5"/>
  <c r="S254" i="5"/>
  <c r="H32" i="5"/>
  <c r="C236" i="5"/>
  <c r="D42" i="5"/>
  <c r="G195" i="5"/>
  <c r="E30" i="3"/>
  <c r="E31" i="5"/>
  <c r="H103" i="5"/>
  <c r="H56" i="5"/>
  <c r="G78" i="5"/>
  <c r="D104" i="5"/>
  <c r="I121" i="5"/>
  <c r="E161" i="5"/>
  <c r="G196" i="5"/>
  <c r="F232" i="5"/>
  <c r="E301" i="5"/>
  <c r="O306" i="5"/>
  <c r="Q47" i="5"/>
  <c r="G141" i="5"/>
  <c r="E169" i="5"/>
  <c r="F185" i="5"/>
  <c r="F192" i="5"/>
  <c r="F219" i="5"/>
  <c r="G260" i="5"/>
  <c r="H284" i="5"/>
  <c r="E319" i="5"/>
  <c r="O174" i="5"/>
  <c r="S211" i="5"/>
  <c r="G40" i="3"/>
  <c r="Q81" i="5"/>
  <c r="F139" i="5"/>
  <c r="G186" i="5"/>
  <c r="E232" i="5"/>
  <c r="C298" i="5"/>
  <c r="G317" i="5"/>
  <c r="O303" i="5"/>
  <c r="T261" i="5"/>
  <c r="C173" i="5"/>
  <c r="C201" i="5"/>
  <c r="F235" i="5"/>
  <c r="E280" i="5"/>
  <c r="F313" i="5"/>
  <c r="R205" i="5"/>
  <c r="Q304" i="5"/>
  <c r="AE301" i="5"/>
  <c r="O223" i="5"/>
  <c r="T287" i="5"/>
  <c r="E185" i="5"/>
  <c r="F202" i="5"/>
  <c r="I237" i="5"/>
  <c r="D293" i="5"/>
  <c r="H317" i="5"/>
  <c r="Q319" i="5"/>
  <c r="S176" i="5"/>
  <c r="Q107" i="5"/>
  <c r="Q303" i="5"/>
  <c r="U114" i="5"/>
  <c r="O73" i="5"/>
  <c r="E106" i="5"/>
  <c r="F53" i="5"/>
  <c r="F117" i="5"/>
  <c r="G184" i="5"/>
  <c r="D276" i="5"/>
  <c r="T50" i="5"/>
  <c r="I109" i="5"/>
  <c r="I218" i="5"/>
  <c r="S58" i="5"/>
  <c r="G114" i="5"/>
  <c r="G61" i="5"/>
  <c r="D141" i="5"/>
  <c r="G108" i="5"/>
  <c r="D105" i="5"/>
  <c r="I50" i="5"/>
  <c r="G238" i="5"/>
  <c r="F41" i="5"/>
  <c r="F238" i="5"/>
  <c r="C77" i="5"/>
  <c r="E36" i="5"/>
  <c r="I60" i="5"/>
  <c r="H33" i="5"/>
  <c r="G106" i="5"/>
  <c r="H117" i="5"/>
  <c r="G167" i="5"/>
  <c r="C226" i="5"/>
  <c r="G258" i="5"/>
  <c r="F289" i="5"/>
  <c r="P314" i="5"/>
  <c r="F84" i="5"/>
  <c r="I282" i="5"/>
  <c r="E157" i="5"/>
  <c r="F280" i="5"/>
  <c r="S297" i="5"/>
  <c r="D62" i="5"/>
  <c r="I83" i="5"/>
  <c r="F109" i="5"/>
  <c r="D101" i="5"/>
  <c r="I169" i="5"/>
  <c r="H235" i="5"/>
  <c r="G279" i="5"/>
  <c r="E316" i="5"/>
  <c r="Q46" i="5"/>
  <c r="I280" i="5"/>
  <c r="H53" i="5"/>
  <c r="H113" i="5"/>
  <c r="D246" i="5"/>
  <c r="P298" i="5"/>
  <c r="C83" i="5"/>
  <c r="D133" i="5"/>
  <c r="O56" i="5"/>
  <c r="G30" i="3"/>
  <c r="G31" i="5"/>
  <c r="D85" i="5"/>
  <c r="E109" i="5"/>
  <c r="C57" i="5"/>
  <c r="C44" i="5"/>
  <c r="I30" i="3"/>
  <c r="I31" i="5"/>
  <c r="G39" i="5"/>
  <c r="I49" i="5"/>
  <c r="C80" i="5"/>
  <c r="F71" i="5"/>
  <c r="G125" i="5"/>
  <c r="G97" i="5"/>
  <c r="D106" i="5"/>
  <c r="C141" i="5"/>
  <c r="C160" i="5"/>
  <c r="H172" i="5"/>
  <c r="G194" i="5"/>
  <c r="G242" i="5"/>
  <c r="E246" i="5"/>
  <c r="D262" i="5"/>
  <c r="F302" i="5"/>
  <c r="I297" i="5"/>
  <c r="O103" i="5"/>
  <c r="U246" i="5"/>
  <c r="R111" i="5"/>
  <c r="F46" i="5"/>
  <c r="I115" i="5"/>
  <c r="C197" i="5"/>
  <c r="C325" i="5"/>
  <c r="F66" i="5"/>
  <c r="I103" i="5"/>
  <c r="D196" i="5"/>
  <c r="G281" i="5"/>
  <c r="O162" i="5"/>
  <c r="S80" i="5"/>
  <c r="D48" i="5"/>
  <c r="D33" i="5"/>
  <c r="H40" i="5"/>
  <c r="D51" i="5"/>
  <c r="F78" i="5"/>
  <c r="C113" i="5"/>
  <c r="I123" i="5"/>
  <c r="I92" i="5"/>
  <c r="E99" i="5"/>
  <c r="I141" i="5"/>
  <c r="F158" i="5"/>
  <c r="F176" i="5"/>
  <c r="C235" i="5"/>
  <c r="E234" i="5"/>
  <c r="C262" i="5"/>
  <c r="C293" i="5"/>
  <c r="D278" i="5"/>
  <c r="F315" i="5"/>
  <c r="O219" i="5"/>
  <c r="Q278" i="5"/>
  <c r="G76" i="5"/>
  <c r="H183" i="5"/>
  <c r="F298" i="5"/>
  <c r="C96" i="5"/>
  <c r="H162" i="5"/>
  <c r="C283" i="5"/>
  <c r="O123" i="5"/>
  <c r="U125" i="5"/>
  <c r="D40" i="5"/>
  <c r="H30" i="3"/>
  <c r="H31" i="5"/>
  <c r="F39" i="5"/>
  <c r="H49" i="5"/>
  <c r="D77" i="5"/>
  <c r="C105" i="5"/>
  <c r="G122" i="5"/>
  <c r="G91" i="5"/>
  <c r="G31" i="3"/>
  <c r="G96" i="5"/>
  <c r="E139" i="5"/>
  <c r="H155" i="5"/>
  <c r="H173" i="5"/>
  <c r="C219" i="5"/>
  <c r="G231" i="5"/>
  <c r="C265" i="5"/>
  <c r="C296" i="5"/>
  <c r="F275" i="5"/>
  <c r="F325" i="5"/>
  <c r="S193" i="5"/>
  <c r="Q301" i="5"/>
  <c r="C118" i="5"/>
  <c r="I200" i="5"/>
  <c r="O145" i="5"/>
  <c r="I57" i="5"/>
  <c r="G144" i="5"/>
  <c r="C45" i="5"/>
  <c r="I35" i="5"/>
  <c r="G43" i="5"/>
  <c r="I53" i="5"/>
  <c r="C74" i="5"/>
  <c r="F75" i="5"/>
  <c r="C108" i="5"/>
  <c r="G121" i="5"/>
  <c r="D110" i="5"/>
  <c r="C138" i="5"/>
  <c r="C183" i="5"/>
  <c r="F179" i="5"/>
  <c r="E201" i="5"/>
  <c r="F213" i="5"/>
  <c r="E220" i="5"/>
  <c r="F265" i="5"/>
  <c r="E273" i="5"/>
  <c r="H296" i="5"/>
  <c r="O49" i="5"/>
  <c r="P161" i="5"/>
  <c r="R93" i="5"/>
  <c r="D54" i="5"/>
  <c r="H216" i="5"/>
  <c r="H126" i="5"/>
  <c r="E320" i="5"/>
  <c r="I114" i="5"/>
  <c r="I133" i="5"/>
  <c r="H186" i="5"/>
  <c r="F168" i="5"/>
  <c r="C240" i="5"/>
  <c r="E226" i="5"/>
  <c r="C260" i="5"/>
  <c r="H306" i="5"/>
  <c r="D316" i="5"/>
  <c r="Q285" i="5"/>
  <c r="I37" i="5"/>
  <c r="H239" i="5"/>
  <c r="E47" i="5"/>
  <c r="C228" i="5"/>
  <c r="H57" i="5"/>
  <c r="D98" i="5"/>
  <c r="D46" i="5"/>
  <c r="H83" i="5"/>
  <c r="F93" i="5"/>
  <c r="E107" i="5"/>
  <c r="D169" i="5"/>
  <c r="F196" i="5"/>
  <c r="D211" i="5"/>
  <c r="D33" i="3"/>
  <c r="H288" i="5"/>
  <c r="O252" i="5"/>
  <c r="D140" i="5"/>
  <c r="E180" i="5"/>
  <c r="E155" i="5"/>
  <c r="C231" i="5"/>
  <c r="I245" i="5"/>
  <c r="C285" i="5"/>
  <c r="E287" i="5"/>
  <c r="H325" i="5"/>
  <c r="O311" i="5"/>
  <c r="Q245" i="5"/>
  <c r="Q36" i="5"/>
  <c r="G136" i="5"/>
  <c r="D171" i="5"/>
  <c r="I228" i="5"/>
  <c r="C280" i="5"/>
  <c r="F322" i="5"/>
  <c r="O224" i="5"/>
  <c r="P292" i="5"/>
  <c r="C172" i="5"/>
  <c r="E192" i="5"/>
  <c r="D214" i="5"/>
  <c r="E289" i="5"/>
  <c r="I313" i="5"/>
  <c r="R204" i="5"/>
  <c r="S298" i="5"/>
  <c r="Q197" i="5"/>
  <c r="Q306" i="5"/>
  <c r="E172" i="5"/>
  <c r="G191" i="5"/>
  <c r="G216" i="5"/>
  <c r="H271" i="5"/>
  <c r="H34" i="3"/>
  <c r="O34" i="5"/>
  <c r="P120" i="5"/>
  <c r="Q228" i="5"/>
  <c r="P84" i="5"/>
  <c r="P325" i="5"/>
  <c r="P81" i="5"/>
  <c r="F305" i="5"/>
  <c r="E302" i="5"/>
  <c r="O36" i="5"/>
  <c r="T160" i="5"/>
  <c r="S144" i="5"/>
  <c r="C41" i="5"/>
  <c r="E76" i="5"/>
  <c r="E156" i="5"/>
  <c r="I257" i="5"/>
  <c r="C59" i="5"/>
  <c r="F79" i="5"/>
  <c r="D143" i="5"/>
  <c r="D318" i="5"/>
  <c r="E42" i="5"/>
  <c r="I79" i="5"/>
  <c r="I119" i="5"/>
  <c r="G137" i="5"/>
  <c r="G51" i="5"/>
  <c r="I61" i="5"/>
  <c r="C84" i="5"/>
  <c r="F83" i="5"/>
  <c r="C117" i="5"/>
  <c r="E97" i="5"/>
  <c r="D118" i="5"/>
  <c r="D99" i="5"/>
  <c r="C156" i="5"/>
  <c r="D172" i="5"/>
  <c r="G201" i="5"/>
  <c r="F241" i="5"/>
  <c r="F223" i="5"/>
  <c r="F254" i="5"/>
  <c r="D300" i="5"/>
  <c r="I296" i="5"/>
  <c r="O45" i="5"/>
  <c r="P158" i="5"/>
  <c r="Q139" i="5"/>
  <c r="E120" i="5"/>
  <c r="H105" i="5"/>
  <c r="G143" i="5"/>
  <c r="C179" i="5"/>
  <c r="D164" i="5"/>
  <c r="G155" i="5"/>
  <c r="I165" i="5"/>
  <c r="H202" i="5"/>
  <c r="E203" i="5"/>
  <c r="I230" i="5"/>
  <c r="H231" i="5"/>
  <c r="D230" i="5"/>
  <c r="D239" i="5"/>
  <c r="D261" i="5"/>
  <c r="C303" i="5"/>
  <c r="I274" i="5"/>
  <c r="G271" i="5"/>
  <c r="G34" i="3"/>
  <c r="I283" i="5"/>
  <c r="C324" i="5"/>
  <c r="G323" i="5"/>
  <c r="O75" i="5"/>
  <c r="O117" i="5"/>
  <c r="O278" i="5"/>
  <c r="U192" i="5"/>
  <c r="R182" i="5"/>
  <c r="P221" i="5"/>
  <c r="Q258" i="5"/>
  <c r="P305" i="5"/>
  <c r="Q134" i="5"/>
  <c r="S82" i="5"/>
  <c r="R60" i="5"/>
  <c r="AE286" i="5"/>
  <c r="H93" i="5"/>
  <c r="G131" i="5"/>
  <c r="C162" i="5"/>
  <c r="D185" i="5"/>
  <c r="G174" i="5"/>
  <c r="I153" i="5"/>
  <c r="E196" i="5"/>
  <c r="E191" i="5"/>
  <c r="F225" i="5"/>
  <c r="H219" i="5"/>
  <c r="D218" i="5"/>
  <c r="D227" i="5"/>
  <c r="E262" i="5"/>
  <c r="C299" i="5"/>
  <c r="E305" i="5"/>
  <c r="E306" i="5"/>
  <c r="E286" i="5"/>
  <c r="C312" i="5"/>
  <c r="I317" i="5"/>
  <c r="O48" i="5"/>
  <c r="O201" i="5"/>
  <c r="O292" i="5"/>
  <c r="S196" i="5"/>
  <c r="S168" i="5"/>
  <c r="P232" i="5"/>
  <c r="T260" i="5"/>
  <c r="Q275" i="5"/>
  <c r="U110" i="5"/>
  <c r="U85" i="5"/>
  <c r="H121" i="5"/>
  <c r="F142" i="5"/>
  <c r="D131" i="5"/>
  <c r="E164" i="5"/>
  <c r="G171" i="5"/>
  <c r="I181" i="5"/>
  <c r="C195" i="5"/>
  <c r="H200" i="5"/>
  <c r="C229" i="5"/>
  <c r="F233" i="5"/>
  <c r="F229" i="5"/>
  <c r="G233" i="5"/>
  <c r="G262" i="5"/>
  <c r="F264" i="5"/>
  <c r="I290" i="5"/>
  <c r="G298" i="5"/>
  <c r="E271" i="5"/>
  <c r="E34" i="3"/>
  <c r="D279" i="5"/>
  <c r="H316" i="5"/>
  <c r="O46" i="5"/>
  <c r="O108" i="5"/>
  <c r="O284" i="5"/>
  <c r="U199" i="5"/>
  <c r="R183" i="5"/>
  <c r="U223" i="5"/>
  <c r="R265" i="5"/>
  <c r="P281" i="5"/>
  <c r="R139" i="5"/>
  <c r="T117" i="5"/>
  <c r="P46" i="5"/>
  <c r="D319" i="5"/>
  <c r="O94" i="5"/>
  <c r="O151" i="5"/>
  <c r="C39" i="3"/>
  <c r="O225" i="5"/>
  <c r="Q177" i="5"/>
  <c r="R164" i="5"/>
  <c r="S236" i="5"/>
  <c r="S274" i="5"/>
  <c r="Q322" i="5"/>
  <c r="S115" i="5"/>
  <c r="S42" i="5"/>
  <c r="C134" i="5"/>
  <c r="H132" i="5"/>
  <c r="C168" i="5"/>
  <c r="H167" i="5"/>
  <c r="D174" i="5"/>
  <c r="H185" i="5"/>
  <c r="I195" i="5"/>
  <c r="D195" i="5"/>
  <c r="I243" i="5"/>
  <c r="G243" i="5"/>
  <c r="H230" i="5"/>
  <c r="C251" i="5"/>
  <c r="F22" i="3"/>
  <c r="F263" i="5"/>
  <c r="C292" i="5"/>
  <c r="H303" i="5"/>
  <c r="F287" i="5"/>
  <c r="E303" i="5"/>
  <c r="I311" i="5"/>
  <c r="E318" i="5"/>
  <c r="O194" i="5"/>
  <c r="P199" i="5"/>
  <c r="P238" i="5"/>
  <c r="Q302" i="5"/>
  <c r="U66" i="5"/>
  <c r="H322" i="5"/>
  <c r="O171" i="5"/>
  <c r="T163" i="5"/>
  <c r="U290" i="5"/>
  <c r="R316" i="5"/>
  <c r="U117" i="5"/>
  <c r="S43" i="5"/>
  <c r="P157" i="5"/>
  <c r="R273" i="5"/>
  <c r="P119" i="5"/>
  <c r="AG302" i="5"/>
  <c r="Q224" i="5"/>
  <c r="P141" i="5"/>
  <c r="S85" i="5"/>
  <c r="Q117" i="5"/>
  <c r="AG304" i="5"/>
  <c r="F286" i="5"/>
  <c r="F292" i="5"/>
  <c r="O132" i="5"/>
  <c r="R242" i="5"/>
  <c r="P85" i="5"/>
  <c r="H35" i="5"/>
  <c r="D112" i="5"/>
  <c r="D159" i="5"/>
  <c r="G284" i="5"/>
  <c r="H55" i="5"/>
  <c r="E116" i="5"/>
  <c r="E162" i="5"/>
  <c r="C65" i="5"/>
  <c r="F47" i="5"/>
  <c r="H84" i="5"/>
  <c r="I120" i="5"/>
  <c r="G41" i="5"/>
  <c r="G65" i="5"/>
  <c r="G40" i="5"/>
  <c r="D84" i="5"/>
  <c r="E79" i="5"/>
  <c r="E100" i="5"/>
  <c r="F102" i="5"/>
  <c r="H96" i="5"/>
  <c r="I134" i="5"/>
  <c r="E184" i="5"/>
  <c r="D154" i="5"/>
  <c r="D193" i="5"/>
  <c r="I223" i="5"/>
  <c r="G228" i="5"/>
  <c r="G264" i="5"/>
  <c r="H283" i="5"/>
  <c r="D291" i="5"/>
  <c r="O113" i="5"/>
  <c r="P237" i="5"/>
  <c r="U82" i="5"/>
  <c r="E119" i="5"/>
  <c r="C144" i="5"/>
  <c r="H140" i="5"/>
  <c r="C161" i="5"/>
  <c r="H175" i="5"/>
  <c r="D182" i="5"/>
  <c r="D152" i="5"/>
  <c r="I203" i="5"/>
  <c r="D203" i="5"/>
  <c r="D216" i="5"/>
  <c r="E240" i="5"/>
  <c r="G237" i="5"/>
  <c r="H217" i="5"/>
  <c r="I252" i="5"/>
  <c r="C306" i="5"/>
  <c r="I275" i="5"/>
  <c r="F299" i="5"/>
  <c r="H300" i="5"/>
  <c r="D312" i="5"/>
  <c r="D324" i="5"/>
  <c r="O53" i="5"/>
  <c r="O198" i="5"/>
  <c r="O295" i="5"/>
  <c r="P191" i="5"/>
  <c r="Q156" i="5"/>
  <c r="P230" i="5"/>
  <c r="R264" i="5"/>
  <c r="P303" i="5"/>
  <c r="R109" i="5"/>
  <c r="Q48" i="5"/>
  <c r="C140" i="5"/>
  <c r="H138" i="5"/>
  <c r="D180" i="5"/>
  <c r="H163" i="5"/>
  <c r="D170" i="5"/>
  <c r="H181" i="5"/>
  <c r="I191" i="5"/>
  <c r="D191" i="5"/>
  <c r="I239" i="5"/>
  <c r="G239" i="5"/>
  <c r="G244" i="5"/>
  <c r="C256" i="5"/>
  <c r="F259" i="5"/>
  <c r="C289" i="5"/>
  <c r="H299" i="5"/>
  <c r="F283" i="5"/>
  <c r="E299" i="5"/>
  <c r="E325" i="5"/>
  <c r="F324" i="5"/>
  <c r="O131" i="5"/>
  <c r="O178" i="5"/>
  <c r="O230" i="5"/>
  <c r="T154" i="5"/>
  <c r="R180" i="5"/>
  <c r="U228" i="5"/>
  <c r="U287" i="5"/>
  <c r="U318" i="5"/>
  <c r="U107" i="5"/>
  <c r="U63" i="5"/>
  <c r="AA95" i="5"/>
  <c r="F100" i="5"/>
  <c r="E138" i="5"/>
  <c r="C175" i="5"/>
  <c r="I163" i="5"/>
  <c r="F181" i="5"/>
  <c r="G160" i="5"/>
  <c r="I202" i="5"/>
  <c r="I197" i="5"/>
  <c r="H246" i="5"/>
  <c r="F226" i="5"/>
  <c r="H224" i="5"/>
  <c r="H233" i="5"/>
  <c r="H255" i="5"/>
  <c r="C277" i="5"/>
  <c r="D272" i="5"/>
  <c r="F273" i="5"/>
  <c r="I300" i="5"/>
  <c r="C319" i="5"/>
  <c r="G324" i="5"/>
  <c r="O60" i="5"/>
  <c r="O199" i="5"/>
  <c r="O315" i="5"/>
  <c r="R191" i="5"/>
  <c r="Q170" i="5"/>
  <c r="U236" i="5"/>
  <c r="P262" i="5"/>
  <c r="U301" i="5"/>
  <c r="Q109" i="5"/>
  <c r="Q73" i="5"/>
  <c r="P39" i="5"/>
  <c r="AF292" i="5"/>
  <c r="O81" i="5"/>
  <c r="O126" i="5"/>
  <c r="O177" i="5"/>
  <c r="O229" i="5"/>
  <c r="U166" i="5"/>
  <c r="R225" i="5"/>
  <c r="T229" i="5"/>
  <c r="S305" i="5"/>
  <c r="U134" i="5"/>
  <c r="U109" i="5"/>
  <c r="S35" i="5"/>
  <c r="AA276" i="5"/>
  <c r="I122" i="5"/>
  <c r="G133" i="5"/>
  <c r="F141" i="5"/>
  <c r="I182" i="5"/>
  <c r="F153" i="5"/>
  <c r="H152" i="5"/>
  <c r="F164" i="5"/>
  <c r="H191" i="5"/>
  <c r="C216" i="5"/>
  <c r="G222" i="5"/>
  <c r="E222" i="5"/>
  <c r="E227" i="5"/>
  <c r="E264" i="5"/>
  <c r="E263" i="5"/>
  <c r="H286" i="5"/>
  <c r="F282" i="5"/>
  <c r="I289" i="5"/>
  <c r="H297" i="5"/>
  <c r="E314" i="5"/>
  <c r="O59" i="5"/>
  <c r="O156" i="5"/>
  <c r="P184" i="5"/>
  <c r="P245" i="5"/>
  <c r="P136" i="5"/>
  <c r="G320" i="5"/>
  <c r="O192" i="5"/>
  <c r="P159" i="5"/>
  <c r="S311" i="5"/>
  <c r="T272" i="5"/>
  <c r="S136" i="5"/>
  <c r="Q80" i="5"/>
  <c r="S44" i="5"/>
  <c r="AD277" i="5"/>
  <c r="P244" i="5"/>
  <c r="P283" i="5"/>
  <c r="T46" i="5"/>
  <c r="Q242" i="5"/>
  <c r="T120" i="5"/>
  <c r="R155" i="5"/>
  <c r="H160" i="5"/>
  <c r="F172" i="5"/>
  <c r="H199" i="5"/>
  <c r="C225" i="5"/>
  <c r="G230" i="5"/>
  <c r="E230" i="5"/>
  <c r="E235" i="5"/>
  <c r="C261" i="5"/>
  <c r="D264" i="5"/>
  <c r="C288" i="5"/>
  <c r="F290" i="5"/>
  <c r="D274" i="5"/>
  <c r="H305" i="5"/>
  <c r="E321" i="5"/>
  <c r="D315" i="5"/>
  <c r="O134" i="5"/>
  <c r="O168" i="5"/>
  <c r="O246" i="5"/>
  <c r="S166" i="5"/>
  <c r="T153" i="5"/>
  <c r="U225" i="5"/>
  <c r="Q280" i="5"/>
  <c r="Q313" i="5"/>
  <c r="P122" i="5"/>
  <c r="Q44" i="5"/>
  <c r="E96" i="5"/>
  <c r="E141" i="5"/>
  <c r="H145" i="5"/>
  <c r="I178" i="5"/>
  <c r="G158" i="5"/>
  <c r="H178" i="5"/>
  <c r="F160" i="5"/>
  <c r="E202" i="5"/>
  <c r="C223" i="5"/>
  <c r="G218" i="5"/>
  <c r="E218" i="5"/>
  <c r="E223" i="5"/>
  <c r="E260" i="5"/>
  <c r="E259" i="5"/>
  <c r="G305" i="5"/>
  <c r="F278" i="5"/>
  <c r="I285" i="5"/>
  <c r="H293" i="5"/>
  <c r="G321" i="5"/>
  <c r="O52" i="5"/>
  <c r="O115" i="5"/>
  <c r="O167" i="5"/>
  <c r="O264" i="5"/>
  <c r="Q166" i="5"/>
  <c r="Q220" i="5"/>
  <c r="P243" i="5"/>
  <c r="Q286" i="5"/>
  <c r="T315" i="5"/>
  <c r="R102" i="5"/>
  <c r="U56" i="5"/>
  <c r="I113" i="5"/>
  <c r="C135" i="5"/>
  <c r="F135" i="5"/>
  <c r="C184" i="5"/>
  <c r="F170" i="5"/>
  <c r="H176" i="5"/>
  <c r="G166" i="5"/>
  <c r="G198" i="5"/>
  <c r="H197" i="5"/>
  <c r="G246" i="5"/>
  <c r="H242" i="5"/>
  <c r="F245" i="5"/>
  <c r="F212" i="5"/>
  <c r="E265" i="5"/>
  <c r="C274" i="5"/>
  <c r="F306" i="5"/>
  <c r="D290" i="5"/>
  <c r="I305" i="5"/>
  <c r="G314" i="5"/>
  <c r="H319" i="5"/>
  <c r="O65" i="5"/>
  <c r="O159" i="5"/>
  <c r="O304" i="5"/>
  <c r="R173" i="5"/>
  <c r="U176" i="5"/>
  <c r="T216" i="5"/>
  <c r="P251" i="5"/>
  <c r="T281" i="5"/>
  <c r="Q97" i="5"/>
  <c r="R45" i="5"/>
  <c r="AA97" i="5"/>
  <c r="AB116" i="5"/>
  <c r="O47" i="5"/>
  <c r="O114" i="5"/>
  <c r="O300" i="5"/>
  <c r="S203" i="5"/>
  <c r="S185" i="5"/>
  <c r="T231" i="5"/>
  <c r="P257" i="5"/>
  <c r="S281" i="5"/>
  <c r="S137" i="5"/>
  <c r="Q72" i="5"/>
  <c r="S36" i="5"/>
  <c r="AG282" i="5"/>
  <c r="D119" i="5"/>
  <c r="H139" i="5"/>
  <c r="C159" i="5"/>
  <c r="G161" i="5"/>
  <c r="I168" i="5"/>
  <c r="E179" i="5"/>
  <c r="C205" i="5"/>
  <c r="D198" i="5"/>
  <c r="C213" i="5"/>
  <c r="D245" i="5"/>
  <c r="F243" i="5"/>
  <c r="G217" i="5"/>
  <c r="I259" i="5"/>
  <c r="H261" i="5"/>
  <c r="E288" i="5"/>
  <c r="E281" i="5"/>
  <c r="D296" i="5"/>
  <c r="F276" i="5"/>
  <c r="D314" i="5"/>
  <c r="O50" i="5"/>
  <c r="O322" i="5"/>
  <c r="S181" i="5"/>
  <c r="S252" i="5"/>
  <c r="S126" i="5"/>
  <c r="O71" i="5"/>
  <c r="O232" i="5"/>
  <c r="Q214" i="5"/>
  <c r="Q98" i="5"/>
  <c r="P276" i="5"/>
  <c r="S97" i="5"/>
  <c r="S72" i="5"/>
  <c r="P226" i="5"/>
  <c r="T140" i="5"/>
  <c r="R47" i="5"/>
  <c r="S200" i="5"/>
  <c r="Q262" i="5"/>
  <c r="R33" i="5"/>
  <c r="T259" i="5"/>
  <c r="Q172" i="5"/>
  <c r="S170" i="5"/>
  <c r="S179" i="5"/>
  <c r="S225" i="5"/>
  <c r="T245" i="5"/>
  <c r="U288" i="5"/>
  <c r="P312" i="5"/>
  <c r="R122" i="5"/>
  <c r="U62" i="5"/>
  <c r="AA272" i="5"/>
  <c r="H125" i="5"/>
  <c r="D132" i="5"/>
  <c r="D135" i="5"/>
  <c r="E168" i="5"/>
  <c r="G175" i="5"/>
  <c r="I185" i="5"/>
  <c r="C191" i="5"/>
  <c r="E22" i="3"/>
  <c r="H204" i="5"/>
  <c r="C241" i="5"/>
  <c r="E228" i="5"/>
  <c r="I226" i="5"/>
  <c r="G212" i="5"/>
  <c r="D252" i="5"/>
  <c r="H263" i="5"/>
  <c r="I294" i="5"/>
  <c r="H282" i="5"/>
  <c r="E275" i="5"/>
  <c r="D283" i="5"/>
  <c r="H320" i="5"/>
  <c r="O37" i="5"/>
  <c r="O122" i="5"/>
  <c r="O291" i="5"/>
  <c r="Q196" i="5"/>
  <c r="T159" i="5"/>
  <c r="S234" i="5"/>
  <c r="T213" i="5"/>
  <c r="T282" i="5"/>
  <c r="T139" i="5"/>
  <c r="Q105" i="5"/>
  <c r="P62" i="5"/>
  <c r="E103" i="5"/>
  <c r="F137" i="5"/>
  <c r="E143" i="5"/>
  <c r="F161" i="5"/>
  <c r="H159" i="5"/>
  <c r="D166" i="5"/>
  <c r="H177" i="5"/>
  <c r="D205" i="5"/>
  <c r="C243" i="5"/>
  <c r="I235" i="5"/>
  <c r="G235" i="5"/>
  <c r="G240" i="5"/>
  <c r="C263" i="5"/>
  <c r="F255" i="5"/>
  <c r="C286" i="5"/>
  <c r="H295" i="5"/>
  <c r="F279" i="5"/>
  <c r="E295" i="5"/>
  <c r="D313" i="5"/>
  <c r="F320" i="5"/>
  <c r="O141" i="5"/>
  <c r="O158" i="5"/>
  <c r="O238" i="5"/>
  <c r="U179" i="5"/>
  <c r="T169" i="5"/>
  <c r="Q239" i="5"/>
  <c r="Q277" i="5"/>
  <c r="P313" i="5"/>
  <c r="S123" i="5"/>
  <c r="U47" i="5"/>
  <c r="AA93" i="5"/>
  <c r="O61" i="5"/>
  <c r="O200" i="5"/>
  <c r="O280" i="5"/>
  <c r="P196" i="5"/>
  <c r="Q183" i="5"/>
  <c r="Q222" i="5"/>
  <c r="T256" i="5"/>
  <c r="S296" i="5"/>
  <c r="R126" i="5"/>
  <c r="T71" i="5"/>
  <c r="T33" i="5"/>
  <c r="AB278" i="5"/>
  <c r="F108" i="5"/>
  <c r="I143" i="5"/>
  <c r="C157" i="5"/>
  <c r="H182" i="5"/>
  <c r="E158" i="5"/>
  <c r="G168" i="5"/>
  <c r="C200" i="5"/>
  <c r="I205" i="5"/>
  <c r="I242" i="5"/>
  <c r="F234" i="5"/>
  <c r="H232" i="5"/>
  <c r="H241" i="5"/>
  <c r="D260" i="5"/>
  <c r="D251" i="5"/>
  <c r="G277" i="5"/>
  <c r="G275" i="5"/>
  <c r="G290" i="5"/>
  <c r="C314" i="5"/>
  <c r="D325" i="5"/>
  <c r="O119" i="5"/>
  <c r="O261" i="5"/>
  <c r="T161" i="5"/>
  <c r="U302" i="5"/>
  <c r="S104" i="5"/>
  <c r="E291" i="5"/>
  <c r="O32" i="5"/>
  <c r="O211" i="5"/>
  <c r="C40" i="3"/>
  <c r="S228" i="5"/>
  <c r="S106" i="5"/>
  <c r="R278" i="5"/>
  <c r="T122" i="5"/>
  <c r="T81" i="5"/>
  <c r="O258" i="5"/>
  <c r="T241" i="5"/>
  <c r="S114" i="5"/>
  <c r="R40" i="5"/>
  <c r="Q165" i="5"/>
  <c r="T275" i="5"/>
  <c r="Q60" i="5"/>
  <c r="P278" i="5"/>
  <c r="P242" i="5"/>
  <c r="P225" i="5"/>
  <c r="H302" i="5"/>
  <c r="G318" i="5"/>
  <c r="T195" i="5"/>
  <c r="T280" i="5"/>
  <c r="AB311" i="5"/>
  <c r="F32" i="5"/>
  <c r="C132" i="5"/>
  <c r="E243" i="5"/>
  <c r="U264" i="5"/>
  <c r="H41" i="5"/>
  <c r="H111" i="5"/>
  <c r="D217" i="5"/>
  <c r="F50" i="5"/>
  <c r="F36" i="5"/>
  <c r="C100" i="5"/>
  <c r="I94" i="5"/>
  <c r="F38" i="5"/>
  <c r="F35" i="5"/>
  <c r="H45" i="5"/>
  <c r="D73" i="5"/>
  <c r="C120" i="5"/>
  <c r="G118" i="5"/>
  <c r="G105" i="5"/>
  <c r="E31" i="3"/>
  <c r="E91" i="5"/>
  <c r="E131" i="5"/>
  <c r="H166" i="5"/>
  <c r="H165" i="5"/>
  <c r="C224" i="5"/>
  <c r="G223" i="5"/>
  <c r="G265" i="5"/>
  <c r="D292" i="5"/>
  <c r="D284" i="5"/>
  <c r="F323" i="5"/>
  <c r="P193" i="5"/>
  <c r="R275" i="5"/>
  <c r="AC294" i="5"/>
  <c r="H95" i="5"/>
  <c r="I131" i="5"/>
  <c r="F136" i="5"/>
  <c r="G169" i="5"/>
  <c r="I176" i="5"/>
  <c r="I155" i="5"/>
  <c r="D32" i="3"/>
  <c r="D151" i="5"/>
  <c r="I196" i="5"/>
  <c r="C214" i="5"/>
  <c r="I238" i="5"/>
  <c r="E236" i="5"/>
  <c r="I213" i="5"/>
  <c r="H254" i="5"/>
  <c r="F253" i="5"/>
  <c r="E296" i="5"/>
  <c r="F293" i="5"/>
  <c r="G276" i="5"/>
  <c r="F284" i="5"/>
  <c r="D322" i="5"/>
  <c r="O44" i="5"/>
  <c r="O121" i="5"/>
  <c r="O283" i="5"/>
  <c r="S201" i="5"/>
  <c r="R170" i="5"/>
  <c r="Q237" i="5"/>
  <c r="P219" i="5"/>
  <c r="T294" i="5"/>
  <c r="Q141" i="5"/>
  <c r="U93" i="5"/>
  <c r="Q58" i="5"/>
  <c r="D115" i="5"/>
  <c r="H135" i="5"/>
  <c r="C166" i="5"/>
  <c r="G157" i="5"/>
  <c r="I164" i="5"/>
  <c r="E175" i="5"/>
  <c r="C198" i="5"/>
  <c r="D194" i="5"/>
  <c r="C244" i="5"/>
  <c r="D241" i="5"/>
  <c r="F239" i="5"/>
  <c r="I244" i="5"/>
  <c r="I255" i="5"/>
  <c r="H257" i="5"/>
  <c r="E284" i="5"/>
  <c r="G295" i="5"/>
  <c r="H274" i="5"/>
  <c r="F272" i="5"/>
  <c r="G325" i="5"/>
  <c r="O66" i="5"/>
  <c r="O111" i="5"/>
  <c r="O290" i="5"/>
  <c r="P201" i="5"/>
  <c r="R163" i="5"/>
  <c r="T214" i="5"/>
  <c r="U259" i="5"/>
  <c r="P286" i="5"/>
  <c r="Q142" i="5"/>
  <c r="P91" i="5"/>
  <c r="D38" i="3"/>
  <c r="U57" i="5"/>
  <c r="AD294" i="5"/>
  <c r="G92" i="5"/>
  <c r="E136" i="5"/>
  <c r="G132" i="5"/>
  <c r="G185" i="5"/>
  <c r="F177" i="5"/>
  <c r="F155" i="5"/>
  <c r="D167" i="5"/>
  <c r="F194" i="5"/>
  <c r="C232" i="5"/>
  <c r="E225" i="5"/>
  <c r="I224" i="5"/>
  <c r="I229" i="5"/>
  <c r="C252" i="5"/>
  <c r="I265" i="5"/>
  <c r="H298" i="5"/>
  <c r="D285" i="5"/>
  <c r="H294" i="5"/>
  <c r="F300" i="5"/>
  <c r="I316" i="5"/>
  <c r="H9" i="2"/>
  <c r="H11" i="2"/>
  <c r="H8" i="2"/>
  <c r="C31" i="5"/>
  <c r="C30" i="3"/>
  <c r="C21" i="3"/>
  <c r="O140" i="5"/>
  <c r="O170" i="5"/>
  <c r="O243" i="5"/>
  <c r="U186" i="5"/>
  <c r="U238" i="5"/>
  <c r="S212" i="5"/>
  <c r="T299" i="5"/>
  <c r="T319" i="5"/>
  <c r="T100" i="5"/>
  <c r="T51" i="5"/>
  <c r="G312" i="5"/>
  <c r="O84" i="5"/>
  <c r="O182" i="5"/>
  <c r="O302" i="5"/>
  <c r="T201" i="5"/>
  <c r="Q155" i="5"/>
  <c r="T240" i="5"/>
  <c r="Q255" i="5"/>
  <c r="P289" i="5"/>
  <c r="R125" i="5"/>
  <c r="R84" i="5"/>
  <c r="H97" i="5"/>
  <c r="G135" i="5"/>
  <c r="C186" i="5"/>
  <c r="I159" i="5"/>
  <c r="F165" i="5"/>
  <c r="I157" i="5"/>
  <c r="E200" i="5"/>
  <c r="E195" i="5"/>
  <c r="D236" i="5"/>
  <c r="H223" i="5"/>
  <c r="D222" i="5"/>
  <c r="D231" i="5"/>
  <c r="D253" i="5"/>
  <c r="C284" i="5"/>
  <c r="H290" i="5"/>
  <c r="I295" i="5"/>
  <c r="E294" i="5"/>
  <c r="C316" i="5"/>
  <c r="I321" i="5"/>
  <c r="O106" i="5"/>
  <c r="O241" i="5"/>
  <c r="U230" i="5"/>
  <c r="P277" i="5"/>
  <c r="P79" i="5"/>
  <c r="F296" i="5"/>
  <c r="O105" i="5"/>
  <c r="S204" i="5"/>
  <c r="S239" i="5"/>
  <c r="U31" i="5"/>
  <c r="I37" i="3"/>
  <c r="P321" i="5"/>
  <c r="P93" i="5"/>
  <c r="S50" i="5"/>
  <c r="AA116" i="5"/>
  <c r="R203" i="5"/>
  <c r="Q254" i="5"/>
  <c r="S110" i="5"/>
  <c r="AA112" i="5"/>
  <c r="R167" i="5"/>
  <c r="P301" i="5"/>
  <c r="U311" i="5"/>
  <c r="S271" i="5"/>
  <c r="G41" i="3"/>
  <c r="U278" i="5"/>
  <c r="E292" i="5"/>
  <c r="G272" i="5"/>
  <c r="D323" i="5"/>
  <c r="P152" i="5"/>
  <c r="S313" i="5"/>
  <c r="D81" i="5"/>
  <c r="C158" i="5"/>
  <c r="I258" i="5"/>
  <c r="P106" i="5"/>
  <c r="E85" i="5"/>
  <c r="F145" i="5"/>
  <c r="I241" i="5"/>
  <c r="G63" i="5"/>
  <c r="C81" i="5"/>
  <c r="F105" i="5"/>
  <c r="I93" i="5"/>
  <c r="E62" i="5"/>
  <c r="H62" i="5"/>
  <c r="D35" i="5"/>
  <c r="E78" i="5"/>
  <c r="C95" i="5"/>
  <c r="I107" i="5"/>
  <c r="F98" i="5"/>
  <c r="F120" i="5"/>
  <c r="C151" i="5"/>
  <c r="E21" i="3"/>
  <c r="C32" i="3"/>
  <c r="E170" i="5"/>
  <c r="C199" i="5"/>
  <c r="C221" i="5"/>
  <c r="H244" i="5"/>
  <c r="E261" i="5"/>
  <c r="G289" i="5"/>
  <c r="F301" i="5"/>
  <c r="H321" i="5"/>
  <c r="S182" i="5"/>
  <c r="U319" i="5"/>
  <c r="AC117" i="5"/>
  <c r="F116" i="5"/>
  <c r="D137" i="5"/>
  <c r="C174" i="5"/>
  <c r="I158" i="5"/>
  <c r="E166" i="5"/>
  <c r="G176" i="5"/>
  <c r="C194" i="5"/>
  <c r="F195" i="5"/>
  <c r="C233" i="5"/>
  <c r="F242" i="5"/>
  <c r="H240" i="5"/>
  <c r="H226" i="5"/>
  <c r="E257" i="5"/>
  <c r="D259" i="5"/>
  <c r="G285" i="5"/>
  <c r="G299" i="5"/>
  <c r="F281" i="5"/>
  <c r="H273" i="5"/>
  <c r="F311" i="5"/>
  <c r="O82" i="5"/>
  <c r="O110" i="5"/>
  <c r="O282" i="5"/>
  <c r="T203" i="5"/>
  <c r="T168" i="5"/>
  <c r="T226" i="5"/>
  <c r="P252" i="5"/>
  <c r="R291" i="5"/>
  <c r="U131" i="5"/>
  <c r="R96" i="5"/>
  <c r="Q63" i="5"/>
  <c r="AC301" i="5"/>
  <c r="F104" i="5"/>
  <c r="E142" i="5"/>
  <c r="C171" i="5"/>
  <c r="H154" i="5"/>
  <c r="E154" i="5"/>
  <c r="G164" i="5"/>
  <c r="F193" i="5"/>
  <c r="I201" i="5"/>
  <c r="G225" i="5"/>
  <c r="F230" i="5"/>
  <c r="H228" i="5"/>
  <c r="H237" i="5"/>
  <c r="H259" i="5"/>
  <c r="C295" i="5"/>
  <c r="G273" i="5"/>
  <c r="F297" i="5"/>
  <c r="E277" i="5"/>
  <c r="C323" i="5"/>
  <c r="I320" i="5"/>
  <c r="O83" i="5"/>
  <c r="O125" i="5"/>
  <c r="O294" i="5"/>
  <c r="R193" i="5"/>
  <c r="P173" i="5"/>
  <c r="T215" i="5"/>
  <c r="S255" i="5"/>
  <c r="P285" i="5"/>
  <c r="T141" i="5"/>
  <c r="U84" i="5"/>
  <c r="P55" i="5"/>
  <c r="F118" i="5"/>
  <c r="E137" i="5"/>
  <c r="H141" i="5"/>
  <c r="I174" i="5"/>
  <c r="E182" i="5"/>
  <c r="D156" i="5"/>
  <c r="F156" i="5"/>
  <c r="E194" i="5"/>
  <c r="C246" i="5"/>
  <c r="G214" i="5"/>
  <c r="E214" i="5"/>
  <c r="E219" i="5"/>
  <c r="E256" i="5"/>
  <c r="E255" i="5"/>
  <c r="G301" i="5"/>
  <c r="F274" i="5"/>
  <c r="I281" i="5"/>
  <c r="H289" i="5"/>
  <c r="E317" i="5"/>
  <c r="O35" i="5"/>
  <c r="O143" i="5"/>
  <c r="O169" i="5"/>
  <c r="O213" i="5"/>
  <c r="S151" i="5"/>
  <c r="G39" i="3"/>
  <c r="P236" i="5"/>
  <c r="R232" i="5"/>
  <c r="S275" i="5"/>
  <c r="T313" i="5"/>
  <c r="Q115" i="5"/>
  <c r="U40" i="5"/>
  <c r="H315" i="5"/>
  <c r="O77" i="5"/>
  <c r="O175" i="5"/>
  <c r="O316" i="5"/>
  <c r="P168" i="5"/>
  <c r="S167" i="5"/>
  <c r="P214" i="5"/>
  <c r="S277" i="5"/>
  <c r="R276" i="5"/>
  <c r="R94" i="5"/>
  <c r="P40" i="5"/>
  <c r="AA126" i="5"/>
  <c r="AD122" i="5"/>
  <c r="C145" i="5"/>
  <c r="F143" i="5"/>
  <c r="C177" i="5"/>
  <c r="F178" i="5"/>
  <c r="H184" i="5"/>
  <c r="D168" i="5"/>
  <c r="D200" i="5"/>
  <c r="H205" i="5"/>
  <c r="H218" i="5"/>
  <c r="D213" i="5"/>
  <c r="F211" i="5"/>
  <c r="F33" i="3"/>
  <c r="F220" i="5"/>
  <c r="G255" i="5"/>
  <c r="C301" i="5"/>
  <c r="I279" i="5"/>
  <c r="D306" i="5"/>
  <c r="H304" i="5"/>
  <c r="E312" i="5"/>
  <c r="E311" i="5"/>
  <c r="O95" i="5"/>
  <c r="O265" i="5"/>
  <c r="S246" i="5"/>
  <c r="U294" i="5"/>
  <c r="P41" i="5"/>
  <c r="C322" i="5"/>
  <c r="O91" i="5"/>
  <c r="C38" i="3"/>
  <c r="Q169" i="5"/>
  <c r="U258" i="5"/>
  <c r="T35" i="5"/>
  <c r="S319" i="5"/>
  <c r="S111" i="5"/>
  <c r="U39" i="5"/>
  <c r="R153" i="5"/>
  <c r="S286" i="5"/>
  <c r="P102" i="5"/>
  <c r="R185" i="5"/>
  <c r="U322" i="5"/>
  <c r="T106" i="5"/>
  <c r="P145" i="5"/>
  <c r="R115" i="5"/>
  <c r="O39" i="5"/>
  <c r="O154" i="5"/>
  <c r="O324" i="5"/>
  <c r="R199" i="5"/>
  <c r="Q179" i="5"/>
  <c r="S219" i="5"/>
  <c r="R251" i="5"/>
  <c r="Q291" i="5"/>
  <c r="U126" i="5"/>
  <c r="T80" i="5"/>
  <c r="AB151" i="5"/>
  <c r="D46" i="3"/>
  <c r="AD303" i="5"/>
  <c r="C318" i="5"/>
  <c r="F318" i="5"/>
  <c r="O63" i="5"/>
  <c r="O109" i="5"/>
  <c r="O313" i="5"/>
  <c r="Q198" i="5"/>
  <c r="R181" i="5"/>
  <c r="T223" i="5"/>
  <c r="T251" i="5"/>
  <c r="T278" i="5"/>
  <c r="P137" i="5"/>
  <c r="P76" i="5"/>
  <c r="T65" i="5"/>
  <c r="AE288" i="5"/>
  <c r="S304" i="5"/>
  <c r="R284" i="5"/>
  <c r="U315" i="5"/>
  <c r="P142" i="5"/>
  <c r="S118" i="5"/>
  <c r="Q121" i="5"/>
  <c r="R103" i="5"/>
  <c r="R120" i="5"/>
  <c r="S71" i="5"/>
  <c r="P48" i="5"/>
  <c r="R54" i="5"/>
  <c r="T48" i="5"/>
  <c r="T41" i="5"/>
  <c r="AA111" i="5"/>
  <c r="AB317" i="5"/>
  <c r="AG277" i="5"/>
  <c r="O260" i="5"/>
  <c r="U195" i="5"/>
  <c r="R200" i="5"/>
  <c r="S157" i="5"/>
  <c r="Q180" i="5"/>
  <c r="Q162" i="5"/>
  <c r="T218" i="5"/>
  <c r="U220" i="5"/>
  <c r="Q235" i="5"/>
  <c r="R261" i="5"/>
  <c r="U253" i="5"/>
  <c r="R282" i="5"/>
  <c r="R271" i="5"/>
  <c r="F41" i="3"/>
  <c r="Q305" i="5"/>
  <c r="P317" i="5"/>
  <c r="P315" i="5"/>
  <c r="Q135" i="5"/>
  <c r="Q96" i="5"/>
  <c r="Q126" i="5"/>
  <c r="S116" i="5"/>
  <c r="U78" i="5"/>
  <c r="Q71" i="5"/>
  <c r="Q49" i="5"/>
  <c r="Q42" i="5"/>
  <c r="Q43" i="5"/>
  <c r="AB302" i="5"/>
  <c r="AB124" i="5"/>
  <c r="O255" i="5"/>
  <c r="R197" i="5"/>
  <c r="P172" i="5"/>
  <c r="Q184" i="5"/>
  <c r="U164" i="5"/>
  <c r="R168" i="5"/>
  <c r="S222" i="5"/>
  <c r="T244" i="5"/>
  <c r="Q211" i="5"/>
  <c r="E40" i="3"/>
  <c r="P261" i="5"/>
  <c r="S301" i="5"/>
  <c r="P290" i="5"/>
  <c r="T303" i="5"/>
  <c r="T323" i="5"/>
  <c r="Q143" i="5"/>
  <c r="U104" i="5"/>
  <c r="Q103" i="5"/>
  <c r="Q77" i="5"/>
  <c r="S37" i="5"/>
  <c r="Q51" i="5"/>
  <c r="AA115" i="5"/>
  <c r="U163" i="5"/>
  <c r="P167" i="5"/>
  <c r="U241" i="5"/>
  <c r="R305" i="5"/>
  <c r="R300" i="5"/>
  <c r="U141" i="5"/>
  <c r="T111" i="5"/>
  <c r="R65" i="5"/>
  <c r="U49" i="5"/>
  <c r="AE290" i="5"/>
  <c r="U204" i="5"/>
  <c r="T165" i="5"/>
  <c r="R258" i="5"/>
  <c r="P299" i="5"/>
  <c r="R105" i="5"/>
  <c r="T62" i="5"/>
  <c r="AD105" i="5"/>
  <c r="S205" i="5"/>
  <c r="U174" i="5"/>
  <c r="P223" i="5"/>
  <c r="P140" i="5"/>
  <c r="P45" i="5"/>
  <c r="AF296" i="5"/>
  <c r="AB289" i="5"/>
  <c r="AD275" i="5"/>
  <c r="AB166" i="5"/>
  <c r="U285" i="5"/>
  <c r="S121" i="5"/>
  <c r="R75" i="5"/>
  <c r="AF151" i="5"/>
  <c r="U293" i="5"/>
  <c r="T273" i="5"/>
  <c r="U321" i="5"/>
  <c r="R131" i="5"/>
  <c r="T115" i="5"/>
  <c r="U116" i="5"/>
  <c r="T92" i="5"/>
  <c r="T109" i="5"/>
  <c r="R83" i="5"/>
  <c r="R37" i="5"/>
  <c r="T43" i="5"/>
  <c r="P38" i="5"/>
  <c r="P31" i="5"/>
  <c r="D37" i="3"/>
  <c r="AA120" i="5"/>
  <c r="O262" i="5"/>
  <c r="R202" i="5"/>
  <c r="U182" i="5"/>
  <c r="S171" i="5"/>
  <c r="P177" i="5"/>
  <c r="T181" i="5"/>
  <c r="U235" i="5"/>
  <c r="P240" i="5"/>
  <c r="S224" i="5"/>
  <c r="Q260" i="5"/>
  <c r="P263" i="5"/>
  <c r="S287" i="5"/>
  <c r="P300" i="5"/>
  <c r="P273" i="5"/>
  <c r="Q318" i="5"/>
  <c r="R145" i="5"/>
  <c r="P132" i="5"/>
  <c r="R121" i="5"/>
  <c r="Q110" i="5"/>
  <c r="U105" i="5"/>
  <c r="T82" i="5"/>
  <c r="R80" i="5"/>
  <c r="S38" i="5"/>
  <c r="S31" i="5"/>
  <c r="G37" i="3"/>
  <c r="S32" i="5"/>
  <c r="AB322" i="5"/>
  <c r="AE303" i="5"/>
  <c r="O220" i="5"/>
  <c r="U196" i="5"/>
  <c r="R161" i="5"/>
  <c r="T183" i="5"/>
  <c r="Q175" i="5"/>
  <c r="T157" i="5"/>
  <c r="U211" i="5"/>
  <c r="I40" i="3"/>
  <c r="P234" i="5"/>
  <c r="Q234" i="5"/>
  <c r="Q256" i="5"/>
  <c r="Q273" i="5"/>
  <c r="R279" i="5"/>
  <c r="Q298" i="5"/>
  <c r="U317" i="5"/>
  <c r="Q137" i="5"/>
  <c r="Q125" i="5"/>
  <c r="S92" i="5"/>
  <c r="Q79" i="5"/>
  <c r="T39" i="5"/>
  <c r="S65" i="5"/>
  <c r="AA124" i="5"/>
  <c r="AG295" i="5"/>
  <c r="O263" i="5"/>
  <c r="Q153" i="5"/>
  <c r="U222" i="5"/>
  <c r="T242" i="5"/>
  <c r="Q297" i="5"/>
  <c r="S321" i="5"/>
  <c r="R144" i="5"/>
  <c r="Q123" i="5"/>
  <c r="T66" i="5"/>
  <c r="T57" i="5"/>
  <c r="AG290" i="5"/>
  <c r="Q194" i="5"/>
  <c r="P155" i="5"/>
  <c r="U260" i="5"/>
  <c r="R288" i="5"/>
  <c r="T94" i="5"/>
  <c r="P52" i="5"/>
  <c r="AA102" i="5"/>
  <c r="U194" i="5"/>
  <c r="T175" i="5"/>
  <c r="R253" i="5"/>
  <c r="R138" i="5"/>
  <c r="Q34" i="5"/>
  <c r="AB287" i="5"/>
  <c r="AF275" i="5"/>
  <c r="AE106" i="5"/>
  <c r="O85" i="5"/>
  <c r="O183" i="5"/>
  <c r="O281" i="5"/>
  <c r="R165" i="5"/>
  <c r="T184" i="5"/>
  <c r="R237" i="5"/>
  <c r="R293" i="5"/>
  <c r="P271" i="5"/>
  <c r="D41" i="3"/>
  <c r="U108" i="5"/>
  <c r="T34" i="5"/>
  <c r="AA98" i="5"/>
  <c r="D320" i="5"/>
  <c r="E324" i="5"/>
  <c r="O51" i="5"/>
  <c r="O202" i="5"/>
  <c r="O279" i="5"/>
  <c r="T193" i="5"/>
  <c r="S169" i="5"/>
  <c r="R235" i="5"/>
  <c r="S263" i="5"/>
  <c r="P302" i="5"/>
  <c r="T114" i="5"/>
  <c r="T73" i="5"/>
  <c r="AB53" i="5"/>
  <c r="Q283" i="5"/>
  <c r="Q317" i="5"/>
  <c r="Q311" i="5"/>
  <c r="U139" i="5"/>
  <c r="U118" i="5"/>
  <c r="Q94" i="5"/>
  <c r="S98" i="5"/>
  <c r="P99" i="5"/>
  <c r="T72" i="5"/>
  <c r="S45" i="5"/>
  <c r="P33" i="5"/>
  <c r="U65" i="5"/>
  <c r="AA121" i="5"/>
  <c r="AG306" i="5"/>
  <c r="O235" i="5"/>
  <c r="T191" i="5"/>
  <c r="P176" i="5"/>
  <c r="U152" i="5"/>
  <c r="S175" i="5"/>
  <c r="P171" i="5"/>
  <c r="Q225" i="5"/>
  <c r="S231" i="5"/>
  <c r="U213" i="5"/>
  <c r="Q265" i="5"/>
  <c r="R252" i="5"/>
  <c r="U276" i="5"/>
  <c r="U295" i="5"/>
  <c r="R304" i="5"/>
  <c r="Q321" i="5"/>
  <c r="Q145" i="5"/>
  <c r="U136" i="5"/>
  <c r="T110" i="5"/>
  <c r="R123" i="5"/>
  <c r="Q95" i="5"/>
  <c r="P72" i="5"/>
  <c r="U58" i="5"/>
  <c r="S49" i="5"/>
  <c r="S59" i="5"/>
  <c r="T61" i="5"/>
  <c r="AC297" i="5"/>
  <c r="O217" i="5"/>
  <c r="P198" i="5"/>
  <c r="S186" i="5"/>
  <c r="S183" i="5"/>
  <c r="S164" i="5"/>
  <c r="S245" i="5"/>
  <c r="P241" i="5"/>
  <c r="R223" i="5"/>
  <c r="P239" i="5"/>
  <c r="S251" i="5"/>
  <c r="U274" i="5"/>
  <c r="U298" i="5"/>
  <c r="T301" i="5"/>
  <c r="S322" i="5"/>
  <c r="T145" i="5"/>
  <c r="R114" i="5"/>
  <c r="T105" i="5"/>
  <c r="T77" i="5"/>
  <c r="U46" i="5"/>
  <c r="P59" i="5"/>
  <c r="AA122" i="5"/>
  <c r="AG294" i="5"/>
  <c r="U198" i="5"/>
  <c r="U178" i="5"/>
  <c r="Q212" i="5"/>
  <c r="R216" i="5"/>
  <c r="U272" i="5"/>
  <c r="P324" i="5"/>
  <c r="S113" i="5"/>
  <c r="Q91" i="5"/>
  <c r="E38" i="3"/>
  <c r="U55" i="5"/>
  <c r="R169" i="5"/>
  <c r="U219" i="5"/>
  <c r="S285" i="5"/>
  <c r="R323" i="5"/>
  <c r="P118" i="5"/>
  <c r="P64" i="5"/>
  <c r="O118" i="5"/>
  <c r="U205" i="5"/>
  <c r="S229" i="5"/>
  <c r="T302" i="5"/>
  <c r="T119" i="5"/>
  <c r="AD116" i="5"/>
  <c r="AB168" i="5"/>
  <c r="U316" i="5"/>
  <c r="S107" i="5"/>
  <c r="Q37" i="5"/>
  <c r="I301" i="5"/>
  <c r="I322" i="5"/>
  <c r="H324" i="5"/>
  <c r="O138" i="5"/>
  <c r="O195" i="5"/>
  <c r="O297" i="5"/>
  <c r="T162" i="5"/>
  <c r="T185" i="5"/>
  <c r="P224" i="5"/>
  <c r="R277" i="5"/>
  <c r="Q325" i="5"/>
  <c r="U96" i="5"/>
  <c r="Q56" i="5"/>
  <c r="AA96" i="5"/>
  <c r="R283" i="5"/>
  <c r="S272" i="5"/>
  <c r="Q316" i="5"/>
  <c r="P322" i="5"/>
  <c r="U132" i="5"/>
  <c r="Q108" i="5"/>
  <c r="S94" i="5"/>
  <c r="T95" i="5"/>
  <c r="S78" i="5"/>
  <c r="Q83" i="5"/>
  <c r="Q61" i="5"/>
  <c r="Q54" i="5"/>
  <c r="Q55" i="5"/>
  <c r="AA104" i="5"/>
  <c r="AE277" i="5"/>
  <c r="O242" i="5"/>
  <c r="S199" i="5"/>
  <c r="P164" i="5"/>
  <c r="T182" i="5"/>
  <c r="U177" i="5"/>
  <c r="R160" i="5"/>
  <c r="S214" i="5"/>
  <c r="T236" i="5"/>
  <c r="S243" i="5"/>
  <c r="P253" i="5"/>
  <c r="T286" i="5"/>
  <c r="S289" i="5"/>
  <c r="U304" i="5"/>
  <c r="T293" i="5"/>
  <c r="R315" i="5"/>
  <c r="U144" i="5"/>
  <c r="T137" i="5"/>
  <c r="P100" i="5"/>
  <c r="T112" i="5"/>
  <c r="R110" i="5"/>
  <c r="U80" i="5"/>
  <c r="R57" i="5"/>
  <c r="T63" i="5"/>
  <c r="P58" i="5"/>
  <c r="P51" i="5"/>
  <c r="AB260" i="5"/>
  <c r="O237" i="5"/>
  <c r="U203" i="5"/>
  <c r="U175" i="5"/>
  <c r="P178" i="5"/>
  <c r="U153" i="5"/>
  <c r="U234" i="5"/>
  <c r="R230" i="5"/>
  <c r="T212" i="5"/>
  <c r="R228" i="5"/>
  <c r="R255" i="5"/>
  <c r="U299" i="5"/>
  <c r="T290" i="5"/>
  <c r="R325" i="5"/>
  <c r="P323" i="5"/>
  <c r="S125" i="5"/>
  <c r="Q106" i="5"/>
  <c r="P95" i="5"/>
  <c r="U34" i="5"/>
  <c r="Q50" i="5"/>
  <c r="AC151" i="5"/>
  <c r="AF271" i="5"/>
  <c r="H48" i="3"/>
  <c r="S202" i="5"/>
  <c r="P166" i="5"/>
  <c r="Q221" i="5"/>
  <c r="S253" i="5"/>
  <c r="T288" i="5"/>
  <c r="R318" i="5"/>
  <c r="U102" i="5"/>
  <c r="T93" i="5"/>
  <c r="Q32" i="5"/>
  <c r="T158" i="5"/>
  <c r="T234" i="5"/>
  <c r="U291" i="5"/>
  <c r="R321" i="5"/>
  <c r="R107" i="5"/>
  <c r="R58" i="5"/>
  <c r="O107" i="5"/>
  <c r="Q195" i="5"/>
  <c r="U218" i="5"/>
  <c r="Q289" i="5"/>
  <c r="P124" i="5"/>
  <c r="AB133" i="5"/>
  <c r="AB114" i="5"/>
  <c r="AF293" i="5"/>
  <c r="AB285" i="5"/>
  <c r="O221" i="5"/>
  <c r="R201" i="5"/>
  <c r="S178" i="5"/>
  <c r="T180" i="5"/>
  <c r="S156" i="5"/>
  <c r="S237" i="5"/>
  <c r="P233" i="5"/>
  <c r="R215" i="5"/>
  <c r="P231" i="5"/>
  <c r="R259" i="5"/>
  <c r="U275" i="5"/>
  <c r="R274" i="5"/>
  <c r="S292" i="5"/>
  <c r="R272" i="5"/>
  <c r="S320" i="5"/>
  <c r="S145" i="5"/>
  <c r="T107" i="5"/>
  <c r="U112" i="5"/>
  <c r="R91" i="5"/>
  <c r="F38" i="3"/>
  <c r="R108" i="5"/>
  <c r="P82" i="5"/>
  <c r="P36" i="5"/>
  <c r="R42" i="5"/>
  <c r="T36" i="5"/>
  <c r="AA113" i="5"/>
  <c r="AA299" i="5"/>
  <c r="AF306" i="5"/>
  <c r="O325" i="5"/>
  <c r="T198" i="5"/>
  <c r="T202" i="5"/>
  <c r="S154" i="5"/>
  <c r="T156" i="5"/>
  <c r="R154" i="5"/>
  <c r="S213" i="5"/>
  <c r="P228" i="5"/>
  <c r="Q243" i="5"/>
  <c r="U254" i="5"/>
  <c r="U261" i="5"/>
  <c r="U284" i="5"/>
  <c r="U289" i="5"/>
  <c r="Q312" i="5"/>
  <c r="S138" i="5"/>
  <c r="Q104" i="5"/>
  <c r="S122" i="5"/>
  <c r="P80" i="5"/>
  <c r="S33" i="5"/>
  <c r="P66" i="5"/>
  <c r="Q199" i="5"/>
  <c r="P186" i="5"/>
  <c r="R217" i="5"/>
  <c r="S259" i="5"/>
  <c r="T295" i="5"/>
  <c r="T321" i="5"/>
  <c r="U119" i="5"/>
  <c r="R78" i="5"/>
  <c r="U48" i="5"/>
  <c r="AA91" i="5"/>
  <c r="C45" i="3"/>
  <c r="R174" i="5"/>
  <c r="R231" i="5"/>
  <c r="R301" i="5"/>
  <c r="S131" i="5"/>
  <c r="R124" i="5"/>
  <c r="T52" i="5"/>
  <c r="O176" i="5"/>
  <c r="U159" i="5"/>
  <c r="R214" i="5"/>
  <c r="P272" i="5"/>
  <c r="T104" i="5"/>
  <c r="AG303" i="5"/>
  <c r="AA92" i="5"/>
  <c r="O62" i="5"/>
  <c r="O124" i="5"/>
  <c r="O301" i="5"/>
  <c r="S194" i="5"/>
  <c r="P174" i="5"/>
  <c r="U215" i="5"/>
  <c r="P260" i="5"/>
  <c r="R299" i="5"/>
  <c r="Q140" i="5"/>
  <c r="P107" i="5"/>
  <c r="R35" i="5"/>
  <c r="H285" i="5"/>
  <c r="E322" i="5"/>
  <c r="O78" i="5"/>
  <c r="O120" i="5"/>
  <c r="O205" i="5"/>
  <c r="Q204" i="5"/>
  <c r="R177" i="5"/>
  <c r="U239" i="5"/>
  <c r="T221" i="5"/>
  <c r="U282" i="5"/>
  <c r="P144" i="5"/>
  <c r="Q99" i="5"/>
  <c r="Q66" i="5"/>
  <c r="U303" i="5"/>
  <c r="T305" i="5"/>
  <c r="R317" i="5"/>
  <c r="T134" i="5"/>
  <c r="S143" i="5"/>
  <c r="P112" i="5"/>
  <c r="T124" i="5"/>
  <c r="S96" i="5"/>
  <c r="R73" i="5"/>
  <c r="P71" i="5"/>
  <c r="S57" i="5"/>
  <c r="Q62" i="5"/>
  <c r="P63" i="5"/>
  <c r="AC298" i="5"/>
  <c r="O288" i="5"/>
  <c r="U202" i="5"/>
  <c r="Q203" i="5"/>
  <c r="U167" i="5"/>
  <c r="P170" i="5"/>
  <c r="U162" i="5"/>
  <c r="U226" i="5"/>
  <c r="R222" i="5"/>
  <c r="P216" i="5"/>
  <c r="R220" i="5"/>
  <c r="S262" i="5"/>
  <c r="Q284" i="5"/>
  <c r="T292" i="5"/>
  <c r="U281" i="5"/>
  <c r="S325" i="5"/>
  <c r="T318" i="5"/>
  <c r="U135" i="5"/>
  <c r="S117" i="5"/>
  <c r="U92" i="5"/>
  <c r="U91" i="5"/>
  <c r="I38" i="3"/>
  <c r="T97" i="5"/>
  <c r="R71" i="5"/>
  <c r="Q40" i="5"/>
  <c r="T31" i="5"/>
  <c r="H37" i="3"/>
  <c r="S64" i="5"/>
  <c r="AA106" i="5"/>
  <c r="AA300" i="5"/>
  <c r="AB276" i="5"/>
  <c r="O239" i="5"/>
  <c r="Q193" i="5"/>
  <c r="T197" i="5"/>
  <c r="R186" i="5"/>
  <c r="S165" i="5"/>
  <c r="P182" i="5"/>
  <c r="U243" i="5"/>
  <c r="Q218" i="5"/>
  <c r="S232" i="5"/>
  <c r="T258" i="5"/>
  <c r="Q251" i="5"/>
  <c r="Q274" i="5"/>
  <c r="Q279" i="5"/>
  <c r="T311" i="5"/>
  <c r="Q132" i="5"/>
  <c r="T118" i="5"/>
  <c r="P117" i="5"/>
  <c r="S74" i="5"/>
  <c r="Q57" i="5"/>
  <c r="P34" i="5"/>
  <c r="AA290" i="5"/>
  <c r="P192" i="5"/>
  <c r="T178" i="5"/>
  <c r="R243" i="5"/>
  <c r="S260" i="5"/>
  <c r="U277" i="5"/>
  <c r="S134" i="5"/>
  <c r="P109" i="5"/>
  <c r="R82" i="5"/>
  <c r="T64" i="5"/>
  <c r="O222" i="5"/>
  <c r="U185" i="5"/>
  <c r="R233" i="5"/>
  <c r="R290" i="5"/>
  <c r="P143" i="5"/>
  <c r="P73" i="5"/>
  <c r="R56" i="5"/>
  <c r="AE292" i="5"/>
  <c r="O323" i="5"/>
  <c r="T172" i="5"/>
  <c r="T230" i="5"/>
  <c r="T285" i="5"/>
  <c r="T74" i="5"/>
  <c r="AA271" i="5"/>
  <c r="C48" i="3"/>
  <c r="AC91" i="5"/>
  <c r="E45" i="3"/>
  <c r="O55" i="5"/>
  <c r="O101" i="5"/>
  <c r="O285" i="5"/>
  <c r="U200" i="5"/>
  <c r="S173" i="5"/>
  <c r="R226" i="5"/>
  <c r="R254" i="5"/>
  <c r="R297" i="5"/>
  <c r="S142" i="5"/>
  <c r="R81" i="5"/>
  <c r="Q31" i="5"/>
  <c r="E37" i="3"/>
  <c r="AF302" i="5"/>
  <c r="D275" i="5"/>
  <c r="H312" i="5"/>
  <c r="O74" i="5"/>
  <c r="O144" i="5"/>
  <c r="O274" i="5"/>
  <c r="T194" i="5"/>
  <c r="R171" i="5"/>
  <c r="Q213" i="5"/>
  <c r="T254" i="5"/>
  <c r="P294" i="5"/>
  <c r="R133" i="5"/>
  <c r="T101" i="5"/>
  <c r="U54" i="5"/>
  <c r="AB288" i="5"/>
  <c r="T271" i="5"/>
  <c r="H41" i="3"/>
  <c r="P295" i="5"/>
  <c r="T316" i="5"/>
  <c r="R134" i="5"/>
  <c r="P139" i="5"/>
  <c r="R101" i="5"/>
  <c r="P114" i="5"/>
  <c r="P121" i="5"/>
  <c r="Q82" i="5"/>
  <c r="T58" i="5"/>
  <c r="P65" i="5"/>
  <c r="R59" i="5"/>
  <c r="R52" i="5"/>
  <c r="AC277" i="5"/>
  <c r="AB97" i="5"/>
  <c r="O305" i="5"/>
  <c r="Q192" i="5"/>
  <c r="S192" i="5"/>
  <c r="Q157" i="5"/>
  <c r="R159" i="5"/>
  <c r="R166" i="5"/>
  <c r="Q216" i="5"/>
  <c r="T211" i="5"/>
  <c r="H40" i="3"/>
  <c r="U245" i="5"/>
  <c r="S261" i="5"/>
  <c r="S264" i="5"/>
  <c r="T274" i="5"/>
  <c r="P282" i="5"/>
  <c r="Q271" i="5"/>
  <c r="E41" i="3"/>
  <c r="U314" i="5"/>
  <c r="T325" i="5"/>
  <c r="U145" i="5"/>
  <c r="U106" i="5"/>
  <c r="P125" i="5"/>
  <c r="U124" i="5"/>
  <c r="U75" i="5"/>
  <c r="U81" i="5"/>
  <c r="U59" i="5"/>
  <c r="U52" i="5"/>
  <c r="U53" i="5"/>
  <c r="AA273" i="5"/>
  <c r="AD278" i="5"/>
  <c r="O231" i="5"/>
  <c r="T199" i="5"/>
  <c r="U170" i="5"/>
  <c r="U160" i="5"/>
  <c r="T167" i="5"/>
  <c r="P179" i="5"/>
  <c r="Q233" i="5"/>
  <c r="R221" i="5"/>
  <c r="U221" i="5"/>
  <c r="S258" i="5"/>
  <c r="R260" i="5"/>
  <c r="U300" i="5"/>
  <c r="Q288" i="5"/>
  <c r="S315" i="5"/>
  <c r="R142" i="5"/>
  <c r="P108" i="5"/>
  <c r="S124" i="5"/>
  <c r="R79" i="5"/>
  <c r="U35" i="5"/>
  <c r="U61" i="5"/>
  <c r="AA291" i="5"/>
  <c r="T170" i="5"/>
  <c r="Q186" i="5"/>
  <c r="Q238" i="5"/>
  <c r="S293" i="5"/>
  <c r="Q276" i="5"/>
  <c r="T135" i="5"/>
  <c r="R119" i="5"/>
  <c r="U77" i="5"/>
  <c r="S60" i="5"/>
  <c r="AA298" i="5"/>
  <c r="O236" i="5"/>
  <c r="S172" i="5"/>
  <c r="S223" i="5"/>
  <c r="T300" i="5"/>
  <c r="R132" i="5"/>
  <c r="S75" i="5"/>
  <c r="T45" i="5"/>
  <c r="O289" i="5"/>
  <c r="P162" i="5"/>
  <c r="U224" i="5"/>
  <c r="P275" i="5"/>
  <c r="U72" i="5"/>
  <c r="AA281" i="5"/>
  <c r="AA297" i="5"/>
  <c r="AE281" i="5"/>
  <c r="AD111" i="5"/>
  <c r="U283" i="5"/>
  <c r="Q293" i="5"/>
  <c r="S300" i="5"/>
  <c r="R280" i="5"/>
  <c r="R314" i="5"/>
  <c r="P138" i="5"/>
  <c r="U103" i="5"/>
  <c r="T123" i="5"/>
  <c r="R99" i="5"/>
  <c r="R116" i="5"/>
  <c r="T83" i="5"/>
  <c r="P44" i="5"/>
  <c r="R50" i="5"/>
  <c r="T44" i="5"/>
  <c r="T37" i="5"/>
  <c r="AF285" i="5"/>
  <c r="O245" i="5"/>
  <c r="T204" i="5"/>
  <c r="S174" i="5"/>
  <c r="T176" i="5"/>
  <c r="S152" i="5"/>
  <c r="S233" i="5"/>
  <c r="P229" i="5"/>
  <c r="R211" i="5"/>
  <c r="F40" i="3"/>
  <c r="P227" i="5"/>
  <c r="P254" i="5"/>
  <c r="U271" i="5"/>
  <c r="I41" i="3"/>
  <c r="S295" i="5"/>
  <c r="S288" i="5"/>
  <c r="P320" i="5"/>
  <c r="S316" i="5"/>
  <c r="T142" i="5"/>
  <c r="Q124" i="5"/>
  <c r="U100" i="5"/>
  <c r="U115" i="5"/>
  <c r="R104" i="5"/>
  <c r="P78" i="5"/>
  <c r="P32" i="5"/>
  <c r="R38" i="5"/>
  <c r="T32" i="5"/>
  <c r="AA94" i="5"/>
  <c r="AD284" i="5"/>
  <c r="AB60" i="5"/>
  <c r="O233" i="5"/>
  <c r="P197" i="5"/>
  <c r="S161" i="5"/>
  <c r="Q158" i="5"/>
  <c r="R158" i="5"/>
  <c r="R176" i="5"/>
  <c r="S230" i="5"/>
  <c r="R246" i="5"/>
  <c r="Q219" i="5"/>
  <c r="U255" i="5"/>
  <c r="T257" i="5"/>
  <c r="Q282" i="5"/>
  <c r="P280" i="5"/>
  <c r="P306" i="5"/>
  <c r="U312" i="5"/>
  <c r="Q136" i="5"/>
  <c r="T143" i="5"/>
  <c r="P116" i="5"/>
  <c r="Q102" i="5"/>
  <c r="S100" i="5"/>
  <c r="R77" i="5"/>
  <c r="P75" i="5"/>
  <c r="Q33" i="5"/>
  <c r="U42" i="5"/>
  <c r="S41" i="5"/>
  <c r="AD279" i="5"/>
  <c r="AC92" i="5"/>
  <c r="O112" i="5"/>
  <c r="O181" i="5"/>
  <c r="O293" i="5"/>
  <c r="O212" i="5"/>
  <c r="T192" i="5"/>
  <c r="Q181" i="5"/>
  <c r="S163" i="5"/>
  <c r="Q159" i="5"/>
  <c r="Q240" i="5"/>
  <c r="T235" i="5"/>
  <c r="P218" i="5"/>
  <c r="T233" i="5"/>
  <c r="P255" i="5"/>
  <c r="R286" i="5"/>
  <c r="R296" i="5"/>
  <c r="Q144" i="5"/>
  <c r="U123" i="5"/>
  <c r="P126" i="5"/>
  <c r="R85" i="5"/>
  <c r="S61" i="5"/>
  <c r="AE287" i="5"/>
  <c r="AE282" i="5"/>
  <c r="AA292" i="5"/>
  <c r="AF298" i="5"/>
  <c r="AF288" i="5"/>
  <c r="AC123" i="5"/>
  <c r="AE112" i="5"/>
  <c r="AF101" i="5"/>
  <c r="AB300" i="5"/>
  <c r="U191" i="5"/>
  <c r="R196" i="5"/>
  <c r="R178" i="5"/>
  <c r="Q160" i="5"/>
  <c r="S184" i="5"/>
  <c r="S242" i="5"/>
  <c r="U216" i="5"/>
  <c r="Q231" i="5"/>
  <c r="R257" i="5"/>
  <c r="S265" i="5"/>
  <c r="S303" i="5"/>
  <c r="Q292" i="5"/>
  <c r="R298" i="5"/>
  <c r="U324" i="5"/>
  <c r="P311" i="5"/>
  <c r="Q131" i="5"/>
  <c r="Q92" i="5"/>
  <c r="S119" i="5"/>
  <c r="S112" i="5"/>
  <c r="U74" i="5"/>
  <c r="P77" i="5"/>
  <c r="Q45" i="5"/>
  <c r="Q38" i="5"/>
  <c r="Q39" i="5"/>
  <c r="AA117" i="5"/>
  <c r="AA284" i="5"/>
  <c r="AF294" i="5"/>
  <c r="O234" i="5"/>
  <c r="R195" i="5"/>
  <c r="U183" i="5"/>
  <c r="Q174" i="5"/>
  <c r="U161" i="5"/>
  <c r="U242" i="5"/>
  <c r="R238" i="5"/>
  <c r="T220" i="5"/>
  <c r="R236" i="5"/>
  <c r="Q261" i="5"/>
  <c r="Q281" i="5"/>
  <c r="P297" i="5"/>
  <c r="U297" i="5"/>
  <c r="T277" i="5"/>
  <c r="U325" i="5"/>
  <c r="R135" i="5"/>
  <c r="Q93" i="5"/>
  <c r="T103" i="5"/>
  <c r="T96" i="5"/>
  <c r="T113" i="5"/>
  <c r="T75" i="5"/>
  <c r="R41" i="5"/>
  <c r="T47" i="5"/>
  <c r="P42" i="5"/>
  <c r="P35" i="5"/>
  <c r="AE274" i="5"/>
  <c r="O97" i="5"/>
  <c r="O193" i="5"/>
  <c r="O240" i="5"/>
  <c r="S198" i="5"/>
  <c r="P203" i="5"/>
  <c r="Q176" i="5"/>
  <c r="R151" i="5"/>
  <c r="F39" i="3"/>
  <c r="U172" i="5"/>
  <c r="R229" i="5"/>
  <c r="S227" i="5"/>
  <c r="U237" i="5"/>
  <c r="Q253" i="5"/>
  <c r="S278" i="5"/>
  <c r="T279" i="5"/>
  <c r="U320" i="5"/>
  <c r="R143" i="5"/>
  <c r="R113" i="5"/>
  <c r="P94" i="5"/>
  <c r="T84" i="5"/>
  <c r="S63" i="5"/>
  <c r="AE298" i="5"/>
  <c r="AE93" i="5"/>
  <c r="AB290" i="5"/>
  <c r="AE278" i="5"/>
  <c r="AB169" i="5"/>
  <c r="AC107" i="5"/>
  <c r="AA105" i="5"/>
  <c r="AD305" i="5"/>
  <c r="AB185" i="5"/>
  <c r="AB58" i="5"/>
  <c r="AB283" i="5"/>
  <c r="AC99" i="5"/>
  <c r="AD109" i="5"/>
  <c r="R312" i="5"/>
  <c r="S132" i="5"/>
  <c r="S93" i="5"/>
  <c r="Q122" i="5"/>
  <c r="U113" i="5"/>
  <c r="Q76" i="5"/>
  <c r="U71" i="5"/>
  <c r="S46" i="5"/>
  <c r="S39" i="5"/>
  <c r="S40" i="5"/>
  <c r="AA101" i="5"/>
  <c r="AA288" i="5"/>
  <c r="AG271" i="5"/>
  <c r="I48" i="3"/>
  <c r="AB170" i="5"/>
  <c r="R198" i="5"/>
  <c r="Q168" i="5"/>
  <c r="S159" i="5"/>
  <c r="R162" i="5"/>
  <c r="T177" i="5"/>
  <c r="U231" i="5"/>
  <c r="R213" i="5"/>
  <c r="S220" i="5"/>
  <c r="Q257" i="5"/>
  <c r="P259" i="5"/>
  <c r="S283" i="5"/>
  <c r="R285" i="5"/>
  <c r="Q294" i="5"/>
  <c r="Q314" i="5"/>
  <c r="S141" i="5"/>
  <c r="Q133" i="5"/>
  <c r="R117" i="5"/>
  <c r="S103" i="5"/>
  <c r="U101" i="5"/>
  <c r="T78" i="5"/>
  <c r="R76" i="5"/>
  <c r="S34" i="5"/>
  <c r="Q52" i="5"/>
  <c r="S53" i="5"/>
  <c r="AA296" i="5"/>
  <c r="AD306" i="5"/>
  <c r="O257" i="5"/>
  <c r="P202" i="5"/>
  <c r="Q173" i="5"/>
  <c r="R175" i="5"/>
  <c r="Q151" i="5"/>
  <c r="E39" i="3"/>
  <c r="Q232" i="5"/>
  <c r="T227" i="5"/>
  <c r="T246" i="5"/>
  <c r="T225" i="5"/>
  <c r="T252" i="5"/>
  <c r="U306" i="5"/>
  <c r="T304" i="5"/>
  <c r="Q287" i="5"/>
  <c r="R313" i="5"/>
  <c r="Q315" i="5"/>
  <c r="T138" i="5"/>
  <c r="U122" i="5"/>
  <c r="S99" i="5"/>
  <c r="U111" i="5"/>
  <c r="P103" i="5"/>
  <c r="T76" i="5"/>
  <c r="Q64" i="5"/>
  <c r="P37" i="5"/>
  <c r="R31" i="5"/>
  <c r="F37" i="3"/>
  <c r="AE151" i="5"/>
  <c r="AA103" i="5"/>
  <c r="AA306" i="5"/>
  <c r="AE289" i="5"/>
  <c r="O136" i="5"/>
  <c r="O197" i="5"/>
  <c r="O214" i="5"/>
  <c r="P205" i="5"/>
  <c r="R192" i="5"/>
  <c r="T155" i="5"/>
  <c r="T174" i="5"/>
  <c r="R184" i="5"/>
  <c r="S238" i="5"/>
  <c r="U212" i="5"/>
  <c r="Q227" i="5"/>
  <c r="T255" i="5"/>
  <c r="Q290" i="5"/>
  <c r="U305" i="5"/>
  <c r="T322" i="5"/>
  <c r="T132" i="5"/>
  <c r="T102" i="5"/>
  <c r="S108" i="5"/>
  <c r="P83" i="5"/>
  <c r="R39" i="5"/>
  <c r="AC292" i="5"/>
  <c r="AB120" i="5"/>
  <c r="AG281" i="5"/>
  <c r="AB184" i="5"/>
  <c r="AB272" i="5"/>
  <c r="AG279" i="5"/>
  <c r="AG95" i="5"/>
  <c r="AD300" i="5"/>
  <c r="AD123" i="5"/>
  <c r="AG276" i="5"/>
  <c r="O273" i="5"/>
  <c r="S197" i="5"/>
  <c r="U197" i="5"/>
  <c r="S162" i="5"/>
  <c r="T164" i="5"/>
  <c r="P185" i="5"/>
  <c r="S221" i="5"/>
  <c r="P217" i="5"/>
  <c r="U232" i="5"/>
  <c r="P215" i="5"/>
  <c r="R263" i="5"/>
  <c r="T298" i="5"/>
  <c r="R287" i="5"/>
  <c r="S276" i="5"/>
  <c r="Q320" i="5"/>
  <c r="R322" i="5"/>
  <c r="T131" i="5"/>
  <c r="Q112" i="5"/>
  <c r="Q113" i="5"/>
  <c r="R106" i="5"/>
  <c r="R92" i="5"/>
  <c r="R74" i="5"/>
  <c r="S66" i="5"/>
  <c r="U60" i="5"/>
  <c r="Q59" i="5"/>
  <c r="AA110" i="5"/>
  <c r="AA285" i="5"/>
  <c r="AD289" i="5"/>
  <c r="AB173" i="5"/>
  <c r="O93" i="5"/>
  <c r="O277" i="5"/>
  <c r="O254" i="5"/>
  <c r="R194" i="5"/>
  <c r="T186" i="5"/>
  <c r="S155" i="5"/>
  <c r="U184" i="5"/>
  <c r="T173" i="5"/>
  <c r="U227" i="5"/>
  <c r="U240" i="5"/>
  <c r="S216" i="5"/>
  <c r="U256" i="5"/>
  <c r="S279" i="5"/>
  <c r="Q295" i="5"/>
  <c r="P318" i="5"/>
  <c r="R141" i="5"/>
  <c r="P92" i="5"/>
  <c r="U97" i="5"/>
  <c r="R72" i="5"/>
  <c r="Q35" i="5"/>
  <c r="AD98" i="5"/>
  <c r="AF278" i="5"/>
  <c r="AB204" i="5"/>
  <c r="AB299" i="5"/>
  <c r="AE125" i="5"/>
  <c r="AF299" i="5"/>
  <c r="AD299" i="5"/>
  <c r="AE103" i="5"/>
  <c r="AD301" i="5"/>
  <c r="AB102" i="5"/>
  <c r="AD291" i="5"/>
  <c r="AB135" i="5"/>
  <c r="O228" i="5"/>
  <c r="S195" i="5"/>
  <c r="P160" i="5"/>
  <c r="T179" i="5"/>
  <c r="U173" i="5"/>
  <c r="R156" i="5"/>
  <c r="R241" i="5"/>
  <c r="T232" i="5"/>
  <c r="Q230" i="5"/>
  <c r="P265" i="5"/>
  <c r="S294" i="5"/>
  <c r="T306" i="5"/>
  <c r="R303" i="5"/>
  <c r="T289" i="5"/>
  <c r="R311" i="5"/>
  <c r="S135" i="5"/>
  <c r="T133" i="5"/>
  <c r="P96" i="5"/>
  <c r="T108" i="5"/>
  <c r="T125" i="5"/>
  <c r="U76" i="5"/>
  <c r="R53" i="5"/>
  <c r="T59" i="5"/>
  <c r="P54" i="5"/>
  <c r="P47" i="5"/>
  <c r="AB286" i="5"/>
  <c r="AG126" i="5"/>
  <c r="O215" i="5"/>
  <c r="Q201" i="5"/>
  <c r="T205" i="5"/>
  <c r="U151" i="5"/>
  <c r="I39" i="3"/>
  <c r="P154" i="5"/>
  <c r="Q182" i="5"/>
  <c r="T238" i="5"/>
  <c r="Q246" i="5"/>
  <c r="S240" i="5"/>
  <c r="Q252" i="5"/>
  <c r="Q259" i="5"/>
  <c r="R306" i="5"/>
  <c r="T276" i="5"/>
  <c r="P304" i="5"/>
  <c r="T314" i="5"/>
  <c r="R320" i="5"/>
  <c r="S140" i="5"/>
  <c r="S101" i="5"/>
  <c r="P105" i="5"/>
  <c r="U121" i="5"/>
  <c r="Q84" i="5"/>
  <c r="S76" i="5"/>
  <c r="S54" i="5"/>
  <c r="S47" i="5"/>
  <c r="S48" i="5"/>
  <c r="AA107" i="5"/>
  <c r="AA304" i="5"/>
  <c r="AD298" i="5"/>
  <c r="O186" i="5"/>
  <c r="O299" i="5"/>
  <c r="O259" i="5"/>
  <c r="Q202" i="5"/>
  <c r="T166" i="5"/>
  <c r="U158" i="5"/>
  <c r="S180" i="5"/>
  <c r="P163" i="5"/>
  <c r="Q217" i="5"/>
  <c r="R239" i="5"/>
  <c r="P212" i="5"/>
  <c r="T264" i="5"/>
  <c r="Q300" i="5"/>
  <c r="T283" i="5"/>
  <c r="U323" i="5"/>
  <c r="P133" i="5"/>
  <c r="U120" i="5"/>
  <c r="T121" i="5"/>
  <c r="T38" i="5"/>
  <c r="R64" i="5"/>
  <c r="AC281" i="5"/>
  <c r="AF305" i="5"/>
  <c r="AG115" i="5"/>
  <c r="AD297" i="5"/>
  <c r="AB180" i="5"/>
  <c r="AB306" i="5"/>
  <c r="AA280" i="5"/>
  <c r="AB294" i="5"/>
  <c r="AB112" i="5"/>
  <c r="AF110" i="5"/>
  <c r="S302" i="5"/>
  <c r="S273" i="5"/>
  <c r="S291" i="5"/>
  <c r="P291" i="5"/>
  <c r="T312" i="5"/>
  <c r="S139" i="5"/>
  <c r="P135" i="5"/>
  <c r="R97" i="5"/>
  <c r="P110" i="5"/>
  <c r="T91" i="5"/>
  <c r="H38" i="3"/>
  <c r="Q78" i="5"/>
  <c r="T54" i="5"/>
  <c r="P61" i="5"/>
  <c r="R55" i="5"/>
  <c r="R48" i="5"/>
  <c r="AC303" i="5"/>
  <c r="AF92" i="5"/>
  <c r="O218" i="5"/>
  <c r="T196" i="5"/>
  <c r="Q185" i="5"/>
  <c r="Q178" i="5"/>
  <c r="Q163" i="5"/>
  <c r="Q244" i="5"/>
  <c r="T239" i="5"/>
  <c r="P222" i="5"/>
  <c r="T237" i="5"/>
  <c r="Q264" i="5"/>
  <c r="S282" i="5"/>
  <c r="R302" i="5"/>
  <c r="Q299" i="5"/>
  <c r="P279" i="5"/>
  <c r="R319" i="5"/>
  <c r="T136" i="5"/>
  <c r="U99" i="5"/>
  <c r="P113" i="5"/>
  <c r="P98" i="5"/>
  <c r="P115" i="5"/>
  <c r="T79" i="5"/>
  <c r="T42" i="5"/>
  <c r="P49" i="5"/>
  <c r="R43" i="5"/>
  <c r="R36" i="5"/>
  <c r="AA114" i="5"/>
  <c r="AG301" i="5"/>
  <c r="AF111" i="5"/>
  <c r="O253" i="5"/>
  <c r="P200" i="5"/>
  <c r="P195" i="5"/>
  <c r="T171" i="5"/>
  <c r="Q152" i="5"/>
  <c r="U181" i="5"/>
  <c r="Q241" i="5"/>
  <c r="S215" i="5"/>
  <c r="U229" i="5"/>
  <c r="P256" i="5"/>
  <c r="U263" i="5"/>
  <c r="U296" i="5"/>
  <c r="U286" i="5"/>
  <c r="P293" i="5"/>
  <c r="S323" i="5"/>
  <c r="S133" i="5"/>
  <c r="U142" i="5"/>
  <c r="T126" i="5"/>
  <c r="Q118" i="5"/>
  <c r="Q111" i="5"/>
  <c r="S73" i="5"/>
  <c r="T85" i="5"/>
  <c r="U43" i="5"/>
  <c r="U36" i="5"/>
  <c r="U37" i="5"/>
  <c r="AA125" i="5"/>
  <c r="AB320" i="5"/>
  <c r="AE275" i="5"/>
  <c r="O57" i="5"/>
  <c r="O164" i="5"/>
  <c r="O287" i="5"/>
  <c r="O256" i="5"/>
  <c r="S191" i="5"/>
  <c r="P156" i="5"/>
  <c r="P165" i="5"/>
  <c r="U169" i="5"/>
  <c r="R152" i="5"/>
  <c r="P220" i="5"/>
  <c r="T228" i="5"/>
  <c r="R244" i="5"/>
  <c r="T265" i="5"/>
  <c r="R289" i="5"/>
  <c r="T296" i="5"/>
  <c r="Q323" i="5"/>
  <c r="R140" i="5"/>
  <c r="Q114" i="5"/>
  <c r="P111" i="5"/>
  <c r="Q41" i="5"/>
  <c r="R32" i="5"/>
  <c r="AG280" i="5"/>
  <c r="AC300" i="5"/>
  <c r="AG124" i="5"/>
  <c r="AD285" i="5"/>
  <c r="AA283" i="5"/>
  <c r="AG297" i="5"/>
  <c r="AB199" i="5"/>
  <c r="AA277" i="5"/>
  <c r="AB257" i="5"/>
  <c r="AD283" i="5"/>
  <c r="AE101" i="5"/>
  <c r="AC124" i="5"/>
  <c r="AG292" i="5"/>
  <c r="AB85" i="5"/>
  <c r="AF125" i="5"/>
  <c r="P264" i="5"/>
  <c r="S256" i="5"/>
  <c r="R294" i="5"/>
  <c r="P274" i="5"/>
  <c r="P284" i="5"/>
  <c r="S314" i="5"/>
  <c r="T317" i="5"/>
  <c r="U137" i="5"/>
  <c r="U98" i="5"/>
  <c r="P97" i="5"/>
  <c r="Q119" i="5"/>
  <c r="S81" i="5"/>
  <c r="U73" i="5"/>
  <c r="U51" i="5"/>
  <c r="U44" i="5"/>
  <c r="U45" i="5"/>
  <c r="AA100" i="5"/>
  <c r="AA294" i="5"/>
  <c r="AB293" i="5"/>
  <c r="AB179" i="5"/>
  <c r="AB292" i="5"/>
  <c r="AF280" i="5"/>
  <c r="AB98" i="5"/>
  <c r="AB31" i="5"/>
  <c r="D44" i="3"/>
  <c r="AC289" i="5"/>
  <c r="AB305" i="5"/>
  <c r="AE300" i="5"/>
  <c r="AE273" i="5"/>
  <c r="AE279" i="5"/>
  <c r="AB122" i="5"/>
  <c r="AB63" i="5"/>
  <c r="AB284" i="5"/>
  <c r="AD271" i="5"/>
  <c r="F48" i="3"/>
  <c r="AB262" i="5"/>
  <c r="AB111" i="5"/>
  <c r="AF273" i="5"/>
  <c r="AB163" i="5"/>
  <c r="AG104" i="5"/>
  <c r="AE293" i="5"/>
  <c r="AE283" i="5"/>
  <c r="AD288" i="5"/>
  <c r="AG94" i="5"/>
  <c r="AC306" i="5"/>
  <c r="AC286" i="5"/>
  <c r="AB279" i="5"/>
  <c r="AB155" i="5"/>
  <c r="AD126" i="5"/>
  <c r="AB109" i="5"/>
  <c r="AB258" i="5"/>
  <c r="AF119" i="5"/>
  <c r="AC121" i="5"/>
  <c r="AD112" i="5"/>
  <c r="AE108" i="5"/>
  <c r="AE109" i="5"/>
  <c r="U95" i="5"/>
  <c r="S83" i="5"/>
  <c r="P60" i="5"/>
  <c r="R66" i="5"/>
  <c r="T60" i="5"/>
  <c r="T53" i="5"/>
  <c r="AB321" i="5"/>
  <c r="AC287" i="5"/>
  <c r="AE299" i="5"/>
  <c r="AF295" i="5"/>
  <c r="AG289" i="5"/>
  <c r="AB259" i="5"/>
  <c r="AB82" i="5"/>
  <c r="AA293" i="5"/>
  <c r="AC288" i="5"/>
  <c r="AC274" i="5"/>
  <c r="AF277" i="5"/>
  <c r="AG123" i="5"/>
  <c r="AA123" i="5"/>
  <c r="AD273" i="5"/>
  <c r="AC278" i="5"/>
  <c r="AB165" i="5"/>
  <c r="AA302" i="5"/>
  <c r="AB303" i="5"/>
  <c r="AD286" i="5"/>
  <c r="AC279" i="5"/>
  <c r="AC112" i="5"/>
  <c r="AF97" i="5"/>
  <c r="AA108" i="5"/>
  <c r="AD293" i="5"/>
  <c r="AB282" i="5"/>
  <c r="AG101" i="5"/>
  <c r="AF290" i="5"/>
  <c r="AF272" i="5"/>
  <c r="AG119" i="5"/>
  <c r="AF121" i="5"/>
  <c r="AB174" i="5"/>
  <c r="AF126" i="5"/>
  <c r="AE94" i="5"/>
  <c r="AE296" i="5"/>
  <c r="AB81" i="5"/>
  <c r="AD295" i="5"/>
  <c r="AG117" i="5"/>
  <c r="AD104" i="5"/>
  <c r="AB136" i="5"/>
  <c r="R49" i="5"/>
  <c r="T55" i="5"/>
  <c r="P50" i="5"/>
  <c r="P43" i="5"/>
  <c r="AA118" i="5"/>
  <c r="AB323" i="5"/>
  <c r="AC304" i="5"/>
  <c r="AD282" i="5"/>
  <c r="AE306" i="5"/>
  <c r="AG274" i="5"/>
  <c r="AC282" i="5"/>
  <c r="AB201" i="5"/>
  <c r="AC125" i="5"/>
  <c r="AA109" i="5"/>
  <c r="AG283" i="5"/>
  <c r="AF303" i="5"/>
  <c r="AC299" i="5"/>
  <c r="AB181" i="5"/>
  <c r="AA303" i="5"/>
  <c r="AC296" i="5"/>
  <c r="AB273" i="5"/>
  <c r="AD296" i="5"/>
  <c r="AE98" i="5"/>
  <c r="AD281" i="5"/>
  <c r="AG291" i="5"/>
  <c r="AB191" i="5"/>
  <c r="AB95" i="5"/>
  <c r="AB280" i="5"/>
  <c r="AC283" i="5"/>
  <c r="AC105" i="5"/>
  <c r="AB145" i="5"/>
  <c r="AB175" i="5"/>
  <c r="AF95" i="5"/>
  <c r="AG285" i="5"/>
  <c r="AG273" i="5"/>
  <c r="AC96" i="5"/>
  <c r="AB103" i="5"/>
  <c r="AA278" i="5"/>
  <c r="AD304" i="5"/>
  <c r="AF287" i="5"/>
  <c r="AE280" i="5"/>
  <c r="AB158" i="5"/>
  <c r="AE113" i="5"/>
  <c r="AA287" i="5"/>
  <c r="AC284" i="5"/>
  <c r="AC293" i="5"/>
  <c r="AB275" i="5"/>
  <c r="AD114" i="5"/>
  <c r="AA282" i="5"/>
  <c r="AC305" i="5"/>
  <c r="AG287" i="5"/>
  <c r="AF300" i="5"/>
  <c r="AE294" i="5"/>
  <c r="AE272" i="5"/>
  <c r="AB265" i="5"/>
  <c r="AB117" i="5"/>
  <c r="AF123" i="5"/>
  <c r="AD292" i="5"/>
  <c r="AG122" i="5"/>
  <c r="AE291" i="5"/>
  <c r="AG111" i="5"/>
  <c r="AB45" i="5"/>
  <c r="AB37" i="5"/>
  <c r="U262" i="5"/>
  <c r="Q296" i="5"/>
  <c r="R295" i="5"/>
  <c r="S284" i="5"/>
  <c r="S318" i="5"/>
  <c r="S312" i="5"/>
  <c r="U143" i="5"/>
  <c r="Q120" i="5"/>
  <c r="S95" i="5"/>
  <c r="S102" i="5"/>
  <c r="R100" i="5"/>
  <c r="P74" i="5"/>
  <c r="U50" i="5"/>
  <c r="R34" i="5"/>
  <c r="U38" i="5"/>
  <c r="AG278" i="5"/>
  <c r="AB325" i="5"/>
  <c r="AC280" i="5"/>
  <c r="AC273" i="5"/>
  <c r="AB197" i="5"/>
  <c r="AF103" i="5"/>
  <c r="AF286" i="5"/>
  <c r="AF276" i="5"/>
  <c r="AB152" i="5"/>
  <c r="AB119" i="5"/>
  <c r="AA295" i="5"/>
  <c r="AB318" i="5"/>
  <c r="AG298" i="5"/>
  <c r="AD274" i="5"/>
  <c r="AF297" i="5"/>
  <c r="AE110" i="5"/>
  <c r="AC272" i="5"/>
  <c r="AF304" i="5"/>
  <c r="AB264" i="5"/>
  <c r="AD119" i="5"/>
  <c r="AB186" i="5"/>
  <c r="AG110" i="5"/>
  <c r="AA301" i="5"/>
  <c r="AC302" i="5"/>
  <c r="AB297" i="5"/>
  <c r="AC291" i="5"/>
  <c r="AB142" i="5"/>
  <c r="AB83" i="5"/>
  <c r="AB319" i="5"/>
  <c r="AB301" i="5"/>
  <c r="AF301" i="5"/>
  <c r="AB251" i="5"/>
  <c r="AF106" i="5"/>
  <c r="AB167" i="5"/>
  <c r="AG114" i="5"/>
  <c r="AB71" i="5"/>
  <c r="AB153" i="5"/>
  <c r="AE100" i="5"/>
  <c r="AC104" i="5"/>
  <c r="AB126" i="5"/>
  <c r="R212" i="5"/>
  <c r="P258" i="5"/>
  <c r="P288" i="5"/>
  <c r="T284" i="5"/>
  <c r="U273" i="5"/>
  <c r="S317" i="5"/>
  <c r="T324" i="5"/>
  <c r="Q138" i="5"/>
  <c r="S109" i="5"/>
  <c r="Q101" i="5"/>
  <c r="R98" i="5"/>
  <c r="U83" i="5"/>
  <c r="S84" i="5"/>
  <c r="S62" i="5"/>
  <c r="S55" i="5"/>
  <c r="S56" i="5"/>
  <c r="AA119" i="5"/>
  <c r="AA275" i="5"/>
  <c r="AF282" i="5"/>
  <c r="AB304" i="5"/>
  <c r="AB298" i="5"/>
  <c r="AC102" i="5"/>
  <c r="AF274" i="5"/>
  <c r="AG284" i="5"/>
  <c r="AA286" i="5"/>
  <c r="AB324" i="5"/>
  <c r="AE285" i="5"/>
  <c r="AG272" i="5"/>
  <c r="AD276" i="5"/>
  <c r="AB121" i="5"/>
  <c r="AB46" i="5"/>
  <c r="AA305" i="5"/>
  <c r="AB296" i="5"/>
  <c r="AD287" i="5"/>
  <c r="AG109" i="5"/>
  <c r="AB295" i="5"/>
  <c r="AC97" i="5"/>
  <c r="AE305" i="5"/>
  <c r="AF283" i="5"/>
  <c r="AC271" i="5"/>
  <c r="E48" i="3"/>
  <c r="AB137" i="5"/>
  <c r="AA274" i="5"/>
  <c r="AE302" i="5"/>
  <c r="AG299" i="5"/>
  <c r="AF289" i="5"/>
  <c r="AD103" i="5"/>
  <c r="AC100" i="5"/>
  <c r="AF115" i="5"/>
  <c r="AD97" i="5"/>
  <c r="AD115" i="5"/>
  <c r="AB66" i="5"/>
  <c r="AC276" i="5"/>
  <c r="AG288" i="5"/>
  <c r="AG293" i="5"/>
  <c r="AB171" i="5"/>
  <c r="AC116" i="5"/>
  <c r="AF124" i="5"/>
  <c r="AB73" i="5"/>
  <c r="AB33" i="5"/>
  <c r="AB156" i="5"/>
  <c r="AE91" i="5"/>
  <c r="G45" i="3"/>
  <c r="AG275" i="5"/>
  <c r="AC109" i="5"/>
  <c r="AG121" i="5"/>
  <c r="AB38" i="5"/>
  <c r="AE99" i="5"/>
  <c r="AE271" i="5"/>
  <c r="G48" i="3"/>
  <c r="AE284" i="5"/>
  <c r="AB256" i="5"/>
  <c r="AB178" i="5"/>
  <c r="AB144" i="5"/>
  <c r="AG102" i="5"/>
  <c r="AF108" i="5"/>
  <c r="AB76" i="5"/>
  <c r="AB141" i="5"/>
  <c r="AG106" i="5"/>
  <c r="AF94" i="5"/>
  <c r="AE122" i="5"/>
  <c r="AF107" i="5"/>
  <c r="AB54" i="5"/>
  <c r="AE116" i="5"/>
  <c r="AB32" i="5"/>
  <c r="AB47" i="5"/>
  <c r="AG93" i="5"/>
  <c r="AB162" i="5"/>
  <c r="AE118" i="5"/>
  <c r="AD118" i="5"/>
  <c r="AD272" i="5"/>
  <c r="AE115" i="5"/>
  <c r="AF109" i="5"/>
  <c r="AB36" i="5"/>
  <c r="AC275" i="5"/>
  <c r="AD117" i="5"/>
  <c r="AD125" i="5"/>
  <c r="AB74" i="5"/>
  <c r="AF284" i="5"/>
  <c r="AB291" i="5"/>
  <c r="AB138" i="5"/>
  <c r="AB125" i="5"/>
  <c r="AE96" i="5"/>
  <c r="AB51" i="5"/>
  <c r="AB134" i="5"/>
  <c r="AC101" i="5"/>
  <c r="AB94" i="5"/>
  <c r="AB91" i="5"/>
  <c r="D45" i="3"/>
  <c r="AF117" i="5"/>
  <c r="AD102" i="5"/>
  <c r="AC108" i="5"/>
  <c r="AB72" i="5"/>
  <c r="AG99" i="5"/>
  <c r="AC111" i="5"/>
  <c r="AB164" i="5"/>
  <c r="AG100" i="5"/>
  <c r="AG300" i="5"/>
  <c r="AG107" i="5"/>
  <c r="AE120" i="5"/>
  <c r="AD302" i="5"/>
  <c r="AB274" i="5"/>
  <c r="AD280" i="5"/>
  <c r="AB93" i="5"/>
  <c r="AG120" i="5"/>
  <c r="AD113" i="5"/>
  <c r="AB92" i="5"/>
  <c r="AD96" i="5"/>
  <c r="D55" i="3"/>
  <c r="AB64" i="5"/>
  <c r="AD110" i="5"/>
  <c r="AE102" i="5"/>
  <c r="AB75" i="5"/>
  <c r="AF291" i="5"/>
  <c r="AE295" i="5"/>
  <c r="AG112" i="5"/>
  <c r="AF105" i="5"/>
  <c r="AF114" i="5"/>
  <c r="AE124" i="5"/>
  <c r="AB40" i="5"/>
  <c r="AC98" i="5"/>
  <c r="AC122" i="5"/>
  <c r="AE297" i="5"/>
  <c r="AD290" i="5"/>
  <c r="AC290" i="5"/>
  <c r="AE111" i="5"/>
  <c r="AD100" i="5"/>
  <c r="AB43" i="5"/>
  <c r="AB177" i="5"/>
  <c r="AB96" i="5"/>
  <c r="AD120" i="5"/>
  <c r="AB48" i="5"/>
  <c r="AB61" i="5"/>
  <c r="AB255" i="5"/>
  <c r="AE105" i="5"/>
  <c r="AF112" i="5"/>
  <c r="AF281" i="5"/>
  <c r="AD94" i="5"/>
  <c r="AB105" i="5"/>
  <c r="AB281" i="5"/>
  <c r="AG305" i="5"/>
  <c r="AB139" i="5"/>
  <c r="AC94" i="5"/>
  <c r="AB41" i="5"/>
  <c r="AG116" i="5"/>
  <c r="AC103" i="5"/>
  <c r="AB55" i="5"/>
  <c r="AF120" i="5"/>
  <c r="AD107" i="5"/>
  <c r="AE119" i="5"/>
  <c r="AF100" i="5"/>
  <c r="AA289" i="5"/>
  <c r="AG286" i="5"/>
  <c r="AF279" i="5"/>
  <c r="AE304" i="5"/>
  <c r="AB183" i="5"/>
  <c r="AG92" i="5"/>
  <c r="AC110" i="5"/>
  <c r="AB99" i="5"/>
  <c r="AE276" i="5"/>
  <c r="AB161" i="5"/>
  <c r="AB182" i="5"/>
  <c r="AD121" i="5"/>
  <c r="AD91" i="5"/>
  <c r="F45" i="3"/>
  <c r="AB57" i="5"/>
  <c r="AB271" i="5"/>
  <c r="D48" i="3"/>
  <c r="AB176" i="5"/>
  <c r="AC114" i="5"/>
  <c r="AD108" i="5"/>
  <c r="AG296" i="5"/>
  <c r="AC295" i="5"/>
  <c r="AB261" i="5"/>
  <c r="AB263" i="5"/>
  <c r="AE121" i="5"/>
  <c r="AD106" i="5"/>
  <c r="AE117" i="5"/>
  <c r="AC106" i="5"/>
  <c r="AE92" i="5"/>
  <c r="AB78" i="5"/>
  <c r="AB50" i="5"/>
  <c r="AD99" i="5"/>
  <c r="AB39" i="5"/>
  <c r="AB104" i="5"/>
  <c r="AF98" i="5"/>
  <c r="AF118" i="5"/>
  <c r="AB107" i="5"/>
  <c r="AC120" i="5"/>
  <c r="AF91" i="5"/>
  <c r="H45" i="3"/>
  <c r="AF96" i="5"/>
  <c r="AB115" i="5"/>
  <c r="AB143" i="5"/>
  <c r="AG91" i="5"/>
  <c r="I45" i="3"/>
  <c r="AF116" i="5"/>
  <c r="AD93" i="5"/>
  <c r="AB101" i="5"/>
  <c r="AB106" i="5"/>
  <c r="AD124" i="5"/>
  <c r="AB52" i="5"/>
  <c r="D52" i="3"/>
  <c r="AB160" i="5"/>
  <c r="AE126" i="5"/>
  <c r="AE95" i="5"/>
  <c r="AG113" i="5"/>
  <c r="AC119" i="5"/>
  <c r="AB49" i="5"/>
  <c r="AB59" i="5"/>
  <c r="AG98" i="5"/>
  <c r="AG108" i="5"/>
  <c r="AC118" i="5"/>
  <c r="AF93" i="5"/>
  <c r="AB157" i="5"/>
  <c r="AG118" i="5"/>
  <c r="AF122" i="5"/>
  <c r="AD95" i="5"/>
  <c r="AF113" i="5"/>
  <c r="AB35" i="5"/>
  <c r="AB113" i="5"/>
  <c r="AG97" i="5"/>
  <c r="AB79" i="5"/>
  <c r="AB44" i="5"/>
  <c r="AE114" i="5"/>
  <c r="AB108" i="5"/>
  <c r="AG105" i="5"/>
  <c r="AB172" i="5"/>
  <c r="AE97" i="5"/>
  <c r="AE107" i="5"/>
  <c r="AG125" i="5"/>
  <c r="AD92" i="5"/>
  <c r="AB140" i="5"/>
  <c r="AG103" i="5"/>
  <c r="AC126" i="5"/>
  <c r="AC95" i="5"/>
  <c r="AB77" i="5"/>
  <c r="AB65" i="5"/>
  <c r="AB159" i="5"/>
  <c r="AB100" i="5"/>
  <c r="AG96" i="5"/>
  <c r="AC115" i="5"/>
  <c r="AB131" i="5"/>
  <c r="AF99" i="5"/>
  <c r="AF104" i="5"/>
  <c r="AB123" i="5"/>
  <c r="AB110" i="5"/>
  <c r="AE123" i="5"/>
  <c r="AB84" i="5"/>
  <c r="AB56" i="5"/>
  <c r="AB34" i="5"/>
  <c r="AC93" i="5"/>
  <c r="AB118" i="5"/>
  <c r="AD101" i="5"/>
  <c r="AB42" i="5"/>
  <c r="AB154" i="5"/>
  <c r="AC113" i="5"/>
  <c r="AF102" i="5"/>
  <c r="AE104" i="5"/>
  <c r="AB80" i="5"/>
  <c r="AB62" i="5"/>
  <c r="AB238" i="5"/>
  <c r="AB220" i="5"/>
  <c r="AB236" i="5"/>
  <c r="AB243" i="5"/>
  <c r="AB227" i="5"/>
  <c r="AB214" i="5"/>
  <c r="AB217" i="5"/>
  <c r="AB213" i="5"/>
  <c r="AB239" i="5"/>
  <c r="AB218" i="5"/>
  <c r="AB235" i="5"/>
  <c r="AB205" i="5"/>
  <c r="AB237" i="5"/>
  <c r="AB195" i="5"/>
  <c r="AB244" i="5"/>
  <c r="AB231" i="5"/>
  <c r="AB245" i="5"/>
  <c r="AB196" i="5"/>
  <c r="AB200" i="5"/>
  <c r="AB225" i="5"/>
  <c r="AB219" i="5"/>
  <c r="AB222" i="5"/>
  <c r="AB221" i="5"/>
  <c r="AB228" i="5"/>
  <c r="AB229" i="5"/>
  <c r="AB234" i="5"/>
  <c r="AB242" i="5"/>
  <c r="AB211" i="5"/>
  <c r="AB223" i="5"/>
  <c r="AB198" i="5"/>
  <c r="AB202" i="5"/>
  <c r="AB241" i="5"/>
  <c r="AB230" i="5"/>
  <c r="AB226" i="5"/>
  <c r="AB203" i="5"/>
  <c r="AB233" i="5"/>
  <c r="AB232" i="5"/>
  <c r="AB224" i="5"/>
  <c r="AB240" i="5"/>
  <c r="AB246" i="5"/>
  <c r="AB216" i="5"/>
  <c r="AB193" i="5"/>
  <c r="AB212" i="5"/>
  <c r="AB215" i="5"/>
  <c r="D47" i="3"/>
  <c r="BA21" i="2"/>
  <c r="BB18" i="2"/>
  <c r="AC35" i="2"/>
  <c r="AC200" i="2"/>
  <c r="I66" i="4"/>
  <c r="AF202" i="2"/>
  <c r="AG49" i="2"/>
  <c r="AE76" i="2"/>
  <c r="AG211" i="2"/>
  <c r="AC221" i="2"/>
  <c r="AA38" i="2"/>
  <c r="AF171" i="2"/>
  <c r="F58" i="4"/>
  <c r="AC256" i="2"/>
  <c r="AD172" i="2"/>
  <c r="AD141" i="2"/>
  <c r="AC156" i="2"/>
  <c r="AA223" i="2"/>
  <c r="AC174" i="2"/>
  <c r="AF164" i="2"/>
  <c r="AF200" i="2"/>
  <c r="AG37" i="2"/>
  <c r="K56" i="4"/>
  <c r="AS288" i="2"/>
  <c r="AS101" i="2"/>
  <c r="K48" i="4"/>
  <c r="AO213" i="2"/>
  <c r="AE323" i="2"/>
  <c r="AJ68" i="4"/>
  <c r="AC177" i="2"/>
  <c r="P37" i="4"/>
  <c r="AP236" i="2"/>
  <c r="I40" i="6"/>
  <c r="AG236" i="2"/>
  <c r="AD193" i="2"/>
  <c r="AD40" i="2"/>
  <c r="AJ66" i="4"/>
  <c r="AE61" i="2"/>
  <c r="AA81" i="2"/>
  <c r="AA325" i="2"/>
  <c r="AR116" i="2"/>
  <c r="AO245" i="2"/>
  <c r="AE171" i="2"/>
  <c r="AA32" i="2"/>
  <c r="AR305" i="2"/>
  <c r="AF159" i="2"/>
  <c r="AG253" i="2"/>
  <c r="AC233" i="2"/>
  <c r="AM125" i="2"/>
  <c r="AQ100" i="2"/>
  <c r="AQ118" i="2"/>
  <c r="AG246" i="2"/>
  <c r="AD145" i="2"/>
  <c r="AC193" i="2"/>
  <c r="AF62" i="2"/>
  <c r="AO104" i="2"/>
  <c r="AP92" i="2"/>
  <c r="AQ234" i="2"/>
  <c r="AG51" i="2"/>
  <c r="AO119" i="2"/>
  <c r="AE225" i="2"/>
  <c r="AD324" i="2"/>
  <c r="AF239" i="2"/>
  <c r="AS125" i="2"/>
  <c r="O67" i="4"/>
  <c r="AF36" i="2"/>
  <c r="AA84" i="2"/>
  <c r="AE317" i="2"/>
  <c r="AC246" i="2"/>
  <c r="H46" i="4"/>
  <c r="AA78" i="2"/>
  <c r="AE48" i="2"/>
  <c r="AM224" i="2"/>
  <c r="AD31" i="2"/>
  <c r="AE80" i="2"/>
  <c r="AF51" i="2"/>
  <c r="AP99" i="2"/>
  <c r="AE229" i="2"/>
  <c r="AO108" i="2"/>
  <c r="AD79" i="2"/>
  <c r="AF57" i="2"/>
  <c r="AP279" i="2"/>
  <c r="AC144" i="2"/>
  <c r="Z40" i="4"/>
  <c r="AG131" i="2"/>
  <c r="H68" i="4"/>
  <c r="AC134" i="2"/>
  <c r="P66" i="4"/>
  <c r="AR220" i="2"/>
  <c r="P51" i="4"/>
  <c r="AP93" i="2"/>
  <c r="AF230" i="2"/>
  <c r="AD143" i="2"/>
  <c r="AD155" i="2"/>
  <c r="AS106" i="2"/>
  <c r="U30" i="4"/>
  <c r="AG54" i="2"/>
  <c r="AE81" i="2"/>
  <c r="AE137" i="2"/>
  <c r="AD240" i="2"/>
  <c r="AJ31" i="4"/>
  <c r="AF82" i="2"/>
  <c r="AD245" i="2"/>
  <c r="AM227" i="2"/>
  <c r="AG59" i="2"/>
  <c r="AG77" i="2"/>
  <c r="AC236" i="2"/>
  <c r="AO103" i="2"/>
  <c r="AD173" i="2"/>
  <c r="AS104" i="2"/>
  <c r="S48" i="4"/>
  <c r="R28" i="4"/>
  <c r="AR276" i="2"/>
  <c r="Q68" i="4"/>
  <c r="T67" i="4"/>
  <c r="AM223" i="2"/>
  <c r="AA193" i="2"/>
  <c r="AB70" i="4"/>
  <c r="F57" i="4"/>
  <c r="U57" i="4"/>
  <c r="AP224" i="2"/>
  <c r="AC158" i="2"/>
  <c r="AC261" i="2"/>
  <c r="AQ294" i="2"/>
  <c r="AA50" i="2"/>
  <c r="AE154" i="2"/>
  <c r="O40" i="4"/>
  <c r="AM118" i="2"/>
  <c r="AF237" i="2"/>
  <c r="AQ302" i="2"/>
  <c r="AE62" i="2"/>
  <c r="AE316" i="2"/>
  <c r="AG213" i="2"/>
  <c r="AQ123" i="2"/>
  <c r="AE195" i="2"/>
  <c r="AQ96" i="2"/>
  <c r="AF229" i="2"/>
  <c r="AM114" i="2"/>
  <c r="AD165" i="2"/>
  <c r="AA62" i="2"/>
  <c r="AF154" i="2"/>
  <c r="P58" i="4"/>
  <c r="Q39" i="4"/>
  <c r="AQ218" i="2"/>
  <c r="G37" i="4"/>
  <c r="AO303" i="2"/>
  <c r="E41" i="4"/>
  <c r="I26" i="6"/>
  <c r="E40" i="4"/>
  <c r="AM243" i="2"/>
  <c r="AM116" i="2"/>
  <c r="AR215" i="2"/>
  <c r="S36" i="4"/>
  <c r="AD47" i="2"/>
  <c r="Y39" i="4"/>
  <c r="AG53" i="2"/>
  <c r="AD81" i="2"/>
  <c r="AG231" i="2"/>
  <c r="AF258" i="2"/>
  <c r="AE157" i="2"/>
  <c r="J48" i="4"/>
  <c r="AF49" i="2"/>
  <c r="AF85" i="2"/>
  <c r="AF321" i="2"/>
  <c r="AC60" i="2"/>
  <c r="AD134" i="2"/>
  <c r="AC258" i="2"/>
  <c r="AA163" i="2"/>
  <c r="AR221" i="2"/>
  <c r="T69" i="4"/>
  <c r="P47" i="4"/>
  <c r="AE40" i="2"/>
  <c r="AD227" i="2"/>
  <c r="AD158" i="2"/>
  <c r="AQ225" i="2"/>
  <c r="AP122" i="2"/>
  <c r="I71" i="4"/>
  <c r="AE262" i="2"/>
  <c r="AC318" i="2"/>
  <c r="AP302" i="2"/>
  <c r="AR228" i="2"/>
  <c r="S41" i="4"/>
  <c r="Q41" i="4"/>
  <c r="I30" i="6"/>
  <c r="K70" i="4"/>
  <c r="AE58" i="2"/>
  <c r="Z38" i="4"/>
  <c r="AE181" i="2"/>
  <c r="AF175" i="2"/>
  <c r="AG256" i="2"/>
  <c r="AP104" i="2"/>
  <c r="AA260" i="2"/>
  <c r="AP299" i="2"/>
  <c r="Y68" i="4"/>
  <c r="H67" i="4"/>
  <c r="AG156" i="2"/>
  <c r="AS229" i="2"/>
  <c r="AS115" i="2"/>
  <c r="AD321" i="2"/>
  <c r="AP272" i="2"/>
  <c r="AG46" i="2"/>
  <c r="AE324" i="2"/>
  <c r="AF138" i="2"/>
  <c r="E71" i="4"/>
  <c r="H59" i="4"/>
  <c r="G59" i="4"/>
  <c r="AC159" i="2"/>
  <c r="AD232" i="2"/>
  <c r="K31" i="6"/>
  <c r="AR105" i="2"/>
  <c r="AP94" i="2"/>
  <c r="AE36" i="2"/>
  <c r="AP109" i="2"/>
  <c r="AA60" i="2"/>
  <c r="AQ273" i="2"/>
  <c r="AF177" i="2"/>
  <c r="AP237" i="2"/>
  <c r="AE131" i="2"/>
  <c r="AD312" i="2"/>
  <c r="AE40" i="4"/>
  <c r="AR120" i="2"/>
  <c r="T59" i="4"/>
  <c r="AC152" i="2"/>
  <c r="K36" i="4"/>
  <c r="AS241" i="2"/>
  <c r="AG235" i="2"/>
  <c r="AE169" i="2"/>
  <c r="AR243" i="2"/>
  <c r="AF72" i="2"/>
  <c r="AM277" i="2"/>
  <c r="Q29" i="4"/>
  <c r="O69" i="4"/>
  <c r="AG83" i="2"/>
  <c r="E41" i="6"/>
  <c r="AD323" i="2"/>
  <c r="AG164" i="2"/>
  <c r="G58" i="4"/>
  <c r="AP241" i="2"/>
  <c r="AE163" i="2"/>
  <c r="AB39" i="4"/>
  <c r="AA259" i="2"/>
  <c r="G36" i="6"/>
  <c r="G48" i="4"/>
  <c r="AM238" i="2"/>
  <c r="AC245" i="2"/>
  <c r="AF55" i="2"/>
  <c r="AC241" i="2"/>
  <c r="T26" i="4"/>
  <c r="AQ300" i="2"/>
  <c r="F48" i="4"/>
  <c r="AA64" i="2"/>
  <c r="U68" i="4"/>
  <c r="Y37" i="4"/>
  <c r="O31" i="4"/>
  <c r="F26" i="6"/>
  <c r="AG138" i="2"/>
  <c r="J41" i="6"/>
  <c r="AM230" i="2"/>
  <c r="F40" i="6"/>
  <c r="Q59" i="4"/>
  <c r="AG160" i="2"/>
  <c r="AD44" i="2"/>
  <c r="I68" i="4"/>
  <c r="AC52" i="2"/>
  <c r="AG197" i="2"/>
  <c r="AS242" i="2"/>
  <c r="AM105" i="2"/>
  <c r="AO232" i="2"/>
  <c r="AE166" i="2"/>
  <c r="AF265" i="2"/>
  <c r="AQ299" i="2"/>
  <c r="AF227" i="2"/>
  <c r="AS99" i="2"/>
  <c r="Z49" i="4"/>
  <c r="AM122" i="2"/>
  <c r="AP242" i="2"/>
  <c r="AR112" i="2"/>
  <c r="AR213" i="2"/>
  <c r="AC43" i="2"/>
  <c r="AE191" i="2"/>
  <c r="AS276" i="2"/>
  <c r="AF132" i="2"/>
  <c r="AA312" i="2"/>
  <c r="AM220" i="2"/>
  <c r="F39" i="4"/>
  <c r="AO125" i="2"/>
  <c r="F50" i="4"/>
  <c r="AO238" i="2"/>
  <c r="AR295" i="2"/>
  <c r="I40" i="4"/>
  <c r="G39" i="6"/>
  <c r="AR238" i="2"/>
  <c r="AA66" i="2"/>
  <c r="AD199" i="2"/>
  <c r="AS277" i="2"/>
  <c r="AC201" i="2"/>
  <c r="AF255" i="2"/>
  <c r="G38" i="4"/>
  <c r="AA220" i="2"/>
  <c r="AJ29" i="4"/>
  <c r="AE265" i="2"/>
  <c r="AC160" i="2"/>
  <c r="AE39" i="4"/>
  <c r="AS92" i="2"/>
  <c r="AA171" i="2"/>
  <c r="AM124" i="2"/>
  <c r="AD223" i="2"/>
  <c r="AS227" i="2"/>
  <c r="AD211" i="2"/>
  <c r="AM103" i="2"/>
  <c r="K51" i="4"/>
  <c r="AC32" i="2"/>
  <c r="AA192" i="2"/>
  <c r="AS235" i="2"/>
  <c r="AG33" i="2"/>
  <c r="F49" i="4"/>
  <c r="AC194" i="2"/>
  <c r="AE231" i="2"/>
  <c r="AQ106" i="2"/>
  <c r="P30" i="4"/>
  <c r="AO105" i="2"/>
  <c r="AF217" i="2"/>
  <c r="AO300" i="2"/>
  <c r="AF157" i="2"/>
  <c r="AP118" i="2"/>
  <c r="AG65" i="2"/>
  <c r="AF75" i="2"/>
  <c r="AG35" i="2"/>
  <c r="AC37" i="2"/>
  <c r="AF195" i="2"/>
  <c r="F29" i="4"/>
  <c r="AG162" i="2"/>
  <c r="AA256" i="2"/>
  <c r="AG204" i="2"/>
  <c r="AP278" i="2"/>
  <c r="AP96" i="2"/>
  <c r="AF246" i="2"/>
  <c r="AS246" i="2"/>
  <c r="AM222" i="2"/>
  <c r="S49" i="4"/>
  <c r="I37" i="4"/>
  <c r="AP113" i="2"/>
  <c r="AQ226" i="2"/>
  <c r="AQ289" i="2"/>
  <c r="AM288" i="2"/>
  <c r="AQ295" i="2"/>
  <c r="AF158" i="2"/>
  <c r="R70" i="4"/>
  <c r="AA216" i="2"/>
  <c r="AQ97" i="2"/>
  <c r="H37" i="4"/>
  <c r="AM115" i="2"/>
  <c r="AE173" i="2"/>
  <c r="AP273" i="2"/>
  <c r="AD195" i="2"/>
  <c r="AP284" i="2"/>
  <c r="AD246" i="2"/>
  <c r="AO114" i="2"/>
  <c r="AF226" i="2"/>
  <c r="AF41" i="2"/>
  <c r="AE82" i="2"/>
  <c r="K37" i="4"/>
  <c r="AC197" i="2"/>
  <c r="AM295" i="2"/>
  <c r="AC80" i="2"/>
  <c r="AM292" i="2"/>
  <c r="AP101" i="2"/>
  <c r="AA186" i="2"/>
  <c r="AS95" i="2"/>
  <c r="AF243" i="2"/>
  <c r="O68" i="4"/>
  <c r="AQ223" i="2"/>
  <c r="AO290" i="2"/>
  <c r="AF225" i="2"/>
  <c r="AQ233" i="2"/>
  <c r="AD41" i="4"/>
  <c r="AG260" i="2"/>
  <c r="AP306" i="2"/>
  <c r="J30" i="6"/>
  <c r="AR96" i="2"/>
  <c r="AA154" i="2"/>
  <c r="AG142" i="2"/>
  <c r="AC175" i="2"/>
  <c r="AA52" i="2"/>
  <c r="E67" i="4"/>
  <c r="AF222" i="2"/>
  <c r="AS109" i="2"/>
  <c r="AT67" i="4"/>
  <c r="AG232" i="2"/>
  <c r="Q26" i="4"/>
  <c r="AM120" i="2"/>
  <c r="AD217" i="2"/>
  <c r="AS213" i="2"/>
  <c r="AF216" i="2"/>
  <c r="AR118" i="2"/>
  <c r="AD219" i="2"/>
  <c r="AO116" i="2"/>
  <c r="AC166" i="2"/>
  <c r="AA58" i="2"/>
  <c r="AP286" i="2"/>
  <c r="AD196" i="2"/>
  <c r="AD54" i="2"/>
  <c r="AD315" i="2"/>
  <c r="AA37" i="4"/>
  <c r="AC40" i="4"/>
  <c r="AA225" i="2"/>
  <c r="AR290" i="2"/>
  <c r="H47" i="4"/>
  <c r="AR227" i="2"/>
  <c r="U67" i="4"/>
  <c r="AE60" i="2"/>
  <c r="AG178" i="2"/>
  <c r="Q58" i="4"/>
  <c r="AF192" i="2"/>
  <c r="AD32" i="2"/>
  <c r="AM217" i="2"/>
  <c r="AF241" i="2"/>
  <c r="AO109" i="2"/>
  <c r="K38" i="6"/>
  <c r="AC203" i="2"/>
  <c r="AQ293" i="2"/>
  <c r="E31" i="4"/>
  <c r="AA169" i="2"/>
  <c r="R37" i="4"/>
  <c r="AE176" i="2"/>
  <c r="AS124" i="2"/>
  <c r="AP121" i="2"/>
  <c r="AA205" i="2"/>
  <c r="AQ119" i="2"/>
  <c r="AA241" i="2"/>
  <c r="AA242" i="2"/>
  <c r="AD236" i="2"/>
  <c r="AS239" i="2"/>
  <c r="AC140" i="2"/>
  <c r="AJ48" i="4"/>
  <c r="AT37" i="4"/>
  <c r="AM119" i="2"/>
  <c r="S29" i="4"/>
  <c r="E50" i="4"/>
  <c r="R31" i="4"/>
  <c r="AQ292" i="2"/>
  <c r="AD314" i="2"/>
  <c r="AS301" i="2"/>
  <c r="P46" i="4"/>
  <c r="AA196" i="2"/>
  <c r="T60" i="4"/>
  <c r="AF47" i="2"/>
  <c r="AE253" i="2"/>
  <c r="AD34" i="2"/>
  <c r="AD204" i="2"/>
  <c r="AR99" i="2"/>
  <c r="U47" i="4"/>
  <c r="AQ213" i="2"/>
  <c r="AJ47" i="4"/>
  <c r="K40" i="4"/>
  <c r="O57" i="4"/>
  <c r="U27" i="4"/>
  <c r="AA71" i="2"/>
  <c r="Z50" i="4"/>
  <c r="AO220" i="2"/>
  <c r="AG85" i="2"/>
  <c r="Q40" i="4"/>
  <c r="AO306" i="2"/>
  <c r="AS238" i="2"/>
  <c r="AG311" i="2"/>
  <c r="R39" i="4"/>
  <c r="AO287" i="2"/>
  <c r="AR232" i="2"/>
  <c r="AA181" i="2"/>
  <c r="AG242" i="2"/>
  <c r="AD212" i="2"/>
  <c r="AD77" i="2"/>
  <c r="AR113" i="2"/>
  <c r="AJ71" i="4"/>
  <c r="E59" i="4"/>
  <c r="F28" i="6"/>
  <c r="AC84" i="2"/>
  <c r="AA212" i="2"/>
  <c r="AO222" i="2"/>
  <c r="AA324" i="2"/>
  <c r="AF262" i="2"/>
  <c r="AS219" i="2"/>
  <c r="AP234" i="2"/>
  <c r="AD60" i="2"/>
  <c r="AO284" i="2"/>
  <c r="AE41" i="2"/>
  <c r="AE83" i="2"/>
  <c r="AG318" i="2"/>
  <c r="H61" i="4"/>
  <c r="K49" i="4"/>
  <c r="AD325" i="2"/>
  <c r="AM98" i="2"/>
  <c r="G31" i="6"/>
  <c r="R30" i="4"/>
  <c r="AQ216" i="2"/>
  <c r="AO301" i="2"/>
  <c r="J50" i="4"/>
  <c r="S58" i="4"/>
  <c r="AC74" i="2"/>
  <c r="AA203" i="2"/>
  <c r="AD257" i="2"/>
  <c r="AO113" i="2"/>
  <c r="AO122" i="2"/>
  <c r="AC165" i="2"/>
  <c r="AD65" i="2"/>
  <c r="AG31" i="2"/>
  <c r="AP222" i="2"/>
  <c r="AO297" i="2"/>
  <c r="AE311" i="2"/>
  <c r="R46" i="4"/>
  <c r="J38" i="4"/>
  <c r="AF59" i="2"/>
  <c r="AG257" i="2"/>
  <c r="AE162" i="2"/>
  <c r="AM286" i="2"/>
  <c r="AF156" i="2"/>
  <c r="AO92" i="2"/>
  <c r="R29" i="4"/>
  <c r="AG47" i="2"/>
  <c r="F26" i="4"/>
  <c r="AA261" i="2"/>
  <c r="AA177" i="2"/>
  <c r="AD132" i="2"/>
  <c r="AO123" i="2"/>
  <c r="AG228" i="2"/>
  <c r="AE255" i="2"/>
  <c r="AC237" i="2"/>
  <c r="J41" i="4"/>
  <c r="AA222" i="2"/>
  <c r="R27" i="4"/>
  <c r="AG182" i="2"/>
  <c r="AM117" i="2"/>
  <c r="Q51" i="4"/>
  <c r="E49" i="4"/>
  <c r="AT39" i="4"/>
  <c r="AG137" i="2"/>
  <c r="AA56" i="2"/>
  <c r="AQ222" i="2"/>
  <c r="AS108" i="2"/>
  <c r="AF201" i="2"/>
  <c r="AG320" i="2"/>
  <c r="T48" i="4"/>
  <c r="AQ276" i="2"/>
  <c r="E38" i="4"/>
  <c r="AC183" i="2"/>
  <c r="AD194" i="2"/>
  <c r="U37" i="4"/>
  <c r="AG34" i="2"/>
  <c r="AF311" i="2"/>
  <c r="AG40" i="2"/>
  <c r="AD82" i="2"/>
  <c r="AF186" i="2"/>
  <c r="AC171" i="2"/>
  <c r="AG251" i="2"/>
  <c r="J71" i="4"/>
  <c r="AE228" i="2"/>
  <c r="AR93" i="2"/>
  <c r="AG61" i="2"/>
  <c r="AE71" i="2"/>
  <c r="I38" i="6"/>
  <c r="AR107" i="2"/>
  <c r="AE242" i="2"/>
  <c r="AM291" i="2"/>
  <c r="AD161" i="2"/>
  <c r="AF198" i="2"/>
  <c r="AE45" i="2"/>
  <c r="AF196" i="2"/>
  <c r="U41" i="4"/>
  <c r="AD49" i="2"/>
  <c r="AC73" i="2"/>
  <c r="AA236" i="2"/>
  <c r="AC182" i="2"/>
  <c r="AE234" i="2"/>
  <c r="AP114" i="2"/>
  <c r="AG144" i="2"/>
  <c r="AC58" i="2"/>
  <c r="AC324" i="2"/>
  <c r="AF197" i="2"/>
  <c r="AF54" i="2"/>
  <c r="AP229" i="2"/>
  <c r="AG181" i="2"/>
  <c r="AD46" i="2"/>
  <c r="G69" i="4"/>
  <c r="AC40" i="2"/>
  <c r="AD316" i="2"/>
  <c r="AC53" i="2"/>
  <c r="AD137" i="2"/>
  <c r="AF220" i="2"/>
  <c r="AQ105" i="2"/>
  <c r="G27" i="6"/>
  <c r="J51" i="4"/>
  <c r="AE257" i="2"/>
  <c r="K59" i="4"/>
  <c r="AR219" i="2"/>
  <c r="AD235" i="2"/>
  <c r="Z36" i="4"/>
  <c r="AQ112" i="2"/>
  <c r="AA131" i="2"/>
  <c r="AD163" i="2"/>
  <c r="AG226" i="2"/>
  <c r="AE68" i="4"/>
  <c r="AC66" i="2"/>
  <c r="AA321" i="2"/>
  <c r="AD56" i="2"/>
  <c r="AF193" i="2"/>
  <c r="AE213" i="2"/>
  <c r="AF242" i="2"/>
  <c r="AQ95" i="2"/>
  <c r="Z60" i="4"/>
  <c r="AC232" i="2"/>
  <c r="AP124" i="2"/>
  <c r="AF33" i="2"/>
  <c r="AA72" i="2"/>
  <c r="AC227" i="2"/>
  <c r="AE78" i="2"/>
  <c r="AA180" i="2"/>
  <c r="AG259" i="2"/>
  <c r="AC314" i="2"/>
  <c r="AE198" i="2"/>
  <c r="AQ271" i="2"/>
  <c r="S57" i="4"/>
  <c r="G51" i="4"/>
  <c r="AM232" i="2"/>
  <c r="R58" i="4"/>
  <c r="AA323" i="2"/>
  <c r="AR246" i="2"/>
  <c r="AD37" i="4"/>
  <c r="AM276" i="2"/>
  <c r="AE141" i="2"/>
  <c r="AG161" i="2"/>
  <c r="AA255" i="2"/>
  <c r="AP240" i="2"/>
  <c r="K50" i="4"/>
  <c r="AD181" i="2"/>
  <c r="F38" i="4"/>
  <c r="AF194" i="2"/>
  <c r="AF56" i="2"/>
  <c r="AO215" i="2"/>
  <c r="AR100" i="2"/>
  <c r="AD180" i="2"/>
  <c r="AS286" i="2"/>
  <c r="AQ104" i="2"/>
  <c r="AO212" i="2"/>
  <c r="AG194" i="2"/>
  <c r="AG63" i="2"/>
  <c r="AC244" i="2"/>
  <c r="AA219" i="2"/>
  <c r="AQ116" i="2"/>
  <c r="AE136" i="2"/>
  <c r="AD258" i="2"/>
  <c r="AS230" i="2"/>
  <c r="AA199" i="2"/>
  <c r="AD45" i="2"/>
  <c r="AS281" i="2"/>
  <c r="AF153" i="2"/>
  <c r="AE39" i="2"/>
  <c r="AF73" i="2"/>
  <c r="AR212" i="2"/>
  <c r="AD84" i="2"/>
  <c r="AO271" i="2"/>
  <c r="J67" i="4"/>
  <c r="AG238" i="2"/>
  <c r="Z48" i="4"/>
  <c r="AE51" i="2"/>
  <c r="AE197" i="2"/>
  <c r="K47" i="4"/>
  <c r="AG264" i="2"/>
  <c r="AG175" i="2"/>
  <c r="AS303" i="2"/>
  <c r="AG227" i="2"/>
  <c r="T28" i="4"/>
  <c r="AA155" i="2"/>
  <c r="J49" i="4"/>
  <c r="AC81" i="2"/>
  <c r="AP287" i="2"/>
  <c r="AO285" i="2"/>
  <c r="G67" i="4"/>
  <c r="S66" i="4"/>
  <c r="AR272" i="2"/>
  <c r="J27" i="6"/>
  <c r="I50" i="4"/>
  <c r="J60" i="4"/>
  <c r="AE55" i="2"/>
  <c r="I51" i="4"/>
  <c r="AQ275" i="2"/>
  <c r="AG132" i="2"/>
  <c r="AG56" i="2"/>
  <c r="AO112" i="2"/>
  <c r="AS240" i="2"/>
  <c r="AO120" i="2"/>
  <c r="AR298" i="2"/>
  <c r="F59" i="4"/>
  <c r="AC154" i="2"/>
  <c r="U61" i="4"/>
  <c r="AG38" i="2"/>
  <c r="AG199" i="2"/>
  <c r="F68" i="4"/>
  <c r="AA47" i="2"/>
  <c r="AF199" i="2"/>
  <c r="AO226" i="2"/>
  <c r="AD164" i="2"/>
  <c r="O38" i="4"/>
  <c r="AA159" i="2"/>
  <c r="J61" i="4"/>
  <c r="AQ108" i="2"/>
  <c r="AS287" i="2"/>
  <c r="O27" i="4"/>
  <c r="F47" i="4"/>
  <c r="AD68" i="4"/>
  <c r="E40" i="6"/>
  <c r="O46" i="4"/>
  <c r="E28" i="4"/>
  <c r="AJ50" i="4"/>
  <c r="AG133" i="2"/>
  <c r="AO236" i="2"/>
  <c r="T36" i="4"/>
  <c r="AE158" i="2"/>
  <c r="AR106" i="2"/>
  <c r="AF215" i="2"/>
  <c r="AS120" i="2"/>
  <c r="AG218" i="2"/>
  <c r="AE34" i="2"/>
  <c r="I27" i="6"/>
  <c r="AD59" i="2"/>
  <c r="AG135" i="2"/>
  <c r="AM96" i="2"/>
  <c r="AA221" i="2"/>
  <c r="AQ217" i="2"/>
  <c r="AA82" i="2"/>
  <c r="AC211" i="2"/>
  <c r="AE245" i="2"/>
  <c r="AC48" i="2"/>
  <c r="AG134" i="2"/>
  <c r="AC61" i="2"/>
  <c r="AE70" i="4"/>
  <c r="AG222" i="2"/>
  <c r="AC46" i="2"/>
  <c r="Q38" i="4"/>
  <c r="E31" i="6"/>
  <c r="Q36" i="4"/>
  <c r="AS289" i="2"/>
  <c r="AM275" i="2"/>
  <c r="AF315" i="2"/>
  <c r="H70" i="4"/>
  <c r="AE321" i="2"/>
  <c r="AM302" i="2"/>
  <c r="AR284" i="2"/>
  <c r="S68" i="4"/>
  <c r="AA252" i="2"/>
  <c r="AD167" i="2"/>
  <c r="AB40" i="4"/>
  <c r="AE186" i="2"/>
  <c r="AF64" i="2"/>
  <c r="AC231" i="2"/>
  <c r="AC223" i="2"/>
  <c r="AR108" i="2"/>
  <c r="J26" i="6"/>
  <c r="AD179" i="2"/>
  <c r="AB41" i="4"/>
  <c r="AS111" i="2"/>
  <c r="AD242" i="2"/>
  <c r="AC315" i="2"/>
  <c r="AA215" i="2"/>
  <c r="AS119" i="2"/>
  <c r="AD67" i="4"/>
  <c r="AD169" i="2"/>
  <c r="AA175" i="2"/>
  <c r="Q69" i="4"/>
  <c r="P29" i="4"/>
  <c r="AO305" i="2"/>
  <c r="T50" i="4"/>
  <c r="AR293" i="2"/>
  <c r="AD322" i="2"/>
  <c r="AG319" i="2"/>
  <c r="AO218" i="2"/>
  <c r="K36" i="6"/>
  <c r="AR271" i="2"/>
  <c r="AE168" i="2"/>
  <c r="U39" i="4"/>
  <c r="AC251" i="2"/>
  <c r="J59" i="4"/>
  <c r="AS233" i="2"/>
  <c r="AF322" i="2"/>
  <c r="AD237" i="2"/>
  <c r="AC34" i="2"/>
  <c r="AE235" i="2"/>
  <c r="AA167" i="2"/>
  <c r="AA172" i="2"/>
  <c r="AG186" i="2"/>
  <c r="AP100" i="2"/>
  <c r="AA39" i="4"/>
  <c r="AQ283" i="2"/>
  <c r="F67" i="4"/>
  <c r="AR288" i="2"/>
  <c r="P41" i="4"/>
  <c r="F29" i="6"/>
  <c r="AD71" i="2"/>
  <c r="K58" i="4"/>
  <c r="K26" i="6"/>
  <c r="AO239" i="2"/>
  <c r="AC311" i="2"/>
  <c r="Q30" i="4"/>
  <c r="AM226" i="2"/>
  <c r="K30" i="6"/>
  <c r="AO233" i="2"/>
  <c r="AF167" i="2"/>
  <c r="AO102" i="2"/>
  <c r="AE202" i="2"/>
  <c r="AF170" i="2"/>
  <c r="AE205" i="2"/>
  <c r="AE66" i="4"/>
  <c r="J66" i="4"/>
  <c r="AR121" i="2"/>
  <c r="AO211" i="2"/>
  <c r="AS223" i="2"/>
  <c r="AR214" i="2"/>
  <c r="AQ235" i="2"/>
  <c r="AR279" i="2"/>
  <c r="AD36" i="4"/>
  <c r="AE38" i="2"/>
  <c r="AA59" i="2"/>
  <c r="AF61" i="2"/>
  <c r="AC228" i="2"/>
  <c r="G29" i="6"/>
  <c r="AO291" i="2"/>
  <c r="G41" i="4"/>
  <c r="G57" i="4"/>
  <c r="F37" i="4"/>
  <c r="E58" i="4"/>
  <c r="R48" i="4"/>
  <c r="AG32" i="2"/>
  <c r="AA38" i="4"/>
  <c r="AM280" i="2"/>
  <c r="AQ306" i="2"/>
  <c r="Z56" i="4"/>
  <c r="AQ280" i="2"/>
  <c r="U31" i="4"/>
  <c r="AM299" i="2"/>
  <c r="F51" i="4"/>
  <c r="AR281" i="2"/>
  <c r="AE84" i="2"/>
  <c r="AG84" i="2"/>
  <c r="AS102" i="2"/>
  <c r="AG165" i="2"/>
  <c r="AA36" i="4"/>
  <c r="O60" i="4"/>
  <c r="G46" i="4"/>
  <c r="AS113" i="2"/>
  <c r="AM282" i="2"/>
  <c r="K41" i="4"/>
  <c r="AM123" i="2"/>
  <c r="AQ221" i="2"/>
  <c r="T66" i="4"/>
  <c r="AF214" i="2"/>
  <c r="AJ41" i="4"/>
  <c r="AA197" i="2"/>
  <c r="AF48" i="2"/>
  <c r="AO243" i="2"/>
  <c r="AM97" i="2"/>
  <c r="AG243" i="2"/>
  <c r="AO278" i="2"/>
  <c r="AG75" i="2"/>
  <c r="AO296" i="2"/>
  <c r="AA201" i="2"/>
  <c r="AD38" i="2"/>
  <c r="AG72" i="2"/>
  <c r="AF42" i="2"/>
  <c r="AQ239" i="2"/>
  <c r="AE244" i="2"/>
  <c r="H39" i="6"/>
  <c r="R36" i="4"/>
  <c r="AA140" i="2"/>
  <c r="AG315" i="2"/>
  <c r="AE263" i="2"/>
  <c r="S30" i="4"/>
  <c r="R59" i="4"/>
  <c r="Z28" i="4"/>
  <c r="G41" i="6"/>
  <c r="AA157" i="2"/>
  <c r="Z69" i="4"/>
  <c r="AT38" i="4"/>
  <c r="Q48" i="4"/>
  <c r="AA231" i="2"/>
  <c r="F30" i="6"/>
  <c r="AG245" i="2"/>
  <c r="AP125" i="2"/>
  <c r="AD253" i="2"/>
  <c r="AC44" i="2"/>
  <c r="AD200" i="2"/>
  <c r="K37" i="6"/>
  <c r="AE243" i="2"/>
  <c r="AS107" i="2"/>
  <c r="Z71" i="4"/>
  <c r="AF46" i="2"/>
  <c r="Q61" i="4"/>
  <c r="AE47" i="2"/>
  <c r="AG193" i="2"/>
  <c r="AR216" i="2"/>
  <c r="AG198" i="2"/>
  <c r="AM296" i="2"/>
  <c r="F46" i="4"/>
  <c r="AA240" i="2"/>
  <c r="G40" i="6"/>
  <c r="AD43" i="2"/>
  <c r="AG168" i="2"/>
  <c r="T39" i="4"/>
  <c r="AD260" i="2"/>
  <c r="AC191" i="2"/>
  <c r="AF251" i="2"/>
  <c r="S71" i="4"/>
  <c r="AA33" i="2"/>
  <c r="S37" i="4"/>
  <c r="AC242" i="2"/>
  <c r="AM95" i="2"/>
  <c r="AD262" i="2"/>
  <c r="AE180" i="2"/>
  <c r="AA43" i="2"/>
  <c r="AG237" i="2"/>
  <c r="AC173" i="2"/>
  <c r="AA182" i="2"/>
  <c r="AE227" i="2"/>
  <c r="AM121" i="2"/>
  <c r="AG244" i="2"/>
  <c r="AS116" i="2"/>
  <c r="AM287" i="2"/>
  <c r="AA63" i="2"/>
  <c r="Z27" i="4"/>
  <c r="AA144" i="2"/>
  <c r="AQ244" i="2"/>
  <c r="F30" i="4"/>
  <c r="P26" i="4"/>
  <c r="AT68" i="4"/>
  <c r="AS275" i="2"/>
  <c r="AO281" i="2"/>
  <c r="AQ240" i="2"/>
  <c r="AD256" i="2"/>
  <c r="AD319" i="2"/>
  <c r="E48" i="4"/>
  <c r="AG195" i="2"/>
  <c r="AQ291" i="2"/>
  <c r="H26" i="6"/>
  <c r="AA37" i="2"/>
  <c r="H69" i="4"/>
  <c r="AF231" i="2"/>
  <c r="AS93" i="2"/>
  <c r="AP274" i="2"/>
  <c r="AC202" i="2"/>
  <c r="AE56" i="2"/>
  <c r="AF165" i="2"/>
  <c r="AC169" i="2"/>
  <c r="AE75" i="2"/>
  <c r="AF219" i="2"/>
  <c r="AS91" i="2"/>
  <c r="AC157" i="2"/>
  <c r="AA257" i="2"/>
  <c r="AS290" i="2"/>
  <c r="AF53" i="2"/>
  <c r="AB38" i="4"/>
  <c r="AA135" i="2"/>
  <c r="AA246" i="2"/>
  <c r="I57" i="4"/>
  <c r="AM113" i="2"/>
  <c r="AA258" i="2"/>
  <c r="AE134" i="2"/>
  <c r="AS292" i="2"/>
  <c r="AM301" i="2"/>
  <c r="Y38" i="4"/>
  <c r="AF163" i="2"/>
  <c r="AP230" i="2"/>
  <c r="AC230" i="2"/>
  <c r="AM111" i="2"/>
  <c r="AA316" i="2"/>
  <c r="AQ107" i="2"/>
  <c r="AQ236" i="2"/>
  <c r="AD243" i="2"/>
  <c r="AA165" i="2"/>
  <c r="AB67" i="4"/>
  <c r="AD233" i="2"/>
  <c r="AE73" i="2"/>
  <c r="J36" i="6"/>
  <c r="AE52" i="2"/>
  <c r="AE79" i="2"/>
  <c r="AP212" i="2"/>
  <c r="AD177" i="2"/>
  <c r="AA31" i="2"/>
  <c r="AG159" i="2"/>
  <c r="O66" i="4"/>
  <c r="AR122" i="2"/>
  <c r="AM216" i="2"/>
  <c r="H48" i="4"/>
  <c r="AA183" i="2"/>
  <c r="AJ67" i="4"/>
  <c r="AG223" i="2"/>
  <c r="AA142" i="2"/>
  <c r="AP304" i="2"/>
  <c r="Q28" i="4"/>
  <c r="AG322" i="2"/>
  <c r="P59" i="4"/>
  <c r="P39" i="4"/>
  <c r="F66" i="4"/>
  <c r="AA168" i="2"/>
  <c r="AS105" i="2"/>
  <c r="J58" i="4"/>
  <c r="AG265" i="2"/>
  <c r="AE155" i="2"/>
  <c r="AO225" i="2"/>
  <c r="AG74" i="2"/>
  <c r="AP296" i="2"/>
  <c r="AF233" i="2"/>
  <c r="AO101" i="2"/>
  <c r="AR124" i="2"/>
  <c r="AE238" i="2"/>
  <c r="AQ124" i="2"/>
  <c r="K28" i="6"/>
  <c r="AP97" i="2"/>
  <c r="AQ282" i="2"/>
  <c r="T37" i="4"/>
  <c r="AG215" i="2"/>
  <c r="I41" i="6"/>
  <c r="AP119" i="2"/>
  <c r="AF313" i="2"/>
  <c r="H39" i="4"/>
  <c r="AP297" i="2"/>
  <c r="AE36" i="4"/>
  <c r="AP117" i="2"/>
  <c r="F28" i="4"/>
  <c r="AM229" i="2"/>
  <c r="AC199" i="2"/>
  <c r="AO214" i="2"/>
  <c r="AC204" i="2"/>
  <c r="AE325" i="2"/>
  <c r="AS296" i="2"/>
  <c r="AP280" i="2"/>
  <c r="AC138" i="2"/>
  <c r="AA133" i="2"/>
  <c r="AE194" i="2"/>
  <c r="AF252" i="2"/>
  <c r="AE204" i="2"/>
  <c r="AQ220" i="2"/>
  <c r="AF180" i="2"/>
  <c r="AJ26" i="4"/>
  <c r="P56" i="4"/>
  <c r="P70" i="4"/>
  <c r="AF58" i="2"/>
  <c r="O61" i="4"/>
  <c r="AM242" i="2"/>
  <c r="AA48" i="2"/>
  <c r="AF324" i="2"/>
  <c r="AQ297" i="2"/>
  <c r="K39" i="4"/>
  <c r="G49" i="4"/>
  <c r="AF212" i="2"/>
  <c r="R41" i="4"/>
  <c r="AF63" i="2"/>
  <c r="AR283" i="2"/>
  <c r="AM305" i="2"/>
  <c r="AC205" i="2"/>
  <c r="AA35" i="2"/>
  <c r="AS118" i="2"/>
  <c r="AS217" i="2"/>
  <c r="AD201" i="2"/>
  <c r="AF261" i="2"/>
  <c r="F41" i="6"/>
  <c r="AM240" i="2"/>
  <c r="AC240" i="2"/>
  <c r="U66" i="4"/>
  <c r="S70" i="4"/>
  <c r="I37" i="6"/>
  <c r="AC312" i="2"/>
  <c r="AQ243" i="2"/>
  <c r="AG216" i="2"/>
  <c r="AG233" i="2"/>
  <c r="AE49" i="2"/>
  <c r="AC254" i="2"/>
  <c r="AC47" i="2"/>
  <c r="AP217" i="2"/>
  <c r="AE260" i="2"/>
  <c r="AS237" i="2"/>
  <c r="S39" i="4"/>
  <c r="K41" i="6"/>
  <c r="AQ281" i="2"/>
  <c r="K66" i="4"/>
  <c r="AQ238" i="2"/>
  <c r="AF182" i="2"/>
  <c r="AC132" i="2"/>
  <c r="U50" i="4"/>
  <c r="AM289" i="2"/>
  <c r="AM233" i="2"/>
  <c r="AO274" i="2"/>
  <c r="AD239" i="2"/>
  <c r="AA83" i="2"/>
  <c r="AA265" i="2"/>
  <c r="AE203" i="2"/>
  <c r="AA45" i="2"/>
  <c r="AQ211" i="2"/>
  <c r="AG48" i="2"/>
  <c r="AE72" i="2"/>
  <c r="H38" i="6"/>
  <c r="AC255" i="2"/>
  <c r="AC168" i="2"/>
  <c r="AQ219" i="2"/>
  <c r="AF32" i="2"/>
  <c r="AD40" i="4"/>
  <c r="AC184" i="2"/>
  <c r="AG252" i="2"/>
  <c r="AM304" i="2"/>
  <c r="AD261" i="2"/>
  <c r="AD162" i="2"/>
  <c r="AF31" i="2"/>
  <c r="AF178" i="2"/>
  <c r="AF43" i="2"/>
  <c r="AD72" i="2"/>
  <c r="J28" i="6"/>
  <c r="AA71" i="4"/>
  <c r="AC325" i="2"/>
  <c r="AO219" i="2"/>
  <c r="AA184" i="2"/>
  <c r="AC133" i="2"/>
  <c r="AS306" i="2"/>
  <c r="J40" i="6"/>
  <c r="AJ38" i="4"/>
  <c r="AF223" i="2"/>
  <c r="R26" i="4"/>
  <c r="G26" i="6"/>
  <c r="AC39" i="2"/>
  <c r="AG192" i="2"/>
  <c r="G40" i="4"/>
  <c r="AD75" i="2"/>
  <c r="AD225" i="2"/>
  <c r="AC265" i="2"/>
  <c r="AC179" i="2"/>
  <c r="AA161" i="2"/>
  <c r="AC36" i="2"/>
  <c r="AD192" i="2"/>
  <c r="AE71" i="4"/>
  <c r="AG254" i="2"/>
  <c r="AD185" i="2"/>
  <c r="AE41" i="4"/>
  <c r="AD228" i="2"/>
  <c r="J29" i="6"/>
  <c r="AA160" i="2"/>
  <c r="AS97" i="2"/>
  <c r="AQ279" i="2"/>
  <c r="AE53" i="2"/>
  <c r="AF204" i="2"/>
  <c r="U29" i="4"/>
  <c r="AF235" i="2"/>
  <c r="AA218" i="2"/>
  <c r="P27" i="4"/>
  <c r="AE221" i="2"/>
  <c r="AO100" i="2"/>
  <c r="AA264" i="2"/>
  <c r="AR97" i="2"/>
  <c r="AC162" i="2"/>
  <c r="AJ39" i="4"/>
  <c r="AF205" i="2"/>
  <c r="AD215" i="2"/>
  <c r="AF260" i="2"/>
  <c r="AS100" i="2"/>
  <c r="AQ231" i="2"/>
  <c r="AC229" i="2"/>
  <c r="AF76" i="2"/>
  <c r="AE66" i="2"/>
  <c r="AA75" i="2"/>
  <c r="AD241" i="2"/>
  <c r="AO96" i="2"/>
  <c r="AC217" i="2"/>
  <c r="AR95" i="2"/>
  <c r="AC164" i="2"/>
  <c r="AD142" i="2"/>
  <c r="K27" i="6"/>
  <c r="AQ305" i="2"/>
  <c r="AD264" i="2"/>
  <c r="AF312" i="2"/>
  <c r="Q47" i="4"/>
  <c r="K60" i="4"/>
  <c r="AQ303" i="2"/>
  <c r="AS283" i="2"/>
  <c r="AD230" i="2"/>
  <c r="AP225" i="2"/>
  <c r="AC172" i="2"/>
  <c r="AS96" i="2"/>
  <c r="AO275" i="2"/>
  <c r="AF257" i="2"/>
  <c r="AA173" i="2"/>
  <c r="AC67" i="4"/>
  <c r="AD76" i="2"/>
  <c r="AA229" i="2"/>
  <c r="AP276" i="2"/>
  <c r="AE254" i="2"/>
  <c r="AS224" i="2"/>
  <c r="AA245" i="2"/>
  <c r="AQ122" i="2"/>
  <c r="AA174" i="2"/>
  <c r="AG81" i="2"/>
  <c r="AD238" i="2"/>
  <c r="AM101" i="2"/>
  <c r="AD244" i="2"/>
  <c r="AE259" i="2"/>
  <c r="AA164" i="2"/>
  <c r="AG136" i="2"/>
  <c r="AG316" i="2"/>
  <c r="I58" i="4"/>
  <c r="J39" i="6"/>
  <c r="R60" i="4"/>
  <c r="AC238" i="2"/>
  <c r="AC322" i="2"/>
  <c r="AO302" i="2"/>
  <c r="AR296" i="2"/>
  <c r="AE135" i="2"/>
  <c r="AS126" i="2"/>
  <c r="AP289" i="2"/>
  <c r="AE185" i="2"/>
  <c r="AD66" i="4"/>
  <c r="AC192" i="2"/>
  <c r="AD36" i="2"/>
  <c r="AR237" i="2"/>
  <c r="AE216" i="2"/>
  <c r="AP106" i="2"/>
  <c r="O71" i="4"/>
  <c r="AF174" i="2"/>
  <c r="AR119" i="2"/>
  <c r="F36" i="6"/>
  <c r="AG234" i="2"/>
  <c r="S27" i="4"/>
  <c r="AE220" i="2"/>
  <c r="AP116" i="2"/>
  <c r="AA166" i="2"/>
  <c r="AS110" i="2"/>
  <c r="AF185" i="2"/>
  <c r="AD58" i="2"/>
  <c r="AO304" i="2"/>
  <c r="AF141" i="2"/>
  <c r="AD213" i="2"/>
  <c r="AE37" i="4"/>
  <c r="E66" i="4"/>
  <c r="AA191" i="2"/>
  <c r="AC313" i="2"/>
  <c r="AP305" i="2"/>
  <c r="AA152" i="2"/>
  <c r="Z26" i="4"/>
  <c r="AA74" i="2"/>
  <c r="H57" i="4"/>
  <c r="AM94" i="2"/>
  <c r="AS273" i="2"/>
  <c r="Q37" i="4"/>
  <c r="AD214" i="2"/>
  <c r="J31" i="6"/>
  <c r="AC167" i="2"/>
  <c r="AD254" i="2"/>
  <c r="AS295" i="2"/>
  <c r="AG71" i="2"/>
  <c r="AD226" i="2"/>
  <c r="AD265" i="2"/>
  <c r="AC196" i="2"/>
  <c r="AQ301" i="2"/>
  <c r="AE184" i="2"/>
  <c r="AG255" i="2"/>
  <c r="AF176" i="2"/>
  <c r="AF168" i="2"/>
  <c r="AD160" i="2"/>
  <c r="AS304" i="2"/>
  <c r="AG212" i="2"/>
  <c r="AE192" i="2"/>
  <c r="E30" i="4"/>
  <c r="AE144" i="2"/>
  <c r="AQ224" i="2"/>
  <c r="AF134" i="2"/>
  <c r="H50" i="4"/>
  <c r="AE69" i="4"/>
  <c r="AD183" i="2"/>
  <c r="AF131" i="2"/>
  <c r="AS302" i="2"/>
  <c r="AO246" i="2"/>
  <c r="AP228" i="2"/>
  <c r="AD174" i="2"/>
  <c r="AE193" i="2"/>
  <c r="AR236" i="2"/>
  <c r="AR291" i="2"/>
  <c r="AP282" i="2"/>
  <c r="AR103" i="2"/>
  <c r="AF45" i="2"/>
  <c r="P61" i="4"/>
  <c r="AF245" i="2"/>
  <c r="AS291" i="2"/>
  <c r="AG317" i="2"/>
  <c r="AA319" i="2"/>
  <c r="AO240" i="2"/>
  <c r="AC155" i="2"/>
  <c r="U69" i="4"/>
  <c r="F37" i="6"/>
  <c r="AQ125" i="2"/>
  <c r="AQ277" i="2"/>
  <c r="O41" i="4"/>
  <c r="AS299" i="2"/>
  <c r="AS300" i="2"/>
  <c r="AS103" i="2"/>
  <c r="AS232" i="2"/>
  <c r="AE252" i="2"/>
  <c r="AA322" i="2"/>
  <c r="Q57" i="4"/>
  <c r="AP303" i="2"/>
  <c r="AA251" i="2"/>
  <c r="AF39" i="2"/>
  <c r="R57" i="4"/>
  <c r="AC77" i="2"/>
  <c r="I5" i="6"/>
  <c r="AJ28" i="4"/>
  <c r="AQ212" i="2"/>
  <c r="AQ287" i="2"/>
  <c r="AA41" i="4"/>
  <c r="S61" i="4"/>
  <c r="AA41" i="2"/>
  <c r="J69" i="4"/>
  <c r="AC263" i="2"/>
  <c r="AC243" i="2"/>
  <c r="AA61" i="4" s="1"/>
  <c r="AD85" i="2"/>
  <c r="AF203" i="2"/>
  <c r="AO98" i="2"/>
  <c r="Q50" i="4"/>
  <c r="AO283" i="2"/>
  <c r="AM306" i="2"/>
  <c r="AS244" i="2"/>
  <c r="AP216" i="2"/>
  <c r="E37" i="4"/>
  <c r="U40" i="4"/>
  <c r="AC219" i="2"/>
  <c r="Y36" i="4"/>
  <c r="AE322" i="2"/>
  <c r="AE142" i="2"/>
  <c r="AA313" i="2"/>
  <c r="AS243" i="2"/>
  <c r="AA36" i="2"/>
  <c r="U70" i="4"/>
  <c r="AE246" i="2"/>
  <c r="AF161" i="2"/>
  <c r="AC257" i="2"/>
  <c r="AD71" i="4"/>
  <c r="AQ272" i="2"/>
  <c r="R40" i="4"/>
  <c r="G38" i="6"/>
  <c r="AG57" i="2"/>
  <c r="AO289" i="2"/>
  <c r="AR211" i="2"/>
  <c r="AP277" i="2"/>
  <c r="F71" i="4"/>
  <c r="F27" i="4"/>
  <c r="AD317" i="2"/>
  <c r="R61" i="4"/>
  <c r="AM284" i="2"/>
  <c r="AP120" i="2"/>
  <c r="AC176" i="2"/>
  <c r="AC220" i="2"/>
  <c r="AF152" i="2"/>
  <c r="E51" i="4"/>
  <c r="AD216" i="2"/>
  <c r="AA230" i="2"/>
  <c r="AC145" i="2"/>
  <c r="AC139" i="2"/>
  <c r="AP115" i="2"/>
  <c r="AL40" i="4" s="1"/>
  <c r="AP95" i="2"/>
  <c r="AE315" i="2"/>
  <c r="AO288" i="2"/>
  <c r="J56" i="4"/>
  <c r="AQ214" i="2"/>
  <c r="AP123" i="2"/>
  <c r="AD251" i="2"/>
  <c r="AQ241" i="2"/>
  <c r="AR302" i="2"/>
  <c r="AA153" i="2"/>
  <c r="AC215" i="2"/>
  <c r="AA44" i="2"/>
  <c r="Q60" i="4"/>
  <c r="O36" i="4"/>
  <c r="Q56" i="4"/>
  <c r="AO241" i="2"/>
  <c r="AA244" i="2"/>
  <c r="J36" i="4"/>
  <c r="AG76" i="2"/>
  <c r="AF317" i="2"/>
  <c r="AO126" i="2"/>
  <c r="AP294" i="2"/>
  <c r="AF60" i="2"/>
  <c r="AD30" i="4" s="1"/>
  <c r="AE153" i="2"/>
  <c r="AO224" i="2"/>
  <c r="AA132" i="2"/>
  <c r="E27" i="6"/>
  <c r="AB66" i="4"/>
  <c r="AR273" i="2"/>
  <c r="AF184" i="2"/>
  <c r="AA176" i="2"/>
  <c r="AO227" i="2"/>
  <c r="E29" i="4"/>
  <c r="Z47" i="4"/>
  <c r="O51" i="4"/>
  <c r="AG55" i="2"/>
  <c r="AF50" i="2"/>
  <c r="AA53" i="2"/>
  <c r="AE318" i="2"/>
  <c r="AD48" i="2"/>
  <c r="Q70" i="4"/>
  <c r="H41" i="4"/>
  <c r="AO277" i="2"/>
  <c r="AP111" i="2"/>
  <c r="AC186" i="2"/>
  <c r="AA42" i="2"/>
  <c r="AE63" i="2"/>
  <c r="AG50" i="2"/>
  <c r="K71" i="4"/>
  <c r="AR230" i="2"/>
  <c r="E27" i="4"/>
  <c r="J46" i="4"/>
  <c r="AM215" i="2"/>
  <c r="AF320" i="2"/>
  <c r="R56" i="4"/>
  <c r="F70" i="4"/>
  <c r="E39" i="6"/>
  <c r="AM273" i="2"/>
  <c r="AQ98" i="2"/>
  <c r="AA262" i="2"/>
  <c r="AA179" i="2"/>
  <c r="AP281" i="2"/>
  <c r="AP293" i="2"/>
  <c r="S46" i="4"/>
  <c r="AC33" i="2"/>
  <c r="E70" i="4"/>
  <c r="AC262" i="2"/>
  <c r="AR229" i="2"/>
  <c r="AP215" i="2"/>
  <c r="AG325" i="2"/>
  <c r="T49" i="4"/>
  <c r="AQ93" i="2"/>
  <c r="AR101" i="2"/>
  <c r="AR233" i="2"/>
  <c r="AF35" i="2"/>
  <c r="AA228" i="2"/>
  <c r="AD229" i="2"/>
  <c r="AF172" i="2"/>
  <c r="AG154" i="2"/>
  <c r="AM236" i="2"/>
  <c r="T27" i="4"/>
  <c r="AF144" i="2"/>
  <c r="AF84" i="2"/>
  <c r="AM112" i="2"/>
  <c r="AP231" i="2"/>
  <c r="AC56" i="2"/>
  <c r="AA243" i="2"/>
  <c r="AG41" i="2"/>
  <c r="AM214" i="2"/>
  <c r="AE165" i="2"/>
  <c r="AA73" i="2"/>
  <c r="E68" i="4"/>
  <c r="AF71" i="2"/>
  <c r="AC252" i="2"/>
  <c r="AR286" i="2"/>
  <c r="P60" i="4"/>
  <c r="AP285" i="2"/>
  <c r="Q46" i="4"/>
  <c r="R66" i="4"/>
  <c r="AD144" i="2"/>
  <c r="AC71" i="2"/>
  <c r="AS226" i="2"/>
  <c r="AD135" i="2"/>
  <c r="AD178" i="2"/>
  <c r="T41" i="4"/>
  <c r="AM218" i="2"/>
  <c r="O70" i="4"/>
  <c r="AC66" i="4"/>
  <c r="AG214" i="2"/>
  <c r="AC31" i="2"/>
  <c r="AS220" i="2"/>
  <c r="AE174" i="2"/>
  <c r="AM108" i="2"/>
  <c r="AD197" i="2"/>
  <c r="AO230" i="2"/>
  <c r="G61" i="4"/>
  <c r="AA227" i="2"/>
  <c r="AC59" i="2"/>
  <c r="AG171" i="2"/>
  <c r="G37" i="6"/>
  <c r="U60" i="4"/>
  <c r="AM245" i="2"/>
  <c r="AD78" i="2"/>
  <c r="AQ227" i="2"/>
  <c r="Z66" i="4"/>
  <c r="S38" i="4"/>
  <c r="AG155" i="2"/>
  <c r="AM109" i="2"/>
  <c r="O37" i="4"/>
  <c r="AA315" i="2"/>
  <c r="F60" i="4"/>
  <c r="AG170" i="2"/>
  <c r="AP226" i="2"/>
  <c r="AC180" i="2"/>
  <c r="AF228" i="2"/>
  <c r="AC135" i="2"/>
  <c r="AA226" i="2"/>
  <c r="AM100" i="2"/>
  <c r="AF232" i="2"/>
  <c r="Y69" i="4"/>
  <c r="AD205" i="2"/>
  <c r="AM234" i="2"/>
  <c r="Z59" i="4"/>
  <c r="AR244" i="2"/>
  <c r="AM104" i="2"/>
  <c r="AE320" i="2"/>
  <c r="AO110" i="2"/>
  <c r="Q71" i="4"/>
  <c r="AA46" i="2"/>
  <c r="Y28" i="4" s="1"/>
  <c r="AO111" i="2"/>
  <c r="AA162" i="2"/>
  <c r="AF160" i="2"/>
  <c r="AD313" i="2"/>
  <c r="AR125" i="2"/>
  <c r="AQ101" i="2"/>
  <c r="K46" i="4"/>
  <c r="G56" i="4"/>
  <c r="AE32" i="2"/>
  <c r="AF254" i="2"/>
  <c r="AD73" i="2"/>
  <c r="AS278" i="2"/>
  <c r="AA136" i="2"/>
  <c r="AQ229" i="2"/>
  <c r="K40" i="6"/>
  <c r="AR109" i="2"/>
  <c r="AA224" i="2"/>
  <c r="AE261" i="2"/>
  <c r="Y66" i="4"/>
  <c r="G30" i="6"/>
  <c r="AM290" i="2"/>
  <c r="AD83" i="2"/>
  <c r="AD259" i="2"/>
  <c r="AM107" i="2"/>
  <c r="AA80" i="2"/>
  <c r="AE233" i="2"/>
  <c r="AS123" i="2"/>
  <c r="AR303" i="2"/>
  <c r="AD175" i="2"/>
  <c r="H27" i="6"/>
  <c r="AD152" i="2"/>
  <c r="AP288" i="2"/>
  <c r="AC323" i="2"/>
  <c r="AC170" i="2"/>
  <c r="AA49" i="4" s="1"/>
  <c r="AD191" i="2"/>
  <c r="AG184" i="2"/>
  <c r="AF221" i="2"/>
  <c r="AP126" i="2"/>
  <c r="AF173" i="2"/>
  <c r="AQ103" i="2"/>
  <c r="AC253" i="2"/>
  <c r="AG139" i="2"/>
  <c r="F56" i="4"/>
  <c r="H51" i="4"/>
  <c r="AD170" i="2"/>
  <c r="AA185" i="2"/>
  <c r="Q66" i="4"/>
  <c r="AM303" i="2"/>
  <c r="AR234" i="2"/>
  <c r="AP221" i="2"/>
  <c r="AP244" i="2"/>
  <c r="Z31" i="4"/>
  <c r="AF139" i="2"/>
  <c r="AT70" i="4"/>
  <c r="F69" i="4"/>
  <c r="AD234" i="2"/>
  <c r="AA237" i="2"/>
  <c r="AE236" i="2"/>
  <c r="AR92" i="2"/>
  <c r="AG221" i="2"/>
  <c r="AC131" i="2"/>
  <c r="AF133" i="2"/>
  <c r="J37" i="4"/>
  <c r="AC142" i="2"/>
  <c r="AR110" i="2"/>
  <c r="AO228" i="2"/>
  <c r="AC216" i="2"/>
  <c r="AF145" i="2"/>
  <c r="P50" i="4"/>
  <c r="AG263" i="2"/>
  <c r="AA138" i="2"/>
  <c r="AO121" i="2"/>
  <c r="AP246" i="2"/>
  <c r="Z70" i="4"/>
  <c r="AM38" i="4"/>
  <c r="AA70" i="4"/>
  <c r="AF238" i="2"/>
  <c r="AP102" i="2"/>
  <c r="H28" i="6"/>
  <c r="AE215" i="2"/>
  <c r="AE140" i="2"/>
  <c r="AQ92" i="2"/>
  <c r="AC260" i="2"/>
  <c r="AD55" i="2"/>
  <c r="AO286" i="2"/>
  <c r="K38" i="4"/>
  <c r="H38" i="4"/>
  <c r="AD61" i="2"/>
  <c r="AS293" i="2"/>
  <c r="AA214" i="2"/>
  <c r="AM294" i="2"/>
  <c r="AF80" i="2"/>
  <c r="AG261" i="2"/>
  <c r="S60" i="4"/>
  <c r="AG152" i="2"/>
  <c r="G66" i="4"/>
  <c r="AA194" i="2"/>
  <c r="AQ242" i="2"/>
  <c r="H40" i="4"/>
  <c r="AA254" i="2"/>
  <c r="AD140" i="2"/>
  <c r="AC69" i="4"/>
  <c r="AM211" i="2"/>
  <c r="AM297" i="2"/>
  <c r="Y51" i="4"/>
  <c r="AR278" i="2"/>
  <c r="E28" i="6"/>
  <c r="AC317" i="2"/>
  <c r="I49" i="4"/>
  <c r="U71" i="4"/>
  <c r="AC72" i="2"/>
  <c r="AT40" i="4"/>
  <c r="F36" i="4"/>
  <c r="AR277" i="2"/>
  <c r="AD138" i="2"/>
  <c r="AO242" i="2"/>
  <c r="H36" i="6"/>
  <c r="AM298" i="2"/>
  <c r="AS234" i="2"/>
  <c r="AM102" i="2"/>
  <c r="AG258" i="2"/>
  <c r="T58" i="4"/>
  <c r="AM300" i="2"/>
  <c r="AR102" i="2"/>
  <c r="Z30" i="4"/>
  <c r="AE218" i="2"/>
  <c r="AC224" i="2"/>
  <c r="AQ102" i="2"/>
  <c r="AP301" i="2"/>
  <c r="AR285" i="2"/>
  <c r="AE217" i="2"/>
  <c r="AM278" i="2"/>
  <c r="AE132" i="2"/>
  <c r="AO293" i="2"/>
  <c r="AA311" i="2"/>
  <c r="AP112" i="2"/>
  <c r="AC36" i="4"/>
  <c r="AQ296" i="2"/>
  <c r="AE196" i="2"/>
  <c r="J57" i="4"/>
  <c r="E26" i="6"/>
  <c r="AE160" i="2"/>
  <c r="AF162" i="2"/>
  <c r="I48" i="4"/>
  <c r="AE200" i="2"/>
  <c r="AS305" i="2"/>
  <c r="AG143" i="2"/>
  <c r="AT36" i="4"/>
  <c r="H60" i="4"/>
  <c r="AC55" i="2"/>
  <c r="AE212" i="2"/>
  <c r="AG80" i="2"/>
  <c r="AP235" i="2"/>
  <c r="AF314" i="2"/>
  <c r="AD198" i="2"/>
  <c r="AA202" i="2"/>
  <c r="AC70" i="4"/>
  <c r="J40" i="4"/>
  <c r="AG219" i="2"/>
  <c r="AO234" i="2"/>
  <c r="AG166" i="2"/>
  <c r="AQ120" i="2"/>
  <c r="AG183" i="2"/>
  <c r="AD53" i="2"/>
  <c r="AQ115" i="2"/>
  <c r="AG323" i="2"/>
  <c r="AO94" i="2"/>
  <c r="AF211" i="2"/>
  <c r="AG176" i="2"/>
  <c r="AC51" i="2"/>
  <c r="AF52" i="2"/>
  <c r="AS279" i="2"/>
  <c r="AM246" i="2"/>
  <c r="AP283" i="2"/>
  <c r="AQ286" i="2"/>
  <c r="H31" i="6"/>
  <c r="AC39" i="4"/>
  <c r="K67" i="4"/>
  <c r="AG179" i="2"/>
  <c r="AE77" i="2"/>
  <c r="P40" i="4"/>
  <c r="AB36" i="4"/>
  <c r="H29" i="6"/>
  <c r="J70" i="4"/>
  <c r="AC63" i="2"/>
  <c r="AG45" i="2"/>
  <c r="AM213" i="2"/>
  <c r="AS112" i="2"/>
  <c r="AD33" i="2"/>
  <c r="AO118" i="2"/>
  <c r="AS121" i="2"/>
  <c r="AA139" i="2"/>
  <c r="AO93" i="2"/>
  <c r="AE177" i="2"/>
  <c r="AP213" i="2"/>
  <c r="AO231" i="2"/>
  <c r="AC316" i="2"/>
  <c r="AD171" i="2"/>
  <c r="S69" i="4"/>
  <c r="AG52" i="2"/>
  <c r="AC71" i="4"/>
  <c r="I5" i="4"/>
  <c r="AO273" i="2"/>
  <c r="AG203" i="2"/>
  <c r="AS225" i="2"/>
  <c r="AC79" i="2"/>
  <c r="AS212" i="2"/>
  <c r="AF78" i="2"/>
  <c r="E60" i="4"/>
  <c r="AD63" i="2"/>
  <c r="R50" i="4"/>
  <c r="AO299" i="2"/>
  <c r="K29" i="6"/>
  <c r="AG60" i="2"/>
  <c r="E39" i="4"/>
  <c r="AF40" i="2"/>
  <c r="AO279" i="2"/>
  <c r="AD159" i="2"/>
  <c r="AA320" i="2"/>
  <c r="AQ117" i="2"/>
  <c r="AD255" i="2"/>
  <c r="F40" i="4"/>
  <c r="AA213" i="2"/>
  <c r="AF236" i="2"/>
  <c r="AM271" i="2"/>
  <c r="AM281" i="2"/>
  <c r="I56" i="4"/>
  <c r="AF318" i="2"/>
  <c r="AA65" i="2"/>
  <c r="R38" i="4"/>
  <c r="Q49" i="4"/>
  <c r="AR245" i="2"/>
  <c r="AG62" i="2"/>
  <c r="AG241" i="2"/>
  <c r="AE61" i="4" s="1"/>
  <c r="AG169" i="2"/>
  <c r="AR222" i="2"/>
  <c r="AP227" i="2"/>
  <c r="S26" i="4"/>
  <c r="AD139" i="2"/>
  <c r="AD50" i="2"/>
  <c r="AG44" i="2"/>
  <c r="AC78" i="2"/>
  <c r="AC45" i="2"/>
  <c r="AG153" i="2"/>
  <c r="AA85" i="2"/>
  <c r="AD166" i="2"/>
  <c r="T38" i="4"/>
  <c r="AR240" i="2"/>
  <c r="AM212" i="2"/>
  <c r="AA69" i="4"/>
  <c r="AP243" i="2"/>
  <c r="AM91" i="2"/>
  <c r="AD157" i="2"/>
  <c r="AF218" i="2"/>
  <c r="AD57" i="4" s="1"/>
  <c r="AR123" i="2"/>
  <c r="AA238" i="2"/>
  <c r="AA158" i="2"/>
  <c r="Y47" i="4" s="1"/>
  <c r="U28" i="4"/>
  <c r="AM106" i="2"/>
  <c r="AI38" i="4" s="1"/>
  <c r="AD182" i="2"/>
  <c r="AO295" i="2"/>
  <c r="Z61" i="4"/>
  <c r="P36" i="4"/>
  <c r="AD70" i="4"/>
  <c r="AM244" i="2"/>
  <c r="AD154" i="2"/>
  <c r="AC181" i="2"/>
  <c r="AO237" i="2"/>
  <c r="AR217" i="2"/>
  <c r="O47" i="4"/>
  <c r="O29" i="4"/>
  <c r="AD69" i="4"/>
  <c r="F39" i="6"/>
  <c r="H37" i="6"/>
  <c r="I47" i="4"/>
  <c r="Q27" i="4"/>
  <c r="AP300" i="2"/>
  <c r="AA156" i="2"/>
  <c r="T57" i="4"/>
  <c r="AA55" i="2"/>
  <c r="AP290" i="2"/>
  <c r="AD74" i="2"/>
  <c r="E69" i="4"/>
  <c r="H49" i="4"/>
  <c r="AD64" i="2"/>
  <c r="J37" i="6"/>
  <c r="AP108" i="2"/>
  <c r="S50" i="4"/>
  <c r="AE170" i="2"/>
  <c r="Q31" i="4"/>
  <c r="S31" i="4"/>
  <c r="AM293" i="2"/>
  <c r="AP298" i="2"/>
  <c r="Y58" i="4"/>
  <c r="AD320" i="2"/>
  <c r="F27" i="6"/>
  <c r="AG217" i="2"/>
  <c r="AF136" i="2"/>
  <c r="AF181" i="2"/>
  <c r="AP105" i="2"/>
  <c r="AG36" i="2"/>
  <c r="AC38" i="2"/>
  <c r="AC49" i="2"/>
  <c r="AA49" i="2"/>
  <c r="U46" i="4"/>
  <c r="P68" i="4"/>
  <c r="AR241" i="2"/>
  <c r="K39" i="6"/>
  <c r="AC41" i="4"/>
  <c r="Z29" i="4"/>
  <c r="AD38" i="4"/>
  <c r="T71" i="4"/>
  <c r="U56" i="4"/>
  <c r="AA263" i="2"/>
  <c r="U59" i="4"/>
  <c r="AD186" i="2"/>
  <c r="AG82" i="2"/>
  <c r="AO217" i="2"/>
  <c r="AA318" i="2"/>
  <c r="F38" i="6"/>
  <c r="I38" i="4"/>
  <c r="AA134" i="2"/>
  <c r="AO223" i="2"/>
  <c r="AP292" i="2"/>
  <c r="AC225" i="2"/>
  <c r="AS280" i="2"/>
  <c r="AS94" i="2"/>
  <c r="AC38" i="4"/>
  <c r="U58" i="4"/>
  <c r="AC264" i="2"/>
  <c r="AF179" i="2"/>
  <c r="AS228" i="2"/>
  <c r="AD39" i="2"/>
  <c r="AC195" i="2"/>
  <c r="I61" i="4"/>
  <c r="AG205" i="2"/>
  <c r="AG240" i="2"/>
  <c r="AG220" i="2"/>
  <c r="AJ30" i="4"/>
  <c r="AT71" i="4"/>
  <c r="T70" i="4"/>
  <c r="AD62" i="2"/>
  <c r="AR115" i="2"/>
  <c r="AG230" i="2"/>
  <c r="AF66" i="2"/>
  <c r="AA68" i="4"/>
  <c r="AE183" i="2"/>
  <c r="AD318" i="2"/>
  <c r="Z39" i="4"/>
  <c r="T29" i="4"/>
  <c r="AE264" i="2"/>
  <c r="AE312" i="2"/>
  <c r="AC320" i="2"/>
  <c r="AG141" i="2"/>
  <c r="AR231" i="2"/>
  <c r="Z57" i="4"/>
  <c r="AG145" i="2"/>
  <c r="T47" i="4"/>
  <c r="AJ51" i="4"/>
  <c r="T51" i="4"/>
  <c r="AJ70" i="4"/>
  <c r="AC76" i="2"/>
  <c r="AF166" i="2"/>
  <c r="O59" i="4"/>
  <c r="I59" i="4"/>
  <c r="AJ69" i="4"/>
  <c r="P38" i="4"/>
  <c r="AO294" i="2"/>
  <c r="AG225" i="2"/>
  <c r="AG167" i="2"/>
  <c r="AG79" i="2"/>
  <c r="AE35" i="2"/>
  <c r="AC64" i="2"/>
  <c r="AG157" i="2"/>
  <c r="S51" i="4"/>
  <c r="AA198" i="2"/>
  <c r="AE258" i="2"/>
  <c r="Z58" i="4"/>
  <c r="Y67" i="4"/>
  <c r="R69" i="4"/>
  <c r="AS122" i="2"/>
  <c r="S67" i="4"/>
  <c r="AE167" i="2"/>
  <c r="AQ298" i="2"/>
  <c r="AE37" i="2"/>
  <c r="AS222" i="2"/>
  <c r="T46" i="4"/>
  <c r="AP103" i="2"/>
  <c r="AD311" i="2"/>
  <c r="AM241" i="2"/>
  <c r="AP232" i="2"/>
  <c r="P31" i="4"/>
  <c r="AR235" i="2"/>
  <c r="AS297" i="2"/>
  <c r="Z67" i="4"/>
  <c r="Y48" i="4"/>
  <c r="AS245" i="2"/>
  <c r="AS282" i="2"/>
  <c r="AB37" i="4"/>
  <c r="AE214" i="2"/>
  <c r="AS271" i="2"/>
  <c r="AM272" i="2"/>
  <c r="AR111" i="2"/>
  <c r="Z68" i="4"/>
  <c r="AR223" i="2"/>
  <c r="E30" i="6"/>
  <c r="P71" i="4"/>
  <c r="H30" i="6"/>
  <c r="O39" i="4"/>
  <c r="AA54" i="2"/>
  <c r="AO99" i="2"/>
  <c r="AA39" i="2"/>
  <c r="AE239" i="2"/>
  <c r="I46" i="4"/>
  <c r="O50" i="4"/>
  <c r="E57" i="4"/>
  <c r="AE159" i="2"/>
  <c r="AE179" i="2"/>
  <c r="AR292" i="2"/>
  <c r="AF155" i="2"/>
  <c r="AD46" i="4" s="1"/>
  <c r="AD133" i="2"/>
  <c r="AD153" i="2"/>
  <c r="AD42" i="2"/>
  <c r="AB69" i="4"/>
  <c r="AG262" i="2"/>
  <c r="AM228" i="2"/>
  <c r="AF213" i="2"/>
  <c r="AD56" i="4" s="1"/>
  <c r="AS117" i="2"/>
  <c r="AO40" i="4" s="1"/>
  <c r="AP211" i="2"/>
  <c r="AF323" i="2"/>
  <c r="AP107" i="2"/>
  <c r="AG180" i="2"/>
  <c r="AO97" i="2"/>
  <c r="AC83" i="2"/>
  <c r="E56" i="4"/>
  <c r="AO115" i="2"/>
  <c r="AE43" i="2"/>
  <c r="AQ285" i="2"/>
  <c r="AP218" i="2"/>
  <c r="AE138" i="2"/>
  <c r="K68" i="4"/>
  <c r="AQ232" i="2"/>
  <c r="AQ94" i="2"/>
  <c r="AF191" i="2"/>
  <c r="AS98" i="2"/>
  <c r="AP98" i="2"/>
  <c r="AD35" i="2"/>
  <c r="AF256" i="2"/>
  <c r="AR301" i="2"/>
  <c r="G71" i="4"/>
  <c r="AR304" i="2"/>
  <c r="H41" i="6"/>
  <c r="AQ230" i="2"/>
  <c r="AM285" i="2"/>
  <c r="AQ290" i="2"/>
  <c r="AM69" i="4" s="1"/>
  <c r="AM219" i="2"/>
  <c r="Y40" i="4"/>
  <c r="AA141" i="2"/>
  <c r="AF79" i="2"/>
  <c r="Z51" i="4"/>
  <c r="AG191" i="2"/>
  <c r="AM126" i="2"/>
  <c r="AI41" i="4" s="1"/>
  <c r="AJ37" i="4"/>
  <c r="G28" i="6"/>
  <c r="AO298" i="2"/>
  <c r="O26" i="4"/>
  <c r="AA235" i="2"/>
  <c r="AP91" i="2"/>
  <c r="AL36" i="4" s="1"/>
  <c r="R51" i="4"/>
  <c r="U51" i="4"/>
  <c r="AD184" i="2"/>
  <c r="AR224" i="2"/>
  <c r="AS211" i="2"/>
  <c r="O48" i="4"/>
  <c r="AA76" i="2"/>
  <c r="AM274" i="2"/>
  <c r="AC65" i="2"/>
  <c r="T40" i="4"/>
  <c r="E38" i="6"/>
  <c r="AP214" i="2"/>
  <c r="AR242" i="2"/>
  <c r="AF319" i="2"/>
  <c r="AR98" i="2"/>
  <c r="AC234" i="2"/>
  <c r="P67" i="4"/>
  <c r="AG224" i="2"/>
  <c r="K61" i="4"/>
  <c r="AM93" i="2"/>
  <c r="AE178" i="2"/>
  <c r="AD80" i="2"/>
  <c r="F31" i="4"/>
  <c r="AO280" i="2"/>
  <c r="U36" i="4"/>
  <c r="E26" i="4"/>
  <c r="U26" i="4"/>
  <c r="AQ278" i="2"/>
  <c r="AD131" i="2"/>
  <c r="AM40" i="4"/>
  <c r="I69" i="4"/>
  <c r="AG42" i="2"/>
  <c r="I60" i="4"/>
  <c r="AQ111" i="2"/>
  <c r="AE164" i="2"/>
  <c r="AO91" i="2"/>
  <c r="AQ246" i="2"/>
  <c r="P48" i="4"/>
  <c r="AD220" i="2"/>
  <c r="AC321" i="2"/>
  <c r="AC75" i="2"/>
  <c r="F61" i="4"/>
  <c r="AO244" i="2"/>
  <c r="T31" i="4"/>
  <c r="AG202" i="2"/>
  <c r="AC259" i="2"/>
  <c r="AS274" i="2"/>
  <c r="H71" i="4"/>
  <c r="AE54" i="2"/>
  <c r="AC50" i="2"/>
  <c r="AG173" i="2"/>
  <c r="AA178" i="2"/>
  <c r="AG163" i="2"/>
  <c r="R67" i="4"/>
  <c r="AR239" i="2"/>
  <c r="AG39" i="2"/>
  <c r="AR289" i="2"/>
  <c r="AR299" i="2"/>
  <c r="AS218" i="2"/>
  <c r="AP219" i="2"/>
  <c r="F41" i="4"/>
  <c r="P69" i="4"/>
  <c r="AE65" i="2"/>
  <c r="AG158" i="2"/>
  <c r="AE143" i="2"/>
  <c r="I70" i="4"/>
  <c r="S28" i="4"/>
  <c r="AE182" i="2"/>
  <c r="AC161" i="2"/>
  <c r="AA40" i="4"/>
  <c r="AP223" i="2"/>
  <c r="AE256" i="2"/>
  <c r="AA170" i="2"/>
  <c r="E37" i="6"/>
  <c r="H56" i="4"/>
  <c r="AE224" i="2"/>
  <c r="AD57" i="2"/>
  <c r="AG174" i="2"/>
  <c r="AG314" i="2"/>
  <c r="AD176" i="2"/>
  <c r="AB50" i="4" s="1"/>
  <c r="AF77" i="2"/>
  <c r="AC143" i="2"/>
  <c r="Y70" i="4"/>
  <c r="J68" i="4"/>
  <c r="AO124" i="2"/>
  <c r="AE241" i="2"/>
  <c r="AM235" i="2"/>
  <c r="AF259" i="2"/>
  <c r="O30" i="4"/>
  <c r="AA253" i="2"/>
  <c r="AG177" i="2"/>
  <c r="AE50" i="4" s="1"/>
  <c r="AA232" i="2"/>
  <c r="AF74" i="2"/>
  <c r="AF137" i="2"/>
  <c r="AE211" i="2"/>
  <c r="H40" i="6"/>
  <c r="G47" i="4"/>
  <c r="AG201" i="2"/>
  <c r="AG73" i="2"/>
  <c r="AF264" i="2"/>
  <c r="AR300" i="2"/>
  <c r="AS221" i="2"/>
  <c r="AD252" i="2"/>
  <c r="AO282" i="2"/>
  <c r="AA233" i="2"/>
  <c r="AM237" i="2"/>
  <c r="AQ110" i="2"/>
  <c r="AM99" i="2"/>
  <c r="AP239" i="2"/>
  <c r="AJ49" i="4"/>
  <c r="AJ46" i="4"/>
  <c r="I67" i="4"/>
  <c r="AQ121" i="2"/>
  <c r="AC214" i="2"/>
  <c r="AQ114" i="2"/>
  <c r="AA143" i="2"/>
  <c r="AB68" i="4"/>
  <c r="AF169" i="2"/>
  <c r="AR114" i="2"/>
  <c r="AJ27" i="4"/>
  <c r="AC37" i="4"/>
  <c r="AF83" i="2"/>
  <c r="AC54" i="2"/>
  <c r="AO107" i="2"/>
  <c r="AA145" i="2"/>
  <c r="AJ36" i="4"/>
  <c r="AA317" i="2"/>
  <c r="U38" i="4"/>
  <c r="AC85" i="2"/>
  <c r="E46" i="4"/>
  <c r="AC212" i="2"/>
  <c r="AQ228" i="2"/>
  <c r="AC319" i="2"/>
  <c r="AG172" i="2"/>
  <c r="AF81" i="2"/>
  <c r="R47" i="4"/>
  <c r="G39" i="4"/>
  <c r="I39" i="6"/>
  <c r="AD168" i="2"/>
  <c r="AA195" i="2"/>
  <c r="AF135" i="2"/>
  <c r="AR294" i="2"/>
  <c r="AD218" i="2"/>
  <c r="AR287" i="2"/>
  <c r="AE139" i="2"/>
  <c r="AA314" i="2"/>
  <c r="H36" i="4"/>
  <c r="AO106" i="2"/>
  <c r="AK38" i="4" s="1"/>
  <c r="AA40" i="2"/>
  <c r="AC42" i="2"/>
  <c r="AC41" i="2"/>
  <c r="AA234" i="2"/>
  <c r="AC68" i="4"/>
  <c r="AM221" i="2"/>
  <c r="AR226" i="2"/>
  <c r="AC222" i="2"/>
  <c r="AE156" i="2"/>
  <c r="AE172" i="2"/>
  <c r="AF325" i="2"/>
  <c r="AC82" i="2"/>
  <c r="AE152" i="2"/>
  <c r="E36" i="4"/>
  <c r="AD224" i="2"/>
  <c r="AB58" i="4" s="1"/>
  <c r="AF183" i="2"/>
  <c r="AD51" i="4" s="1"/>
  <c r="AC235" i="2"/>
  <c r="AE161" i="2"/>
  <c r="J38" i="6"/>
  <c r="AQ245" i="2"/>
  <c r="AM279" i="2"/>
  <c r="AC226" i="2"/>
  <c r="AE46" i="2"/>
  <c r="AE226" i="2"/>
  <c r="AC213" i="2"/>
  <c r="AE240" i="2"/>
  <c r="AF244" i="2"/>
  <c r="AT69" i="4"/>
  <c r="AO292" i="2"/>
  <c r="AQ304" i="2"/>
  <c r="G68" i="4"/>
  <c r="AP271" i="2"/>
  <c r="G36" i="4"/>
  <c r="J47" i="4"/>
  <c r="AE44" i="2"/>
  <c r="AP295" i="2"/>
  <c r="AA200" i="2"/>
  <c r="AG324" i="2"/>
  <c r="AC153" i="2"/>
  <c r="AA46" i="4" s="1"/>
  <c r="AR104" i="2"/>
  <c r="AN38" i="4" s="1"/>
  <c r="AS272" i="2"/>
  <c r="AO66" i="4" s="1"/>
  <c r="AP220" i="2"/>
  <c r="AP233" i="2"/>
  <c r="AQ288" i="2"/>
  <c r="AQ126" i="2"/>
  <c r="AE31" i="2"/>
  <c r="AA34" i="2"/>
  <c r="Y26" i="4" s="1"/>
  <c r="AQ91" i="2"/>
  <c r="AF234" i="2"/>
  <c r="AD59" i="4" s="1"/>
  <c r="AD41" i="2"/>
  <c r="G70" i="4"/>
  <c r="AG185" i="2"/>
  <c r="AD156" i="2"/>
  <c r="AS231" i="2"/>
  <c r="AR274" i="2"/>
  <c r="K69" i="4"/>
  <c r="AG313" i="2"/>
  <c r="P57" i="4"/>
  <c r="AF263" i="2"/>
  <c r="AO235" i="2"/>
  <c r="AE74" i="2"/>
  <c r="AD136" i="2"/>
  <c r="AG78" i="2"/>
  <c r="AA204" i="2"/>
  <c r="E61" i="4"/>
  <c r="AF140" i="2"/>
  <c r="AF316" i="2"/>
  <c r="AE230" i="2"/>
  <c r="AP291" i="2"/>
  <c r="P28" i="4"/>
  <c r="R71" i="4"/>
  <c r="AF38" i="2"/>
  <c r="AG43" i="2"/>
  <c r="AE28" i="4" s="1"/>
  <c r="AE219" i="2"/>
  <c r="AM283" i="2"/>
  <c r="AC141" i="2"/>
  <c r="I41" i="4"/>
  <c r="AR275" i="2"/>
  <c r="AE64" i="2"/>
  <c r="AM239" i="2"/>
  <c r="AF37" i="2"/>
  <c r="I39" i="4"/>
  <c r="AQ284" i="2"/>
  <c r="AS284" i="2"/>
  <c r="AR94" i="2"/>
  <c r="AS236" i="2"/>
  <c r="AD263" i="2"/>
  <c r="AG64" i="2"/>
  <c r="AE145" i="2"/>
  <c r="AR282" i="2"/>
  <c r="AO229" i="2"/>
  <c r="AA239" i="2"/>
  <c r="H58" i="4"/>
  <c r="AA28" i="4"/>
  <c r="U49" i="4"/>
  <c r="AE222" i="2"/>
  <c r="AE237" i="2"/>
  <c r="AE175" i="2"/>
  <c r="AE67" i="4"/>
  <c r="AQ215" i="2"/>
  <c r="AE38" i="4"/>
  <c r="AF253" i="2"/>
  <c r="Z41" i="4"/>
  <c r="AS114" i="2"/>
  <c r="O58" i="4"/>
  <c r="I31" i="6"/>
  <c r="AG196" i="2"/>
  <c r="AJ40" i="4"/>
  <c r="AA79" i="2"/>
  <c r="J39" i="4"/>
  <c r="AE59" i="2"/>
  <c r="AD66" i="2"/>
  <c r="AE50" i="2"/>
  <c r="AS294" i="2"/>
  <c r="K57" i="4"/>
  <c r="E47" i="4"/>
  <c r="AG239" i="2"/>
  <c r="AS215" i="2"/>
  <c r="AA151" i="2"/>
  <c r="AS285" i="2"/>
  <c r="E29" i="6"/>
  <c r="AC137" i="2"/>
  <c r="AP245" i="2"/>
  <c r="I29" i="6"/>
  <c r="AS214" i="2"/>
  <c r="AC163" i="2"/>
  <c r="S47" i="4"/>
  <c r="AM110" i="2"/>
  <c r="F31" i="6"/>
  <c r="AD37" i="2"/>
  <c r="AB27" i="4" s="1"/>
  <c r="AC62" i="2"/>
  <c r="AE314" i="2"/>
  <c r="AS216" i="2"/>
  <c r="AC218" i="2"/>
  <c r="AD202" i="2"/>
  <c r="AM92" i="2"/>
  <c r="AA57" i="2"/>
  <c r="AD51" i="2"/>
  <c r="AM225" i="2"/>
  <c r="AC185" i="2"/>
  <c r="AG321" i="2"/>
  <c r="AA61" i="2"/>
  <c r="AO117" i="2"/>
  <c r="AK40" i="4" s="1"/>
  <c r="AG200" i="2"/>
  <c r="AG58" i="2"/>
  <c r="AC57" i="2"/>
  <c r="G60" i="4"/>
  <c r="AD52" i="2"/>
  <c r="AB29" i="4" s="1"/>
  <c r="O28" i="4"/>
  <c r="Y41" i="4"/>
  <c r="AT41" i="4"/>
  <c r="AF34" i="2"/>
  <c r="AD26" i="4" s="1"/>
  <c r="R49" i="4"/>
  <c r="AP275" i="2"/>
  <c r="AD221" i="2"/>
  <c r="AQ99" i="2"/>
  <c r="AM37" i="4" s="1"/>
  <c r="AE85" i="2"/>
  <c r="AQ109" i="2"/>
  <c r="AA77" i="2"/>
  <c r="R68" i="4"/>
  <c r="AF142" i="2"/>
  <c r="AG312" i="2"/>
  <c r="AC239" i="2"/>
  <c r="Z46" i="4"/>
  <c r="AR218" i="2"/>
  <c r="AE251" i="2"/>
  <c r="AF224" i="2"/>
  <c r="AQ113" i="2"/>
  <c r="AC136" i="2"/>
  <c r="AF143" i="2"/>
  <c r="AG140" i="2"/>
  <c r="S40" i="4"/>
  <c r="H66" i="4"/>
  <c r="O56" i="4"/>
  <c r="AO95" i="2"/>
  <c r="AE313" i="2"/>
  <c r="AC178" i="2"/>
  <c r="AD203" i="2"/>
  <c r="AO216" i="2"/>
  <c r="AQ274" i="2"/>
  <c r="I36" i="4"/>
  <c r="AE42" i="2"/>
  <c r="AA217" i="2"/>
  <c r="AF65" i="2"/>
  <c r="AE133" i="2"/>
  <c r="Y71" i="4"/>
  <c r="AE199" i="2"/>
  <c r="AB71" i="4"/>
  <c r="P49" i="4"/>
  <c r="T68" i="4"/>
  <c r="AA211" i="2"/>
  <c r="AE232" i="2"/>
  <c r="S59" i="4"/>
  <c r="AA51" i="2"/>
  <c r="I28" i="6"/>
  <c r="U48" i="4"/>
  <c r="AM231" i="2"/>
  <c r="Q67" i="4"/>
  <c r="AR280" i="2"/>
  <c r="AR117" i="2"/>
  <c r="AA67" i="4"/>
  <c r="AG229" i="2"/>
  <c r="T56" i="4"/>
  <c r="AP110" i="2"/>
  <c r="AE57" i="2"/>
  <c r="AG66" i="2"/>
  <c r="AE319" i="2"/>
  <c r="AQ237" i="2"/>
  <c r="AO272" i="2"/>
  <c r="AD39" i="4"/>
  <c r="Z37" i="4"/>
  <c r="T30" i="4"/>
  <c r="AR306" i="2"/>
  <c r="I36" i="6"/>
  <c r="AC198" i="2"/>
  <c r="O49" i="4"/>
  <c r="AA137" i="2"/>
  <c r="AE223" i="2"/>
  <c r="AR91" i="2"/>
  <c r="AN36" i="4" s="1"/>
  <c r="AE33" i="2"/>
  <c r="AO221" i="2"/>
  <c r="AF240" i="2"/>
  <c r="S56" i="4"/>
  <c r="AR297" i="2"/>
  <c r="AR126" i="2"/>
  <c r="AD222" i="2"/>
  <c r="AS298" i="2"/>
  <c r="AP238" i="2"/>
  <c r="G50" i="4"/>
  <c r="AD231" i="2"/>
  <c r="AF44" i="2"/>
  <c r="E36" i="6"/>
  <c r="AO276" i="2"/>
  <c r="T61" i="4"/>
  <c r="AA58" i="4"/>
  <c r="AT66" i="4"/>
  <c r="AA66" i="4"/>
  <c r="AR225" i="2"/>
  <c r="AE201" i="2"/>
  <c r="AU211" i="5" l="1"/>
  <c r="AU212" i="5"/>
  <c r="AU223" i="5"/>
  <c r="AT213" i="5"/>
  <c r="AU235" i="5"/>
  <c r="AT218" i="5"/>
  <c r="AT217" i="5"/>
  <c r="AU229" i="5"/>
  <c r="AU283" i="5"/>
  <c r="AU295" i="5"/>
  <c r="AU272" i="5"/>
  <c r="AT277" i="5"/>
  <c r="AU271" i="5"/>
  <c r="AT278" i="5"/>
  <c r="AU289" i="5"/>
  <c r="AT273" i="5"/>
  <c r="AN272" i="5"/>
  <c r="AN304" i="5"/>
  <c r="AN279" i="5"/>
  <c r="AN285" i="5"/>
  <c r="AN273" i="5"/>
  <c r="AN290" i="5"/>
  <c r="AN284" i="5"/>
  <c r="AN291" i="5"/>
  <c r="AN280" i="5"/>
  <c r="AN302" i="5"/>
  <c r="AN301" i="5"/>
  <c r="AN286" i="5"/>
  <c r="AN300" i="5"/>
  <c r="AN298" i="5"/>
  <c r="AN296" i="5"/>
  <c r="AN305" i="5"/>
  <c r="AN293" i="5"/>
  <c r="AN297" i="5"/>
  <c r="AN303" i="5"/>
  <c r="AN306" i="5"/>
  <c r="AN275" i="5"/>
  <c r="AN292" i="5"/>
  <c r="AN287" i="5"/>
  <c r="AN283" i="5"/>
  <c r="AN299" i="5"/>
  <c r="AN282" i="5"/>
  <c r="AN278" i="5"/>
  <c r="AN289" i="5"/>
  <c r="AN277" i="5"/>
  <c r="AN281" i="5"/>
  <c r="AN271" i="5"/>
  <c r="AN295" i="5"/>
  <c r="AU91" i="5"/>
  <c r="AT97" i="5"/>
  <c r="AU115" i="5"/>
  <c r="AT93" i="5"/>
  <c r="AT110" i="5"/>
  <c r="AU92" i="5"/>
  <c r="AT104" i="5"/>
  <c r="AT98" i="5"/>
  <c r="AN119" i="5"/>
  <c r="AN92" i="5"/>
  <c r="AN115" i="5"/>
  <c r="AN125" i="5"/>
  <c r="AN100" i="5"/>
  <c r="AN106" i="5"/>
  <c r="AN112" i="5"/>
  <c r="AN126" i="5"/>
  <c r="AN101" i="5"/>
  <c r="AN121" i="5"/>
  <c r="AN110" i="5"/>
  <c r="AN124" i="5"/>
  <c r="AN95" i="5"/>
  <c r="AN102" i="5"/>
  <c r="AN91" i="5"/>
  <c r="AN93" i="5"/>
  <c r="AN109" i="5"/>
  <c r="AN118" i="5"/>
  <c r="AN94" i="5"/>
  <c r="AN99" i="5"/>
  <c r="AN107" i="5"/>
  <c r="AN113" i="5"/>
  <c r="AN105" i="5"/>
  <c r="AN98" i="5"/>
  <c r="AN111" i="5"/>
  <c r="AN123" i="5"/>
  <c r="AN104" i="5"/>
  <c r="AN116" i="5"/>
  <c r="AN103" i="5"/>
  <c r="AN122" i="5"/>
  <c r="AN96" i="5"/>
  <c r="AN108" i="5"/>
  <c r="AN120" i="5"/>
  <c r="AN114" i="5"/>
  <c r="AN97" i="5"/>
  <c r="AN117" i="5"/>
  <c r="AD79" i="4"/>
  <c r="AD94" i="4"/>
  <c r="AK86" i="4"/>
  <c r="AD98" i="4"/>
  <c r="AL86" i="4"/>
  <c r="O42" i="4"/>
  <c r="AO277" i="5"/>
  <c r="AR110" i="5"/>
  <c r="AF240" i="5"/>
  <c r="AF60" i="5"/>
  <c r="AF139" i="5"/>
  <c r="AG313" i="5"/>
  <c r="AA322" i="5"/>
  <c r="AR275" i="5"/>
  <c r="AP280" i="5"/>
  <c r="AO306" i="5"/>
  <c r="AS296" i="5"/>
  <c r="AO93" i="5"/>
  <c r="AG203" i="5"/>
  <c r="AD171" i="5"/>
  <c r="AG64" i="5"/>
  <c r="U93" i="4"/>
  <c r="G92" i="4"/>
  <c r="P85" i="4"/>
  <c r="Z98" i="4"/>
  <c r="Z62" i="4"/>
  <c r="F107" i="4"/>
  <c r="U85" i="4"/>
  <c r="AE143" i="5"/>
  <c r="AA139" i="5"/>
  <c r="AD317" i="5"/>
  <c r="AS301" i="5"/>
  <c r="AO272" i="5"/>
  <c r="AM298" i="5"/>
  <c r="AM289" i="5"/>
  <c r="AS121" i="5"/>
  <c r="AC74" i="5"/>
  <c r="AC159" i="5"/>
  <c r="AA244" i="5"/>
  <c r="G107" i="4"/>
  <c r="U108" i="4"/>
  <c r="H100" i="4"/>
  <c r="AT42" i="4"/>
  <c r="AT84" i="4"/>
  <c r="K107" i="4"/>
  <c r="S100" i="4"/>
  <c r="AA72" i="4"/>
  <c r="AA105" i="4"/>
  <c r="AJ107" i="4"/>
  <c r="AD131" i="5"/>
  <c r="AE322" i="5"/>
  <c r="AC312" i="5"/>
  <c r="AR280" i="5"/>
  <c r="AQ280" i="5"/>
  <c r="AP298" i="5"/>
  <c r="AE264" i="5"/>
  <c r="AS103" i="5"/>
  <c r="AA204" i="5"/>
  <c r="AG230" i="5"/>
  <c r="AC55" i="5"/>
  <c r="Z107" i="4"/>
  <c r="K101" i="4"/>
  <c r="P91" i="4"/>
  <c r="P52" i="4"/>
  <c r="Q86" i="4"/>
  <c r="O32" i="4"/>
  <c r="H84" i="4"/>
  <c r="H42" i="4"/>
  <c r="S85" i="4"/>
  <c r="AT107" i="4"/>
  <c r="AF138" i="5"/>
  <c r="AE325" i="5"/>
  <c r="AQ306" i="5"/>
  <c r="AR279" i="5"/>
  <c r="AQ277" i="5"/>
  <c r="AC251" i="5"/>
  <c r="AM110" i="5"/>
  <c r="AG158" i="5"/>
  <c r="AF238" i="5"/>
  <c r="T79" i="4"/>
  <c r="J107" i="4"/>
  <c r="P42" i="4"/>
  <c r="P84" i="4"/>
  <c r="AG312" i="5"/>
  <c r="AS274" i="5"/>
  <c r="AD203" i="5"/>
  <c r="S99" i="4"/>
  <c r="R87" i="4"/>
  <c r="AD314" i="5"/>
  <c r="AQ111" i="5"/>
  <c r="AM284" i="5"/>
  <c r="AD263" i="5"/>
  <c r="AE163" i="5"/>
  <c r="AT105" i="4"/>
  <c r="AT72" i="4"/>
  <c r="S98" i="4"/>
  <c r="S62" i="4"/>
  <c r="Y42" i="4"/>
  <c r="Q79" i="4"/>
  <c r="K32" i="6"/>
  <c r="F100" i="4"/>
  <c r="AG141" i="5"/>
  <c r="AC142" i="5"/>
  <c r="AF317" i="5"/>
  <c r="AQ274" i="5"/>
  <c r="AQ278" i="5"/>
  <c r="AM273" i="5"/>
  <c r="AE251" i="5"/>
  <c r="AG85" i="5"/>
  <c r="AD170" i="5"/>
  <c r="AE223" i="5"/>
  <c r="P108" i="4"/>
  <c r="T108" i="4"/>
  <c r="AC132" i="5"/>
  <c r="AG311" i="5"/>
  <c r="AE324" i="5"/>
  <c r="AR282" i="5"/>
  <c r="AM293" i="5"/>
  <c r="AM280" i="5"/>
  <c r="AF262" i="5"/>
  <c r="AQ125" i="5"/>
  <c r="AC204" i="5"/>
  <c r="AF181" i="5"/>
  <c r="AE65" i="5"/>
  <c r="H72" i="4"/>
  <c r="H105" i="4"/>
  <c r="H42" i="6"/>
  <c r="F108" i="4"/>
  <c r="J93" i="4"/>
  <c r="Z80" i="4"/>
  <c r="AF142" i="5"/>
  <c r="AA133" i="5"/>
  <c r="AC317" i="5"/>
  <c r="AS300" i="5"/>
  <c r="AQ297" i="5"/>
  <c r="AQ292" i="5"/>
  <c r="AM305" i="5"/>
  <c r="AR101" i="5"/>
  <c r="AF80" i="5"/>
  <c r="AA179" i="5"/>
  <c r="AC219" i="5"/>
  <c r="K99" i="4"/>
  <c r="O62" i="4"/>
  <c r="H87" i="4"/>
  <c r="AM86" i="4"/>
  <c r="I87" i="4"/>
  <c r="S101" i="4"/>
  <c r="U100" i="4"/>
  <c r="Q87" i="4"/>
  <c r="AO86" i="4"/>
  <c r="AC137" i="5"/>
  <c r="AD320" i="5"/>
  <c r="AS302" i="5"/>
  <c r="AO294" i="5"/>
  <c r="AO273" i="5"/>
  <c r="AC262" i="5"/>
  <c r="AO118" i="5"/>
  <c r="AF182" i="5"/>
  <c r="AF212" i="5"/>
  <c r="AG46" i="5"/>
  <c r="T106" i="4"/>
  <c r="R101" i="4"/>
  <c r="AA85" i="4"/>
  <c r="T91" i="4"/>
  <c r="T52" i="4"/>
  <c r="K42" i="4"/>
  <c r="K84" i="4"/>
  <c r="AA107" i="4"/>
  <c r="AG138" i="5"/>
  <c r="AF137" i="5"/>
  <c r="AC311" i="5"/>
  <c r="AP281" i="5"/>
  <c r="AP277" i="5"/>
  <c r="AO301" i="5"/>
  <c r="AA253" i="5"/>
  <c r="AG78" i="5"/>
  <c r="AE168" i="5"/>
  <c r="AD237" i="5"/>
  <c r="U32" i="4"/>
  <c r="U77" i="4"/>
  <c r="G99" i="4"/>
  <c r="R108" i="4"/>
  <c r="AF324" i="5"/>
  <c r="AO274" i="5"/>
  <c r="AC180" i="5"/>
  <c r="AB105" i="4"/>
  <c r="AB72" i="4"/>
  <c r="S80" i="4"/>
  <c r="U86" i="4"/>
  <c r="AD71" i="5"/>
  <c r="R80" i="4"/>
  <c r="AE145" i="5"/>
  <c r="AO121" i="5"/>
  <c r="AG224" i="5"/>
  <c r="E52" i="4"/>
  <c r="S87" i="4"/>
  <c r="S78" i="4"/>
  <c r="K87" i="4"/>
  <c r="P80" i="4"/>
  <c r="Z93" i="4"/>
  <c r="AF131" i="5"/>
  <c r="AF320" i="5"/>
  <c r="AA314" i="5"/>
  <c r="AS299" i="5"/>
  <c r="AP272" i="5"/>
  <c r="AO298" i="5"/>
  <c r="AM299" i="5"/>
  <c r="AM99" i="5"/>
  <c r="AG201" i="5"/>
  <c r="AC178" i="5"/>
  <c r="AG32" i="5"/>
  <c r="Z101" i="4"/>
  <c r="F87" i="4"/>
  <c r="F32" i="6"/>
  <c r="AA106" i="4"/>
  <c r="AJ86" i="4"/>
  <c r="AA134" i="5"/>
  <c r="AF314" i="5"/>
  <c r="H55" i="3"/>
  <c r="AR271" i="5"/>
  <c r="AR297" i="5"/>
  <c r="AR278" i="5"/>
  <c r="AC259" i="5"/>
  <c r="AR94" i="5"/>
  <c r="AG164" i="5"/>
  <c r="AA232" i="5"/>
  <c r="AA48" i="5"/>
  <c r="H94" i="4"/>
  <c r="Q107" i="4"/>
  <c r="AD85" i="4"/>
  <c r="AG143" i="5"/>
  <c r="AA137" i="5"/>
  <c r="AA324" i="5"/>
  <c r="AS285" i="5"/>
  <c r="AM294" i="5"/>
  <c r="AM282" i="5"/>
  <c r="AP294" i="5"/>
  <c r="AR120" i="5"/>
  <c r="AA71" i="5"/>
  <c r="AD183" i="5"/>
  <c r="AE64" i="5"/>
  <c r="G93" i="4"/>
  <c r="E32" i="4"/>
  <c r="K105" i="4"/>
  <c r="K72" i="4"/>
  <c r="AA87" i="4"/>
  <c r="AD321" i="5"/>
  <c r="AR273" i="5"/>
  <c r="AG219" i="5"/>
  <c r="AB108" i="4"/>
  <c r="Q80" i="4"/>
  <c r="R92" i="4"/>
  <c r="AC155" i="5"/>
  <c r="Q100" i="4"/>
  <c r="T100" i="4"/>
  <c r="AC141" i="5"/>
  <c r="AP300" i="5"/>
  <c r="Q92" i="4"/>
  <c r="AC199" i="5"/>
  <c r="S84" i="4"/>
  <c r="S42" i="4"/>
  <c r="AP292" i="5"/>
  <c r="AD138" i="5"/>
  <c r="AS271" i="5"/>
  <c r="I55" i="3"/>
  <c r="AO289" i="5"/>
  <c r="AG161" i="5"/>
  <c r="R79" i="4"/>
  <c r="S107" i="4"/>
  <c r="K42" i="6"/>
  <c r="T94" i="4"/>
  <c r="AT108" i="4"/>
  <c r="AA138" i="5"/>
  <c r="AF318" i="5"/>
  <c r="AD323" i="5"/>
  <c r="AR274" i="5"/>
  <c r="AM285" i="5"/>
  <c r="AM272" i="5"/>
  <c r="AF254" i="5"/>
  <c r="AQ93" i="5"/>
  <c r="AG202" i="5"/>
  <c r="AG236" i="5"/>
  <c r="AE33" i="5"/>
  <c r="F72" i="4"/>
  <c r="F105" i="4"/>
  <c r="AE101" i="4"/>
  <c r="P87" i="4"/>
  <c r="G32" i="6"/>
  <c r="H99" i="4"/>
  <c r="U92" i="4"/>
  <c r="S106" i="4"/>
  <c r="AG132" i="5"/>
  <c r="AA132" i="5"/>
  <c r="AC319" i="5"/>
  <c r="AP289" i="5"/>
  <c r="AP285" i="5"/>
  <c r="AP302" i="5"/>
  <c r="AD257" i="5"/>
  <c r="AG79" i="5"/>
  <c r="AI169" i="5"/>
  <c r="AI163" i="5"/>
  <c r="AA151" i="5"/>
  <c r="AD151" i="5"/>
  <c r="C46" i="3"/>
  <c r="AG151" i="5"/>
  <c r="AA214" i="5"/>
  <c r="J98" i="4"/>
  <c r="J62" i="4"/>
  <c r="R107" i="4"/>
  <c r="AA101" i="4"/>
  <c r="I92" i="4"/>
  <c r="AT85" i="4"/>
  <c r="AE86" i="4"/>
  <c r="G42" i="4"/>
  <c r="G84" i="4"/>
  <c r="P94" i="4"/>
  <c r="Z85" i="4"/>
  <c r="AE141" i="5"/>
  <c r="AE139" i="5"/>
  <c r="AA315" i="5"/>
  <c r="AS284" i="5"/>
  <c r="AQ281" i="5"/>
  <c r="AQ276" i="5"/>
  <c r="AQ287" i="5"/>
  <c r="AS115" i="5"/>
  <c r="AA74" i="5"/>
  <c r="AE158" i="5"/>
  <c r="AA61" i="5"/>
  <c r="P86" i="4"/>
  <c r="AT86" i="4"/>
  <c r="AC323" i="5"/>
  <c r="AM279" i="5"/>
  <c r="AF59" i="5"/>
  <c r="AA227" i="5"/>
  <c r="AD319" i="5"/>
  <c r="AC42" i="4"/>
  <c r="AC84" i="4"/>
  <c r="R32" i="4"/>
  <c r="R77" i="4"/>
  <c r="AS114" i="5"/>
  <c r="AQ275" i="5"/>
  <c r="AC85" i="4"/>
  <c r="I42" i="6"/>
  <c r="AD136" i="5"/>
  <c r="AR284" i="5"/>
  <c r="AS126" i="5"/>
  <c r="AB106" i="4"/>
  <c r="AE252" i="5"/>
  <c r="I85" i="4"/>
  <c r="AC316" i="5"/>
  <c r="AP275" i="5"/>
  <c r="AG205" i="5"/>
  <c r="AF158" i="5"/>
  <c r="AG57" i="5"/>
  <c r="AC136" i="5"/>
  <c r="AD311" i="5"/>
  <c r="AS282" i="5"/>
  <c r="AM276" i="5"/>
  <c r="AM297" i="5"/>
  <c r="AD252" i="5"/>
  <c r="AM116" i="5"/>
  <c r="AF163" i="5"/>
  <c r="AD230" i="5"/>
  <c r="AD33" i="5"/>
  <c r="T92" i="4"/>
  <c r="U105" i="4"/>
  <c r="U72" i="4"/>
  <c r="T84" i="4"/>
  <c r="T42" i="4"/>
  <c r="Z79" i="4"/>
  <c r="G42" i="6"/>
  <c r="I86" i="4"/>
  <c r="T101" i="4"/>
  <c r="T80" i="4"/>
  <c r="Z32" i="4"/>
  <c r="Z77" i="4"/>
  <c r="AD139" i="5"/>
  <c r="AF323" i="5"/>
  <c r="AC320" i="5"/>
  <c r="AR288" i="5"/>
  <c r="AQ288" i="5"/>
  <c r="AP306" i="5"/>
  <c r="AD256" i="5"/>
  <c r="AM119" i="5"/>
  <c r="AE193" i="5"/>
  <c r="AF223" i="5"/>
  <c r="AD48" i="5"/>
  <c r="AC87" i="4"/>
  <c r="I94" i="4"/>
  <c r="U42" i="4"/>
  <c r="U84" i="4"/>
  <c r="P78" i="4"/>
  <c r="AE135" i="5"/>
  <c r="AA131" i="5"/>
  <c r="AB132" i="5"/>
  <c r="AB146" i="5" s="1"/>
  <c r="AC318" i="5"/>
  <c r="AS293" i="5"/>
  <c r="AM302" i="5"/>
  <c r="AM290" i="5"/>
  <c r="AQ295" i="5"/>
  <c r="AS113" i="5"/>
  <c r="AD74" i="5"/>
  <c r="AA157" i="5"/>
  <c r="AA212" i="5"/>
  <c r="AC72" i="4"/>
  <c r="AC105" i="4"/>
  <c r="H93" i="4"/>
  <c r="J84" i="4"/>
  <c r="J42" i="4"/>
  <c r="P105" i="4"/>
  <c r="P72" i="4"/>
  <c r="AB93" i="4"/>
  <c r="AF133" i="5"/>
  <c r="AG320" i="5"/>
  <c r="AD312" i="5"/>
  <c r="AS283" i="5"/>
  <c r="AO295" i="5"/>
  <c r="AO282" i="5"/>
  <c r="AR295" i="5"/>
  <c r="AQ110" i="5"/>
  <c r="AE199" i="5"/>
  <c r="AA152" i="5"/>
  <c r="AD52" i="5"/>
  <c r="I98" i="4"/>
  <c r="I62" i="4"/>
  <c r="J85" i="4"/>
  <c r="AA319" i="5"/>
  <c r="AG260" i="5"/>
  <c r="AE32" i="5"/>
  <c r="F98" i="4"/>
  <c r="F62" i="4"/>
  <c r="AJ85" i="4"/>
  <c r="AR299" i="5"/>
  <c r="Z87" i="4"/>
  <c r="U106" i="4"/>
  <c r="AF144" i="5"/>
  <c r="AD184" i="5"/>
  <c r="AG322" i="5"/>
  <c r="AR296" i="5"/>
  <c r="AE55" i="5"/>
  <c r="F78" i="4"/>
  <c r="AR277" i="5"/>
  <c r="AE214" i="5"/>
  <c r="AE321" i="5"/>
  <c r="AP271" i="5"/>
  <c r="F55" i="3"/>
  <c r="AQ112" i="5"/>
  <c r="AE93" i="4"/>
  <c r="AP288" i="5"/>
  <c r="AG319" i="5"/>
  <c r="AA313" i="5"/>
  <c r="AR290" i="5"/>
  <c r="AM301" i="5"/>
  <c r="AM288" i="5"/>
  <c r="AG263" i="5"/>
  <c r="AM98" i="5"/>
  <c r="AF201" i="5"/>
  <c r="AE160" i="5"/>
  <c r="AF58" i="5"/>
  <c r="AG133" i="5"/>
  <c r="AC134" i="5"/>
  <c r="AE319" i="5"/>
  <c r="AP305" i="5"/>
  <c r="AP301" i="5"/>
  <c r="AQ303" i="5"/>
  <c r="AA262" i="5"/>
  <c r="AG83" i="5"/>
  <c r="AC177" i="5"/>
  <c r="AC240" i="5"/>
  <c r="AD87" i="4"/>
  <c r="P100" i="4"/>
  <c r="AB84" i="4"/>
  <c r="AB42" i="4"/>
  <c r="T62" i="4"/>
  <c r="T98" i="4"/>
  <c r="AB107" i="4"/>
  <c r="AC145" i="5"/>
  <c r="AE313" i="5"/>
  <c r="AR302" i="5"/>
  <c r="AO302" i="5"/>
  <c r="AO281" i="5"/>
  <c r="AE262" i="5"/>
  <c r="AP111" i="5"/>
  <c r="AG183" i="5"/>
  <c r="AG239" i="5"/>
  <c r="AD61" i="5"/>
  <c r="Q78" i="4"/>
  <c r="K106" i="4"/>
  <c r="J100" i="4"/>
  <c r="G91" i="4"/>
  <c r="G52" i="4"/>
  <c r="S86" i="4"/>
  <c r="Z78" i="4"/>
  <c r="K86" i="4"/>
  <c r="H107" i="4"/>
  <c r="S77" i="4"/>
  <c r="S32" i="4"/>
  <c r="Z42" i="4"/>
  <c r="Z84" i="4"/>
  <c r="AF134" i="5"/>
  <c r="AF140" i="5"/>
  <c r="AA323" i="5"/>
  <c r="AS292" i="5"/>
  <c r="AQ289" i="5"/>
  <c r="AQ284" i="5"/>
  <c r="AM283" i="5"/>
  <c r="AS108" i="5"/>
  <c r="AC84" i="5"/>
  <c r="AG156" i="5"/>
  <c r="AA225" i="5"/>
  <c r="AJ93" i="4"/>
  <c r="H106" i="4"/>
  <c r="R106" i="4"/>
  <c r="I100" i="4"/>
  <c r="F93" i="4"/>
  <c r="J86" i="4"/>
  <c r="I32" i="6"/>
  <c r="K100" i="4"/>
  <c r="R91" i="4"/>
  <c r="R52" i="4"/>
  <c r="AJ106" i="4"/>
  <c r="AE131" i="5"/>
  <c r="AG317" i="5"/>
  <c r="AC313" i="5"/>
  <c r="AS297" i="5"/>
  <c r="AS306" i="5"/>
  <c r="AR289" i="5"/>
  <c r="AF253" i="5"/>
  <c r="AO107" i="5"/>
  <c r="AA193" i="5"/>
  <c r="H47" i="3"/>
  <c r="AF211" i="5"/>
  <c r="AA64" i="5"/>
  <c r="AA86" i="4"/>
  <c r="AJ78" i="4"/>
  <c r="J91" i="4"/>
  <c r="J52" i="4"/>
  <c r="AE132" i="5"/>
  <c r="AC322" i="5"/>
  <c r="AS275" i="5"/>
  <c r="AP117" i="5"/>
  <c r="AF135" i="5"/>
  <c r="AP304" i="5"/>
  <c r="I93" i="4"/>
  <c r="R86" i="4"/>
  <c r="Z91" i="4"/>
  <c r="Z52" i="4"/>
  <c r="AF315" i="5"/>
  <c r="AO288" i="5"/>
  <c r="AD235" i="5"/>
  <c r="AD322" i="5"/>
  <c r="AQ296" i="5"/>
  <c r="R99" i="4"/>
  <c r="AJ94" i="4"/>
  <c r="AE134" i="5"/>
  <c r="AF81" i="5"/>
  <c r="AD325" i="5"/>
  <c r="AE236" i="5"/>
  <c r="P107" i="4"/>
  <c r="AC86" i="4"/>
  <c r="AG131" i="5"/>
  <c r="AR283" i="5"/>
  <c r="AO125" i="5"/>
  <c r="F101" i="4"/>
  <c r="G106" i="4"/>
  <c r="AE323" i="5"/>
  <c r="AQ283" i="5"/>
  <c r="AA191" i="5"/>
  <c r="AB192" i="5"/>
  <c r="AB206" i="5" s="1"/>
  <c r="AF225" i="5"/>
  <c r="H98" i="4"/>
  <c r="H62" i="4"/>
  <c r="AJ92" i="4"/>
  <c r="AF136" i="5"/>
  <c r="AC133" i="5"/>
  <c r="AE318" i="5"/>
  <c r="AO280" i="5"/>
  <c r="AM306" i="5"/>
  <c r="AO299" i="5"/>
  <c r="AR121" i="5"/>
  <c r="AE74" i="5"/>
  <c r="AD152" i="5"/>
  <c r="F46" i="3"/>
  <c r="AC238" i="5"/>
  <c r="AT106" i="4"/>
  <c r="I108" i="4"/>
  <c r="H108" i="4"/>
  <c r="H85" i="4"/>
  <c r="S79" i="4"/>
  <c r="R62" i="4"/>
  <c r="R98" i="4"/>
  <c r="AA142" i="5"/>
  <c r="AG314" i="5"/>
  <c r="AR287" i="5"/>
  <c r="AS298" i="5"/>
  <c r="AM275" i="5"/>
  <c r="AA258" i="5"/>
  <c r="AP113" i="5"/>
  <c r="AE170" i="5"/>
  <c r="AC234" i="5"/>
  <c r="AA56" i="5"/>
  <c r="G101" i="4"/>
  <c r="O52" i="4"/>
  <c r="Z86" i="4"/>
  <c r="AE138" i="5"/>
  <c r="AF312" i="5"/>
  <c r="AE311" i="5"/>
  <c r="AS291" i="5"/>
  <c r="AO303" i="5"/>
  <c r="AO290" i="5"/>
  <c r="AM281" i="5"/>
  <c r="AR115" i="5"/>
  <c r="AE200" i="5"/>
  <c r="AA184" i="5"/>
  <c r="AG39" i="5"/>
  <c r="AE85" i="4"/>
  <c r="E72" i="4"/>
  <c r="G62" i="4"/>
  <c r="G98" i="4"/>
  <c r="F92" i="4"/>
  <c r="G87" i="4"/>
  <c r="R100" i="4"/>
  <c r="P77" i="4"/>
  <c r="P32" i="4"/>
  <c r="AC138" i="5"/>
  <c r="AE314" i="5"/>
  <c r="AA318" i="5"/>
  <c r="AR272" i="5"/>
  <c r="AQ272" i="5"/>
  <c r="AP290" i="5"/>
  <c r="AE263" i="5"/>
  <c r="AQ113" i="5"/>
  <c r="AE196" i="5"/>
  <c r="AG223" i="5"/>
  <c r="Y72" i="4"/>
  <c r="AE42" i="4"/>
  <c r="AE84" i="4"/>
  <c r="G94" i="4"/>
  <c r="AD140" i="5"/>
  <c r="AS289" i="5"/>
  <c r="AM113" i="5"/>
  <c r="P93" i="4"/>
  <c r="AG137" i="5"/>
  <c r="AP291" i="5"/>
  <c r="P98" i="4"/>
  <c r="P62" i="4"/>
  <c r="AC144" i="5"/>
  <c r="AR293" i="5"/>
  <c r="AO276" i="5"/>
  <c r="AC75" i="5"/>
  <c r="AD264" i="5"/>
  <c r="Z105" i="4"/>
  <c r="Z72" i="4"/>
  <c r="K92" i="4"/>
  <c r="AD315" i="5"/>
  <c r="AR286" i="5"/>
  <c r="AD182" i="5"/>
  <c r="AA51" i="5"/>
  <c r="P106" i="4"/>
  <c r="Q106" i="4"/>
  <c r="AG321" i="5"/>
  <c r="AO283" i="5"/>
  <c r="AC106" i="4"/>
  <c r="J105" i="4"/>
  <c r="J72" i="4"/>
  <c r="U94" i="4"/>
  <c r="F79" i="4"/>
  <c r="AC140" i="5"/>
  <c r="K85" i="4"/>
  <c r="AJ79" i="4"/>
  <c r="G100" i="4"/>
  <c r="S105" i="4"/>
  <c r="S72" i="4"/>
  <c r="AA84" i="4"/>
  <c r="AA42" i="4"/>
  <c r="AC131" i="5"/>
  <c r="AG315" i="5"/>
  <c r="AR304" i="5"/>
  <c r="AQ304" i="5"/>
  <c r="AE257" i="5"/>
  <c r="AP122" i="5"/>
  <c r="AE37" i="5"/>
  <c r="AC108" i="4"/>
  <c r="Q84" i="4"/>
  <c r="Q42" i="4"/>
  <c r="AD106" i="4"/>
  <c r="AE144" i="5"/>
  <c r="AF322" i="5"/>
  <c r="AA312" i="5"/>
  <c r="AS279" i="5"/>
  <c r="AP279" i="5"/>
  <c r="AO297" i="5"/>
  <c r="AE260" i="5"/>
  <c r="AS101" i="5"/>
  <c r="AF177" i="5"/>
  <c r="AF245" i="5"/>
  <c r="AD54" i="5"/>
  <c r="AG139" i="5"/>
  <c r="AC135" i="5"/>
  <c r="AC325" i="5"/>
  <c r="AR276" i="5"/>
  <c r="AQ305" i="5"/>
  <c r="AQ300" i="5"/>
  <c r="AO291" i="5"/>
  <c r="AS94" i="5"/>
  <c r="AC77" i="5"/>
  <c r="AC181" i="5"/>
  <c r="AD213" i="5"/>
  <c r="I99" i="4"/>
  <c r="K108" i="4"/>
  <c r="U62" i="4"/>
  <c r="U98" i="4"/>
  <c r="I52" i="4"/>
  <c r="I91" i="4"/>
  <c r="F84" i="4"/>
  <c r="F42" i="4"/>
  <c r="I101" i="4"/>
  <c r="S94" i="4"/>
  <c r="AD108" i="4"/>
  <c r="AG140" i="5"/>
  <c r="AA140" i="5"/>
  <c r="AD318" i="5"/>
  <c r="AP297" i="5"/>
  <c r="AP293" i="5"/>
  <c r="AQ271" i="5"/>
  <c r="G55" i="3"/>
  <c r="AA254" i="5"/>
  <c r="AG80" i="5"/>
  <c r="AA183" i="5"/>
  <c r="AA246" i="5"/>
  <c r="H101" i="4"/>
  <c r="T86" i="4"/>
  <c r="AJ32" i="4"/>
  <c r="AJ77" i="4"/>
  <c r="J94" i="4"/>
  <c r="T93" i="4"/>
  <c r="AD84" i="4"/>
  <c r="AD42" i="4"/>
  <c r="AF132" i="5"/>
  <c r="AG325" i="5"/>
  <c r="AC321" i="5"/>
  <c r="AS305" i="5"/>
  <c r="AM277" i="5"/>
  <c r="AS288" i="5"/>
  <c r="AF261" i="5"/>
  <c r="AP100" i="5"/>
  <c r="AD196" i="5"/>
  <c r="AF243" i="5"/>
  <c r="AF57" i="5"/>
  <c r="I107" i="4"/>
  <c r="AA108" i="4"/>
  <c r="U91" i="4"/>
  <c r="U52" i="4"/>
  <c r="R78" i="4"/>
  <c r="F80" i="4"/>
  <c r="Q93" i="4"/>
  <c r="R93" i="4"/>
  <c r="AE72" i="4"/>
  <c r="AE105" i="4"/>
  <c r="AF141" i="5"/>
  <c r="AG316" i="5"/>
  <c r="AS294" i="5"/>
  <c r="AO286" i="5"/>
  <c r="AS272" i="5"/>
  <c r="AE261" i="5"/>
  <c r="AS117" i="5"/>
  <c r="AG165" i="5"/>
  <c r="AE219" i="5"/>
  <c r="R84" i="4"/>
  <c r="R42" i="4"/>
  <c r="T87" i="4"/>
  <c r="AA144" i="5"/>
  <c r="AO287" i="5"/>
  <c r="AE198" i="5"/>
  <c r="Z106" i="4"/>
  <c r="H92" i="4"/>
  <c r="AA135" i="5"/>
  <c r="AO285" i="5"/>
  <c r="S93" i="4"/>
  <c r="AG45" i="5"/>
  <c r="AJ108" i="4"/>
  <c r="Q85" i="4"/>
  <c r="I42" i="4"/>
  <c r="I84" i="4"/>
  <c r="Q94" i="4"/>
  <c r="AC107" i="4"/>
  <c r="AE133" i="5"/>
  <c r="AC143" i="5"/>
  <c r="AE315" i="5"/>
  <c r="AS276" i="5"/>
  <c r="AQ273" i="5"/>
  <c r="AP299" i="5"/>
  <c r="AP286" i="5"/>
  <c r="AS95" i="5"/>
  <c r="AD79" i="5"/>
  <c r="AD156" i="5"/>
  <c r="AA235" i="5"/>
  <c r="K62" i="4"/>
  <c r="K98" i="4"/>
  <c r="P99" i="4"/>
  <c r="S92" i="4"/>
  <c r="T32" i="4"/>
  <c r="T77" i="4"/>
  <c r="P101" i="4"/>
  <c r="AG136" i="5"/>
  <c r="AD142" i="5"/>
  <c r="AA317" i="5"/>
  <c r="AO304" i="5"/>
  <c r="AO292" i="5"/>
  <c r="AN294" i="5"/>
  <c r="AN276" i="5"/>
  <c r="AN288" i="5"/>
  <c r="AM271" i="5"/>
  <c r="C55" i="3"/>
  <c r="AN274" i="5"/>
  <c r="AC257" i="5"/>
  <c r="AF74" i="5"/>
  <c r="AC176" i="5"/>
  <c r="AA237" i="5"/>
  <c r="Q62" i="4"/>
  <c r="Q98" i="4"/>
  <c r="G108" i="4"/>
  <c r="Z99" i="4"/>
  <c r="K91" i="4"/>
  <c r="K52" i="4"/>
  <c r="U80" i="4"/>
  <c r="H86" i="4"/>
  <c r="T85" i="4"/>
  <c r="AB85" i="4"/>
  <c r="AF145" i="5"/>
  <c r="AG318" i="5"/>
  <c r="AC314" i="5"/>
  <c r="AS287" i="5"/>
  <c r="AP287" i="5"/>
  <c r="AO305" i="5"/>
  <c r="AG261" i="5"/>
  <c r="AM117" i="5"/>
  <c r="AG170" i="5"/>
  <c r="AD220" i="5"/>
  <c r="AC46" i="5"/>
  <c r="AQ102" i="5"/>
  <c r="AQ105" i="5"/>
  <c r="H52" i="3"/>
  <c r="AR91" i="5"/>
  <c r="AF72" i="5"/>
  <c r="AE191" i="5"/>
  <c r="AD201" i="5"/>
  <c r="AF180" i="5"/>
  <c r="AD175" i="5"/>
  <c r="AA186" i="5"/>
  <c r="AF246" i="5"/>
  <c r="AE241" i="5"/>
  <c r="AD232" i="5"/>
  <c r="AG37" i="5"/>
  <c r="AA53" i="5"/>
  <c r="AA49" i="5"/>
  <c r="AA58" i="5"/>
  <c r="AS104" i="5"/>
  <c r="AO108" i="5"/>
  <c r="AO95" i="5"/>
  <c r="AO98" i="5"/>
  <c r="AD72" i="5"/>
  <c r="AE205" i="5"/>
  <c r="AG186" i="5"/>
  <c r="AF154" i="5"/>
  <c r="AA164" i="5"/>
  <c r="AC164" i="5"/>
  <c r="AD236" i="5"/>
  <c r="AA239" i="5"/>
  <c r="AA234" i="5"/>
  <c r="AE50" i="5"/>
  <c r="AD55" i="5"/>
  <c r="AD58" i="5"/>
  <c r="AQ285" i="5"/>
  <c r="AC252" i="5"/>
  <c r="AS102" i="5"/>
  <c r="AR98" i="5"/>
  <c r="AQ120" i="5"/>
  <c r="AG76" i="5"/>
  <c r="AC85" i="5"/>
  <c r="AD197" i="5"/>
  <c r="AG169" i="5"/>
  <c r="AC185" i="5"/>
  <c r="AD158" i="5"/>
  <c r="AA156" i="5"/>
  <c r="AE244" i="5"/>
  <c r="AD218" i="5"/>
  <c r="AD222" i="5"/>
  <c r="AF34" i="5"/>
  <c r="AF53" i="5"/>
  <c r="AA63" i="5"/>
  <c r="AF37" i="5"/>
  <c r="AA55" i="5"/>
  <c r="AG259" i="5"/>
  <c r="AR113" i="5"/>
  <c r="AR99" i="5"/>
  <c r="AR122" i="5"/>
  <c r="AQ108" i="5"/>
  <c r="AC81" i="5"/>
  <c r="AE192" i="5"/>
  <c r="AA196" i="5"/>
  <c r="AG182" i="5"/>
  <c r="AF166" i="5"/>
  <c r="AA176" i="5"/>
  <c r="AG222" i="5"/>
  <c r="AA224" i="5"/>
  <c r="AF220" i="5"/>
  <c r="AG31" i="5"/>
  <c r="I44" i="3"/>
  <c r="AC47" i="5"/>
  <c r="AC43" i="5"/>
  <c r="AA60" i="5"/>
  <c r="AA260" i="5"/>
  <c r="AR104" i="5"/>
  <c r="AP101" i="5"/>
  <c r="AP96" i="5"/>
  <c r="AM126" i="5"/>
  <c r="AC72" i="5"/>
  <c r="AF200" i="5"/>
  <c r="AG163" i="5"/>
  <c r="AE175" i="5"/>
  <c r="AC166" i="5"/>
  <c r="AD173" i="5"/>
  <c r="AE229" i="5"/>
  <c r="AC241" i="5"/>
  <c r="AC228" i="5"/>
  <c r="AF43" i="5"/>
  <c r="AF39" i="5"/>
  <c r="AF45" i="5"/>
  <c r="AA62" i="5"/>
  <c r="AE259" i="5"/>
  <c r="AR95" i="5"/>
  <c r="AM106" i="5"/>
  <c r="AM93" i="5"/>
  <c r="AM102" i="5"/>
  <c r="AG82" i="5"/>
  <c r="AA195" i="5"/>
  <c r="AF185" i="5"/>
  <c r="AD178" i="5"/>
  <c r="AE161" i="5"/>
  <c r="AF161" i="5"/>
  <c r="AG221" i="5"/>
  <c r="AE239" i="5"/>
  <c r="AE230" i="5"/>
  <c r="AF66" i="5"/>
  <c r="AC54" i="5"/>
  <c r="AC57" i="5"/>
  <c r="AA143" i="5"/>
  <c r="AF313" i="5"/>
  <c r="AR300" i="5"/>
  <c r="AM278" i="5"/>
  <c r="AS290" i="5"/>
  <c r="AM287" i="5"/>
  <c r="AS112" i="5"/>
  <c r="AE83" i="5"/>
  <c r="AA180" i="5"/>
  <c r="AC212" i="5"/>
  <c r="R94" i="4"/>
  <c r="O72" i="4"/>
  <c r="J101" i="4"/>
  <c r="E42" i="6"/>
  <c r="P92" i="4"/>
  <c r="AE107" i="4"/>
  <c r="AD137" i="5"/>
  <c r="AE312" i="5"/>
  <c r="AR301" i="5"/>
  <c r="AM292" i="5"/>
  <c r="AP278" i="5"/>
  <c r="AC253" i="5"/>
  <c r="AP121" i="5"/>
  <c r="AF164" i="5"/>
  <c r="AE232" i="5"/>
  <c r="AC49" i="5"/>
  <c r="AO116" i="5"/>
  <c r="AO103" i="5"/>
  <c r="AP99" i="5"/>
  <c r="AD80" i="5"/>
  <c r="AF203" i="5"/>
  <c r="AF178" i="5"/>
  <c r="AF170" i="5"/>
  <c r="AA172" i="5"/>
  <c r="AD165" i="5"/>
  <c r="AD244" i="5"/>
  <c r="AC217" i="5"/>
  <c r="AA242" i="5"/>
  <c r="AE58" i="5"/>
  <c r="AD63" i="5"/>
  <c r="AD66" i="5"/>
  <c r="AC260" i="5"/>
  <c r="AS110" i="5"/>
  <c r="AR114" i="5"/>
  <c r="AR102" i="5"/>
  <c r="AG84" i="5"/>
  <c r="AD78" i="5"/>
  <c r="AD205" i="5"/>
  <c r="AG177" i="5"/>
  <c r="AD154" i="5"/>
  <c r="AD166" i="5"/>
  <c r="AG174" i="5"/>
  <c r="AF213" i="5"/>
  <c r="AD227" i="5"/>
  <c r="AD231" i="5"/>
  <c r="AF42" i="5"/>
  <c r="AG52" i="5"/>
  <c r="AC33" i="5"/>
  <c r="AR303" i="5"/>
  <c r="AA257" i="5"/>
  <c r="AS116" i="5"/>
  <c r="AP108" i="5"/>
  <c r="AO126" i="5"/>
  <c r="AE78" i="5"/>
  <c r="AD77" i="5"/>
  <c r="AD204" i="5"/>
  <c r="AG159" i="5"/>
  <c r="AA159" i="5"/>
  <c r="AA155" i="5"/>
  <c r="AG212" i="5"/>
  <c r="AF228" i="5"/>
  <c r="AA222" i="5"/>
  <c r="AA233" i="5"/>
  <c r="AF65" i="5"/>
  <c r="AC61" i="5"/>
  <c r="AE43" i="5"/>
  <c r="AC53" i="5"/>
  <c r="AD65" i="5"/>
  <c r="AC254" i="5"/>
  <c r="AR112" i="5"/>
  <c r="AP109" i="5"/>
  <c r="AP104" i="5"/>
  <c r="AM108" i="5"/>
  <c r="AC80" i="5"/>
  <c r="AG204" i="5"/>
  <c r="AG171" i="5"/>
  <c r="AE183" i="5"/>
  <c r="AC174" i="5"/>
  <c r="AA178" i="5"/>
  <c r="AE237" i="5"/>
  <c r="AD219" i="5"/>
  <c r="AC236" i="5"/>
  <c r="AF51" i="5"/>
  <c r="AF55" i="5"/>
  <c r="AF61" i="5"/>
  <c r="AF31" i="5"/>
  <c r="H44" i="3"/>
  <c r="AA251" i="5"/>
  <c r="AB253" i="5"/>
  <c r="AB254" i="5"/>
  <c r="AB252" i="5"/>
  <c r="AR103" i="5"/>
  <c r="AM114" i="5"/>
  <c r="AM101" i="5"/>
  <c r="AO96" i="5"/>
  <c r="AA77" i="5"/>
  <c r="AA203" i="5"/>
  <c r="AG154" i="5"/>
  <c r="AD186" i="5"/>
  <c r="AE177" i="5"/>
  <c r="AA166" i="5"/>
  <c r="AG241" i="5"/>
  <c r="AF236" i="5"/>
  <c r="AE246" i="5"/>
  <c r="AG43" i="5"/>
  <c r="AC62" i="5"/>
  <c r="AC65" i="5"/>
  <c r="AM303" i="5"/>
  <c r="AD251" i="5"/>
  <c r="AR109" i="5"/>
  <c r="AQ101" i="5"/>
  <c r="AP119" i="5"/>
  <c r="AG73" i="5"/>
  <c r="AG72" i="5"/>
  <c r="AA194" i="5"/>
  <c r="AF176" i="5"/>
  <c r="AC153" i="5"/>
  <c r="AC157" i="5"/>
  <c r="AG244" i="5"/>
  <c r="AE212" i="5"/>
  <c r="AC216" i="5"/>
  <c r="AC227" i="5"/>
  <c r="AE41" i="5"/>
  <c r="AD62" i="5"/>
  <c r="AH50" i="5"/>
  <c r="AI32" i="5"/>
  <c r="AI31" i="5"/>
  <c r="AH33" i="5"/>
  <c r="AI55" i="5"/>
  <c r="AA31" i="5"/>
  <c r="AI49" i="5"/>
  <c r="AH37" i="5"/>
  <c r="C44" i="3"/>
  <c r="AH44" i="5"/>
  <c r="AH38" i="5"/>
  <c r="AI43" i="5"/>
  <c r="T78" i="4"/>
  <c r="J87" i="4"/>
  <c r="Z94" i="4"/>
  <c r="AG134" i="5"/>
  <c r="AD135" i="5"/>
  <c r="AD316" i="5"/>
  <c r="AQ282" i="5"/>
  <c r="AQ286" i="5"/>
  <c r="AM295" i="5"/>
  <c r="AA256" i="5"/>
  <c r="AQ98" i="5"/>
  <c r="AE169" i="5"/>
  <c r="AA223" i="5"/>
  <c r="AS118" i="5"/>
  <c r="AS119" i="5"/>
  <c r="AR118" i="5"/>
  <c r="AG77" i="5"/>
  <c r="AE80" i="5"/>
  <c r="AE204" i="5"/>
  <c r="AG185" i="5"/>
  <c r="AD162" i="5"/>
  <c r="AD174" i="5"/>
  <c r="AA158" i="5"/>
  <c r="AF229" i="5"/>
  <c r="AD238" i="5"/>
  <c r="AD241" i="5"/>
  <c r="AF50" i="5"/>
  <c r="AC38" i="5"/>
  <c r="AC41" i="5"/>
  <c r="AA265" i="5"/>
  <c r="AS124" i="5"/>
  <c r="AP116" i="5"/>
  <c r="AP95" i="5"/>
  <c r="AF71" i="5"/>
  <c r="AD85" i="5"/>
  <c r="AE202" i="5"/>
  <c r="AG167" i="5"/>
  <c r="AA167" i="5"/>
  <c r="AA163" i="5"/>
  <c r="AG220" i="5"/>
  <c r="AF244" i="5"/>
  <c r="AA230" i="5"/>
  <c r="AA241" i="5"/>
  <c r="AG42" i="5"/>
  <c r="AD38" i="5"/>
  <c r="AE59" i="5"/>
  <c r="AG255" i="5"/>
  <c r="AF256" i="5"/>
  <c r="AS91" i="5"/>
  <c r="I52" i="3"/>
  <c r="AM121" i="5"/>
  <c r="AQ92" i="5"/>
  <c r="AE84" i="5"/>
  <c r="AA72" i="5"/>
  <c r="AE201" i="5"/>
  <c r="AF173" i="5"/>
  <c r="AD177" i="5"/>
  <c r="AD164" i="5"/>
  <c r="AG227" i="5"/>
  <c r="AD234" i="5"/>
  <c r="AC239" i="5"/>
  <c r="AC237" i="5"/>
  <c r="AE40" i="5"/>
  <c r="AG50" i="5"/>
  <c r="AC48" i="5"/>
  <c r="AF52" i="5"/>
  <c r="AC40" i="5"/>
  <c r="AA259" i="5"/>
  <c r="AR111" i="5"/>
  <c r="AM122" i="5"/>
  <c r="AM109" i="5"/>
  <c r="AP97" i="5"/>
  <c r="AA85" i="5"/>
  <c r="AC197" i="5"/>
  <c r="AG162" i="5"/>
  <c r="AE153" i="5"/>
  <c r="AF162" i="5"/>
  <c r="AC156" i="5"/>
  <c r="AD212" i="5"/>
  <c r="AA215" i="5"/>
  <c r="AF216" i="5"/>
  <c r="AG59" i="5"/>
  <c r="AD31" i="5"/>
  <c r="F44" i="3"/>
  <c r="AD34" i="5"/>
  <c r="AS304" i="5"/>
  <c r="AD261" i="5"/>
  <c r="AR117" i="5"/>
  <c r="AQ109" i="5"/>
  <c r="AQ96" i="5"/>
  <c r="AG81" i="5"/>
  <c r="AA75" i="5"/>
  <c r="AA202" i="5"/>
  <c r="AF184" i="5"/>
  <c r="AC161" i="5"/>
  <c r="AC165" i="5"/>
  <c r="AE176" i="5"/>
  <c r="AE220" i="5"/>
  <c r="AC224" i="5"/>
  <c r="AC235" i="5"/>
  <c r="AE49" i="5"/>
  <c r="AE36" i="5"/>
  <c r="AA39" i="5"/>
  <c r="AG256" i="5"/>
  <c r="AC258" i="5"/>
  <c r="AS123" i="5"/>
  <c r="AO115" i="5"/>
  <c r="AO94" i="5"/>
  <c r="AE77" i="5"/>
  <c r="AA76" i="5"/>
  <c r="AA201" i="5"/>
  <c r="AG173" i="5"/>
  <c r="AE184" i="5"/>
  <c r="AE174" i="5"/>
  <c r="AF219" i="5"/>
  <c r="AE227" i="5"/>
  <c r="AE222" i="5"/>
  <c r="AC245" i="5"/>
  <c r="AF33" i="5"/>
  <c r="AA59" i="5"/>
  <c r="AD41" i="5"/>
  <c r="AS303" i="5"/>
  <c r="AP303" i="5"/>
  <c r="AP282" i="5"/>
  <c r="AE255" i="5"/>
  <c r="AP112" i="5"/>
  <c r="AG179" i="5"/>
  <c r="AE245" i="5"/>
  <c r="AG62" i="5"/>
  <c r="AD107" i="4"/>
  <c r="AT87" i="4"/>
  <c r="U107" i="4"/>
  <c r="AE87" i="4"/>
  <c r="AD141" i="5"/>
  <c r="AF319" i="5"/>
  <c r="AC315" i="5"/>
  <c r="AR306" i="5"/>
  <c r="AO279" i="5"/>
  <c r="AM304" i="5"/>
  <c r="AF263" i="5"/>
  <c r="AO124" i="5"/>
  <c r="AE195" i="5"/>
  <c r="AA174" i="5"/>
  <c r="AE66" i="5"/>
  <c r="Q108" i="4"/>
  <c r="G72" i="4"/>
  <c r="G105" i="4"/>
  <c r="Q101" i="4"/>
  <c r="AG145" i="5"/>
  <c r="AD134" i="5"/>
  <c r="AG324" i="5"/>
  <c r="AO296" i="5"/>
  <c r="AO284" i="5"/>
  <c r="AQ301" i="5"/>
  <c r="AS122" i="5"/>
  <c r="AE75" i="5"/>
  <c r="AA182" i="5"/>
  <c r="AF224" i="5"/>
  <c r="AR93" i="5"/>
  <c r="AP124" i="5"/>
  <c r="AP103" i="5"/>
  <c r="AF79" i="5"/>
  <c r="AE79" i="5"/>
  <c r="AF199" i="5"/>
  <c r="AG175" i="5"/>
  <c r="AA175" i="5"/>
  <c r="AA171" i="5"/>
  <c r="AG228" i="5"/>
  <c r="AG217" i="5"/>
  <c r="AA238" i="5"/>
  <c r="AC211" i="5"/>
  <c r="E47" i="3"/>
  <c r="AG58" i="5"/>
  <c r="AD46" i="5"/>
  <c r="AF44" i="5"/>
  <c r="AG253" i="5"/>
  <c r="AS99" i="5"/>
  <c r="AO91" i="5"/>
  <c r="E52" i="3"/>
  <c r="AQ124" i="5"/>
  <c r="AF77" i="5"/>
  <c r="AE82" i="5"/>
  <c r="AF195" i="5"/>
  <c r="AG172" i="5"/>
  <c r="AD185" i="5"/>
  <c r="AD172" i="5"/>
  <c r="AG235" i="5"/>
  <c r="AD242" i="5"/>
  <c r="AD217" i="5"/>
  <c r="AD245" i="5"/>
  <c r="AE48" i="5"/>
  <c r="AA35" i="5"/>
  <c r="AC56" i="5"/>
  <c r="AG252" i="5"/>
  <c r="AF252" i="5"/>
  <c r="AP126" i="5"/>
  <c r="AQ123" i="5"/>
  <c r="AQ122" i="5"/>
  <c r="AF76" i="5"/>
  <c r="AG191" i="5"/>
  <c r="AD202" i="5"/>
  <c r="AF172" i="5"/>
  <c r="AC152" i="5"/>
  <c r="E46" i="3"/>
  <c r="AA169" i="5"/>
  <c r="AG234" i="5"/>
  <c r="AE240" i="5"/>
  <c r="AA213" i="5"/>
  <c r="AI229" i="5"/>
  <c r="AI223" i="5"/>
  <c r="C47" i="3"/>
  <c r="AA211" i="5"/>
  <c r="AF46" i="5"/>
  <c r="AD37" i="5"/>
  <c r="AG36" i="5"/>
  <c r="AC60" i="5"/>
  <c r="AD35" i="5"/>
  <c r="AE258" i="5"/>
  <c r="AR125" i="5"/>
  <c r="AQ117" i="5"/>
  <c r="AQ104" i="5"/>
  <c r="AG75" i="5"/>
  <c r="AA83" i="5"/>
  <c r="AC196" i="5"/>
  <c r="AG153" i="5"/>
  <c r="AC169" i="5"/>
  <c r="AC173" i="5"/>
  <c r="AA162" i="5"/>
  <c r="AE228" i="5"/>
  <c r="AC232" i="5"/>
  <c r="AC243" i="5"/>
  <c r="AE57" i="5"/>
  <c r="AE52" i="5"/>
  <c r="AA47" i="5"/>
  <c r="AG264" i="5"/>
  <c r="AD260" i="5"/>
  <c r="AS92" i="5"/>
  <c r="AO123" i="5"/>
  <c r="AO102" i="5"/>
  <c r="AE85" i="5"/>
  <c r="AA82" i="5"/>
  <c r="AC195" i="5"/>
  <c r="AG181" i="5"/>
  <c r="AF153" i="5"/>
  <c r="AF159" i="5"/>
  <c r="AF227" i="5"/>
  <c r="AE235" i="5"/>
  <c r="AE238" i="5"/>
  <c r="AE233" i="5"/>
  <c r="AF41" i="5"/>
  <c r="AC37" i="5"/>
  <c r="AD49" i="5"/>
  <c r="AG254" i="5"/>
  <c r="AC256" i="5"/>
  <c r="AQ119" i="5"/>
  <c r="AS111" i="5"/>
  <c r="AM120" i="5"/>
  <c r="AF82" i="5"/>
  <c r="AA78" i="5"/>
  <c r="AC194" i="5"/>
  <c r="AE172" i="5"/>
  <c r="AC184" i="5"/>
  <c r="AC163" i="5"/>
  <c r="AF234" i="5"/>
  <c r="AG213" i="5"/>
  <c r="AA245" i="5"/>
  <c r="AC229" i="5"/>
  <c r="AG51" i="5"/>
  <c r="AE35" i="5"/>
  <c r="AC42" i="5"/>
  <c r="F42" i="6"/>
  <c r="E62" i="4"/>
  <c r="Z108" i="4"/>
  <c r="AJ91" i="4"/>
  <c r="AJ52" i="4"/>
  <c r="AE140" i="5"/>
  <c r="AF321" i="5"/>
  <c r="AS286" i="5"/>
  <c r="AO278" i="5"/>
  <c r="AR281" i="5"/>
  <c r="AD265" i="5"/>
  <c r="AP123" i="5"/>
  <c r="AF165" i="5"/>
  <c r="AG237" i="5"/>
  <c r="AA57" i="5"/>
  <c r="J108" i="4"/>
  <c r="Z100" i="4"/>
  <c r="AJ84" i="4"/>
  <c r="AJ42" i="4"/>
  <c r="J42" i="6"/>
  <c r="F106" i="4"/>
  <c r="AD132" i="5"/>
  <c r="AF316" i="5"/>
  <c r="AB316" i="5"/>
  <c r="AB315" i="5"/>
  <c r="AA311" i="5"/>
  <c r="AB313" i="5"/>
  <c r="AB314" i="5"/>
  <c r="AB312" i="5"/>
  <c r="AS281" i="5"/>
  <c r="AR305" i="5"/>
  <c r="AQ299" i="5"/>
  <c r="AF259" i="5"/>
  <c r="AR124" i="5"/>
  <c r="AA200" i="5"/>
  <c r="AF226" i="5"/>
  <c r="AG35" i="5"/>
  <c r="U87" i="4"/>
  <c r="AE108" i="4"/>
  <c r="F99" i="4"/>
  <c r="AB87" i="4"/>
  <c r="Q32" i="4"/>
  <c r="Q77" i="4"/>
  <c r="AJ80" i="4"/>
  <c r="H52" i="4"/>
  <c r="H91" i="4"/>
  <c r="U99" i="4"/>
  <c r="AD86" i="4"/>
  <c r="AE142" i="5"/>
  <c r="AA141" i="5"/>
  <c r="AE316" i="5"/>
  <c r="AR292" i="5"/>
  <c r="AS280" i="5"/>
  <c r="AR294" i="5"/>
  <c r="AQ293" i="5"/>
  <c r="AR119" i="5"/>
  <c r="AC71" i="5"/>
  <c r="AF183" i="5"/>
  <c r="AA218" i="5"/>
  <c r="AS107" i="5"/>
  <c r="AO99" i="5"/>
  <c r="AR126" i="5"/>
  <c r="AF85" i="5"/>
  <c r="AF83" i="5"/>
  <c r="AG200" i="5"/>
  <c r="AG157" i="5"/>
  <c r="G46" i="3"/>
  <c r="AE152" i="5"/>
  <c r="AD180" i="5"/>
  <c r="AG243" i="5"/>
  <c r="AE211" i="5"/>
  <c r="G47" i="3"/>
  <c r="AD226" i="5"/>
  <c r="AE217" i="5"/>
  <c r="AE56" i="5"/>
  <c r="AA43" i="5"/>
  <c r="AC64" i="5"/>
  <c r="AG251" i="5"/>
  <c r="AQ95" i="5"/>
  <c r="AR92" i="5"/>
  <c r="AR123" i="5"/>
  <c r="AE73" i="5"/>
  <c r="AG199" i="5"/>
  <c r="AE197" i="5"/>
  <c r="AG168" i="5"/>
  <c r="AC160" i="5"/>
  <c r="AA177" i="5"/>
  <c r="AG242" i="5"/>
  <c r="AF221" i="5"/>
  <c r="AA221" i="5"/>
  <c r="AC213" i="5"/>
  <c r="AF54" i="5"/>
  <c r="AD45" i="5"/>
  <c r="AA32" i="5"/>
  <c r="AF265" i="5"/>
  <c r="AE253" i="5"/>
  <c r="AO101" i="5"/>
  <c r="AP98" i="5"/>
  <c r="AO114" i="5"/>
  <c r="AF75" i="5"/>
  <c r="AF196" i="5"/>
  <c r="AD192" i="5"/>
  <c r="AF171" i="5"/>
  <c r="AD160" i="5"/>
  <c r="AD179" i="5"/>
  <c r="AG232" i="5"/>
  <c r="AD240" i="5"/>
  <c r="AC246" i="5"/>
  <c r="AG33" i="5"/>
  <c r="AF40" i="5"/>
  <c r="AF32" i="5"/>
  <c r="AF63" i="5"/>
  <c r="AE63" i="5"/>
  <c r="AE62" i="5"/>
  <c r="AE254" i="5"/>
  <c r="AS100" i="5"/>
  <c r="AP92" i="5"/>
  <c r="AO110" i="5"/>
  <c r="AF78" i="5"/>
  <c r="AC76" i="5"/>
  <c r="AC203" i="5"/>
  <c r="AF174" i="5"/>
  <c r="AF169" i="5"/>
  <c r="AF179" i="5"/>
  <c r="AF235" i="5"/>
  <c r="AE243" i="5"/>
  <c r="AF232" i="5"/>
  <c r="AA217" i="5"/>
  <c r="AF49" i="5"/>
  <c r="AC45" i="5"/>
  <c r="AD57" i="5"/>
  <c r="AG262" i="5"/>
  <c r="AC264" i="5"/>
  <c r="AR100" i="5"/>
  <c r="AM97" i="5"/>
  <c r="AO122" i="5"/>
  <c r="AG71" i="5"/>
  <c r="AA80" i="5"/>
  <c r="AC202" i="5"/>
  <c r="AE180" i="5"/>
  <c r="AD153" i="5"/>
  <c r="AC171" i="5"/>
  <c r="AF242" i="5"/>
  <c r="AG233" i="5"/>
  <c r="AC215" i="5"/>
  <c r="AD233" i="5"/>
  <c r="AG38" i="5"/>
  <c r="AE51" i="5"/>
  <c r="AD43" i="5"/>
  <c r="AE265" i="5"/>
  <c r="AA261" i="5"/>
  <c r="AP94" i="5"/>
  <c r="AQ91" i="5"/>
  <c r="G52" i="3"/>
  <c r="AM96" i="5"/>
  <c r="AC83" i="5"/>
  <c r="AF197" i="5"/>
  <c r="AA199" i="5"/>
  <c r="AE171" i="5"/>
  <c r="AE166" i="5"/>
  <c r="AF175" i="5"/>
  <c r="AF233" i="5"/>
  <c r="AG229" i="5"/>
  <c r="AD246" i="5"/>
  <c r="AG65" i="5"/>
  <c r="AE45" i="5"/>
  <c r="AC36" i="5"/>
  <c r="AA38" i="5"/>
  <c r="U78" i="4"/>
  <c r="J32" i="6"/>
  <c r="AE137" i="5"/>
  <c r="AE317" i="5"/>
  <c r="AQ298" i="5"/>
  <c r="AQ302" i="5"/>
  <c r="AP276" i="5"/>
  <c r="AF260" i="5"/>
  <c r="AO104" i="5"/>
  <c r="H46" i="3"/>
  <c r="AF152" i="5"/>
  <c r="AD229" i="5"/>
  <c r="AC50" i="5"/>
  <c r="F86" i="4"/>
  <c r="J92" i="4"/>
  <c r="AA136" i="5"/>
  <c r="AD313" i="5"/>
  <c r="AA320" i="5"/>
  <c r="AS295" i="5"/>
  <c r="AP295" i="5"/>
  <c r="AP274" i="5"/>
  <c r="AD262" i="5"/>
  <c r="AO111" i="5"/>
  <c r="AF186" i="5"/>
  <c r="AE213" i="5"/>
  <c r="AE38" i="5"/>
  <c r="T107" i="4"/>
  <c r="U101" i="4"/>
  <c r="Z92" i="4"/>
  <c r="F77" i="4"/>
  <c r="F32" i="4"/>
  <c r="AG135" i="5"/>
  <c r="AD144" i="5"/>
  <c r="AC324" i="5"/>
  <c r="AR291" i="5"/>
  <c r="AP296" i="5"/>
  <c r="AP283" i="5"/>
  <c r="AP284" i="5"/>
  <c r="AP118" i="5"/>
  <c r="AF198" i="5"/>
  <c r="AA161" i="5"/>
  <c r="AC221" i="5"/>
  <c r="AQ103" i="5"/>
  <c r="AR108" i="5"/>
  <c r="AS109" i="5"/>
  <c r="AE81" i="5"/>
  <c r="AA84" i="5"/>
  <c r="AA192" i="5"/>
  <c r="AE156" i="5"/>
  <c r="AC168" i="5"/>
  <c r="AA185" i="5"/>
  <c r="AF218" i="5"/>
  <c r="AF237" i="5"/>
  <c r="AA229" i="5"/>
  <c r="AD215" i="5"/>
  <c r="AF62" i="5"/>
  <c r="AD53" i="5"/>
  <c r="AA40" i="5"/>
  <c r="AA263" i="5"/>
  <c r="AO109" i="5"/>
  <c r="AP106" i="5"/>
  <c r="AP115" i="5"/>
  <c r="AA73" i="5"/>
  <c r="AF204" i="5"/>
  <c r="AD200" i="5"/>
  <c r="AG166" i="5"/>
  <c r="AD168" i="5"/>
  <c r="AE157" i="5"/>
  <c r="AG240" i="5"/>
  <c r="AE226" i="5"/>
  <c r="AD216" i="5"/>
  <c r="AG41" i="5"/>
  <c r="AF56" i="5"/>
  <c r="AF48" i="5"/>
  <c r="AA36" i="5"/>
  <c r="AD254" i="5"/>
  <c r="AS98" i="5"/>
  <c r="AS93" i="5"/>
  <c r="AM95" i="5"/>
  <c r="AM92" i="5"/>
  <c r="AD82" i="5"/>
  <c r="AF193" i="5"/>
  <c r="AC198" i="5"/>
  <c r="AG184" i="5"/>
  <c r="AA165" i="5"/>
  <c r="AC154" i="5"/>
  <c r="AG238" i="5"/>
  <c r="AA240" i="5"/>
  <c r="AA220" i="5"/>
  <c r="AG47" i="5"/>
  <c r="AC63" i="5"/>
  <c r="AC59" i="5"/>
  <c r="AD59" i="5"/>
  <c r="AC51" i="5"/>
  <c r="AC58" i="5"/>
  <c r="AD258" i="5"/>
  <c r="AR116" i="5"/>
  <c r="AM105" i="5"/>
  <c r="AP91" i="5"/>
  <c r="F52" i="3"/>
  <c r="AG74" i="5"/>
  <c r="AC78" i="5"/>
  <c r="AD195" i="5"/>
  <c r="AF157" i="5"/>
  <c r="AD161" i="5"/>
  <c r="AC179" i="5"/>
  <c r="I47" i="3"/>
  <c r="AG211" i="5"/>
  <c r="AG215" i="5"/>
  <c r="AC223" i="5"/>
  <c r="AF222" i="5"/>
  <c r="AG54" i="5"/>
  <c r="AF36" i="5"/>
  <c r="AC32" i="5"/>
  <c r="AG258" i="5"/>
  <c r="AC255" i="5"/>
  <c r="AP102" i="5"/>
  <c r="AQ99" i="5"/>
  <c r="AM118" i="5"/>
  <c r="AD76" i="5"/>
  <c r="AF205" i="5"/>
  <c r="AC193" i="5"/>
  <c r="AE179" i="5"/>
  <c r="AE182" i="5"/>
  <c r="AG152" i="5"/>
  <c r="I46" i="3"/>
  <c r="AF241" i="5"/>
  <c r="AE216" i="5"/>
  <c r="AE218" i="5"/>
  <c r="AD224" i="5"/>
  <c r="AE53" i="5"/>
  <c r="AC44" i="5"/>
  <c r="AA54" i="5"/>
  <c r="AF264" i="5"/>
  <c r="AF258" i="5"/>
  <c r="AM107" i="5"/>
  <c r="AO97" i="5"/>
  <c r="AQ114" i="5"/>
  <c r="AC82" i="5"/>
  <c r="AF194" i="5"/>
  <c r="AA197" i="5"/>
  <c r="AE178" i="5"/>
  <c r="AC167" i="5"/>
  <c r="AC186" i="5"/>
  <c r="AF231" i="5"/>
  <c r="AC242" i="5"/>
  <c r="AC214" i="5"/>
  <c r="AG40" i="5"/>
  <c r="AD56" i="5"/>
  <c r="AD60" i="5"/>
  <c r="AA34" i="5"/>
  <c r="AD243" i="5"/>
  <c r="F91" i="4"/>
  <c r="F52" i="4"/>
  <c r="G85" i="4"/>
  <c r="E32" i="6"/>
  <c r="R85" i="4"/>
  <c r="AG144" i="5"/>
  <c r="AE136" i="5"/>
  <c r="AA325" i="5"/>
  <c r="AP273" i="5"/>
  <c r="AO300" i="5"/>
  <c r="AM291" i="5"/>
  <c r="AC265" i="5"/>
  <c r="AE76" i="5"/>
  <c r="AD169" i="5"/>
  <c r="AC231" i="5"/>
  <c r="U79" i="4"/>
  <c r="K94" i="4"/>
  <c r="J106" i="4"/>
  <c r="AD145" i="5"/>
  <c r="AE320" i="5"/>
  <c r="AS278" i="5"/>
  <c r="AM300" i="5"/>
  <c r="AQ279" i="5"/>
  <c r="AD253" i="5"/>
  <c r="AM100" i="5"/>
  <c r="AE164" i="5"/>
  <c r="AG231" i="5"/>
  <c r="AE44" i="5"/>
  <c r="R72" i="4"/>
  <c r="R105" i="4"/>
  <c r="T99" i="4"/>
  <c r="F85" i="4"/>
  <c r="AJ87" i="4"/>
  <c r="AD133" i="5"/>
  <c r="AF311" i="5"/>
  <c r="AA321" i="5"/>
  <c r="AR298" i="5"/>
  <c r="AO271" i="5"/>
  <c r="E55" i="3"/>
  <c r="AM296" i="5"/>
  <c r="AF255" i="5"/>
  <c r="AO92" i="5"/>
  <c r="AC205" i="5"/>
  <c r="AD157" i="5"/>
  <c r="AE34" i="5"/>
  <c r="AO117" i="5"/>
  <c r="AP114" i="5"/>
  <c r="AQ116" i="5"/>
  <c r="AA81" i="5"/>
  <c r="AG197" i="5"/>
  <c r="AE194" i="5"/>
  <c r="AE155" i="5"/>
  <c r="AD176" i="5"/>
  <c r="AE173" i="5"/>
  <c r="AF217" i="5"/>
  <c r="AE242" i="5"/>
  <c r="AD225" i="5"/>
  <c r="AG49" i="5"/>
  <c r="AG66" i="5"/>
  <c r="AF64" i="5"/>
  <c r="AA52" i="5"/>
  <c r="AS106" i="5"/>
  <c r="AS125" i="5"/>
  <c r="AM103" i="5"/>
  <c r="AM112" i="5"/>
  <c r="AE72" i="5"/>
  <c r="AG196" i="5"/>
  <c r="AD191" i="5"/>
  <c r="AE154" i="5"/>
  <c r="AA173" i="5"/>
  <c r="AC162" i="5"/>
  <c r="AG246" i="5"/>
  <c r="AC218" i="5"/>
  <c r="AA228" i="5"/>
  <c r="AG55" i="5"/>
  <c r="AD32" i="5"/>
  <c r="AD36" i="5"/>
  <c r="AE46" i="5"/>
  <c r="AD255" i="5"/>
  <c r="AS97" i="5"/>
  <c r="AP125" i="5"/>
  <c r="AP120" i="5"/>
  <c r="AP105" i="5"/>
  <c r="AD81" i="5"/>
  <c r="AF191" i="5"/>
  <c r="AA198" i="5"/>
  <c r="AF160" i="5"/>
  <c r="AD159" i="5"/>
  <c r="AD181" i="5"/>
  <c r="AF214" i="5"/>
  <c r="AD239" i="5"/>
  <c r="AD214" i="5"/>
  <c r="AG44" i="5"/>
  <c r="AA37" i="5"/>
  <c r="AA33" i="5"/>
  <c r="AA46" i="5"/>
  <c r="AG34" i="5"/>
  <c r="AC66" i="5"/>
  <c r="AC263" i="5"/>
  <c r="AP110" i="5"/>
  <c r="AQ107" i="5"/>
  <c r="AO120" i="5"/>
  <c r="AD84" i="5"/>
  <c r="AG198" i="5"/>
  <c r="AC201" i="5"/>
  <c r="AF156" i="5"/>
  <c r="AF167" i="5"/>
  <c r="AA153" i="5"/>
  <c r="AG218" i="5"/>
  <c r="AE224" i="5"/>
  <c r="AE234" i="5"/>
  <c r="AA219" i="5"/>
  <c r="AE61" i="5"/>
  <c r="AC52" i="5"/>
  <c r="AC34" i="5"/>
  <c r="AG265" i="5"/>
  <c r="AD259" i="5"/>
  <c r="AM115" i="5"/>
  <c r="AO105" i="5"/>
  <c r="AR107" i="5"/>
  <c r="AD75" i="5"/>
  <c r="AF202" i="5"/>
  <c r="AA205" i="5"/>
  <c r="AE186" i="5"/>
  <c r="AC175" i="5"/>
  <c r="AD155" i="5"/>
  <c r="AF239" i="5"/>
  <c r="AD211" i="5"/>
  <c r="F47" i="3"/>
  <c r="AC222" i="5"/>
  <c r="AG48" i="5"/>
  <c r="AD64" i="5"/>
  <c r="AE31" i="5"/>
  <c r="G44" i="3"/>
  <c r="AA50" i="5"/>
  <c r="AF257" i="5"/>
  <c r="AR97" i="5"/>
  <c r="AQ118" i="5"/>
  <c r="AQ121" i="5"/>
  <c r="AO106" i="5"/>
  <c r="AA79" i="5"/>
  <c r="AF192" i="5"/>
  <c r="AC192" i="5"/>
  <c r="AG180" i="5"/>
  <c r="AE165" i="5"/>
  <c r="AA160" i="5"/>
  <c r="AG245" i="5"/>
  <c r="AG225" i="5"/>
  <c r="AE215" i="5"/>
  <c r="AG53" i="5"/>
  <c r="AC31" i="5"/>
  <c r="E44" i="3"/>
  <c r="AA65" i="5"/>
  <c r="AD51" i="5"/>
  <c r="AA243" i="5"/>
  <c r="K93" i="4"/>
  <c r="T105" i="4"/>
  <c r="T72" i="4"/>
  <c r="F94" i="4"/>
  <c r="H32" i="6"/>
  <c r="S108" i="4"/>
  <c r="AE106" i="4"/>
  <c r="AF143" i="5"/>
  <c r="AA145" i="5"/>
  <c r="AA316" i="5"/>
  <c r="AS277" i="5"/>
  <c r="AM286" i="5"/>
  <c r="AM274" i="5"/>
  <c r="AO293" i="5"/>
  <c r="AS120" i="5"/>
  <c r="AD73" i="5"/>
  <c r="AC182" i="5"/>
  <c r="AC244" i="5"/>
  <c r="AJ105" i="4"/>
  <c r="AJ72" i="4"/>
  <c r="I106" i="4"/>
  <c r="Q105" i="4"/>
  <c r="Q72" i="4"/>
  <c r="J99" i="4"/>
  <c r="P79" i="4"/>
  <c r="G86" i="4"/>
  <c r="I72" i="4"/>
  <c r="I105" i="4"/>
  <c r="AB86" i="4"/>
  <c r="AG142" i="5"/>
  <c r="AD143" i="5"/>
  <c r="AD324" i="5"/>
  <c r="AQ290" i="5"/>
  <c r="AQ294" i="5"/>
  <c r="AO275" i="5"/>
  <c r="AA264" i="5"/>
  <c r="AQ100" i="5"/>
  <c r="AE159" i="5"/>
  <c r="AC225" i="5"/>
  <c r="Q99" i="4"/>
  <c r="AD105" i="4"/>
  <c r="AD72" i="4"/>
  <c r="Q91" i="4"/>
  <c r="Q52" i="4"/>
  <c r="E42" i="4"/>
  <c r="S52" i="4"/>
  <c r="S91" i="4"/>
  <c r="AC139" i="5"/>
  <c r="AG323" i="5"/>
  <c r="AF325" i="5"/>
  <c r="AS273" i="5"/>
  <c r="AR285" i="5"/>
  <c r="AQ291" i="5"/>
  <c r="AF251" i="5"/>
  <c r="AQ115" i="5"/>
  <c r="AD194" i="5"/>
  <c r="AG226" i="5"/>
  <c r="AF38" i="5"/>
  <c r="AU109" i="5"/>
  <c r="AU103" i="5"/>
  <c r="AM91" i="5"/>
  <c r="C52" i="3"/>
  <c r="AM111" i="5"/>
  <c r="AO112" i="5"/>
  <c r="AF73" i="5"/>
  <c r="AG193" i="5"/>
  <c r="AD199" i="5"/>
  <c r="AE162" i="5"/>
  <c r="AA181" i="5"/>
  <c r="AC170" i="5"/>
  <c r="AF215" i="5"/>
  <c r="AC226" i="5"/>
  <c r="AA236" i="5"/>
  <c r="AG63" i="5"/>
  <c r="AD40" i="5"/>
  <c r="AD44" i="5"/>
  <c r="AF47" i="5"/>
  <c r="AS105" i="5"/>
  <c r="AQ94" i="5"/>
  <c r="AQ97" i="5"/>
  <c r="AQ106" i="5"/>
  <c r="AE71" i="5"/>
  <c r="AG192" i="5"/>
  <c r="AC200" i="5"/>
  <c r="AF168" i="5"/>
  <c r="AD167" i="5"/>
  <c r="AA154" i="5"/>
  <c r="AF230" i="5"/>
  <c r="AE225" i="5"/>
  <c r="AD223" i="5"/>
  <c r="AG60" i="5"/>
  <c r="AA45" i="5"/>
  <c r="AA41" i="5"/>
  <c r="AA42" i="5"/>
  <c r="AC261" i="5"/>
  <c r="AS96" i="5"/>
  <c r="AO100" i="5"/>
  <c r="AM125" i="5"/>
  <c r="AM104" i="5"/>
  <c r="AC79" i="5"/>
  <c r="AD198" i="5"/>
  <c r="AG178" i="5"/>
  <c r="AE185" i="5"/>
  <c r="AG176" i="5"/>
  <c r="AA170" i="5"/>
  <c r="AD228" i="5"/>
  <c r="AA231" i="5"/>
  <c r="AA226" i="5"/>
  <c r="AE42" i="5"/>
  <c r="AD47" i="5"/>
  <c r="AD50" i="5"/>
  <c r="AD39" i="5"/>
  <c r="AD42" i="5"/>
  <c r="AE256" i="5"/>
  <c r="AA255" i="5"/>
  <c r="AM123" i="5"/>
  <c r="AO113" i="5"/>
  <c r="AM94" i="5"/>
  <c r="AD83" i="5"/>
  <c r="AG195" i="5"/>
  <c r="AC191" i="5"/>
  <c r="AF155" i="5"/>
  <c r="AC183" i="5"/>
  <c r="AD163" i="5"/>
  <c r="AG216" i="5"/>
  <c r="AD221" i="5"/>
  <c r="AC230" i="5"/>
  <c r="AG56" i="5"/>
  <c r="AE39" i="5"/>
  <c r="AE47" i="5"/>
  <c r="AA66" i="5"/>
  <c r="AG257" i="5"/>
  <c r="AR105" i="5"/>
  <c r="AQ126" i="5"/>
  <c r="AR106" i="5"/>
  <c r="AP107" i="5"/>
  <c r="AC73" i="5"/>
  <c r="AG194" i="5"/>
  <c r="AD193" i="5"/>
  <c r="AG160" i="5"/>
  <c r="AE181" i="5"/>
  <c r="AA168" i="5"/>
  <c r="AG214" i="5"/>
  <c r="AA216" i="5"/>
  <c r="AE231" i="5"/>
  <c r="AG61" i="5"/>
  <c r="AC39" i="5"/>
  <c r="AC35" i="5"/>
  <c r="AA44" i="5"/>
  <c r="AA252" i="5"/>
  <c r="AR96" i="5"/>
  <c r="AP93" i="5"/>
  <c r="AO119" i="5"/>
  <c r="AM124" i="5"/>
  <c r="AF84" i="5"/>
  <c r="AE203" i="5"/>
  <c r="AG155" i="5"/>
  <c r="AE167" i="5"/>
  <c r="AC158" i="5"/>
  <c r="AC172" i="5"/>
  <c r="AE221" i="5"/>
  <c r="AC233" i="5"/>
  <c r="AC220" i="5"/>
  <c r="AF35" i="5"/>
  <c r="AE54" i="5"/>
  <c r="AE60" i="5"/>
  <c r="AQ85" i="4"/>
  <c r="AQ84" i="4"/>
  <c r="W105" i="4"/>
  <c r="W91" i="4"/>
  <c r="W85" i="4"/>
  <c r="W84" i="4"/>
  <c r="W78" i="4"/>
  <c r="W92" i="4"/>
  <c r="W77" i="4"/>
  <c r="M37" i="3"/>
  <c r="M33" i="3"/>
  <c r="M30" i="3"/>
  <c r="M34" i="3"/>
  <c r="M32" i="3"/>
  <c r="M31" i="3"/>
  <c r="M41" i="3"/>
  <c r="M38" i="3"/>
  <c r="M40" i="3"/>
  <c r="M39" i="3"/>
  <c r="M48" i="3"/>
  <c r="M45" i="3"/>
  <c r="E23" i="3"/>
  <c r="E24" i="3" s="1"/>
  <c r="AQ94" i="4"/>
  <c r="AQ93" i="4"/>
  <c r="AQ80" i="4"/>
  <c r="AQ79" i="4"/>
  <c r="AZ120" i="5"/>
  <c r="AZ112" i="5"/>
  <c r="AZ104" i="5"/>
  <c r="AZ96" i="5"/>
  <c r="AZ119" i="5"/>
  <c r="AZ111" i="5"/>
  <c r="AZ122" i="5"/>
  <c r="AZ114" i="5"/>
  <c r="AZ106" i="5"/>
  <c r="AZ98" i="5"/>
  <c r="AZ121" i="5"/>
  <c r="AZ108" i="5"/>
  <c r="AZ97" i="5"/>
  <c r="AZ118" i="5"/>
  <c r="AZ107" i="5"/>
  <c r="AZ95" i="5"/>
  <c r="AZ117" i="5"/>
  <c r="AZ105" i="5"/>
  <c r="AZ94" i="5"/>
  <c r="AZ126" i="5"/>
  <c r="AZ115" i="5"/>
  <c r="AZ102" i="5"/>
  <c r="AZ92" i="5"/>
  <c r="AZ124" i="5"/>
  <c r="AZ110" i="5"/>
  <c r="AZ100" i="5"/>
  <c r="AZ123" i="5"/>
  <c r="AZ109" i="5"/>
  <c r="AZ99" i="5"/>
  <c r="AZ125" i="5"/>
  <c r="AZ116" i="5"/>
  <c r="AZ103" i="5"/>
  <c r="AZ93" i="5"/>
  <c r="D59" i="3"/>
  <c r="AZ91" i="5"/>
  <c r="AZ113" i="5"/>
  <c r="AZ101" i="5"/>
  <c r="D53" i="3"/>
  <c r="AN79" i="5"/>
  <c r="AN71" i="5"/>
  <c r="AN78" i="5"/>
  <c r="AN85" i="5"/>
  <c r="AN77" i="5"/>
  <c r="AN83" i="5"/>
  <c r="AN75" i="5"/>
  <c r="AN81" i="5"/>
  <c r="AN73" i="5"/>
  <c r="AN74" i="5"/>
  <c r="AN72" i="5"/>
  <c r="AN84" i="5"/>
  <c r="AN82" i="5"/>
  <c r="AN80" i="5"/>
  <c r="AN76" i="5"/>
  <c r="AN258" i="5"/>
  <c r="AN265" i="5"/>
  <c r="AN257" i="5"/>
  <c r="AN264" i="5"/>
  <c r="AN262" i="5"/>
  <c r="AN260" i="5"/>
  <c r="AN259" i="5"/>
  <c r="AN251" i="5"/>
  <c r="AN263" i="5"/>
  <c r="AN261" i="5"/>
  <c r="D62" i="3"/>
  <c r="AZ305" i="5"/>
  <c r="AZ281" i="5"/>
  <c r="AN323" i="5"/>
  <c r="AN322" i="5"/>
  <c r="AN321" i="5"/>
  <c r="AN319" i="5"/>
  <c r="AN311" i="5"/>
  <c r="AN325" i="5"/>
  <c r="AN317" i="5"/>
  <c r="AN324" i="5"/>
  <c r="AN320" i="5"/>
  <c r="AN318" i="5"/>
  <c r="AN59" i="5"/>
  <c r="AN51" i="5"/>
  <c r="AN43" i="5"/>
  <c r="AN35" i="5"/>
  <c r="AN66" i="5"/>
  <c r="AN58" i="5"/>
  <c r="AN50" i="5"/>
  <c r="AN42" i="5"/>
  <c r="AN34" i="5"/>
  <c r="AN65" i="5"/>
  <c r="AN57" i="5"/>
  <c r="AN49" i="5"/>
  <c r="AN41" i="5"/>
  <c r="AN33" i="5"/>
  <c r="AN63" i="5"/>
  <c r="AN55" i="5"/>
  <c r="AN47" i="5"/>
  <c r="AN39" i="5"/>
  <c r="D51" i="3"/>
  <c r="AN31" i="5"/>
  <c r="AN61" i="5"/>
  <c r="AN53" i="5"/>
  <c r="AN45" i="5"/>
  <c r="AN37" i="5"/>
  <c r="AN48" i="5"/>
  <c r="AN46" i="5"/>
  <c r="AN64" i="5"/>
  <c r="AN44" i="5"/>
  <c r="AN62" i="5"/>
  <c r="AN40" i="5"/>
  <c r="AN60" i="5"/>
  <c r="AN38" i="5"/>
  <c r="AN56" i="5"/>
  <c r="AN36" i="5"/>
  <c r="AN32" i="5"/>
  <c r="AN54" i="5"/>
  <c r="AN52" i="5"/>
  <c r="AN144" i="5"/>
  <c r="AN143" i="5"/>
  <c r="AN142" i="5"/>
  <c r="AN140" i="5"/>
  <c r="AN138" i="5"/>
  <c r="AN145" i="5"/>
  <c r="AN137" i="5"/>
  <c r="AN141" i="5"/>
  <c r="AN139" i="5"/>
  <c r="AN131" i="5"/>
  <c r="BA18" i="2"/>
  <c r="AY21" i="2"/>
  <c r="BB21" i="2"/>
  <c r="BC21" i="2"/>
  <c r="AY18" i="2"/>
  <c r="AZ21" i="2"/>
  <c r="C23" i="3"/>
  <c r="C24" i="3" s="1"/>
  <c r="L186" i="5"/>
  <c r="L288" i="5"/>
  <c r="L282" i="5"/>
  <c r="L36" i="5"/>
  <c r="L222" i="5"/>
  <c r="L108" i="5"/>
  <c r="L276" i="5"/>
  <c r="F326" i="5"/>
  <c r="L102" i="5"/>
  <c r="D23" i="3"/>
  <c r="D24" i="3" s="1"/>
  <c r="D206" i="5"/>
  <c r="L300" i="5"/>
  <c r="H67" i="5"/>
  <c r="S326" i="5"/>
  <c r="L162" i="5"/>
  <c r="L48" i="5"/>
  <c r="S127" i="5"/>
  <c r="H86" i="5"/>
  <c r="U266" i="5"/>
  <c r="L54" i="5"/>
  <c r="E247" i="5"/>
  <c r="D326" i="5"/>
  <c r="L114" i="5"/>
  <c r="I146" i="5"/>
  <c r="E86" i="5"/>
  <c r="L168" i="5"/>
  <c r="L216" i="5"/>
  <c r="L126" i="5"/>
  <c r="L66" i="5"/>
  <c r="G23" i="3"/>
  <c r="G24" i="3" s="1"/>
  <c r="O67" i="5"/>
  <c r="G127" i="5"/>
  <c r="L120" i="5"/>
  <c r="AB67" i="5"/>
  <c r="P266" i="5"/>
  <c r="Q146" i="5"/>
  <c r="L234" i="5"/>
  <c r="L246" i="5"/>
  <c r="AF307" i="5"/>
  <c r="R67" i="5"/>
  <c r="S187" i="5"/>
  <c r="P307" i="5"/>
  <c r="U206" i="5"/>
  <c r="U146" i="5"/>
  <c r="T326" i="5"/>
  <c r="AD127" i="5"/>
  <c r="AF127" i="5"/>
  <c r="AB127" i="5"/>
  <c r="AC307" i="5"/>
  <c r="AC127" i="5"/>
  <c r="AA307" i="5"/>
  <c r="R127" i="5"/>
  <c r="AB86" i="5"/>
  <c r="AB307" i="5"/>
  <c r="AE127" i="5"/>
  <c r="AB187" i="5"/>
  <c r="AG127" i="5"/>
  <c r="AD307" i="5"/>
  <c r="P247" i="5"/>
  <c r="O266" i="5"/>
  <c r="T146" i="5"/>
  <c r="AG307" i="5"/>
  <c r="S67" i="5"/>
  <c r="Q326" i="5"/>
  <c r="U86" i="5"/>
  <c r="AE307" i="5"/>
  <c r="P127" i="5"/>
  <c r="P67" i="5"/>
  <c r="P326" i="5"/>
  <c r="T206" i="5"/>
  <c r="T266" i="5"/>
  <c r="U307" i="5"/>
  <c r="R146" i="5"/>
  <c r="T307" i="5"/>
  <c r="R187" i="5"/>
  <c r="Q67" i="5"/>
  <c r="S266" i="5"/>
  <c r="Q266" i="5"/>
  <c r="U127" i="5"/>
  <c r="Q206" i="5"/>
  <c r="S146" i="5"/>
  <c r="R247" i="5"/>
  <c r="R307" i="5"/>
  <c r="R326" i="5"/>
  <c r="Q127" i="5"/>
  <c r="U187" i="5"/>
  <c r="T86" i="5"/>
  <c r="T127" i="5"/>
  <c r="U326" i="5"/>
  <c r="U247" i="5"/>
  <c r="R86" i="5"/>
  <c r="R266" i="5"/>
  <c r="P86" i="5"/>
  <c r="T67" i="5"/>
  <c r="L306" i="5"/>
  <c r="O326" i="5"/>
  <c r="S307" i="5"/>
  <c r="H247" i="5"/>
  <c r="L174" i="5"/>
  <c r="E206" i="5"/>
  <c r="F206" i="5"/>
  <c r="G307" i="5"/>
  <c r="S206" i="5"/>
  <c r="D187" i="5"/>
  <c r="L228" i="5"/>
  <c r="C326" i="5"/>
  <c r="Q247" i="5"/>
  <c r="U67" i="5"/>
  <c r="O187" i="5"/>
  <c r="F266" i="5"/>
  <c r="D266" i="5"/>
  <c r="C307" i="5"/>
  <c r="G187" i="5"/>
  <c r="E266" i="5"/>
  <c r="O146" i="5"/>
  <c r="P187" i="5"/>
  <c r="R206" i="5"/>
  <c r="D307" i="5"/>
  <c r="AA127" i="5"/>
  <c r="L294" i="5"/>
  <c r="O206" i="5"/>
  <c r="P206" i="5"/>
  <c r="H326" i="5"/>
  <c r="Q307" i="5"/>
  <c r="I326" i="5"/>
  <c r="D247" i="5"/>
  <c r="D127" i="5"/>
  <c r="E187" i="5"/>
  <c r="H307" i="5"/>
  <c r="F247" i="5"/>
  <c r="F86" i="5"/>
  <c r="I127" i="5"/>
  <c r="S86" i="5"/>
  <c r="L60" i="5"/>
  <c r="I247" i="5"/>
  <c r="O86" i="5"/>
  <c r="G206" i="5"/>
  <c r="F23" i="3"/>
  <c r="F24" i="3" s="1"/>
  <c r="E307" i="5"/>
  <c r="O307" i="5"/>
  <c r="C127" i="5"/>
  <c r="L180" i="5"/>
  <c r="T247" i="5"/>
  <c r="G247" i="5"/>
  <c r="C187" i="5"/>
  <c r="H206" i="5"/>
  <c r="C206" i="5"/>
  <c r="H146" i="5"/>
  <c r="G146" i="5"/>
  <c r="H266" i="5"/>
  <c r="G266" i="5"/>
  <c r="O127" i="5"/>
  <c r="I67" i="5"/>
  <c r="H187" i="5"/>
  <c r="D67" i="5"/>
  <c r="Q86" i="5"/>
  <c r="I206" i="5"/>
  <c r="I86" i="5"/>
  <c r="F67" i="5"/>
  <c r="E127" i="5"/>
  <c r="S247" i="5"/>
  <c r="C266" i="5"/>
  <c r="G326" i="5"/>
  <c r="G86" i="5"/>
  <c r="D146" i="5"/>
  <c r="O247" i="5"/>
  <c r="F187" i="5"/>
  <c r="E146" i="5"/>
  <c r="I266" i="5"/>
  <c r="F307" i="5"/>
  <c r="E326" i="5"/>
  <c r="L42" i="5"/>
  <c r="C146" i="5"/>
  <c r="I187" i="5"/>
  <c r="P146" i="5"/>
  <c r="T187" i="5"/>
  <c r="L240" i="5"/>
  <c r="C86" i="5"/>
  <c r="I307" i="5"/>
  <c r="H127" i="5"/>
  <c r="E67" i="5"/>
  <c r="F146" i="5"/>
  <c r="G67" i="5"/>
  <c r="D86" i="5"/>
  <c r="F127" i="5"/>
  <c r="Q187" i="5"/>
  <c r="C247" i="5"/>
  <c r="L156" i="5"/>
  <c r="L96" i="5"/>
  <c r="C67" i="5"/>
  <c r="AM241" i="5"/>
  <c r="AR234" i="5"/>
  <c r="AM240" i="5"/>
  <c r="AR235" i="5"/>
  <c r="AN211" i="5"/>
  <c r="AS243" i="5"/>
  <c r="AR228" i="5"/>
  <c r="AR238" i="5"/>
  <c r="AM226" i="5"/>
  <c r="AR214" i="5"/>
  <c r="AS229" i="5"/>
  <c r="AQ228" i="5"/>
  <c r="AR216" i="5"/>
  <c r="AQ227" i="5"/>
  <c r="AP218" i="5"/>
  <c r="AO224" i="5"/>
  <c r="AS222" i="5"/>
  <c r="AQ216" i="5"/>
  <c r="AM224" i="5"/>
  <c r="AP228" i="5"/>
  <c r="AR225" i="5"/>
  <c r="AM242" i="5"/>
  <c r="AS223" i="5"/>
  <c r="AM212" i="5"/>
  <c r="AO222" i="5"/>
  <c r="AM214" i="5"/>
  <c r="AN217" i="5"/>
  <c r="AR241" i="5"/>
  <c r="AR215" i="5"/>
  <c r="AP240" i="5"/>
  <c r="AS215" i="5"/>
  <c r="AO227" i="5"/>
  <c r="AM215" i="5"/>
  <c r="AP235" i="5"/>
  <c r="AO241" i="5"/>
  <c r="AO234" i="5"/>
  <c r="AP213" i="5"/>
  <c r="AR221" i="5"/>
  <c r="AP234" i="5"/>
  <c r="AR236" i="5"/>
  <c r="AQ213" i="5"/>
  <c r="AN221" i="5"/>
  <c r="AP223" i="5"/>
  <c r="AR245" i="5"/>
  <c r="AO244" i="5"/>
  <c r="AN232" i="5"/>
  <c r="AS221" i="5"/>
  <c r="AN201" i="5"/>
  <c r="AN205" i="5"/>
  <c r="AM227" i="5"/>
  <c r="AN212" i="5"/>
  <c r="AQ225" i="5"/>
  <c r="AQ223" i="5"/>
  <c r="AS240" i="5"/>
  <c r="AP217" i="5"/>
  <c r="AO220" i="5"/>
  <c r="AQ226" i="5"/>
  <c r="AM244" i="5"/>
  <c r="AS242" i="5"/>
  <c r="AN239" i="5"/>
  <c r="AS212" i="5"/>
  <c r="AN213" i="5"/>
  <c r="AP229" i="5"/>
  <c r="AN228" i="5"/>
  <c r="AM234" i="5"/>
  <c r="AP220" i="5"/>
  <c r="AR218" i="5"/>
  <c r="AR223" i="5"/>
  <c r="AQ237" i="5"/>
  <c r="AP243" i="5"/>
  <c r="AS213" i="5"/>
  <c r="AM236" i="5"/>
  <c r="AS246" i="5"/>
  <c r="AM223" i="5"/>
  <c r="AP214" i="5"/>
  <c r="AS245" i="5"/>
  <c r="AS226" i="5"/>
  <c r="AR237" i="5"/>
  <c r="AP224" i="5"/>
  <c r="AR232" i="5"/>
  <c r="AM220" i="5"/>
  <c r="AS216" i="5"/>
  <c r="AM225" i="5"/>
  <c r="AS238" i="5"/>
  <c r="AQ233" i="5"/>
  <c r="AQ238" i="5"/>
  <c r="AP222" i="5"/>
  <c r="AS237" i="5"/>
  <c r="AO245" i="5"/>
  <c r="AS230" i="5"/>
  <c r="AM245" i="5"/>
  <c r="AR240" i="5"/>
  <c r="AM230" i="5"/>
  <c r="AP239" i="5"/>
  <c r="AM246" i="5"/>
  <c r="AO230" i="5"/>
  <c r="AR217" i="5"/>
  <c r="AO213" i="5"/>
  <c r="AQ224" i="5"/>
  <c r="AO236" i="5"/>
  <c r="AR222" i="5"/>
  <c r="AQ220" i="5"/>
  <c r="AQ246" i="5"/>
  <c r="AN216" i="5"/>
  <c r="AR246" i="5"/>
  <c r="AN227" i="5"/>
  <c r="AO226" i="5"/>
  <c r="AQ244" i="5"/>
  <c r="AR213" i="5"/>
  <c r="AR219" i="5"/>
  <c r="AN222" i="5"/>
  <c r="AP244" i="5"/>
  <c r="AN191" i="5"/>
  <c r="AM221" i="5"/>
  <c r="AQ231" i="5"/>
  <c r="AQ230" i="5"/>
  <c r="AN226" i="5"/>
  <c r="AN235" i="5"/>
  <c r="AO211" i="5"/>
  <c r="AN203" i="5"/>
  <c r="AM237" i="5"/>
  <c r="AN246" i="5"/>
  <c r="AN230" i="5"/>
  <c r="AQ211" i="5"/>
  <c r="AM231" i="5"/>
  <c r="AO229" i="5"/>
  <c r="AS219" i="5"/>
  <c r="AO231" i="5"/>
  <c r="AP215" i="5"/>
  <c r="AQ243" i="5"/>
  <c r="AP230" i="5"/>
  <c r="AN202" i="5"/>
  <c r="AN200" i="5"/>
  <c r="AS239" i="5"/>
  <c r="AM228" i="5"/>
  <c r="AS220" i="5"/>
  <c r="AQ222" i="5"/>
  <c r="AQ221" i="5"/>
  <c r="AN225" i="5"/>
  <c r="AO246" i="5"/>
  <c r="AR229" i="5"/>
  <c r="AS227" i="5"/>
  <c r="AQ240" i="5"/>
  <c r="AO212" i="5"/>
  <c r="AP219" i="5"/>
  <c r="AR230" i="5"/>
  <c r="AN218" i="5"/>
  <c r="AM216" i="5"/>
  <c r="AS234" i="5"/>
  <c r="AM239" i="5"/>
  <c r="AN233" i="5"/>
  <c r="AP241" i="5"/>
  <c r="AR243" i="5"/>
  <c r="AN242" i="5"/>
  <c r="AQ245" i="5"/>
  <c r="AS235" i="5"/>
  <c r="AS228" i="5"/>
  <c r="AQ235" i="5"/>
  <c r="AP216" i="5"/>
  <c r="AQ215" i="5"/>
  <c r="AS233" i="5"/>
  <c r="AR242" i="5"/>
  <c r="AO228" i="5"/>
  <c r="AP211" i="5"/>
  <c r="AR233" i="5"/>
  <c r="AN197" i="5"/>
  <c r="AN198" i="5"/>
  <c r="AM232" i="5"/>
  <c r="AN219" i="5"/>
  <c r="AS241" i="5"/>
  <c r="AR212" i="5"/>
  <c r="AM235" i="5"/>
  <c r="AM243" i="5"/>
  <c r="AQ217" i="5"/>
  <c r="AN241" i="5"/>
  <c r="AN224" i="5"/>
  <c r="AP246" i="5"/>
  <c r="AP242" i="5"/>
  <c r="AO239" i="5"/>
  <c r="AM217" i="5"/>
  <c r="AQ229" i="5"/>
  <c r="AO219" i="5"/>
  <c r="AO237" i="5"/>
  <c r="AN245" i="5"/>
  <c r="AQ234" i="5"/>
  <c r="AR239" i="5"/>
  <c r="AM222" i="5"/>
  <c r="AN238" i="5"/>
  <c r="AM238" i="5"/>
  <c r="AR211" i="5"/>
  <c r="AP236" i="5"/>
  <c r="AN229" i="5"/>
  <c r="AP231" i="5"/>
  <c r="AN220" i="5"/>
  <c r="AO225" i="5"/>
  <c r="AO218" i="5"/>
  <c r="AQ236" i="5"/>
  <c r="AS211" i="5"/>
  <c r="AN240" i="5"/>
  <c r="AO223" i="5"/>
  <c r="AQ242" i="5"/>
  <c r="AO238" i="5"/>
  <c r="AP221" i="5"/>
  <c r="AN223" i="5"/>
  <c r="AP226" i="5"/>
  <c r="AM213" i="5"/>
  <c r="AS232" i="5"/>
  <c r="AN214" i="5"/>
  <c r="AO216" i="5"/>
  <c r="AM233" i="5"/>
  <c r="AP227" i="5"/>
  <c r="AS236" i="5"/>
  <c r="AR227" i="5"/>
  <c r="AQ218" i="5"/>
  <c r="AO217" i="5"/>
  <c r="AP225" i="5"/>
  <c r="AM218" i="5"/>
  <c r="AN215" i="5"/>
  <c r="AR220" i="5"/>
  <c r="AN243" i="5"/>
  <c r="AQ214" i="5"/>
  <c r="AS225" i="5"/>
  <c r="AR226" i="5"/>
  <c r="AR244" i="5"/>
  <c r="AQ212" i="5"/>
  <c r="AS231" i="5"/>
  <c r="AS224" i="5"/>
  <c r="AO243" i="5"/>
  <c r="AP212" i="5"/>
  <c r="AN204" i="5"/>
  <c r="AR224" i="5"/>
  <c r="AN236" i="5"/>
  <c r="AQ219" i="5"/>
  <c r="AO235" i="5"/>
  <c r="AS217" i="5"/>
  <c r="AS244" i="5"/>
  <c r="AM229" i="5"/>
  <c r="AM219" i="5"/>
  <c r="AN244" i="5"/>
  <c r="AN231" i="5"/>
  <c r="AP238" i="5"/>
  <c r="AO240" i="5"/>
  <c r="AN237" i="5"/>
  <c r="AO232" i="5"/>
  <c r="AO233" i="5"/>
  <c r="AO242" i="5"/>
  <c r="AM211" i="5"/>
  <c r="AS214" i="5"/>
  <c r="AP237" i="5"/>
  <c r="AS218" i="5"/>
  <c r="AQ241" i="5"/>
  <c r="AP232" i="5"/>
  <c r="AP245" i="5"/>
  <c r="AQ239" i="5"/>
  <c r="AO215" i="5"/>
  <c r="AR231" i="5"/>
  <c r="AN234" i="5"/>
  <c r="AP233" i="5"/>
  <c r="AO221" i="5"/>
  <c r="AO214" i="5"/>
  <c r="AQ232" i="5"/>
  <c r="AN199" i="5"/>
  <c r="AB247" i="5"/>
  <c r="D54" i="3"/>
  <c r="E54" i="3"/>
  <c r="G54" i="3"/>
  <c r="F54" i="3"/>
  <c r="H54" i="3"/>
  <c r="I54" i="3"/>
  <c r="C54" i="3"/>
  <c r="AD28" i="4"/>
  <c r="AO68" i="4"/>
  <c r="AM68" i="4"/>
  <c r="AA59" i="4"/>
  <c r="AA30" i="4"/>
  <c r="AA26" i="4"/>
  <c r="AD49" i="4"/>
  <c r="AC50" i="4"/>
  <c r="AO70" i="4"/>
  <c r="AE60" i="4"/>
  <c r="AD27" i="4"/>
  <c r="AA31" i="4"/>
  <c r="AE46" i="4"/>
  <c r="AD29" i="4"/>
  <c r="AB61" i="4"/>
  <c r="AD58" i="4"/>
  <c r="AN40" i="4"/>
  <c r="AC29" i="4"/>
  <c r="AB57" i="4"/>
  <c r="AO67" i="4"/>
  <c r="AB30" i="4"/>
  <c r="AE30" i="4"/>
  <c r="AO36" i="4"/>
  <c r="AE27" i="4"/>
  <c r="AC59" i="4"/>
  <c r="AB31" i="4"/>
  <c r="AB48" i="4"/>
  <c r="AC51" i="4"/>
  <c r="AL37" i="4"/>
  <c r="AC46" i="4"/>
  <c r="AB47" i="4"/>
  <c r="AL38" i="4"/>
  <c r="Y56" i="4"/>
  <c r="AC30" i="4"/>
  <c r="AM39" i="4"/>
  <c r="AA27" i="4"/>
  <c r="AA56" i="4"/>
  <c r="AC61" i="4"/>
  <c r="AD31" i="4"/>
  <c r="AK37" i="4"/>
  <c r="Y57" i="4"/>
  <c r="Y60" i="4"/>
  <c r="AE48" i="4"/>
  <c r="AE29" i="4"/>
  <c r="AE49" i="4"/>
  <c r="Y27" i="4"/>
  <c r="AA48" i="4"/>
  <c r="AE31" i="4"/>
  <c r="AI36" i="4"/>
  <c r="AE57" i="4"/>
  <c r="AN37" i="4"/>
  <c r="AE56" i="4"/>
  <c r="AE98" i="4" l="1"/>
  <c r="AN84" i="4"/>
  <c r="AE80" i="4"/>
  <c r="AA92" i="4"/>
  <c r="AE78" i="4"/>
  <c r="AE92" i="4"/>
  <c r="AD80" i="4"/>
  <c r="AC101" i="4"/>
  <c r="AM85" i="4"/>
  <c r="AC79" i="4"/>
  <c r="AL84" i="4"/>
  <c r="AC94" i="4"/>
  <c r="AB80" i="4"/>
  <c r="AE79" i="4"/>
  <c r="AB79" i="4"/>
  <c r="AO105" i="4"/>
  <c r="AN86" i="4"/>
  <c r="AD99" i="4"/>
  <c r="AB101" i="4"/>
  <c r="AA80" i="4"/>
  <c r="AD77" i="4"/>
  <c r="AD32" i="4"/>
  <c r="AE100" i="4"/>
  <c r="AO107" i="4"/>
  <c r="AC93" i="4"/>
  <c r="AA77" i="4"/>
  <c r="AA79" i="4"/>
  <c r="AA99" i="4"/>
  <c r="AM106" i="4"/>
  <c r="AD78" i="4"/>
  <c r="AN127" i="5"/>
  <c r="AT127" i="5"/>
  <c r="AT247" i="5"/>
  <c r="AT307" i="5"/>
  <c r="AU307" i="5"/>
  <c r="AU247" i="5"/>
  <c r="AH67" i="5"/>
  <c r="AI67" i="5"/>
  <c r="AU127" i="5"/>
  <c r="AN307" i="5"/>
  <c r="M46" i="3"/>
  <c r="AA86" i="5"/>
  <c r="AC247" i="5"/>
  <c r="AI187" i="5"/>
  <c r="AC67" i="5"/>
  <c r="AF326" i="5"/>
  <c r="AA206" i="5"/>
  <c r="AA146" i="5"/>
  <c r="AP307" i="5"/>
  <c r="M44" i="3"/>
  <c r="AF146" i="5"/>
  <c r="M52" i="3"/>
  <c r="AE206" i="5"/>
  <c r="AB326" i="5"/>
  <c r="AE266" i="5"/>
  <c r="AI247" i="5"/>
  <c r="AF187" i="5"/>
  <c r="AO127" i="5"/>
  <c r="AE86" i="5"/>
  <c r="AG86" i="5"/>
  <c r="AD206" i="5"/>
  <c r="AC206" i="5"/>
  <c r="AF206" i="5"/>
  <c r="AC326" i="5"/>
  <c r="M55" i="3"/>
  <c r="M47" i="3"/>
  <c r="AD326" i="5"/>
  <c r="AE146" i="5"/>
  <c r="AC266" i="5"/>
  <c r="AA266" i="5"/>
  <c r="AC187" i="5"/>
  <c r="AG187" i="5"/>
  <c r="AE187" i="5"/>
  <c r="AG266" i="5"/>
  <c r="AQ307" i="5"/>
  <c r="AQ127" i="5"/>
  <c r="AF86" i="5"/>
  <c r="AA67" i="5"/>
  <c r="AC86" i="5"/>
  <c r="AP127" i="5"/>
  <c r="AD86" i="5"/>
  <c r="AG247" i="5"/>
  <c r="AD266" i="5"/>
  <c r="AR307" i="5"/>
  <c r="AO307" i="5"/>
  <c r="AF266" i="5"/>
  <c r="AR127" i="5"/>
  <c r="AG67" i="5"/>
  <c r="AF67" i="5"/>
  <c r="AE247" i="5"/>
  <c r="AE326" i="5"/>
  <c r="AA326" i="5"/>
  <c r="AS307" i="5"/>
  <c r="AM127" i="5"/>
  <c r="AM307" i="5"/>
  <c r="AD247" i="5"/>
  <c r="AG206" i="5"/>
  <c r="AD187" i="5"/>
  <c r="AD146" i="5"/>
  <c r="AC146" i="5"/>
  <c r="AS127" i="5"/>
  <c r="AE67" i="5"/>
  <c r="AG146" i="5"/>
  <c r="AD67" i="5"/>
  <c r="AB266" i="5"/>
  <c r="AA187" i="5"/>
  <c r="AF247" i="5"/>
  <c r="AA247" i="5"/>
  <c r="AG326" i="5"/>
  <c r="BG103" i="5"/>
  <c r="BG109" i="5"/>
  <c r="AZ280" i="5"/>
  <c r="AZ303" i="5"/>
  <c r="AZ300" i="5"/>
  <c r="AZ272" i="5"/>
  <c r="AZ295" i="5"/>
  <c r="AZ278" i="5"/>
  <c r="AZ297" i="5"/>
  <c r="AZ287" i="5"/>
  <c r="AZ289" i="5"/>
  <c r="AZ286" i="5"/>
  <c r="AZ292" i="5"/>
  <c r="AZ306" i="5"/>
  <c r="AZ279" i="5"/>
  <c r="AZ299" i="5"/>
  <c r="AZ298" i="5"/>
  <c r="AZ301" i="5"/>
  <c r="AZ284" i="5"/>
  <c r="AZ291" i="5"/>
  <c r="AZ290" i="5"/>
  <c r="AZ304" i="5"/>
  <c r="AZ271" i="5"/>
  <c r="AZ293" i="5"/>
  <c r="AZ294" i="5"/>
  <c r="AZ276" i="5"/>
  <c r="AZ302" i="5"/>
  <c r="AZ283" i="5"/>
  <c r="AZ282" i="5"/>
  <c r="AZ296" i="5"/>
  <c r="AZ285" i="5"/>
  <c r="AZ273" i="5"/>
  <c r="AZ275" i="5"/>
  <c r="AZ274" i="5"/>
  <c r="AZ288" i="5"/>
  <c r="AZ277" i="5"/>
  <c r="AQ77" i="4"/>
  <c r="AQ91" i="4"/>
  <c r="AQ92" i="4"/>
  <c r="AQ78" i="4"/>
  <c r="M54" i="3"/>
  <c r="BG169" i="5"/>
  <c r="BG163" i="5"/>
  <c r="AN67" i="5"/>
  <c r="AN86" i="5"/>
  <c r="AZ127" i="5"/>
  <c r="AZ140" i="5"/>
  <c r="AZ132" i="5"/>
  <c r="AZ139" i="5"/>
  <c r="AZ131" i="5"/>
  <c r="AZ142" i="5"/>
  <c r="AZ134" i="5"/>
  <c r="AZ137" i="5"/>
  <c r="AZ136" i="5"/>
  <c r="AZ135" i="5"/>
  <c r="AZ144" i="5"/>
  <c r="AZ141" i="5"/>
  <c r="AZ138" i="5"/>
  <c r="AZ133" i="5"/>
  <c r="AZ145" i="5"/>
  <c r="AZ143" i="5"/>
  <c r="AZ262" i="5"/>
  <c r="AZ254" i="5"/>
  <c r="AZ261" i="5"/>
  <c r="AZ253" i="5"/>
  <c r="AZ259" i="5"/>
  <c r="AZ251" i="5"/>
  <c r="AZ258" i="5"/>
  <c r="AZ264" i="5"/>
  <c r="AZ256" i="5"/>
  <c r="AZ263" i="5"/>
  <c r="AZ260" i="5"/>
  <c r="AZ257" i="5"/>
  <c r="AZ252" i="5"/>
  <c r="AZ265" i="5"/>
  <c r="AZ255" i="5"/>
  <c r="AZ83" i="5"/>
  <c r="AZ75" i="5"/>
  <c r="AZ85" i="5"/>
  <c r="AZ77" i="5"/>
  <c r="AZ81" i="5"/>
  <c r="AZ71" i="5"/>
  <c r="AZ80" i="5"/>
  <c r="AZ79" i="5"/>
  <c r="AZ76" i="5"/>
  <c r="AZ84" i="5"/>
  <c r="AZ73" i="5"/>
  <c r="AZ82" i="5"/>
  <c r="AZ72" i="5"/>
  <c r="AZ78" i="5"/>
  <c r="AZ74" i="5"/>
  <c r="AZ185" i="5"/>
  <c r="AZ177" i="5"/>
  <c r="AZ169" i="5"/>
  <c r="AZ161" i="5"/>
  <c r="AZ153" i="5"/>
  <c r="AZ184" i="5"/>
  <c r="AZ176" i="5"/>
  <c r="AZ168" i="5"/>
  <c r="AZ160" i="5"/>
  <c r="AZ152" i="5"/>
  <c r="AZ179" i="5"/>
  <c r="AZ171" i="5"/>
  <c r="AZ163" i="5"/>
  <c r="AZ155" i="5"/>
  <c r="AZ181" i="5"/>
  <c r="AZ167" i="5"/>
  <c r="AZ156" i="5"/>
  <c r="AZ180" i="5"/>
  <c r="AZ166" i="5"/>
  <c r="AZ154" i="5"/>
  <c r="AZ178" i="5"/>
  <c r="AZ165" i="5"/>
  <c r="D60" i="3"/>
  <c r="AZ151" i="5"/>
  <c r="AZ174" i="5"/>
  <c r="AZ162" i="5"/>
  <c r="AZ183" i="5"/>
  <c r="AZ172" i="5"/>
  <c r="AZ158" i="5"/>
  <c r="AZ182" i="5"/>
  <c r="AZ170" i="5"/>
  <c r="AZ157" i="5"/>
  <c r="AZ186" i="5"/>
  <c r="AZ175" i="5"/>
  <c r="AZ164" i="5"/>
  <c r="AZ173" i="5"/>
  <c r="AZ159" i="5"/>
  <c r="AZ319" i="5"/>
  <c r="AZ311" i="5"/>
  <c r="AZ318" i="5"/>
  <c r="AZ324" i="5"/>
  <c r="AZ316" i="5"/>
  <c r="AZ323" i="5"/>
  <c r="AZ315" i="5"/>
  <c r="AZ321" i="5"/>
  <c r="AZ313" i="5"/>
  <c r="AZ314" i="5"/>
  <c r="AZ312" i="5"/>
  <c r="AZ325" i="5"/>
  <c r="AZ320" i="5"/>
  <c r="AZ317" i="5"/>
  <c r="AZ322" i="5"/>
  <c r="AZ63" i="5"/>
  <c r="AZ55" i="5"/>
  <c r="AZ47" i="5"/>
  <c r="AZ39" i="5"/>
  <c r="AZ31" i="5"/>
  <c r="D58" i="3"/>
  <c r="AZ58" i="5"/>
  <c r="AZ49" i="5"/>
  <c r="AZ40" i="5"/>
  <c r="AZ66" i="5"/>
  <c r="AZ57" i="5"/>
  <c r="AZ48" i="5"/>
  <c r="AZ38" i="5"/>
  <c r="AZ65" i="5"/>
  <c r="AZ56" i="5"/>
  <c r="AZ46" i="5"/>
  <c r="AZ37" i="5"/>
  <c r="AZ62" i="5"/>
  <c r="AZ53" i="5"/>
  <c r="AZ44" i="5"/>
  <c r="AZ35" i="5"/>
  <c r="AZ60" i="5"/>
  <c r="AZ51" i="5"/>
  <c r="AZ42" i="5"/>
  <c r="AZ33" i="5"/>
  <c r="AZ59" i="5"/>
  <c r="AZ50" i="5"/>
  <c r="AZ41" i="5"/>
  <c r="AZ32" i="5"/>
  <c r="AZ36" i="5"/>
  <c r="AZ34" i="5"/>
  <c r="AZ64" i="5"/>
  <c r="AZ54" i="5"/>
  <c r="AZ45" i="5"/>
  <c r="AZ43" i="5"/>
  <c r="AZ61" i="5"/>
  <c r="AZ52" i="5"/>
  <c r="BA241" i="5"/>
  <c r="AZ223" i="5"/>
  <c r="BC244" i="5"/>
  <c r="AZ203" i="5"/>
  <c r="AZ212" i="5"/>
  <c r="BE241" i="5"/>
  <c r="AZ213" i="5"/>
  <c r="AZ228" i="5"/>
  <c r="BD246" i="5"/>
  <c r="AZ245" i="5"/>
  <c r="AZ244" i="5"/>
  <c r="BA243" i="5"/>
  <c r="AZ215" i="5"/>
  <c r="AZ198" i="5"/>
  <c r="BE245" i="5"/>
  <c r="BA244" i="5"/>
  <c r="BA242" i="5"/>
  <c r="AZ225" i="5"/>
  <c r="BC246" i="5"/>
  <c r="BC241" i="5"/>
  <c r="AZ221" i="5"/>
  <c r="AZ234" i="5"/>
  <c r="AZ242" i="5"/>
  <c r="AZ191" i="5"/>
  <c r="AZ193" i="5"/>
  <c r="AZ199" i="5"/>
  <c r="AZ233" i="5"/>
  <c r="AZ195" i="5"/>
  <c r="AZ229" i="5"/>
  <c r="AZ243" i="5"/>
  <c r="BC240" i="5"/>
  <c r="AZ211" i="5"/>
  <c r="BD240" i="5"/>
  <c r="BE240" i="5"/>
  <c r="AZ196" i="5"/>
  <c r="AZ192" i="5"/>
  <c r="AZ197" i="5"/>
  <c r="AZ202" i="5"/>
  <c r="BE246" i="5"/>
  <c r="AZ201" i="5"/>
  <c r="AZ230" i="5"/>
  <c r="AZ217" i="5"/>
  <c r="BD245" i="5"/>
  <c r="AZ205" i="5"/>
  <c r="AZ241" i="5"/>
  <c r="AZ231" i="5"/>
  <c r="AZ222" i="5"/>
  <c r="BA246" i="5"/>
  <c r="BD244" i="5"/>
  <c r="AZ220" i="5"/>
  <c r="AZ226" i="5"/>
  <c r="AZ216" i="5"/>
  <c r="BE244" i="5"/>
  <c r="AZ224" i="5"/>
  <c r="BA245" i="5"/>
  <c r="BC242" i="5"/>
  <c r="BE242" i="5"/>
  <c r="BD242" i="5"/>
  <c r="AZ227" i="5"/>
  <c r="BC245" i="5"/>
  <c r="AZ235" i="5"/>
  <c r="AZ204" i="5"/>
  <c r="AZ237" i="5"/>
  <c r="AZ219" i="5"/>
  <c r="BE243" i="5"/>
  <c r="AZ214" i="5"/>
  <c r="AZ218" i="5"/>
  <c r="AZ240" i="5"/>
  <c r="BC243" i="5"/>
  <c r="AZ232" i="5"/>
  <c r="BD243" i="5"/>
  <c r="AZ238" i="5"/>
  <c r="BD241" i="5"/>
  <c r="AZ239" i="5"/>
  <c r="AZ236" i="5"/>
  <c r="BA240" i="5"/>
  <c r="AZ246" i="5"/>
  <c r="AZ194" i="5"/>
  <c r="AZ200" i="5"/>
  <c r="AS247" i="5"/>
  <c r="AR247" i="5"/>
  <c r="AP247" i="5"/>
  <c r="AN247" i="5"/>
  <c r="AO247" i="5"/>
  <c r="AM247" i="5"/>
  <c r="AQ247" i="5"/>
  <c r="D61" i="3"/>
  <c r="BG127" i="5" l="1"/>
  <c r="AZ307" i="5"/>
  <c r="BG187" i="5"/>
  <c r="AZ67" i="5"/>
  <c r="AZ187" i="5"/>
  <c r="AZ86" i="5"/>
  <c r="AZ266" i="5"/>
  <c r="AZ326" i="5"/>
  <c r="AZ146" i="5"/>
  <c r="AZ247" i="5"/>
  <c r="AZ206" i="5"/>
  <c r="AK69" i="4"/>
  <c r="AC61" i="6"/>
  <c r="AD60" i="4"/>
  <c r="AY201" i="2"/>
  <c r="BC222" i="2"/>
  <c r="AC71" i="6"/>
  <c r="AQ65" i="2"/>
  <c r="AS40" i="2"/>
  <c r="BB289" i="2"/>
  <c r="AR258" i="2"/>
  <c r="AY91" i="2"/>
  <c r="AO198" i="2"/>
  <c r="BA214" i="2"/>
  <c r="H59" i="6"/>
  <c r="AQ34" i="2"/>
  <c r="BE284" i="2"/>
  <c r="BE301" i="2"/>
  <c r="AR181" i="2"/>
  <c r="BC280" i="2"/>
  <c r="AR251" i="2"/>
  <c r="AQ162" i="2"/>
  <c r="AC26" i="4"/>
  <c r="BB215" i="2"/>
  <c r="G70" i="6"/>
  <c r="AR164" i="2"/>
  <c r="G66" i="6"/>
  <c r="BD50" i="2"/>
  <c r="AO161" i="2"/>
  <c r="AC40" i="6"/>
  <c r="BB179" i="2"/>
  <c r="BD117" i="2"/>
  <c r="AL66" i="6"/>
  <c r="AB36" i="6"/>
  <c r="AM134" i="2"/>
  <c r="AY195" i="2"/>
  <c r="BA226" i="2"/>
  <c r="Q31" i="6"/>
  <c r="AQ135" i="2"/>
  <c r="AR38" i="2"/>
  <c r="AY275" i="2"/>
  <c r="AM259" i="2"/>
  <c r="AA47" i="4"/>
  <c r="BE114" i="2"/>
  <c r="AY240" i="2"/>
  <c r="G47" i="6"/>
  <c r="AO40" i="2"/>
  <c r="AR313" i="2"/>
  <c r="BD284" i="2"/>
  <c r="AR85" i="2"/>
  <c r="BA278" i="2"/>
  <c r="AP256" i="2"/>
  <c r="AP176" i="2"/>
  <c r="BA106" i="2"/>
  <c r="AR141" i="2"/>
  <c r="P69" i="6"/>
  <c r="BA108" i="2"/>
  <c r="AK37" i="6"/>
  <c r="BC55" i="2"/>
  <c r="BB92" i="2"/>
  <c r="AQ79" i="2"/>
  <c r="AO60" i="4"/>
  <c r="BE43" i="2"/>
  <c r="AM174" i="2"/>
  <c r="BB99" i="2"/>
  <c r="AM321" i="2"/>
  <c r="BC302" i="2"/>
  <c r="AQ76" i="2"/>
  <c r="AM186" i="2"/>
  <c r="AM196" i="2"/>
  <c r="AY246" i="2"/>
  <c r="AA27" i="6"/>
  <c r="AP144" i="2"/>
  <c r="AM66" i="2"/>
  <c r="AY285" i="2"/>
  <c r="AS253" i="2"/>
  <c r="BB107" i="2"/>
  <c r="BB201" i="2"/>
  <c r="BE227" i="2"/>
  <c r="AB56" i="6"/>
  <c r="AC47" i="4"/>
  <c r="T71" i="6"/>
  <c r="R50" i="6"/>
  <c r="AO144" i="2"/>
  <c r="AO56" i="2"/>
  <c r="AK41" i="6"/>
  <c r="BA204" i="2"/>
  <c r="S70" i="6"/>
  <c r="BC48" i="2"/>
  <c r="BB193" i="2"/>
  <c r="AP153" i="2"/>
  <c r="P61" i="6"/>
  <c r="BC319" i="2"/>
  <c r="AQ72" i="2"/>
  <c r="AI71" i="4"/>
  <c r="AS141" i="2"/>
  <c r="AM67" i="4"/>
  <c r="BA227" i="2"/>
  <c r="T30" i="6"/>
  <c r="AD56" i="6"/>
  <c r="AR56" i="2"/>
  <c r="BB273" i="2"/>
  <c r="AP252" i="2"/>
  <c r="AQ153" i="2"/>
  <c r="AM198" i="2"/>
  <c r="AY229" i="2"/>
  <c r="AB27" i="6"/>
  <c r="AP137" i="2"/>
  <c r="AR311" i="2"/>
  <c r="BE279" i="2"/>
  <c r="AR75" i="2"/>
  <c r="BA123" i="2"/>
  <c r="AM264" i="2"/>
  <c r="AS176" i="2"/>
  <c r="BC125" i="2"/>
  <c r="AP53" i="2"/>
  <c r="AP46" i="2"/>
  <c r="AP203" i="2"/>
  <c r="AQ161" i="2"/>
  <c r="Z27" i="6"/>
  <c r="BC176" i="2"/>
  <c r="BB192" i="2"/>
  <c r="T61" i="6"/>
  <c r="BA55" i="2"/>
  <c r="P36" i="6"/>
  <c r="BA121" i="2"/>
  <c r="BE233" i="2"/>
  <c r="F47" i="6"/>
  <c r="AS162" i="2"/>
  <c r="BC126" i="2"/>
  <c r="BD203" i="2"/>
  <c r="BD223" i="2"/>
  <c r="AC28" i="6"/>
  <c r="AQ49" i="2"/>
  <c r="AM323" i="2"/>
  <c r="AR253" i="2"/>
  <c r="AP179" i="2"/>
  <c r="BA101" i="2"/>
  <c r="AO194" i="2"/>
  <c r="AL41" i="4"/>
  <c r="AR134" i="2"/>
  <c r="AS52" i="2"/>
  <c r="AY295" i="2"/>
  <c r="AP54" i="2"/>
  <c r="AO318" i="2"/>
  <c r="BA284" i="2"/>
  <c r="AS263" i="2"/>
  <c r="AO171" i="2"/>
  <c r="BB235" i="2"/>
  <c r="AO69" i="6"/>
  <c r="BA200" i="2"/>
  <c r="BE313" i="2"/>
  <c r="BD157" i="2"/>
  <c r="AS65" i="2"/>
  <c r="S49" i="6"/>
  <c r="BB325" i="2"/>
  <c r="AM145" i="2"/>
  <c r="AO58" i="2"/>
  <c r="AI69" i="4"/>
  <c r="Z70" i="6"/>
  <c r="Z31" i="6"/>
  <c r="AS136" i="2"/>
  <c r="AY296" i="2"/>
  <c r="AM254" i="2"/>
  <c r="AP178" i="2"/>
  <c r="AS175" i="2"/>
  <c r="BE203" i="2"/>
  <c r="BE215" i="2"/>
  <c r="S56" i="6"/>
  <c r="AO32" i="2"/>
  <c r="BC291" i="2"/>
  <c r="AQ75" i="2"/>
  <c r="AP173" i="2"/>
  <c r="AM41" i="4"/>
  <c r="AQ171" i="2"/>
  <c r="AS171" i="2"/>
  <c r="BC121" i="2"/>
  <c r="AQ82" i="2"/>
  <c r="BA288" i="2"/>
  <c r="AB28" i="4"/>
  <c r="R59" i="6"/>
  <c r="AJ38" i="6"/>
  <c r="BA33" i="2"/>
  <c r="AQ313" i="2"/>
  <c r="Q49" i="6"/>
  <c r="BB317" i="2"/>
  <c r="BB304" i="2"/>
  <c r="BD216" i="2"/>
  <c r="BE122" i="2"/>
  <c r="AR202" i="2"/>
  <c r="BE304" i="2"/>
  <c r="AM157" i="2"/>
  <c r="AR169" i="2"/>
  <c r="BD92" i="2"/>
  <c r="BA219" i="2"/>
  <c r="AL69" i="6"/>
  <c r="AM70" i="6"/>
  <c r="AO319" i="2"/>
  <c r="BA283" i="2"/>
  <c r="AP84" i="2"/>
  <c r="AM178" i="2"/>
  <c r="Y59" i="4"/>
  <c r="I49" i="6"/>
  <c r="K57" i="6"/>
  <c r="AQ141" i="2"/>
  <c r="AK66" i="4"/>
  <c r="AE39" i="6"/>
  <c r="AO53" i="2"/>
  <c r="AM311" i="2"/>
  <c r="BE126" i="2"/>
  <c r="S29" i="6"/>
  <c r="AQ42" i="2"/>
  <c r="BB199" i="2"/>
  <c r="BE259" i="2"/>
  <c r="BB40" i="2"/>
  <c r="AQ197" i="2"/>
  <c r="AY218" i="2"/>
  <c r="AK61" i="6"/>
  <c r="AS78" i="2"/>
  <c r="BD232" i="2"/>
  <c r="BC110" i="2"/>
  <c r="BB198" i="2"/>
  <c r="AM257" i="2"/>
  <c r="AO152" i="2"/>
  <c r="BB104" i="2"/>
  <c r="AM201" i="2"/>
  <c r="BD230" i="2"/>
  <c r="K66" i="6"/>
  <c r="AS145" i="2"/>
  <c r="AQ318" i="2"/>
  <c r="BE297" i="2"/>
  <c r="AS75" i="2"/>
  <c r="AS173" i="2"/>
  <c r="AD47" i="4"/>
  <c r="S67" i="6"/>
  <c r="AE60" i="6"/>
  <c r="AP58" i="2"/>
  <c r="AN71" i="4"/>
  <c r="AO142" i="2"/>
  <c r="AM48" i="2"/>
  <c r="AR314" i="2"/>
  <c r="BA213" i="2"/>
  <c r="AL70" i="6"/>
  <c r="BE289" i="2"/>
  <c r="BC143" i="2"/>
  <c r="BC33" i="2"/>
  <c r="BC217" i="2"/>
  <c r="Y50" i="6"/>
  <c r="BE155" i="2"/>
  <c r="AY108" i="2"/>
  <c r="Q26" i="6"/>
  <c r="AO59" i="4"/>
  <c r="BE134" i="2"/>
  <c r="AR135" i="2"/>
  <c r="T69" i="6"/>
  <c r="AY142" i="2"/>
  <c r="AQ36" i="2"/>
  <c r="AY272" i="2"/>
  <c r="AL66" i="4"/>
  <c r="K58" i="6"/>
  <c r="AM53" i="2"/>
  <c r="AR31" i="2"/>
  <c r="AO256" i="2"/>
  <c r="AM181" i="2"/>
  <c r="AR154" i="2"/>
  <c r="BD93" i="2"/>
  <c r="Z56" i="6"/>
  <c r="E51" i="6"/>
  <c r="AM132" i="2"/>
  <c r="AR322" i="2"/>
  <c r="AO75" i="2"/>
  <c r="AR155" i="2"/>
  <c r="BA117" i="2"/>
  <c r="AN69" i="4"/>
  <c r="AS185" i="2"/>
  <c r="BE103" i="2"/>
  <c r="BC195" i="2"/>
  <c r="BE220" i="2"/>
  <c r="AS154" i="2"/>
  <c r="AY290" i="2"/>
  <c r="AR325" i="2"/>
  <c r="AY153" i="2"/>
  <c r="AY137" i="2"/>
  <c r="AR47" i="2"/>
  <c r="S41" i="6"/>
  <c r="BB50" i="2"/>
  <c r="AS202" i="2"/>
  <c r="Z58" i="6"/>
  <c r="AO315" i="2"/>
  <c r="BD274" i="2"/>
  <c r="AA60" i="6"/>
  <c r="AM135" i="2"/>
  <c r="AM34" i="2"/>
  <c r="BD282" i="2"/>
  <c r="AM77" i="2"/>
  <c r="AS157" i="2"/>
  <c r="BC112" i="2"/>
  <c r="AC56" i="4"/>
  <c r="AE31" i="6"/>
  <c r="R68" i="6"/>
  <c r="AQ63" i="2"/>
  <c r="AR263" i="2"/>
  <c r="AO162" i="2"/>
  <c r="AY123" i="2"/>
  <c r="AQ205" i="2"/>
  <c r="AR152" i="2"/>
  <c r="BD124" i="2"/>
  <c r="BB196" i="2"/>
  <c r="BD218" i="2"/>
  <c r="BA229" i="2"/>
  <c r="AC26" i="6"/>
  <c r="AS85" i="2"/>
  <c r="G51" i="6"/>
  <c r="AY260" i="2"/>
  <c r="BD116" i="2"/>
  <c r="AD46" i="6"/>
  <c r="BB165" i="2"/>
  <c r="AY141" i="2"/>
  <c r="BC196" i="2"/>
  <c r="BE217" i="2"/>
  <c r="AP161" i="2"/>
  <c r="BA103" i="2"/>
  <c r="AP204" i="2"/>
  <c r="AY243" i="2"/>
  <c r="R46" i="6"/>
  <c r="AP135" i="2"/>
  <c r="AP41" i="2"/>
  <c r="BC281" i="2"/>
  <c r="AR78" i="2"/>
  <c r="AS151" i="2"/>
  <c r="BC123" i="2"/>
  <c r="AB60" i="4"/>
  <c r="Y26" i="6"/>
  <c r="AM39" i="2"/>
  <c r="AS47" i="2"/>
  <c r="AO138" i="2"/>
  <c r="AM32" i="2"/>
  <c r="AY297" i="2"/>
  <c r="BD306" i="2"/>
  <c r="AR62" i="2"/>
  <c r="AO56" i="4"/>
  <c r="AS165" i="2"/>
  <c r="AC59" i="6"/>
  <c r="BE264" i="2"/>
  <c r="AY222" i="2"/>
  <c r="R49" i="6"/>
  <c r="BC156" i="2"/>
  <c r="BE140" i="2"/>
  <c r="AP47" i="2"/>
  <c r="BB278" i="2"/>
  <c r="BE271" i="2"/>
  <c r="AM71" i="4"/>
  <c r="AO55" i="2"/>
  <c r="AS31" i="2"/>
  <c r="AY302" i="2"/>
  <c r="AM161" i="2"/>
  <c r="AS178" i="2"/>
  <c r="BC113" i="2"/>
  <c r="BD197" i="2"/>
  <c r="AC66" i="6"/>
  <c r="AP143" i="2"/>
  <c r="AQ66" i="2"/>
  <c r="BE275" i="2"/>
  <c r="AS184" i="2"/>
  <c r="BB126" i="2"/>
  <c r="AS192" i="2"/>
  <c r="Y30" i="4"/>
  <c r="BC118" i="2"/>
  <c r="BE200" i="2"/>
  <c r="BE238" i="2"/>
  <c r="AM324" i="2"/>
  <c r="BE198" i="2"/>
  <c r="BA205" i="2"/>
  <c r="AD27" i="6"/>
  <c r="BE177" i="2"/>
  <c r="BA180" i="2"/>
  <c r="AQ84" i="2"/>
  <c r="R66" i="6"/>
  <c r="BC262" i="2"/>
  <c r="AO134" i="2"/>
  <c r="R51" i="6"/>
  <c r="AM131" i="2"/>
  <c r="AR59" i="2"/>
  <c r="BC218" i="2"/>
  <c r="Q71" i="6"/>
  <c r="AB30" i="6"/>
  <c r="AO51" i="2"/>
  <c r="AY280" i="2"/>
  <c r="AQ263" i="2"/>
  <c r="AP162" i="2"/>
  <c r="Y50" i="4"/>
  <c r="BC225" i="2"/>
  <c r="G59" i="6"/>
  <c r="Q41" i="6"/>
  <c r="AS315" i="2"/>
  <c r="BC305" i="2"/>
  <c r="AO79" i="2"/>
  <c r="AP158" i="2"/>
  <c r="AM255" i="2"/>
  <c r="AP160" i="2"/>
  <c r="AY101" i="2"/>
  <c r="BD123" i="2"/>
  <c r="BE287" i="2"/>
  <c r="Z39" i="6"/>
  <c r="O27" i="6"/>
  <c r="P37" i="6"/>
  <c r="BA133" i="2"/>
  <c r="AA57" i="4"/>
  <c r="AM41" i="6"/>
  <c r="U47" i="6"/>
  <c r="BE141" i="2"/>
  <c r="BC286" i="2"/>
  <c r="AP82" i="2"/>
  <c r="AS139" i="2"/>
  <c r="AQ52" i="2"/>
  <c r="AY277" i="2"/>
  <c r="BC293" i="2"/>
  <c r="AR172" i="2"/>
  <c r="BC92" i="2"/>
  <c r="BB205" i="2"/>
  <c r="BE226" i="2"/>
  <c r="AA28" i="6"/>
  <c r="AO45" i="2"/>
  <c r="AQ319" i="2"/>
  <c r="AR255" i="2"/>
  <c r="AY100" i="2"/>
  <c r="AR200" i="2"/>
  <c r="BB221" i="2"/>
  <c r="AN39" i="4"/>
  <c r="AR197" i="2"/>
  <c r="BB212" i="2"/>
  <c r="Q36" i="6"/>
  <c r="AP152" i="2"/>
  <c r="AM36" i="6"/>
  <c r="T40" i="6"/>
  <c r="BA96" i="2"/>
  <c r="BA39" i="2"/>
  <c r="BE182" i="2"/>
  <c r="J60" i="6"/>
  <c r="O67" i="6"/>
  <c r="BE131" i="2"/>
  <c r="BD275" i="2"/>
  <c r="AT71" i="6"/>
  <c r="Q29" i="6"/>
  <c r="AC46" i="6"/>
  <c r="BB111" i="2"/>
  <c r="AR205" i="2"/>
  <c r="BB211" i="2"/>
  <c r="G60" i="6"/>
  <c r="AQ145" i="2"/>
  <c r="AQ46" i="2"/>
  <c r="AY292" i="2"/>
  <c r="AM185" i="2"/>
  <c r="AY120" i="2"/>
  <c r="AM193" i="2"/>
  <c r="AY236" i="2"/>
  <c r="AB56" i="4"/>
  <c r="AS62" i="2"/>
  <c r="AS314" i="2"/>
  <c r="BE282" i="2"/>
  <c r="AS35" i="2"/>
  <c r="AY276" i="2"/>
  <c r="AQ257" i="2"/>
  <c r="AM167" i="2"/>
  <c r="AS198" i="2"/>
  <c r="AN69" i="6"/>
  <c r="AS48" i="2"/>
  <c r="BD221" i="2"/>
  <c r="BB185" i="2"/>
  <c r="BA265" i="2"/>
  <c r="AO253" i="2"/>
  <c r="E67" i="6"/>
  <c r="BA156" i="2"/>
  <c r="AP185" i="2"/>
  <c r="H70" i="6"/>
  <c r="AB67" i="6"/>
  <c r="BE110" i="2"/>
  <c r="BC200" i="2"/>
  <c r="BE218" i="2"/>
  <c r="AL41" i="6"/>
  <c r="AQ35" i="2"/>
  <c r="AP318" i="2"/>
  <c r="BB284" i="2"/>
  <c r="AM176" i="2"/>
  <c r="BC93" i="2"/>
  <c r="AR193" i="2"/>
  <c r="BA215" i="2"/>
  <c r="AP145" i="2"/>
  <c r="AR49" i="2"/>
  <c r="BA279" i="2"/>
  <c r="BE288" i="2"/>
  <c r="AM318" i="2"/>
  <c r="AY306" i="2"/>
  <c r="AQ85" i="2"/>
  <c r="AP155" i="2"/>
  <c r="BD239" i="2"/>
  <c r="Q50" i="6"/>
  <c r="BC287" i="2"/>
  <c r="AN37" i="6"/>
  <c r="BE172" i="2"/>
  <c r="BB132" i="2"/>
  <c r="AM165" i="2"/>
  <c r="AT30" i="4"/>
  <c r="BC153" i="2"/>
  <c r="BC108" i="2"/>
  <c r="AO74" i="2"/>
  <c r="AQ182" i="2"/>
  <c r="AM33" i="2"/>
  <c r="BA282" i="2"/>
  <c r="BE272" i="2"/>
  <c r="AR80" i="2"/>
  <c r="BA104" i="2"/>
  <c r="BB200" i="2"/>
  <c r="AY225" i="2"/>
  <c r="R70" i="6"/>
  <c r="AR43" i="2"/>
  <c r="AP311" i="2"/>
  <c r="BE306" i="2"/>
  <c r="AP163" i="2"/>
  <c r="BE101" i="2"/>
  <c r="BA222" i="2"/>
  <c r="Y30" i="6"/>
  <c r="AB49" i="4"/>
  <c r="BA218" i="2"/>
  <c r="AE67" i="6"/>
  <c r="AE37" i="6"/>
  <c r="K68" i="6"/>
  <c r="AK38" i="6"/>
  <c r="BD302" i="2"/>
  <c r="S71" i="6"/>
  <c r="AJ59" i="6"/>
  <c r="BE325" i="2"/>
  <c r="BE239" i="2"/>
  <c r="BD228" i="2"/>
  <c r="BE173" i="2"/>
  <c r="BE195" i="2"/>
  <c r="AB70" i="6"/>
  <c r="AP169" i="2"/>
  <c r="AY115" i="2"/>
  <c r="AM314" i="2"/>
  <c r="BC284" i="2"/>
  <c r="AP72" i="2"/>
  <c r="AY98" i="2"/>
  <c r="AO192" i="2"/>
  <c r="BD220" i="2"/>
  <c r="AN40" i="6"/>
  <c r="AP66" i="2"/>
  <c r="AS33" i="2"/>
  <c r="BA281" i="2"/>
  <c r="AQ259" i="2"/>
  <c r="BE104" i="2"/>
  <c r="BD200" i="2"/>
  <c r="Y28" i="6"/>
  <c r="AA61" i="6"/>
  <c r="BA224" i="2"/>
  <c r="R61" i="6"/>
  <c r="AB38" i="6"/>
  <c r="AP59" i="2"/>
  <c r="AO176" i="2"/>
  <c r="AL58" i="4"/>
  <c r="AP43" i="2"/>
  <c r="BB218" i="2"/>
  <c r="BC56" i="2"/>
  <c r="AM199" i="2"/>
  <c r="Y56" i="6"/>
  <c r="AY181" i="2"/>
  <c r="BB320" i="2"/>
  <c r="AD37" i="6"/>
  <c r="AS44" i="2"/>
  <c r="BC201" i="2"/>
  <c r="BD227" i="2"/>
  <c r="F59" i="6"/>
  <c r="AQ33" i="2"/>
  <c r="AQ321" i="2"/>
  <c r="BD305" i="2"/>
  <c r="AR73" i="2"/>
  <c r="AI66" i="4"/>
  <c r="AM191" i="2"/>
  <c r="BB232" i="2"/>
  <c r="I48" i="6"/>
  <c r="AM58" i="2"/>
  <c r="AY289" i="2"/>
  <c r="AO252" i="2"/>
  <c r="AM177" i="2"/>
  <c r="BB285" i="2"/>
  <c r="AO83" i="2"/>
  <c r="AP165" i="2"/>
  <c r="BA114" i="2"/>
  <c r="AQ54" i="2"/>
  <c r="AT67" i="6"/>
  <c r="AP317" i="2"/>
  <c r="U49" i="6"/>
  <c r="BA322" i="2"/>
  <c r="BC214" i="2"/>
  <c r="AM37" i="6"/>
  <c r="AO59" i="6"/>
  <c r="AY173" i="2"/>
  <c r="BB236" i="2"/>
  <c r="AM171" i="2"/>
  <c r="BB118" i="2"/>
  <c r="BA271" i="2"/>
  <c r="BD295" i="2"/>
  <c r="AP172" i="2"/>
  <c r="AS181" i="2"/>
  <c r="AY193" i="2"/>
  <c r="BE211" i="2"/>
  <c r="AA71" i="6"/>
  <c r="AP34" i="2"/>
  <c r="AM319" i="2"/>
  <c r="BA276" i="2"/>
  <c r="AO77" i="2"/>
  <c r="BB93" i="2"/>
  <c r="BA230" i="2"/>
  <c r="P50" i="6"/>
  <c r="AB69" i="6"/>
  <c r="AE51" i="4"/>
  <c r="Q68" i="6"/>
  <c r="AI36" i="6"/>
  <c r="AO39" i="2"/>
  <c r="BE274" i="2"/>
  <c r="AS197" i="2"/>
  <c r="BC226" i="2"/>
  <c r="AO37" i="6"/>
  <c r="BC40" i="2"/>
  <c r="BD153" i="2"/>
  <c r="AQ43" i="2"/>
  <c r="Y69" i="6"/>
  <c r="BE50" i="2"/>
  <c r="AO31" i="2"/>
  <c r="AJ46" i="6"/>
  <c r="BC271" i="2"/>
  <c r="AO71" i="2"/>
  <c r="AR144" i="2"/>
  <c r="AO44" i="2"/>
  <c r="BA301" i="2"/>
  <c r="AS74" i="2"/>
  <c r="AO182" i="2"/>
  <c r="BC107" i="2"/>
  <c r="BC197" i="2"/>
  <c r="AD61" i="4"/>
  <c r="O40" i="6"/>
  <c r="AQ56" i="2"/>
  <c r="AQ322" i="2"/>
  <c r="AP171" i="2"/>
  <c r="AY107" i="2"/>
  <c r="AP201" i="2"/>
  <c r="AY211" i="2"/>
  <c r="BD109" i="2"/>
  <c r="BA195" i="2"/>
  <c r="BC219" i="2"/>
  <c r="S40" i="6"/>
  <c r="AR138" i="2"/>
  <c r="AM61" i="4"/>
  <c r="AS203" i="2"/>
  <c r="U46" i="6"/>
  <c r="AY175" i="2"/>
  <c r="S26" i="6"/>
  <c r="BC95" i="2"/>
  <c r="AY34" i="2"/>
  <c r="BA182" i="2"/>
  <c r="AY111" i="2"/>
  <c r="AQ199" i="2"/>
  <c r="BE302" i="2"/>
  <c r="AP75" i="2"/>
  <c r="AO173" i="2"/>
  <c r="BC117" i="2"/>
  <c r="AY212" i="2"/>
  <c r="T41" i="6"/>
  <c r="AD59" i="6"/>
  <c r="AQ53" i="2"/>
  <c r="BD298" i="2"/>
  <c r="AP264" i="2"/>
  <c r="AO159" i="2"/>
  <c r="AO71" i="4"/>
  <c r="BE232" i="2"/>
  <c r="AT48" i="6"/>
  <c r="U61" i="6"/>
  <c r="AM70" i="4"/>
  <c r="AC31" i="6"/>
  <c r="AR139" i="2"/>
  <c r="AM42" i="2"/>
  <c r="AQ176" i="2"/>
  <c r="AO71" i="6"/>
  <c r="Z36" i="6"/>
  <c r="AJ49" i="6"/>
  <c r="BA264" i="2"/>
  <c r="BB60" i="2"/>
  <c r="BB112" i="2"/>
  <c r="AD39" i="6"/>
  <c r="BA157" i="2"/>
  <c r="AM258" i="2"/>
  <c r="AO46" i="2"/>
  <c r="AR321" i="2"/>
  <c r="AE69" i="6"/>
  <c r="AK40" i="6"/>
  <c r="AO136" i="2"/>
  <c r="AR315" i="2"/>
  <c r="BC297" i="2"/>
  <c r="AS71" i="2"/>
  <c r="AR173" i="2"/>
  <c r="AO39" i="4"/>
  <c r="BE229" i="2"/>
  <c r="AO66" i="6"/>
  <c r="Q48" i="6"/>
  <c r="BA275" i="2"/>
  <c r="AS262" i="2"/>
  <c r="AO178" i="2"/>
  <c r="BC116" i="2"/>
  <c r="AS84" i="2"/>
  <c r="AR182" i="2"/>
  <c r="BE105" i="2"/>
  <c r="BE199" i="2"/>
  <c r="AR157" i="2"/>
  <c r="G50" i="6"/>
  <c r="AR60" i="2"/>
  <c r="BB222" i="2"/>
  <c r="AY182" i="2"/>
  <c r="AQ315" i="2"/>
  <c r="AR44" i="2"/>
  <c r="O41" i="6"/>
  <c r="AY55" i="2"/>
  <c r="AP258" i="2"/>
  <c r="AL59" i="4"/>
  <c r="AM41" i="2"/>
  <c r="AY299" i="2"/>
  <c r="Q27" i="6"/>
  <c r="AK71" i="6"/>
  <c r="AM61" i="2"/>
  <c r="AY287" i="2"/>
  <c r="AP265" i="2"/>
  <c r="AQ165" i="2"/>
  <c r="AY96" i="2"/>
  <c r="AO41" i="4"/>
  <c r="AE47" i="6"/>
  <c r="Z41" i="6"/>
  <c r="AS137" i="2"/>
  <c r="BE285" i="2"/>
  <c r="AM85" i="2"/>
  <c r="AP167" i="2"/>
  <c r="BB95" i="2"/>
  <c r="AQ169" i="2"/>
  <c r="BD105" i="2"/>
  <c r="AO191" i="2"/>
  <c r="BD201" i="2"/>
  <c r="BC104" i="2"/>
  <c r="Q58" i="6"/>
  <c r="AY284" i="2"/>
  <c r="AO61" i="4"/>
  <c r="AN61" i="6"/>
  <c r="BD299" i="2"/>
  <c r="AM313" i="2"/>
  <c r="AC41" i="6"/>
  <c r="BA34" i="2"/>
  <c r="AO151" i="2"/>
  <c r="R39" i="6"/>
  <c r="AN56" i="6"/>
  <c r="AP33" i="2"/>
  <c r="AA38" i="6"/>
  <c r="AR203" i="2"/>
  <c r="AY242" i="2"/>
  <c r="AM82" i="2"/>
  <c r="AO157" i="2"/>
  <c r="BA118" i="2"/>
  <c r="AO202" i="2"/>
  <c r="U67" i="6"/>
  <c r="AT46" i="6"/>
  <c r="AO137" i="2"/>
  <c r="BD283" i="2"/>
  <c r="AQ262" i="2"/>
  <c r="AP168" i="2"/>
  <c r="BA95" i="2"/>
  <c r="AB26" i="4"/>
  <c r="AB47" i="6"/>
  <c r="AB51" i="6"/>
  <c r="AM52" i="2"/>
  <c r="AO37" i="4"/>
  <c r="AS138" i="2"/>
  <c r="AS42" i="2"/>
  <c r="BB280" i="2"/>
  <c r="AC29" i="6"/>
  <c r="F68" i="6"/>
  <c r="AP76" i="2"/>
  <c r="R57" i="6"/>
  <c r="BC179" i="2"/>
  <c r="BE132" i="2"/>
  <c r="AR170" i="2"/>
  <c r="S51" i="6"/>
  <c r="BB33" i="2"/>
  <c r="BC109" i="2"/>
  <c r="Y27" i="6"/>
  <c r="BD194" i="2"/>
  <c r="AB61" i="6"/>
  <c r="AR163" i="2"/>
  <c r="BA91" i="2"/>
  <c r="AQ194" i="2"/>
  <c r="AK68" i="4"/>
  <c r="U31" i="6"/>
  <c r="AO141" i="2"/>
  <c r="AM64" i="2"/>
  <c r="AO264" i="2"/>
  <c r="AO179" i="2"/>
  <c r="AS179" i="2"/>
  <c r="BC94" i="2"/>
  <c r="AE38" i="6"/>
  <c r="S59" i="6"/>
  <c r="AO61" i="2"/>
  <c r="BA285" i="2"/>
  <c r="AO131" i="2"/>
  <c r="AP52" i="2"/>
  <c r="BD273" i="2"/>
  <c r="AM80" i="2"/>
  <c r="AP37" i="2"/>
  <c r="AL71" i="6"/>
  <c r="BE228" i="2"/>
  <c r="BC205" i="2"/>
  <c r="BD257" i="2"/>
  <c r="BD191" i="2"/>
  <c r="H67" i="6"/>
  <c r="BB171" i="2"/>
  <c r="BD134" i="2"/>
  <c r="BA293" i="2"/>
  <c r="AS259" i="2"/>
  <c r="AJ69" i="6"/>
  <c r="AM63" i="2"/>
  <c r="AM325" i="2"/>
  <c r="AM260" i="2"/>
  <c r="AO185" i="2"/>
  <c r="AY116" i="2"/>
  <c r="BE108" i="2"/>
  <c r="AA50" i="4"/>
  <c r="P66" i="6"/>
  <c r="AO135" i="2"/>
  <c r="AP51" i="2"/>
  <c r="AQ81" i="2"/>
  <c r="AP151" i="2"/>
  <c r="BA97" i="2"/>
  <c r="AS199" i="2"/>
  <c r="BA98" i="2"/>
  <c r="AQ191" i="2"/>
  <c r="BA220" i="2"/>
  <c r="AT37" i="6"/>
  <c r="P47" i="6"/>
  <c r="Q30" i="6"/>
  <c r="AJ28" i="6"/>
  <c r="O31" i="6"/>
  <c r="BB134" i="2"/>
  <c r="T48" i="6"/>
  <c r="AT29" i="4"/>
  <c r="BE157" i="2"/>
  <c r="O30" i="6"/>
  <c r="AY125" i="2"/>
  <c r="AY235" i="2"/>
  <c r="Y40" i="6"/>
  <c r="AP174" i="2"/>
  <c r="BA102" i="2"/>
  <c r="AR198" i="2"/>
  <c r="BA223" i="2"/>
  <c r="E50" i="6"/>
  <c r="AS131" i="2"/>
  <c r="AO60" i="2"/>
  <c r="AR257" i="2"/>
  <c r="AQ157" i="2"/>
  <c r="AY93" i="2"/>
  <c r="AO205" i="2"/>
  <c r="AK41" i="4"/>
  <c r="T39" i="6"/>
  <c r="AM46" i="2"/>
  <c r="AQ324" i="2"/>
  <c r="AR140" i="2"/>
  <c r="AS54" i="2"/>
  <c r="AY294" i="2"/>
  <c r="AP253" i="2"/>
  <c r="BD281" i="2"/>
  <c r="AE27" i="6"/>
  <c r="BE222" i="2"/>
  <c r="AT70" i="6"/>
  <c r="BE254" i="2"/>
  <c r="AK67" i="4"/>
  <c r="AY241" i="2"/>
  <c r="K67" i="6"/>
  <c r="BD141" i="2"/>
  <c r="AQ47" i="2"/>
  <c r="U28" i="6"/>
  <c r="AY113" i="2"/>
  <c r="AP193" i="2"/>
  <c r="BD304" i="2"/>
  <c r="AO72" i="2"/>
  <c r="AP175" i="2"/>
  <c r="AE26" i="4"/>
  <c r="AY213" i="2"/>
  <c r="AT68" i="6"/>
  <c r="R29" i="6"/>
  <c r="AP320" i="2"/>
  <c r="BE294" i="2"/>
  <c r="AR259" i="2"/>
  <c r="AM158" i="2"/>
  <c r="BE202" i="2"/>
  <c r="F50" i="6"/>
  <c r="E58" i="6"/>
  <c r="AR45" i="2"/>
  <c r="O50" i="6"/>
  <c r="AA66" i="6"/>
  <c r="AP32" i="2"/>
  <c r="BA277" i="2"/>
  <c r="BE192" i="2"/>
  <c r="BE194" i="2"/>
  <c r="AR81" i="2"/>
  <c r="H47" i="6"/>
  <c r="AK58" i="6"/>
  <c r="R56" i="6"/>
  <c r="AM40" i="6"/>
  <c r="BA84" i="2"/>
  <c r="BA151" i="2"/>
  <c r="BC236" i="2"/>
  <c r="AT50" i="6"/>
  <c r="AY105" i="2"/>
  <c r="AO203" i="2"/>
  <c r="BC231" i="2"/>
  <c r="I51" i="6"/>
  <c r="AC68" i="6"/>
  <c r="AQ50" i="2"/>
  <c r="AS325" i="2"/>
  <c r="AR77" i="2"/>
  <c r="AQ168" i="2"/>
  <c r="BE95" i="2"/>
  <c r="BB195" i="2"/>
  <c r="AK70" i="4"/>
  <c r="AR36" i="2"/>
  <c r="AQ323" i="2"/>
  <c r="BA280" i="2"/>
  <c r="AO42" i="2"/>
  <c r="BD288" i="2"/>
  <c r="BE291" i="2"/>
  <c r="AP80" i="2"/>
  <c r="BA124" i="2"/>
  <c r="AJ26" i="6"/>
  <c r="AO133" i="2"/>
  <c r="AJ56" i="4"/>
  <c r="BA152" i="2"/>
  <c r="BC75" i="2"/>
  <c r="BB305" i="2"/>
  <c r="AC51" i="6"/>
  <c r="BB80" i="2"/>
  <c r="BB276" i="2"/>
  <c r="AI68" i="6"/>
  <c r="AM265" i="2"/>
  <c r="AO170" i="2"/>
  <c r="AQ32" i="2"/>
  <c r="AR324" i="2"/>
  <c r="BD296" i="2"/>
  <c r="AQ178" i="2"/>
  <c r="AY99" i="2"/>
  <c r="AM192" i="2"/>
  <c r="BA237" i="2"/>
  <c r="Y61" i="4"/>
  <c r="AS36" i="2"/>
  <c r="AS49" i="2"/>
  <c r="BB287" i="2"/>
  <c r="AY112" i="2"/>
  <c r="BD91" i="2"/>
  <c r="BE201" i="2"/>
  <c r="BD213" i="2"/>
  <c r="AS201" i="2"/>
  <c r="BB224" i="2"/>
  <c r="T38" i="6"/>
  <c r="AM137" i="2"/>
  <c r="AQ316" i="2"/>
  <c r="U69" i="6"/>
  <c r="J58" i="6"/>
  <c r="I70" i="6"/>
  <c r="BA154" i="2"/>
  <c r="BC290" i="2"/>
  <c r="BA216" i="2"/>
  <c r="BC57" i="2"/>
  <c r="BE82" i="2"/>
  <c r="AS134" i="2"/>
  <c r="R38" i="6"/>
  <c r="AO76" i="2"/>
  <c r="AP159" i="2"/>
  <c r="AP36" i="2"/>
  <c r="AY273" i="2"/>
  <c r="AO260" i="2"/>
  <c r="AR156" i="2"/>
  <c r="BD96" i="2"/>
  <c r="BA194" i="2"/>
  <c r="BC238" i="2"/>
  <c r="AC57" i="4"/>
  <c r="AQ40" i="2"/>
  <c r="AO324" i="2"/>
  <c r="BE277" i="2"/>
  <c r="BB115" i="2"/>
  <c r="AO200" i="2"/>
  <c r="AY239" i="2"/>
  <c r="R48" i="6"/>
  <c r="BA197" i="2"/>
  <c r="BE234" i="2"/>
  <c r="AT51" i="6"/>
  <c r="AP56" i="2"/>
  <c r="BD276" i="2"/>
  <c r="AJ58" i="4"/>
  <c r="AO36" i="6"/>
  <c r="AE50" i="6"/>
  <c r="BD159" i="2"/>
  <c r="AO263" i="2"/>
  <c r="U38" i="6"/>
  <c r="BB318" i="2"/>
  <c r="BC73" i="2"/>
  <c r="AQ37" i="2"/>
  <c r="AL60" i="4"/>
  <c r="BA40" i="2"/>
  <c r="K48" i="6"/>
  <c r="R40" i="6"/>
  <c r="AM194" i="2"/>
  <c r="BA228" i="2"/>
  <c r="AE29" i="6"/>
  <c r="P60" i="6"/>
  <c r="AR65" i="2"/>
  <c r="AS312" i="2"/>
  <c r="BC300" i="2"/>
  <c r="AO166" i="2"/>
  <c r="BB106" i="2"/>
  <c r="BA203" i="2"/>
  <c r="BD211" i="2"/>
  <c r="AQ41" i="2"/>
  <c r="AO321" i="2"/>
  <c r="BB306" i="2"/>
  <c r="AQ260" i="2"/>
  <c r="BA303" i="2"/>
  <c r="BD300" i="2"/>
  <c r="AS83" i="2"/>
  <c r="AP183" i="2"/>
  <c r="E60" i="6"/>
  <c r="AT69" i="6"/>
  <c r="AO177" i="2"/>
  <c r="AE57" i="6"/>
  <c r="BB36" i="2"/>
  <c r="AM173" i="2"/>
  <c r="BB277" i="2"/>
  <c r="AY169" i="2"/>
  <c r="BB261" i="2"/>
  <c r="AY286" i="2"/>
  <c r="AD48" i="4"/>
  <c r="I46" i="6"/>
  <c r="AK71" i="4"/>
  <c r="BC198" i="2"/>
  <c r="F71" i="6"/>
  <c r="P41" i="6"/>
  <c r="AP63" i="2"/>
  <c r="AO323" i="2"/>
  <c r="BC295" i="2"/>
  <c r="AO85" i="2"/>
  <c r="BC111" i="2"/>
  <c r="BA193" i="2"/>
  <c r="BB220" i="2"/>
  <c r="T27" i="6"/>
  <c r="AP61" i="2"/>
  <c r="BA302" i="2"/>
  <c r="AQ265" i="2"/>
  <c r="AS156" i="2"/>
  <c r="BC294" i="2"/>
  <c r="AP71" i="2"/>
  <c r="AQ175" i="2"/>
  <c r="AL71" i="4"/>
  <c r="T58" i="6"/>
  <c r="AM57" i="4"/>
  <c r="AS168" i="2"/>
  <c r="AI57" i="4"/>
  <c r="BB312" i="2"/>
  <c r="AR184" i="2"/>
  <c r="Q37" i="6"/>
  <c r="AT59" i="4"/>
  <c r="BD195" i="2"/>
  <c r="AP182" i="2"/>
  <c r="BE107" i="2"/>
  <c r="AY305" i="2"/>
  <c r="AS251" i="2"/>
  <c r="AR180" i="2"/>
  <c r="AE59" i="4"/>
  <c r="AY196" i="2"/>
  <c r="BC224" i="2"/>
  <c r="AI67" i="6"/>
  <c r="AR52" i="2"/>
  <c r="AM322" i="2"/>
  <c r="BE293" i="2"/>
  <c r="AM72" i="2"/>
  <c r="AS196" i="2"/>
  <c r="AY221" i="2"/>
  <c r="AB60" i="6"/>
  <c r="AO132" i="2"/>
  <c r="BD226" i="2"/>
  <c r="AL36" i="6"/>
  <c r="S46" i="6"/>
  <c r="AS53" i="2"/>
  <c r="BD113" i="2"/>
  <c r="AK59" i="4"/>
  <c r="BB121" i="2"/>
  <c r="AK67" i="6"/>
  <c r="AY165" i="2"/>
  <c r="BC115" i="2"/>
  <c r="AM39" i="6"/>
  <c r="BA38" i="2"/>
  <c r="I68" i="6"/>
  <c r="AI39" i="6"/>
  <c r="O28" i="6"/>
  <c r="AM38" i="2"/>
  <c r="AY228" i="2"/>
  <c r="Y48" i="6"/>
  <c r="AM68" i="6"/>
  <c r="AP55" i="2"/>
  <c r="AS318" i="2"/>
  <c r="BE300" i="2"/>
  <c r="AP73" i="2"/>
  <c r="AI67" i="4"/>
  <c r="AY192" i="2"/>
  <c r="BC211" i="2"/>
  <c r="AC30" i="6"/>
  <c r="AM317" i="2"/>
  <c r="BB290" i="2"/>
  <c r="AR262" i="2"/>
  <c r="AO184" i="2"/>
  <c r="BD294" i="2"/>
  <c r="AR82" i="2"/>
  <c r="AS159" i="2"/>
  <c r="BA113" i="2"/>
  <c r="AY283" i="2"/>
  <c r="AD38" i="6"/>
  <c r="BC96" i="2"/>
  <c r="AE68" i="6"/>
  <c r="BA314" i="2"/>
  <c r="P28" i="6"/>
  <c r="BB96" i="2"/>
  <c r="AY61" i="2"/>
  <c r="AY166" i="2"/>
  <c r="BC230" i="2"/>
  <c r="K49" i="6"/>
  <c r="BD237" i="2"/>
  <c r="U40" i="6"/>
  <c r="AY114" i="2"/>
  <c r="AO193" i="2"/>
  <c r="BA217" i="2"/>
  <c r="AA51" i="4"/>
  <c r="AM139" i="2"/>
  <c r="AM65" i="2"/>
  <c r="BB299" i="2"/>
  <c r="AO153" i="2"/>
  <c r="AS163" i="2"/>
  <c r="BE113" i="2"/>
  <c r="BB191" i="2"/>
  <c r="Y58" i="6"/>
  <c r="AQ39" i="2"/>
  <c r="AQ312" i="2"/>
  <c r="AO261" i="2"/>
  <c r="AQ44" i="2"/>
  <c r="BA295" i="2"/>
  <c r="AP255" i="2"/>
  <c r="AM163" i="2"/>
  <c r="AP81" i="2"/>
  <c r="H56" i="6"/>
  <c r="AO65" i="2"/>
  <c r="O48" i="6"/>
  <c r="BD162" i="2"/>
  <c r="AM51" i="2"/>
  <c r="AB39" i="6"/>
  <c r="BA47" i="2"/>
  <c r="BD160" i="2"/>
  <c r="AM35" i="2"/>
  <c r="AP322" i="2"/>
  <c r="BD229" i="2"/>
  <c r="AB59" i="6"/>
  <c r="AA48" i="6"/>
  <c r="AR48" i="2"/>
  <c r="BB282" i="2"/>
  <c r="AQ77" i="2"/>
  <c r="AQ180" i="2"/>
  <c r="AL69" i="4"/>
  <c r="BE225" i="2"/>
  <c r="E57" i="6"/>
  <c r="Q67" i="6"/>
  <c r="BC298" i="2"/>
  <c r="AR260" i="2"/>
  <c r="AQ155" i="2"/>
  <c r="AR185" i="2"/>
  <c r="AO81" i="2"/>
  <c r="AO180" i="2"/>
  <c r="BA109" i="2"/>
  <c r="AQ202" i="2"/>
  <c r="AS79" i="2"/>
  <c r="BD234" i="2"/>
  <c r="AO41" i="2"/>
  <c r="AT26" i="4"/>
  <c r="AI56" i="6"/>
  <c r="AQ131" i="2"/>
  <c r="AM144" i="2"/>
  <c r="BB64" i="2"/>
  <c r="BC181" i="2"/>
  <c r="U71" i="6"/>
  <c r="AL37" i="6"/>
  <c r="BE120" i="2"/>
  <c r="BE193" i="2"/>
  <c r="AS265" i="2"/>
  <c r="AQ164" i="2"/>
  <c r="BA92" i="2"/>
  <c r="AB59" i="4"/>
  <c r="H71" i="6"/>
  <c r="AC67" i="6"/>
  <c r="AM140" i="2"/>
  <c r="AY271" i="2"/>
  <c r="AQ258" i="2"/>
  <c r="AQ181" i="2"/>
  <c r="AS161" i="2"/>
  <c r="BE219" i="2"/>
  <c r="Z69" i="6"/>
  <c r="I56" i="6"/>
  <c r="AP45" i="2"/>
  <c r="AC48" i="6"/>
  <c r="AM141" i="2"/>
  <c r="AO35" i="2"/>
  <c r="BC278" i="2"/>
  <c r="T70" i="6"/>
  <c r="AT41" i="6"/>
  <c r="BB125" i="2"/>
  <c r="P39" i="6"/>
  <c r="AT56" i="4"/>
  <c r="BA291" i="2"/>
  <c r="AY226" i="2"/>
  <c r="AY144" i="2"/>
  <c r="BA41" i="2"/>
  <c r="BD215" i="2"/>
  <c r="E49" i="6"/>
  <c r="AM202" i="2"/>
  <c r="AY230" i="2"/>
  <c r="AM84" i="2"/>
  <c r="AQ184" i="2"/>
  <c r="BA105" i="2"/>
  <c r="AB51" i="4"/>
  <c r="AJ40" i="6"/>
  <c r="AA50" i="6"/>
  <c r="AS140" i="2"/>
  <c r="BB274" i="2"/>
  <c r="AS258" i="2"/>
  <c r="AM152" i="2"/>
  <c r="AY95" i="2"/>
  <c r="AT36" i="6"/>
  <c r="O46" i="6"/>
  <c r="AM138" i="2"/>
  <c r="AP314" i="2"/>
  <c r="AD71" i="6"/>
  <c r="AM37" i="2"/>
  <c r="AS64" i="2"/>
  <c r="BD271" i="2"/>
  <c r="AI37" i="6"/>
  <c r="AD28" i="6"/>
  <c r="AO199" i="2"/>
  <c r="AT28" i="4"/>
  <c r="BB58" i="2"/>
  <c r="AM78" i="2"/>
  <c r="BA199" i="2"/>
  <c r="BC221" i="2"/>
  <c r="AM183" i="2"/>
  <c r="AY126" i="2"/>
  <c r="BD115" i="2"/>
  <c r="AL68" i="4"/>
  <c r="AC39" i="6"/>
  <c r="U57" i="6"/>
  <c r="AP38" i="2"/>
  <c r="BC289" i="2"/>
  <c r="AO78" i="2"/>
  <c r="AM172" i="2"/>
  <c r="BD110" i="2"/>
  <c r="AC70" i="6"/>
  <c r="O66" i="6"/>
  <c r="AS132" i="2"/>
  <c r="AS311" i="2"/>
  <c r="E46" i="6"/>
  <c r="AQ48" i="2"/>
  <c r="AQ317" i="2"/>
  <c r="AR264" i="2"/>
  <c r="AP64" i="2"/>
  <c r="G46" i="6"/>
  <c r="BC199" i="2"/>
  <c r="J57" i="6"/>
  <c r="BA261" i="2"/>
  <c r="BA110" i="2"/>
  <c r="Z38" i="6"/>
  <c r="BB159" i="2"/>
  <c r="BD126" i="2"/>
  <c r="AO73" i="2"/>
  <c r="AS205" i="2"/>
  <c r="BB217" i="2"/>
  <c r="AR151" i="2"/>
  <c r="AR153" i="2"/>
  <c r="BD103" i="2"/>
  <c r="BB203" i="2"/>
  <c r="Q28" i="6"/>
  <c r="AI41" i="6"/>
  <c r="AP42" i="2"/>
  <c r="BA305" i="2"/>
  <c r="AS256" i="2"/>
  <c r="AP157" i="2"/>
  <c r="BC101" i="2"/>
  <c r="AI37" i="4"/>
  <c r="AA37" i="6"/>
  <c r="AM142" i="2"/>
  <c r="AR58" i="2"/>
  <c r="AA29" i="4"/>
  <c r="AO37" i="2"/>
  <c r="AP319" i="2"/>
  <c r="BD297" i="2"/>
  <c r="AP132" i="2"/>
  <c r="AB26" i="6"/>
  <c r="AS180" i="2"/>
  <c r="Z50" i="6"/>
  <c r="BC83" i="2"/>
  <c r="AM61" i="6"/>
  <c r="BD97" i="2"/>
  <c r="R41" i="6"/>
  <c r="BB76" i="2"/>
  <c r="AM320" i="2"/>
  <c r="BB301" i="2"/>
  <c r="AB46" i="4"/>
  <c r="AO139" i="2"/>
  <c r="AR37" i="2"/>
  <c r="AR320" i="2"/>
  <c r="AM76" i="2"/>
  <c r="AQ151" i="2"/>
  <c r="BC124" i="2"/>
  <c r="AS200" i="2"/>
  <c r="Y70" i="6"/>
  <c r="AB58" i="6"/>
  <c r="AM47" i="2"/>
  <c r="BE298" i="2"/>
  <c r="AO163" i="2"/>
  <c r="BB120" i="2"/>
  <c r="AP192" i="2"/>
  <c r="AN41" i="4"/>
  <c r="BA94" i="2"/>
  <c r="BB194" i="2"/>
  <c r="AY233" i="2"/>
  <c r="AR145" i="2"/>
  <c r="BE98" i="2"/>
  <c r="BE109" i="2"/>
  <c r="R58" i="6"/>
  <c r="AY251" i="2"/>
  <c r="BC318" i="2"/>
  <c r="AY202" i="2"/>
  <c r="AY245" i="2"/>
  <c r="BD256" i="2"/>
  <c r="BA202" i="2"/>
  <c r="Q61" i="6"/>
  <c r="BD235" i="2"/>
  <c r="S39" i="6"/>
  <c r="AS155" i="2"/>
  <c r="BE92" i="2"/>
  <c r="BD193" i="2"/>
  <c r="AL67" i="4"/>
  <c r="J59" i="6"/>
  <c r="AP31" i="2"/>
  <c r="AQ320" i="2"/>
  <c r="AS82" i="2"/>
  <c r="AM156" i="2"/>
  <c r="BB105" i="2"/>
  <c r="AR204" i="2"/>
  <c r="O29" i="6"/>
  <c r="AR133" i="2"/>
  <c r="AS50" i="2"/>
  <c r="BD289" i="2"/>
  <c r="AR51" i="2"/>
  <c r="AO316" i="2"/>
  <c r="BC303" i="2"/>
  <c r="AM166" i="2"/>
  <c r="AQ256" i="2"/>
  <c r="T49" i="6"/>
  <c r="AY203" i="2"/>
  <c r="P59" i="6"/>
  <c r="AK60" i="6"/>
  <c r="AJ29" i="6"/>
  <c r="S57" i="6"/>
  <c r="BA75" i="2"/>
  <c r="BA169" i="2"/>
  <c r="U36" i="6"/>
  <c r="AS177" i="2"/>
  <c r="BD125" i="2"/>
  <c r="BA296" i="2"/>
  <c r="AO258" i="2"/>
  <c r="AO168" i="2"/>
  <c r="BA116" i="2"/>
  <c r="BE197" i="2"/>
  <c r="BE214" i="2"/>
  <c r="Q57" i="6"/>
  <c r="AR42" i="2"/>
  <c r="AS323" i="2"/>
  <c r="BE281" i="2"/>
  <c r="AR72" i="2"/>
  <c r="AK36" i="4"/>
  <c r="BB238" i="2"/>
  <c r="K70" i="6"/>
  <c r="R67" i="6"/>
  <c r="AO38" i="4"/>
  <c r="R28" i="6"/>
  <c r="AQ144" i="2"/>
  <c r="AM62" i="2"/>
  <c r="AS264" i="2"/>
  <c r="F48" i="6"/>
  <c r="Q51" i="6"/>
  <c r="R26" i="6"/>
  <c r="BD84" i="2"/>
  <c r="AY45" i="2"/>
  <c r="AS160" i="2"/>
  <c r="AM60" i="4"/>
  <c r="AY140" i="2"/>
  <c r="AQ38" i="2"/>
  <c r="O70" i="6"/>
  <c r="U41" i="6"/>
  <c r="BA112" i="2"/>
  <c r="BA191" i="2"/>
  <c r="BC237" i="2"/>
  <c r="Y49" i="4"/>
  <c r="AM55" i="2"/>
  <c r="AS56" i="2"/>
  <c r="BA290" i="2"/>
  <c r="AM184" i="2"/>
  <c r="AY122" i="2"/>
  <c r="AP199" i="2"/>
  <c r="AY217" i="2"/>
  <c r="AQ134" i="2"/>
  <c r="AO66" i="2"/>
  <c r="BA298" i="2"/>
  <c r="AM83" i="2"/>
  <c r="AR46" i="2"/>
  <c r="BA273" i="2"/>
  <c r="AP260" i="2"/>
  <c r="AS169" i="2"/>
  <c r="AO158" i="2"/>
  <c r="AC37" i="6"/>
  <c r="AR40" i="2"/>
  <c r="Z29" i="6"/>
  <c r="BA162" i="2"/>
  <c r="AP315" i="2"/>
  <c r="AM69" i="6"/>
  <c r="AY138" i="2"/>
  <c r="AM316" i="2"/>
  <c r="AO34" i="2"/>
  <c r="BD279" i="2"/>
  <c r="AR84" i="2"/>
  <c r="AM31" i="2"/>
  <c r="AR54" i="2"/>
  <c r="BE286" i="2"/>
  <c r="AM253" i="2"/>
  <c r="AR186" i="2"/>
  <c r="BC97" i="2"/>
  <c r="BE205" i="2"/>
  <c r="BC235" i="2"/>
  <c r="AO67" i="6"/>
  <c r="AM40" i="2"/>
  <c r="AR312" i="2"/>
  <c r="AQ73" i="2"/>
  <c r="BB100" i="2"/>
  <c r="AS195" i="2"/>
  <c r="BD225" i="2"/>
  <c r="AI39" i="4"/>
  <c r="BC192" i="2"/>
  <c r="BE223" i="2"/>
  <c r="J46" i="6"/>
  <c r="BE119" i="2"/>
  <c r="S31" i="6"/>
  <c r="AS133" i="2"/>
  <c r="BD106" i="2"/>
  <c r="BD57" i="2"/>
  <c r="BD73" i="2"/>
  <c r="G61" i="6"/>
  <c r="K69" i="6"/>
  <c r="AY161" i="2"/>
  <c r="AM263" i="2"/>
  <c r="AL39" i="6"/>
  <c r="AM256" i="2"/>
  <c r="AQ185" i="2"/>
  <c r="AO38" i="2"/>
  <c r="AO322" i="2"/>
  <c r="BD291" i="2"/>
  <c r="AP78" i="2"/>
  <c r="AY106" i="2"/>
  <c r="AO196" i="2"/>
  <c r="BA233" i="2"/>
  <c r="J66" i="6"/>
  <c r="AQ138" i="2"/>
  <c r="AS34" i="2"/>
  <c r="AY293" i="2"/>
  <c r="AO155" i="2"/>
  <c r="BC91" i="2"/>
  <c r="BC194" i="2"/>
  <c r="BC227" i="2"/>
  <c r="AM66" i="4"/>
  <c r="AY244" i="2"/>
  <c r="R30" i="6"/>
  <c r="AO41" i="6"/>
  <c r="BE196" i="2"/>
  <c r="Z59" i="6"/>
  <c r="AO312" i="2"/>
  <c r="AY215" i="2"/>
  <c r="BA316" i="2"/>
  <c r="BB252" i="2"/>
  <c r="AO143" i="2"/>
  <c r="AC49" i="6"/>
  <c r="BD171" i="2"/>
  <c r="AQ174" i="2"/>
  <c r="AR201" i="2"/>
  <c r="BA311" i="2"/>
  <c r="R27" i="6"/>
  <c r="BD120" i="2"/>
  <c r="BE44" i="2"/>
  <c r="AR64" i="2"/>
  <c r="BC122" i="2"/>
  <c r="AP44" i="2"/>
  <c r="AY204" i="2"/>
  <c r="O38" i="6"/>
  <c r="Z37" i="6"/>
  <c r="AY94" i="2"/>
  <c r="BD98" i="2"/>
  <c r="BC299" i="2"/>
  <c r="BD204" i="2"/>
  <c r="AY279" i="2"/>
  <c r="BB225" i="2"/>
  <c r="R60" i="6"/>
  <c r="AQ177" i="2"/>
  <c r="G68" i="6"/>
  <c r="AP139" i="2"/>
  <c r="H61" i="6"/>
  <c r="AR83" i="2"/>
  <c r="U60" i="6"/>
  <c r="BE102" i="2"/>
  <c r="AP133" i="2"/>
  <c r="BC43" i="2"/>
  <c r="BA63" i="2"/>
  <c r="BD99" i="2"/>
  <c r="AC31" i="4"/>
  <c r="AQ61" i="2"/>
  <c r="AY199" i="2"/>
  <c r="T68" i="6"/>
  <c r="BE123" i="2"/>
  <c r="BC160" i="2"/>
  <c r="BD156" i="2"/>
  <c r="AD50" i="4"/>
  <c r="AQ186" i="2"/>
  <c r="H49" i="6"/>
  <c r="AS172" i="2"/>
  <c r="AO195" i="2"/>
  <c r="AJ71" i="6"/>
  <c r="BD151" i="2"/>
  <c r="AP62" i="2"/>
  <c r="AM169" i="2"/>
  <c r="AE30" i="6"/>
  <c r="AP79" i="2"/>
  <c r="P27" i="6"/>
  <c r="AP39" i="2"/>
  <c r="AM160" i="2"/>
  <c r="AK68" i="6"/>
  <c r="AQ57" i="2"/>
  <c r="O56" i="6"/>
  <c r="AQ154" i="2"/>
  <c r="P67" i="6"/>
  <c r="AS167" i="2"/>
  <c r="AP205" i="2"/>
  <c r="AP141" i="2"/>
  <c r="H46" i="6"/>
  <c r="AR41" i="2"/>
  <c r="AP140" i="2"/>
  <c r="AQ167" i="2"/>
  <c r="T47" i="6"/>
  <c r="AY109" i="2"/>
  <c r="AY197" i="2"/>
  <c r="AM60" i="2"/>
  <c r="G58" i="6"/>
  <c r="Q70" i="6"/>
  <c r="BE261" i="2"/>
  <c r="AS60" i="2"/>
  <c r="T51" i="6"/>
  <c r="AY84" i="2"/>
  <c r="AQ251" i="2"/>
  <c r="AY60" i="2"/>
  <c r="AS193" i="2"/>
  <c r="AY82" i="2"/>
  <c r="AY265" i="2"/>
  <c r="BB161" i="2"/>
  <c r="AY43" i="2"/>
  <c r="Q46" i="6"/>
  <c r="AO204" i="2"/>
  <c r="BA253" i="2"/>
  <c r="BC31" i="2"/>
  <c r="P38" i="6"/>
  <c r="AY186" i="2"/>
  <c r="AK59" i="6"/>
  <c r="AJ59" i="4"/>
  <c r="AP198" i="2"/>
  <c r="BB315" i="2"/>
  <c r="AE61" i="6"/>
  <c r="AT61" i="4"/>
  <c r="AO311" i="2"/>
  <c r="AK57" i="4"/>
  <c r="BC322" i="2"/>
  <c r="BE79" i="2"/>
  <c r="AR167" i="2"/>
  <c r="S27" i="6"/>
  <c r="BD163" i="2"/>
  <c r="BA289" i="2"/>
  <c r="BC63" i="2"/>
  <c r="BE137" i="2"/>
  <c r="G67" i="6"/>
  <c r="BA50" i="2"/>
  <c r="BD31" i="2"/>
  <c r="AQ314" i="2"/>
  <c r="BB155" i="2"/>
  <c r="AT29" i="6"/>
  <c r="BB61" i="2"/>
  <c r="Z47" i="6"/>
  <c r="BC180" i="2"/>
  <c r="AP251" i="2"/>
  <c r="K59" i="6"/>
  <c r="AW61" i="4"/>
  <c r="BA323" i="2"/>
  <c r="AR318" i="2"/>
  <c r="K51" i="6"/>
  <c r="BE85" i="2"/>
  <c r="BD111" i="2"/>
  <c r="BD43" i="2"/>
  <c r="S61" i="6"/>
  <c r="AX38" i="6"/>
  <c r="BA65" i="2"/>
  <c r="S30" i="6"/>
  <c r="BB62" i="2"/>
  <c r="Y49" i="6"/>
  <c r="BC172" i="2"/>
  <c r="AM71" i="2"/>
  <c r="U56" i="6"/>
  <c r="BB319" i="2"/>
  <c r="Y60" i="6"/>
  <c r="AK69" i="6"/>
  <c r="BE77" i="2"/>
  <c r="Y46" i="6"/>
  <c r="BB140" i="2"/>
  <c r="BC139" i="2"/>
  <c r="AY38" i="2"/>
  <c r="AD36" i="6"/>
  <c r="AY63" i="2"/>
  <c r="AS152" i="2"/>
  <c r="BC301" i="2"/>
  <c r="AA41" i="6"/>
  <c r="BB253" i="2"/>
  <c r="BC292" i="2"/>
  <c r="AD50" i="6"/>
  <c r="AY44" i="2"/>
  <c r="BC186" i="2"/>
  <c r="BA85" i="2"/>
  <c r="AP263" i="2"/>
  <c r="BB184" i="2"/>
  <c r="BB83" i="2"/>
  <c r="AQ136" i="2"/>
  <c r="BC51" i="2"/>
  <c r="S60" i="6"/>
  <c r="AY262" i="2"/>
  <c r="AT27" i="6"/>
  <c r="BE164" i="2"/>
  <c r="BC54" i="2"/>
  <c r="AO50" i="2"/>
  <c r="BB31" i="2"/>
  <c r="AE49" i="6"/>
  <c r="BE94" i="2"/>
  <c r="BE158" i="2"/>
  <c r="BC98" i="2"/>
  <c r="AD57" i="6"/>
  <c r="AY133" i="2"/>
  <c r="AQ83" i="2"/>
  <c r="H66" i="6"/>
  <c r="BD78" i="2"/>
  <c r="AL39" i="4"/>
  <c r="BD62" i="2"/>
  <c r="BE171" i="2"/>
  <c r="BA45" i="2"/>
  <c r="AO255" i="2"/>
  <c r="AY33" i="2"/>
  <c r="BE251" i="2"/>
  <c r="AL67" i="6"/>
  <c r="Z67" i="6"/>
  <c r="BB57" i="2"/>
  <c r="BD139" i="2"/>
  <c r="AK27" i="4"/>
  <c r="AO57" i="4"/>
  <c r="BD42" i="2"/>
  <c r="O37" i="6"/>
  <c r="O61" i="6"/>
  <c r="BE73" i="2"/>
  <c r="BD165" i="2"/>
  <c r="S47" i="6"/>
  <c r="BB237" i="2"/>
  <c r="AO56" i="6"/>
  <c r="AP50" i="2"/>
  <c r="BA159" i="2"/>
  <c r="BD317" i="2"/>
  <c r="BB84" i="2"/>
  <c r="BB158" i="2"/>
  <c r="BE121" i="2"/>
  <c r="BA184" i="2"/>
  <c r="AI40" i="6"/>
  <c r="BC61" i="2"/>
  <c r="BE76" i="2"/>
  <c r="BB44" i="2"/>
  <c r="BE262" i="2"/>
  <c r="BD136" i="2"/>
  <c r="BB279" i="2"/>
  <c r="BE72" i="2"/>
  <c r="BE78" i="2"/>
  <c r="BC167" i="2"/>
  <c r="AM175" i="2"/>
  <c r="AL57" i="4"/>
  <c r="BB313" i="2"/>
  <c r="AQ196" i="2"/>
  <c r="AJ68" i="6"/>
  <c r="S66" i="6"/>
  <c r="AY40" i="2"/>
  <c r="T50" i="6"/>
  <c r="BC252" i="2"/>
  <c r="BD236" i="2"/>
  <c r="AT58" i="4"/>
  <c r="AX71" i="6"/>
  <c r="AY255" i="2"/>
  <c r="AK70" i="6"/>
  <c r="BA132" i="2"/>
  <c r="AO164" i="2"/>
  <c r="AQ195" i="2"/>
  <c r="BD319" i="2"/>
  <c r="AT46" i="4"/>
  <c r="AW37" i="6"/>
  <c r="AY224" i="2"/>
  <c r="BE170" i="2"/>
  <c r="Y31" i="6"/>
  <c r="AL58" i="6"/>
  <c r="AY61" i="4"/>
  <c r="AQ166" i="2"/>
  <c r="AB31" i="6"/>
  <c r="AO63" i="2"/>
  <c r="BB297" i="2"/>
  <c r="BA304" i="2"/>
  <c r="AI66" i="6"/>
  <c r="AO140" i="2"/>
  <c r="BB265" i="2"/>
  <c r="AY231" i="2"/>
  <c r="BA120" i="2"/>
  <c r="Z30" i="6"/>
  <c r="AM162" i="2"/>
  <c r="AJ51" i="6"/>
  <c r="BD121" i="2"/>
  <c r="AS204" i="2"/>
  <c r="AM251" i="2"/>
  <c r="AE58" i="6"/>
  <c r="AS61" i="2"/>
  <c r="AM36" i="2"/>
  <c r="BB109" i="2"/>
  <c r="AS143" i="2"/>
  <c r="BE115" i="2"/>
  <c r="BB213" i="2"/>
  <c r="AY282" i="2"/>
  <c r="AK36" i="6"/>
  <c r="Z28" i="6"/>
  <c r="Y29" i="4"/>
  <c r="AR261" i="2"/>
  <c r="U37" i="6"/>
  <c r="AR66" i="2"/>
  <c r="BC282" i="2"/>
  <c r="AI61" i="6"/>
  <c r="P57" i="6"/>
  <c r="Q38" i="6"/>
  <c r="AO154" i="2"/>
  <c r="S38" i="6"/>
  <c r="BA100" i="2"/>
  <c r="AQ204" i="2"/>
  <c r="AC38" i="6"/>
  <c r="F46" i="6"/>
  <c r="AO181" i="2"/>
  <c r="BD238" i="2"/>
  <c r="BC279" i="2"/>
  <c r="BA235" i="2"/>
  <c r="AO265" i="2"/>
  <c r="AM164" i="2"/>
  <c r="BA35" i="2"/>
  <c r="AR53" i="2"/>
  <c r="AM252" i="2"/>
  <c r="BC288" i="2"/>
  <c r="BA225" i="2"/>
  <c r="AY288" i="2"/>
  <c r="BB227" i="2"/>
  <c r="E70" i="6"/>
  <c r="AA29" i="6"/>
  <c r="BD251" i="2"/>
  <c r="T60" i="6"/>
  <c r="G49" i="6"/>
  <c r="BA300" i="2"/>
  <c r="BC234" i="2"/>
  <c r="AQ74" i="2"/>
  <c r="AY103" i="2"/>
  <c r="F58" i="6"/>
  <c r="BA324" i="2"/>
  <c r="I71" i="6"/>
  <c r="AK66" i="6"/>
  <c r="BD278" i="2"/>
  <c r="BC220" i="2"/>
  <c r="AM151" i="2"/>
  <c r="BE97" i="2"/>
  <c r="BD231" i="2"/>
  <c r="BD222" i="2"/>
  <c r="BA122" i="2"/>
  <c r="BC65" i="2"/>
  <c r="BC232" i="2"/>
  <c r="BC38" i="2"/>
  <c r="AP136" i="2"/>
  <c r="Y41" i="6"/>
  <c r="AY76" i="2"/>
  <c r="AA36" i="6"/>
  <c r="BB142" i="2"/>
  <c r="AY32" i="2"/>
  <c r="AQ255" i="2"/>
  <c r="BC45" i="2"/>
  <c r="BD315" i="2"/>
  <c r="AY77" i="2"/>
  <c r="BA52" i="2"/>
  <c r="AY79" i="2"/>
  <c r="BD178" i="2"/>
  <c r="BD138" i="2"/>
  <c r="AY159" i="2"/>
  <c r="J56" i="6"/>
  <c r="BC321" i="2"/>
  <c r="Z68" i="6"/>
  <c r="BC158" i="2"/>
  <c r="BB283" i="2"/>
  <c r="AI59" i="4"/>
  <c r="BD144" i="2"/>
  <c r="BE46" i="2"/>
  <c r="AO43" i="2"/>
  <c r="AR191" i="2"/>
  <c r="BA36" i="2"/>
  <c r="AN36" i="6"/>
  <c r="BC77" i="2"/>
  <c r="AY314" i="2"/>
  <c r="AO145" i="2"/>
  <c r="BD321" i="2"/>
  <c r="BC154" i="2"/>
  <c r="BE145" i="2"/>
  <c r="BD252" i="2"/>
  <c r="AM168" i="2"/>
  <c r="AA68" i="6"/>
  <c r="H68" i="6"/>
  <c r="BB66" i="2"/>
  <c r="BE276" i="2"/>
  <c r="AO70" i="6"/>
  <c r="BA158" i="2"/>
  <c r="AY143" i="2"/>
  <c r="Y59" i="6"/>
  <c r="AU39" i="6"/>
  <c r="BE42" i="2"/>
  <c r="F66" i="6"/>
  <c r="BA263" i="2"/>
  <c r="BB79" i="2"/>
  <c r="BD51" i="2"/>
  <c r="BC84" i="2"/>
  <c r="AP49" i="2"/>
  <c r="BB259" i="2"/>
  <c r="AB57" i="6"/>
  <c r="AY39" i="2"/>
  <c r="AR183" i="2"/>
  <c r="BC228" i="2"/>
  <c r="BB175" i="2"/>
  <c r="BB136" i="2"/>
  <c r="BE118" i="2"/>
  <c r="P48" i="6"/>
  <c r="BA318" i="2"/>
  <c r="AE59" i="6"/>
  <c r="BE33" i="2"/>
  <c r="AA56" i="6"/>
  <c r="BE166" i="2"/>
  <c r="AR174" i="2"/>
  <c r="O60" i="6"/>
  <c r="H50" i="6"/>
  <c r="BC312" i="2"/>
  <c r="P49" i="6"/>
  <c r="AN41" i="6"/>
  <c r="BB78" i="2"/>
  <c r="AA60" i="4"/>
  <c r="AT31" i="6"/>
  <c r="Y47" i="6"/>
  <c r="AY178" i="2"/>
  <c r="BD214" i="2"/>
  <c r="BA315" i="2"/>
  <c r="AE41" i="6"/>
  <c r="AM261" i="2"/>
  <c r="BA313" i="2"/>
  <c r="AP48" i="2"/>
  <c r="BE186" i="2"/>
  <c r="AQ51" i="2"/>
  <c r="AM58" i="4"/>
  <c r="BC140" i="2"/>
  <c r="E61" i="6"/>
  <c r="AY50" i="2"/>
  <c r="BE111" i="2"/>
  <c r="AM74" i="2"/>
  <c r="AY59" i="2"/>
  <c r="BB177" i="2"/>
  <c r="AQ55" i="2"/>
  <c r="P29" i="6"/>
  <c r="AY317" i="2"/>
  <c r="BE236" i="2"/>
  <c r="BC41" i="2"/>
  <c r="AI60" i="4"/>
  <c r="AY72" i="2"/>
  <c r="AS72" i="2"/>
  <c r="BD35" i="2"/>
  <c r="AN46" i="4"/>
  <c r="BA43" i="2"/>
  <c r="BA115" i="2"/>
  <c r="BB183" i="2"/>
  <c r="AL26" i="6"/>
  <c r="BD286" i="2"/>
  <c r="BA185" i="2"/>
  <c r="BC145" i="2"/>
  <c r="T57" i="6"/>
  <c r="P51" i="6"/>
  <c r="BA48" i="2"/>
  <c r="BC159" i="2"/>
  <c r="BD94" i="2"/>
  <c r="AM66" i="6"/>
  <c r="BB152" i="2"/>
  <c r="BE256" i="2"/>
  <c r="BB293" i="2"/>
  <c r="BB144" i="2"/>
  <c r="BD174" i="2"/>
  <c r="AC56" i="6"/>
  <c r="BC76" i="2"/>
  <c r="BA170" i="2"/>
  <c r="BB145" i="2"/>
  <c r="BD41" i="2"/>
  <c r="K50" i="6"/>
  <c r="BC120" i="2"/>
  <c r="BC34" i="2"/>
  <c r="BD152" i="2"/>
  <c r="AR33" i="2"/>
  <c r="AD68" i="6"/>
  <c r="BD135" i="2"/>
  <c r="BD52" i="2"/>
  <c r="BA72" i="2"/>
  <c r="AY324" i="2"/>
  <c r="AQ252" i="2"/>
  <c r="AR166" i="2"/>
  <c r="AY323" i="2"/>
  <c r="BB298" i="2"/>
  <c r="BC283" i="2"/>
  <c r="AI70" i="4"/>
  <c r="AQ254" i="2"/>
  <c r="BD83" i="2"/>
  <c r="BD58" i="2"/>
  <c r="AN67" i="4"/>
  <c r="AR79" i="2"/>
  <c r="BB122" i="2"/>
  <c r="AM56" i="2"/>
  <c r="R37" i="6"/>
  <c r="BE204" i="2"/>
  <c r="AQ31" i="2"/>
  <c r="AE56" i="6"/>
  <c r="AA49" i="6"/>
  <c r="AO54" i="2"/>
  <c r="BA299" i="2"/>
  <c r="BC239" i="2"/>
  <c r="BB275" i="2"/>
  <c r="BC229" i="2"/>
  <c r="AC36" i="6"/>
  <c r="AQ133" i="2"/>
  <c r="S50" i="6"/>
  <c r="AP170" i="2"/>
  <c r="AP259" i="2"/>
  <c r="BE230" i="2"/>
  <c r="BC285" i="2"/>
  <c r="F56" i="6"/>
  <c r="AD67" i="6"/>
  <c r="AE70" i="6"/>
  <c r="AD47" i="6"/>
  <c r="AC48" i="4"/>
  <c r="AO59" i="2"/>
  <c r="BC114" i="2"/>
  <c r="AO317" i="2"/>
  <c r="BD287" i="2"/>
  <c r="I47" i="6"/>
  <c r="BA172" i="2"/>
  <c r="AA59" i="6"/>
  <c r="BD293" i="2"/>
  <c r="BD192" i="2"/>
  <c r="BA274" i="2"/>
  <c r="BC213" i="2"/>
  <c r="P26" i="6"/>
  <c r="AP195" i="2"/>
  <c r="O36" i="6"/>
  <c r="AO313" i="2"/>
  <c r="AR63" i="2"/>
  <c r="AY121" i="2"/>
  <c r="AR131" i="2"/>
  <c r="BE96" i="2"/>
  <c r="AY238" i="2"/>
  <c r="BE212" i="2"/>
  <c r="BB233" i="2"/>
  <c r="BB119" i="2"/>
  <c r="AY104" i="2"/>
  <c r="Q60" i="6"/>
  <c r="AM155" i="2"/>
  <c r="AP57" i="2"/>
  <c r="BB295" i="2"/>
  <c r="AL56" i="4"/>
  <c r="BD65" i="2"/>
  <c r="AS51" i="2"/>
  <c r="AO49" i="2"/>
  <c r="AY117" i="2"/>
  <c r="AM50" i="2"/>
  <c r="Y31" i="4"/>
  <c r="AY92" i="2"/>
  <c r="H48" i="6"/>
  <c r="BD137" i="2"/>
  <c r="AO320" i="2"/>
  <c r="AR35" i="2"/>
  <c r="BA125" i="2"/>
  <c r="AM315" i="2"/>
  <c r="AI40" i="4"/>
  <c r="AQ203" i="2"/>
  <c r="Z40" i="6"/>
  <c r="BD131" i="2"/>
  <c r="BE292" i="2"/>
  <c r="BA142" i="2"/>
  <c r="AM180" i="2"/>
  <c r="BA320" i="2"/>
  <c r="BD85" i="2"/>
  <c r="AY216" i="2"/>
  <c r="AO58" i="4"/>
  <c r="BB38" i="2"/>
  <c r="AW68" i="4"/>
  <c r="AN70" i="4"/>
  <c r="BC178" i="2"/>
  <c r="BA198" i="2"/>
  <c r="BC255" i="2"/>
  <c r="BB137" i="2"/>
  <c r="AJ41" i="6"/>
  <c r="AY319" i="2"/>
  <c r="BE142" i="2"/>
  <c r="BD108" i="2"/>
  <c r="AY41" i="2"/>
  <c r="BE144" i="2"/>
  <c r="BE61" i="2"/>
  <c r="BD56" i="2"/>
  <c r="AI71" i="6"/>
  <c r="BD74" i="2"/>
  <c r="AP321" i="2"/>
  <c r="AI29" i="6"/>
  <c r="BD180" i="2"/>
  <c r="AY261" i="2"/>
  <c r="BD104" i="2"/>
  <c r="AO68" i="6"/>
  <c r="BE71" i="2"/>
  <c r="AL40" i="6"/>
  <c r="BE34" i="2"/>
  <c r="BA257" i="2"/>
  <c r="AJ39" i="6"/>
  <c r="BC144" i="2"/>
  <c r="BA173" i="2"/>
  <c r="AM44" i="2"/>
  <c r="AY80" i="2"/>
  <c r="BD265" i="2"/>
  <c r="BB167" i="2"/>
  <c r="BA312" i="2"/>
  <c r="BA71" i="2"/>
  <c r="AD29" i="6"/>
  <c r="I61" i="6"/>
  <c r="BC155" i="2"/>
  <c r="AM136" i="2"/>
  <c r="BD101" i="2"/>
  <c r="Q59" i="6"/>
  <c r="BC265" i="2"/>
  <c r="Z71" i="6"/>
  <c r="AJ31" i="6"/>
  <c r="BC131" i="2"/>
  <c r="BD260" i="2"/>
  <c r="AY48" i="2"/>
  <c r="J49" i="6"/>
  <c r="U51" i="6"/>
  <c r="AT31" i="4"/>
  <c r="BE174" i="2"/>
  <c r="AO165" i="2"/>
  <c r="AR195" i="2"/>
  <c r="BE161" i="2"/>
  <c r="BD318" i="2"/>
  <c r="BC273" i="2"/>
  <c r="U48" i="6"/>
  <c r="BA143" i="2"/>
  <c r="BC177" i="2"/>
  <c r="BB42" i="2"/>
  <c r="BE84" i="2"/>
  <c r="O69" i="6"/>
  <c r="AE36" i="6"/>
  <c r="AY58" i="2"/>
  <c r="BD102" i="2"/>
  <c r="AJ37" i="6"/>
  <c r="BD179" i="2"/>
  <c r="AL60" i="6"/>
  <c r="AY194" i="2"/>
  <c r="BE32" i="2"/>
  <c r="BB281" i="2"/>
  <c r="BB48" i="2"/>
  <c r="AB28" i="6"/>
  <c r="AP131" i="2"/>
  <c r="AC69" i="6"/>
  <c r="BD142" i="2"/>
  <c r="BA37" i="2"/>
  <c r="BC254" i="2"/>
  <c r="BB263" i="2"/>
  <c r="BC202" i="2"/>
  <c r="AY172" i="2"/>
  <c r="I59" i="6"/>
  <c r="BC314" i="2"/>
  <c r="BA171" i="2"/>
  <c r="BB123" i="2"/>
  <c r="BB85" i="2"/>
  <c r="AS194" i="2"/>
  <c r="Z26" i="6"/>
  <c r="AY71" i="2"/>
  <c r="AU61" i="4"/>
  <c r="BB219" i="2"/>
  <c r="AD30" i="6"/>
  <c r="BA135" i="2"/>
  <c r="AQ200" i="2"/>
  <c r="AY176" i="2"/>
  <c r="AL61" i="4"/>
  <c r="AO52" i="2"/>
  <c r="BE55" i="2"/>
  <c r="AY304" i="2"/>
  <c r="AY183" i="2"/>
  <c r="BC325" i="2"/>
  <c r="BD166" i="2"/>
  <c r="BE74" i="2"/>
  <c r="AK56" i="6"/>
  <c r="BA138" i="2"/>
  <c r="BA54" i="2"/>
  <c r="BC323" i="2"/>
  <c r="BE100" i="2"/>
  <c r="BA252" i="2"/>
  <c r="AS164" i="2"/>
  <c r="BE296" i="2"/>
  <c r="AC60" i="6"/>
  <c r="BD143" i="2"/>
  <c r="T59" i="6"/>
  <c r="BE45" i="2"/>
  <c r="BB32" i="2"/>
  <c r="AA47" i="6"/>
  <c r="BB52" i="2"/>
  <c r="G69" i="6"/>
  <c r="AS61" i="4"/>
  <c r="BA168" i="2"/>
  <c r="BC39" i="2"/>
  <c r="BA212" i="2"/>
  <c r="AJ58" i="6"/>
  <c r="BC251" i="2"/>
  <c r="AJ60" i="4"/>
  <c r="BE252" i="2"/>
  <c r="BC36" i="2"/>
  <c r="BD219" i="2"/>
  <c r="AJ27" i="6"/>
  <c r="AY158" i="2"/>
  <c r="BA234" i="2"/>
  <c r="BC193" i="2"/>
  <c r="BC258" i="2"/>
  <c r="BE65" i="2"/>
  <c r="BB255" i="2"/>
  <c r="AO259" i="2"/>
  <c r="BE258" i="2"/>
  <c r="AA26" i="6"/>
  <c r="AY263" i="2"/>
  <c r="BC35" i="2"/>
  <c r="BD176" i="2"/>
  <c r="BE179" i="2"/>
  <c r="AO62" i="2"/>
  <c r="AY259" i="2"/>
  <c r="AY136" i="2"/>
  <c r="BD40" i="2"/>
  <c r="AT61" i="6"/>
  <c r="AW59" i="6"/>
  <c r="AM200" i="2"/>
  <c r="AS257" i="2"/>
  <c r="BC141" i="2"/>
  <c r="BB91" i="2"/>
  <c r="AR265" i="2"/>
  <c r="AS322" i="2"/>
  <c r="BD181" i="2"/>
  <c r="AP181" i="2"/>
  <c r="AR34" i="2"/>
  <c r="AR57" i="2"/>
  <c r="AS59" i="2"/>
  <c r="AS32" i="2"/>
  <c r="AM54" i="2"/>
  <c r="BA107" i="2"/>
  <c r="AS142" i="2"/>
  <c r="BD119" i="2"/>
  <c r="BA238" i="2"/>
  <c r="BA211" i="2"/>
  <c r="AO61" i="6"/>
  <c r="BA294" i="2"/>
  <c r="AR323" i="2"/>
  <c r="AQ193" i="2"/>
  <c r="BB302" i="2"/>
  <c r="AC60" i="4"/>
  <c r="S37" i="6"/>
  <c r="BA165" i="2"/>
  <c r="BE165" i="2"/>
  <c r="AS166" i="2"/>
  <c r="I67" i="6"/>
  <c r="AR179" i="2"/>
  <c r="AQ132" i="2"/>
  <c r="AS41" i="2"/>
  <c r="BB117" i="2"/>
  <c r="BE305" i="2"/>
  <c r="K61" i="6"/>
  <c r="AO64" i="2"/>
  <c r="BB116" i="2"/>
  <c r="AM59" i="2"/>
  <c r="BD107" i="2"/>
  <c r="BC233" i="2"/>
  <c r="BD301" i="2"/>
  <c r="J50" i="6"/>
  <c r="AC28" i="4"/>
  <c r="U70" i="6"/>
  <c r="AP85" i="2"/>
  <c r="AB68" i="6"/>
  <c r="AP184" i="2"/>
  <c r="BD112" i="2"/>
  <c r="BB214" i="2"/>
  <c r="AN57" i="4"/>
  <c r="AP186" i="2"/>
  <c r="AS182" i="2"/>
  <c r="AN66" i="4"/>
  <c r="AQ160" i="2"/>
  <c r="AO197" i="2"/>
  <c r="AQ64" i="2"/>
  <c r="BC185" i="2"/>
  <c r="BB34" i="2"/>
  <c r="K56" i="6"/>
  <c r="AK39" i="4"/>
  <c r="AO174" i="2"/>
  <c r="AQ139" i="2"/>
  <c r="AO314" i="2"/>
  <c r="BE99" i="2"/>
  <c r="BD168" i="2"/>
  <c r="BE75" i="2"/>
  <c r="AQ140" i="2"/>
  <c r="AQ143" i="2"/>
  <c r="AY118" i="2"/>
  <c r="AO47" i="2"/>
  <c r="AY291" i="2"/>
  <c r="AP202" i="2"/>
  <c r="BA73" i="2"/>
  <c r="AY185" i="2"/>
  <c r="O26" i="6"/>
  <c r="AY157" i="2"/>
  <c r="AQ325" i="2"/>
  <c r="BC142" i="2"/>
  <c r="BB230" i="2"/>
  <c r="AR158" i="2"/>
  <c r="BB322" i="2"/>
  <c r="BB254" i="2"/>
  <c r="BC184" i="2"/>
  <c r="K71" i="6"/>
  <c r="BA49" i="2"/>
  <c r="AQ201" i="2"/>
  <c r="AR171" i="2"/>
  <c r="BC64" i="2"/>
  <c r="BB223" i="2"/>
  <c r="AY180" i="2"/>
  <c r="BA164" i="2"/>
  <c r="BC103" i="2"/>
  <c r="BE36" i="2"/>
  <c r="BA136" i="2"/>
  <c r="BD60" i="2"/>
  <c r="BE59" i="2"/>
  <c r="BE169" i="2"/>
  <c r="BE41" i="2"/>
  <c r="BC151" i="2"/>
  <c r="AL38" i="6"/>
  <c r="AB46" i="6"/>
  <c r="AX61" i="4"/>
  <c r="AC47" i="6"/>
  <c r="AD58" i="6"/>
  <c r="BD54" i="2"/>
  <c r="AM27" i="4"/>
  <c r="AS321" i="2"/>
  <c r="BA62" i="2"/>
  <c r="BC223" i="2"/>
  <c r="AY278" i="2"/>
  <c r="BA160" i="2"/>
  <c r="AD26" i="6"/>
  <c r="BD76" i="2"/>
  <c r="BB54" i="2"/>
  <c r="U26" i="6"/>
  <c r="BC134" i="2"/>
  <c r="BB41" i="2"/>
  <c r="AR196" i="2"/>
  <c r="BA196" i="2"/>
  <c r="BE178" i="2"/>
  <c r="AM43" i="2"/>
  <c r="T66" i="6"/>
  <c r="BC324" i="2"/>
  <c r="BE57" i="2"/>
  <c r="AY56" i="2"/>
  <c r="BC182" i="2"/>
  <c r="AP77" i="2"/>
  <c r="BB49" i="2"/>
  <c r="AD41" i="6"/>
  <c r="AY151" i="2"/>
  <c r="BB59" i="2"/>
  <c r="AM79" i="2"/>
  <c r="AI58" i="4"/>
  <c r="BE168" i="2"/>
  <c r="AP65" i="2"/>
  <c r="AQ59" i="2"/>
  <c r="I58" i="6"/>
  <c r="BE324" i="2"/>
  <c r="BD258" i="2"/>
  <c r="BA286" i="2"/>
  <c r="BB47" i="2"/>
  <c r="BB234" i="2"/>
  <c r="BA231" i="2"/>
  <c r="BC78" i="2"/>
  <c r="BD95" i="2"/>
  <c r="AT66" i="6"/>
  <c r="BB55" i="2"/>
  <c r="AY160" i="2"/>
  <c r="AR71" i="2"/>
  <c r="F57" i="6"/>
  <c r="BC257" i="2"/>
  <c r="BD277" i="2"/>
  <c r="BC317" i="2"/>
  <c r="AT49" i="6"/>
  <c r="BE318" i="2"/>
  <c r="AY164" i="2"/>
  <c r="AD61" i="6"/>
  <c r="BD185" i="2"/>
  <c r="AR160" i="2"/>
  <c r="BB46" i="2"/>
  <c r="AM38" i="6"/>
  <c r="BD170" i="2"/>
  <c r="AY184" i="2"/>
  <c r="AL28" i="4"/>
  <c r="BB43" i="2"/>
  <c r="F60" i="6"/>
  <c r="BC59" i="2"/>
  <c r="AY200" i="2"/>
  <c r="AE40" i="6"/>
  <c r="BC50" i="2"/>
  <c r="BE162" i="2"/>
  <c r="AR165" i="2"/>
  <c r="Z61" i="6"/>
  <c r="BB156" i="2"/>
  <c r="AN38" i="6"/>
  <c r="AX70" i="6"/>
  <c r="BB53" i="2"/>
  <c r="BE160" i="2"/>
  <c r="BA80" i="2"/>
  <c r="AD66" i="6"/>
  <c r="AT26" i="6"/>
  <c r="BD255" i="2"/>
  <c r="BE37" i="2"/>
  <c r="AO60" i="6"/>
  <c r="AV57" i="4"/>
  <c r="BD324" i="2"/>
  <c r="AN31" i="6"/>
  <c r="AN57" i="6"/>
  <c r="AY83" i="2"/>
  <c r="AM58" i="6"/>
  <c r="BE280" i="2"/>
  <c r="AJ67" i="6"/>
  <c r="BE63" i="2"/>
  <c r="BC100" i="2"/>
  <c r="K47" i="6"/>
  <c r="BB45" i="2"/>
  <c r="BE176" i="2"/>
  <c r="BB35" i="2"/>
  <c r="BE139" i="2"/>
  <c r="BA82" i="2"/>
  <c r="Q56" i="6"/>
  <c r="BB71" i="2"/>
  <c r="BE260" i="2"/>
  <c r="BD316" i="2"/>
  <c r="BB108" i="2"/>
  <c r="BA178" i="2"/>
  <c r="BE116" i="2"/>
  <c r="BA58" i="2"/>
  <c r="AS174" i="2"/>
  <c r="BD38" i="2"/>
  <c r="BA325" i="2"/>
  <c r="BD34" i="2"/>
  <c r="S48" i="6"/>
  <c r="AY97" i="2"/>
  <c r="G71" i="6"/>
  <c r="BC259" i="2"/>
  <c r="BA99" i="2"/>
  <c r="BD312" i="2"/>
  <c r="BD259" i="2"/>
  <c r="BD61" i="2"/>
  <c r="AM81" i="2"/>
  <c r="BB37" i="2"/>
  <c r="BA119" i="2"/>
  <c r="AY85" i="2"/>
  <c r="AS80" i="2"/>
  <c r="BC174" i="2"/>
  <c r="AP325" i="2"/>
  <c r="BC62" i="2"/>
  <c r="BA139" i="2"/>
  <c r="AO39" i="6"/>
  <c r="AM154" i="2"/>
  <c r="AT60" i="6"/>
  <c r="AT50" i="4"/>
  <c r="AW58" i="6"/>
  <c r="AX58" i="6"/>
  <c r="AM26" i="4"/>
  <c r="AI48" i="4"/>
  <c r="AL49" i="4"/>
  <c r="AL29" i="4"/>
  <c r="BB103" i="2"/>
  <c r="AS45" i="2"/>
  <c r="BC272" i="2"/>
  <c r="BD118" i="2"/>
  <c r="BD122" i="2"/>
  <c r="AM159" i="2"/>
  <c r="AS255" i="2"/>
  <c r="U39" i="6"/>
  <c r="BE303" i="2"/>
  <c r="E56" i="6"/>
  <c r="AR32" i="2"/>
  <c r="AE46" i="6"/>
  <c r="BB166" i="2"/>
  <c r="AR168" i="2"/>
  <c r="AO167" i="2"/>
  <c r="Y67" i="6"/>
  <c r="AQ152" i="2"/>
  <c r="Y46" i="4"/>
  <c r="Y39" i="6"/>
  <c r="BA57" i="2"/>
  <c r="BA59" i="2"/>
  <c r="AY220" i="2"/>
  <c r="BB272" i="2"/>
  <c r="BD199" i="2"/>
  <c r="BC274" i="2"/>
  <c r="AP180" i="2"/>
  <c r="BB110" i="2"/>
  <c r="Q69" i="6"/>
  <c r="AD51" i="6"/>
  <c r="AM75" i="2"/>
  <c r="J67" i="6"/>
  <c r="AO262" i="2"/>
  <c r="AB41" i="6"/>
  <c r="AP134" i="2"/>
  <c r="AB50" i="6"/>
  <c r="P56" i="6"/>
  <c r="BB303" i="2"/>
  <c r="AP323" i="2"/>
  <c r="AP197" i="2"/>
  <c r="AQ62" i="2"/>
  <c r="BB204" i="2"/>
  <c r="I66" i="6"/>
  <c r="AY110" i="2"/>
  <c r="AN61" i="4"/>
  <c r="BA201" i="2"/>
  <c r="AE47" i="4"/>
  <c r="AR317" i="2"/>
  <c r="BB239" i="2"/>
  <c r="Z57" i="6"/>
  <c r="BC212" i="2"/>
  <c r="BA186" i="2"/>
  <c r="AY73" i="2"/>
  <c r="AM36" i="4"/>
  <c r="BC306" i="2"/>
  <c r="BE216" i="2"/>
  <c r="BE278" i="2"/>
  <c r="AM182" i="2"/>
  <c r="AS261" i="2"/>
  <c r="AY66" i="2"/>
  <c r="BD280" i="2"/>
  <c r="AN68" i="4"/>
  <c r="BD292" i="2"/>
  <c r="BD212" i="2"/>
  <c r="AP262" i="2"/>
  <c r="AM179" i="2"/>
  <c r="AO175" i="2"/>
  <c r="BD45" i="2"/>
  <c r="AO57" i="6"/>
  <c r="BC216" i="2"/>
  <c r="BD164" i="2"/>
  <c r="AA46" i="6"/>
  <c r="BE152" i="2"/>
  <c r="BE224" i="2"/>
  <c r="T28" i="6"/>
  <c r="BA145" i="2"/>
  <c r="BB311" i="2"/>
  <c r="AJ56" i="6"/>
  <c r="BD202" i="2"/>
  <c r="BD44" i="2"/>
  <c r="AY315" i="2"/>
  <c r="BB39" i="2"/>
  <c r="BB74" i="2"/>
  <c r="BB94" i="2"/>
  <c r="BB256" i="2"/>
  <c r="AJ57" i="6"/>
  <c r="AS73" i="2"/>
  <c r="AY134" i="2"/>
  <c r="AQ58" i="2"/>
  <c r="AY62" i="2"/>
  <c r="AP316" i="2"/>
  <c r="AY131" i="2"/>
  <c r="BA42" i="2"/>
  <c r="BA126" i="2"/>
  <c r="U30" i="6"/>
  <c r="BA166" i="2"/>
  <c r="AN66" i="6"/>
  <c r="AA58" i="6"/>
  <c r="BE314" i="2"/>
  <c r="BE263" i="2"/>
  <c r="BE83" i="2"/>
  <c r="BC296" i="2"/>
  <c r="BA321" i="2"/>
  <c r="BA167" i="2"/>
  <c r="BE151" i="2"/>
  <c r="BB141" i="2"/>
  <c r="Y51" i="6"/>
  <c r="BC183" i="2"/>
  <c r="BC157" i="2"/>
  <c r="BA192" i="2"/>
  <c r="BA179" i="2"/>
  <c r="BC261" i="2"/>
  <c r="AS260" i="2"/>
  <c r="Z51" i="6"/>
  <c r="BD55" i="2"/>
  <c r="AQ60" i="2"/>
  <c r="T31" i="6"/>
  <c r="AY162" i="2"/>
  <c r="BB133" i="2"/>
  <c r="BE133" i="2"/>
  <c r="AY214" i="2"/>
  <c r="AV61" i="4"/>
  <c r="AQ80" i="2"/>
  <c r="BE315" i="2"/>
  <c r="BB316" i="2"/>
  <c r="AI69" i="6"/>
  <c r="BB169" i="2"/>
  <c r="BD77" i="2"/>
  <c r="AO57" i="2"/>
  <c r="AC27" i="6"/>
  <c r="AY53" i="2"/>
  <c r="AR61" i="2"/>
  <c r="AM195" i="2"/>
  <c r="BC165" i="2"/>
  <c r="AT28" i="6"/>
  <c r="AY163" i="2"/>
  <c r="H69" i="6"/>
  <c r="BD66" i="2"/>
  <c r="AY219" i="2"/>
  <c r="AO26" i="4"/>
  <c r="BD47" i="2"/>
  <c r="AR175" i="2"/>
  <c r="BC74" i="2"/>
  <c r="BA306" i="2"/>
  <c r="AS66" i="2"/>
  <c r="Z46" i="6"/>
  <c r="BE321" i="2"/>
  <c r="O47" i="6"/>
  <c r="BD71" i="2"/>
  <c r="BD184" i="2"/>
  <c r="BB288" i="2"/>
  <c r="BE319" i="2"/>
  <c r="BC85" i="2"/>
  <c r="AM67" i="6"/>
  <c r="BE255" i="2"/>
  <c r="AS39" i="2"/>
  <c r="BC37" i="2"/>
  <c r="H58" i="6"/>
  <c r="AW67" i="6"/>
  <c r="AY132" i="2"/>
  <c r="O49" i="6"/>
  <c r="BA140" i="2"/>
  <c r="AN46" i="6"/>
  <c r="R47" i="6"/>
  <c r="BA259" i="2"/>
  <c r="BB229" i="2"/>
  <c r="AI70" i="6"/>
  <c r="BD72" i="2"/>
  <c r="AQ71" i="2"/>
  <c r="BA287" i="2"/>
  <c r="J71" i="6"/>
  <c r="Y61" i="6"/>
  <c r="BB162" i="2"/>
  <c r="BE154" i="2"/>
  <c r="BA239" i="2"/>
  <c r="AY81" i="2"/>
  <c r="Y71" i="6"/>
  <c r="J48" i="6"/>
  <c r="BA61" i="2"/>
  <c r="AR136" i="2"/>
  <c r="BC320" i="2"/>
  <c r="BB294" i="2"/>
  <c r="BD264" i="2"/>
  <c r="AK29" i="4"/>
  <c r="AX36" i="6"/>
  <c r="Q39" i="6"/>
  <c r="AY49" i="2"/>
  <c r="BE295" i="2"/>
  <c r="AY42" i="2"/>
  <c r="BB151" i="2"/>
  <c r="AR143" i="2"/>
  <c r="AC57" i="6"/>
  <c r="BD132" i="2"/>
  <c r="BB114" i="2"/>
  <c r="Y68" i="6"/>
  <c r="BB251" i="2"/>
  <c r="BD37" i="2"/>
  <c r="BC162" i="2"/>
  <c r="T29" i="6"/>
  <c r="BD48" i="2"/>
  <c r="BD196" i="2"/>
  <c r="AO49" i="6"/>
  <c r="AY155" i="2"/>
  <c r="BD161" i="2"/>
  <c r="BA131" i="2"/>
  <c r="AJ48" i="6"/>
  <c r="BE180" i="2"/>
  <c r="AA39" i="6"/>
  <c r="BD82" i="2"/>
  <c r="AV26" i="4"/>
  <c r="BE323" i="2"/>
  <c r="BE167" i="2"/>
  <c r="AQ159" i="2"/>
  <c r="AO325" i="2"/>
  <c r="AB66" i="6"/>
  <c r="BB143" i="2"/>
  <c r="AO40" i="6"/>
  <c r="AK61" i="4"/>
  <c r="BB65" i="2"/>
  <c r="BD182" i="2"/>
  <c r="BA272" i="2"/>
  <c r="Y66" i="6"/>
  <c r="BE135" i="2"/>
  <c r="AM205" i="2"/>
  <c r="BD186" i="2"/>
  <c r="AI61" i="4"/>
  <c r="BE257" i="2"/>
  <c r="BC32" i="2"/>
  <c r="AY256" i="2"/>
  <c r="AY37" i="2"/>
  <c r="AO80" i="2"/>
  <c r="BD36" i="2"/>
  <c r="AN60" i="4"/>
  <c r="AY168" i="2"/>
  <c r="AT30" i="6"/>
  <c r="AL28" i="6"/>
  <c r="AS57" i="6"/>
  <c r="AI47" i="4"/>
  <c r="AT51" i="4"/>
  <c r="AS38" i="4"/>
  <c r="AU61" i="6"/>
  <c r="AT47" i="4"/>
  <c r="AV27" i="4"/>
  <c r="AW69" i="4"/>
  <c r="AL27" i="6"/>
  <c r="AY119" i="2"/>
  <c r="AP194" i="2"/>
  <c r="AP40" i="2"/>
  <c r="AM133" i="2"/>
  <c r="BB101" i="2"/>
  <c r="AR178" i="2"/>
  <c r="AQ137" i="2"/>
  <c r="BB98" i="2"/>
  <c r="AY223" i="2"/>
  <c r="AS252" i="2"/>
  <c r="BD39" i="2"/>
  <c r="AY145" i="2"/>
  <c r="AS63" i="2"/>
  <c r="BD114" i="2"/>
  <c r="AO48" i="2"/>
  <c r="AR192" i="2"/>
  <c r="BD217" i="2"/>
  <c r="O71" i="6"/>
  <c r="AY167" i="2"/>
  <c r="AO69" i="4"/>
  <c r="AC50" i="6"/>
  <c r="AO254" i="2"/>
  <c r="BE231" i="2"/>
  <c r="AM73" i="2"/>
  <c r="AR162" i="2"/>
  <c r="Y36" i="6"/>
  <c r="AT39" i="6"/>
  <c r="AS170" i="2"/>
  <c r="AO186" i="2"/>
  <c r="U58" i="6"/>
  <c r="AM153" i="2"/>
  <c r="AP138" i="2"/>
  <c r="AM312" i="2"/>
  <c r="U29" i="6"/>
  <c r="AY65" i="2"/>
  <c r="AO257" i="2"/>
  <c r="AY274" i="2"/>
  <c r="BE235" i="2"/>
  <c r="AP261" i="2"/>
  <c r="AC27" i="4"/>
  <c r="BD290" i="2"/>
  <c r="AY57" i="2"/>
  <c r="BE40" i="2"/>
  <c r="AP257" i="2"/>
  <c r="BE213" i="2"/>
  <c r="BE273" i="2"/>
  <c r="AJ50" i="6"/>
  <c r="O57" i="6"/>
  <c r="T56" i="6"/>
  <c r="AO36" i="2"/>
  <c r="AQ253" i="2"/>
  <c r="R71" i="6"/>
  <c r="AO251" i="2"/>
  <c r="AJ70" i="6"/>
  <c r="AS77" i="2"/>
  <c r="BA111" i="2"/>
  <c r="AQ142" i="2"/>
  <c r="BB271" i="2"/>
  <c r="AS313" i="2"/>
  <c r="E59" i="6"/>
  <c r="AO84" i="2"/>
  <c r="P30" i="6"/>
  <c r="AR159" i="2"/>
  <c r="BB97" i="2"/>
  <c r="AR50" i="2"/>
  <c r="AR256" i="2"/>
  <c r="BB260" i="2"/>
  <c r="AD31" i="6"/>
  <c r="BA79" i="2"/>
  <c r="J47" i="6"/>
  <c r="BA174" i="2"/>
  <c r="O39" i="6"/>
  <c r="AN39" i="6"/>
  <c r="AN59" i="6"/>
  <c r="AS43" i="2"/>
  <c r="BC256" i="2"/>
  <c r="AO29" i="4"/>
  <c r="BC264" i="2"/>
  <c r="BB314" i="2"/>
  <c r="AQ173" i="2"/>
  <c r="BC163" i="2"/>
  <c r="AI60" i="6"/>
  <c r="BE112" i="2"/>
  <c r="BA76" i="2"/>
  <c r="BC171" i="2"/>
  <c r="BC60" i="2"/>
  <c r="J68" i="6"/>
  <c r="BB228" i="2"/>
  <c r="Q40" i="6"/>
  <c r="BD140" i="2"/>
  <c r="AM45" i="2"/>
  <c r="AS144" i="2"/>
  <c r="AT27" i="4"/>
  <c r="BC173" i="2"/>
  <c r="AM143" i="2"/>
  <c r="AJ66" i="6"/>
  <c r="BA155" i="2"/>
  <c r="AJ61" i="6"/>
  <c r="BC169" i="2"/>
  <c r="O58" i="6"/>
  <c r="Q66" i="6"/>
  <c r="BE163" i="2"/>
  <c r="BC215" i="2"/>
  <c r="BB81" i="2"/>
  <c r="BC161" i="2"/>
  <c r="BE253" i="2"/>
  <c r="BD100" i="2"/>
  <c r="AE28" i="6"/>
  <c r="BB181" i="2"/>
  <c r="BE299" i="2"/>
  <c r="K60" i="6"/>
  <c r="AJ61" i="4"/>
  <c r="BE54" i="2"/>
  <c r="Z66" i="6"/>
  <c r="AY205" i="2"/>
  <c r="BA175" i="2"/>
  <c r="BB262" i="2"/>
  <c r="AP166" i="2"/>
  <c r="BD325" i="2"/>
  <c r="T26" i="6"/>
  <c r="Z48" i="6"/>
  <c r="BC42" i="2"/>
  <c r="AR142" i="2"/>
  <c r="BB173" i="2"/>
  <c r="BA134" i="2"/>
  <c r="AQ170" i="2"/>
  <c r="J51" i="6"/>
  <c r="BE48" i="2"/>
  <c r="BD285" i="2"/>
  <c r="O68" i="6"/>
  <c r="BD154" i="2"/>
  <c r="BA255" i="2"/>
  <c r="BC44" i="2"/>
  <c r="AR199" i="2"/>
  <c r="AY71" i="6"/>
  <c r="BE106" i="2"/>
  <c r="BB176" i="2"/>
  <c r="BD311" i="2"/>
  <c r="U27" i="6"/>
  <c r="AE26" i="6"/>
  <c r="BD80" i="2"/>
  <c r="AR252" i="2"/>
  <c r="AA57" i="6"/>
  <c r="AK60" i="4"/>
  <c r="AY171" i="2"/>
  <c r="BA77" i="2"/>
  <c r="BE31" i="2"/>
  <c r="BD33" i="2"/>
  <c r="AS55" i="2"/>
  <c r="AE51" i="6"/>
  <c r="BB170" i="2"/>
  <c r="F49" i="6"/>
  <c r="BC132" i="2"/>
  <c r="AA40" i="6"/>
  <c r="AY312" i="2"/>
  <c r="AA70" i="6"/>
  <c r="AI58" i="6"/>
  <c r="AO58" i="6"/>
  <c r="AY177" i="2"/>
  <c r="BE156" i="2"/>
  <c r="AY135" i="2"/>
  <c r="BB296" i="2"/>
  <c r="F61" i="6"/>
  <c r="BA260" i="2"/>
  <c r="AQ156" i="2"/>
  <c r="P31" i="6"/>
  <c r="BD81" i="2"/>
  <c r="BA51" i="2"/>
  <c r="BD323" i="2"/>
  <c r="BE290" i="2"/>
  <c r="AY179" i="2"/>
  <c r="AS183" i="2"/>
  <c r="BE60" i="2"/>
  <c r="AS186" i="2"/>
  <c r="BC58" i="2"/>
  <c r="AB37" i="6"/>
  <c r="BB157" i="2"/>
  <c r="AB71" i="6"/>
  <c r="BD75" i="2"/>
  <c r="AR132" i="2"/>
  <c r="BA53" i="2"/>
  <c r="AV37" i="6"/>
  <c r="BC170" i="2"/>
  <c r="AN58" i="4"/>
  <c r="BC46" i="2"/>
  <c r="AY227" i="2"/>
  <c r="AQ158" i="2"/>
  <c r="AM71" i="6"/>
  <c r="BD145" i="2"/>
  <c r="AM170" i="2"/>
  <c r="AN68" i="6"/>
  <c r="BB264" i="2"/>
  <c r="AR55" i="2"/>
  <c r="BC166" i="2"/>
  <c r="AJ36" i="6"/>
  <c r="AK50" i="6"/>
  <c r="BC313" i="2"/>
  <c r="H57" i="6"/>
  <c r="AY316" i="2"/>
  <c r="E48" i="6"/>
  <c r="BE320" i="2"/>
  <c r="AX37" i="4"/>
  <c r="AU66" i="6"/>
  <c r="BC53" i="2"/>
  <c r="AY37" i="6"/>
  <c r="AY47" i="2"/>
  <c r="BE316" i="2"/>
  <c r="AA67" i="6"/>
  <c r="AW60" i="4"/>
  <c r="AE66" i="6"/>
  <c r="BC133" i="2"/>
  <c r="AD49" i="6"/>
  <c r="BE53" i="2"/>
  <c r="BB72" i="2"/>
  <c r="AQ198" i="2"/>
  <c r="AN51" i="4"/>
  <c r="BA144" i="2"/>
  <c r="AS158" i="2"/>
  <c r="BC175" i="2"/>
  <c r="AY36" i="2"/>
  <c r="BC102" i="2"/>
  <c r="BB51" i="2"/>
  <c r="AO33" i="2"/>
  <c r="BD313" i="2"/>
  <c r="AL68" i="6"/>
  <c r="AV60" i="4"/>
  <c r="T46" i="6"/>
  <c r="AS317" i="2"/>
  <c r="AI38" i="6"/>
  <c r="BC138" i="2"/>
  <c r="AT49" i="4"/>
  <c r="AU56" i="6"/>
  <c r="AI26" i="4"/>
  <c r="AS36" i="4"/>
  <c r="AW51" i="4"/>
  <c r="AI50" i="4"/>
  <c r="AS60" i="6"/>
  <c r="AS56" i="6"/>
  <c r="AU67" i="4"/>
  <c r="P46" i="6"/>
  <c r="AS254" i="2"/>
  <c r="AJ30" i="6"/>
  <c r="AP154" i="2"/>
  <c r="BA93" i="2"/>
  <c r="F70" i="6"/>
  <c r="AO172" i="2"/>
  <c r="J61" i="6"/>
  <c r="F69" i="6"/>
  <c r="AP177" i="2"/>
  <c r="P58" i="6"/>
  <c r="AR176" i="2"/>
  <c r="AP191" i="2"/>
  <c r="AS81" i="2"/>
  <c r="BC304" i="2"/>
  <c r="AY237" i="2"/>
  <c r="AY198" i="2"/>
  <c r="AS58" i="2"/>
  <c r="AP200" i="2"/>
  <c r="BB300" i="2"/>
  <c r="AO169" i="2"/>
  <c r="BB163" i="2"/>
  <c r="BA83" i="2"/>
  <c r="AR254" i="2"/>
  <c r="AQ261" i="2"/>
  <c r="AC49" i="4"/>
  <c r="AP156" i="2"/>
  <c r="BB102" i="2"/>
  <c r="Y37" i="6"/>
  <c r="BA141" i="2"/>
  <c r="AT60" i="4"/>
  <c r="AC58" i="4"/>
  <c r="AS316" i="2"/>
  <c r="BB197" i="2"/>
  <c r="BB286" i="2"/>
  <c r="AO82" i="2"/>
  <c r="AS324" i="2"/>
  <c r="BD175" i="2"/>
  <c r="AR137" i="2"/>
  <c r="AP312" i="2"/>
  <c r="BE117" i="2"/>
  <c r="AP60" i="2"/>
  <c r="BB202" i="2"/>
  <c r="R31" i="6"/>
  <c r="BE221" i="2"/>
  <c r="BC106" i="2"/>
  <c r="AO46" i="6"/>
  <c r="BB226" i="2"/>
  <c r="AP324" i="2"/>
  <c r="BC204" i="2"/>
  <c r="AY303" i="2"/>
  <c r="AQ78" i="2"/>
  <c r="AY301" i="2"/>
  <c r="Y38" i="6"/>
  <c r="AE58" i="4"/>
  <c r="BA221" i="2"/>
  <c r="BC275" i="2"/>
  <c r="BC191" i="2"/>
  <c r="BA292" i="2"/>
  <c r="AQ179" i="2"/>
  <c r="AQ264" i="2"/>
  <c r="J69" i="6"/>
  <c r="AO183" i="2"/>
  <c r="AJ57" i="4"/>
  <c r="AL70" i="4"/>
  <c r="H51" i="6"/>
  <c r="BA46" i="2"/>
  <c r="AM197" i="2"/>
  <c r="R69" i="6"/>
  <c r="BA183" i="2"/>
  <c r="Q47" i="6"/>
  <c r="BE56" i="2"/>
  <c r="AY322" i="2"/>
  <c r="O59" i="6"/>
  <c r="BC260" i="2"/>
  <c r="AT47" i="6"/>
  <c r="BC137" i="2"/>
  <c r="AY321" i="2"/>
  <c r="U68" i="6"/>
  <c r="AM59" i="6"/>
  <c r="BB82" i="2"/>
  <c r="AR76" i="2"/>
  <c r="BA78" i="2"/>
  <c r="BC49" i="2"/>
  <c r="BE62" i="2"/>
  <c r="AY68" i="6"/>
  <c r="BB180" i="2"/>
  <c r="AS38" i="2"/>
  <c r="BE124" i="2"/>
  <c r="R36" i="6"/>
  <c r="BA44" i="2"/>
  <c r="BD224" i="2"/>
  <c r="AD40" i="6"/>
  <c r="BA258" i="2"/>
  <c r="AR194" i="2"/>
  <c r="AM57" i="6"/>
  <c r="BB164" i="2"/>
  <c r="AY318" i="2"/>
  <c r="AL59" i="6"/>
  <c r="I50" i="6"/>
  <c r="AI31" i="6"/>
  <c r="BB323" i="2"/>
  <c r="BE322" i="2"/>
  <c r="BA163" i="2"/>
  <c r="AD60" i="6"/>
  <c r="BB73" i="2"/>
  <c r="BC276" i="2"/>
  <c r="AL50" i="6"/>
  <c r="BB172" i="2"/>
  <c r="BD254" i="2"/>
  <c r="AR177" i="2"/>
  <c r="AN59" i="4"/>
  <c r="AY52" i="2"/>
  <c r="AR319" i="2"/>
  <c r="BE143" i="2"/>
  <c r="AN56" i="4"/>
  <c r="AY252" i="2"/>
  <c r="BC71" i="2"/>
  <c r="AY325" i="2"/>
  <c r="BE181" i="2"/>
  <c r="AT38" i="6"/>
  <c r="BD169" i="2"/>
  <c r="AP254" i="2"/>
  <c r="AY300" i="2"/>
  <c r="BD233" i="2"/>
  <c r="BE81" i="2"/>
  <c r="AS320" i="2"/>
  <c r="AK51" i="4"/>
  <c r="BE49" i="2"/>
  <c r="BB231" i="2"/>
  <c r="AY313" i="2"/>
  <c r="AX46" i="6"/>
  <c r="AO156" i="2"/>
  <c r="BC164" i="2"/>
  <c r="BE136" i="2"/>
  <c r="BC119" i="2"/>
  <c r="K46" i="6"/>
  <c r="BA64" i="2"/>
  <c r="AP83" i="2"/>
  <c r="AX70" i="4"/>
  <c r="BE183" i="2"/>
  <c r="BB258" i="2"/>
  <c r="BC47" i="2"/>
  <c r="BA232" i="2"/>
  <c r="BE312" i="2"/>
  <c r="I60" i="6"/>
  <c r="AU57" i="4"/>
  <c r="AY58" i="4"/>
  <c r="AQ45" i="2"/>
  <c r="BA31" i="2"/>
  <c r="AL50" i="4"/>
  <c r="E68" i="6"/>
  <c r="AY257" i="2"/>
  <c r="BB56" i="2"/>
  <c r="I69" i="6"/>
  <c r="BD253" i="2"/>
  <c r="I57" i="6"/>
  <c r="AY31" i="2"/>
  <c r="AY174" i="2"/>
  <c r="AB40" i="6"/>
  <c r="AN67" i="6"/>
  <c r="BE35" i="2"/>
  <c r="AR161" i="2"/>
  <c r="G57" i="6"/>
  <c r="BD53" i="2"/>
  <c r="AY78" i="2"/>
  <c r="BC136" i="2"/>
  <c r="AS191" i="2"/>
  <c r="BC152" i="2"/>
  <c r="AL27" i="4"/>
  <c r="BB153" i="2"/>
  <c r="AY258" i="2"/>
  <c r="AQ183" i="2"/>
  <c r="BD49" i="2"/>
  <c r="AM29" i="6"/>
  <c r="AX58" i="4"/>
  <c r="AD69" i="6"/>
  <c r="AY74" i="2"/>
  <c r="BB138" i="2"/>
  <c r="P71" i="6"/>
  <c r="AY39" i="4"/>
  <c r="BC99" i="2"/>
  <c r="AM56" i="4"/>
  <c r="BA251" i="2"/>
  <c r="BB216" i="2"/>
  <c r="S68" i="6"/>
  <c r="BA66" i="2"/>
  <c r="BB160" i="2"/>
  <c r="AS57" i="2"/>
  <c r="AC58" i="6"/>
  <c r="BE311" i="2"/>
  <c r="AY281" i="2"/>
  <c r="BA317" i="2"/>
  <c r="BE191" i="2"/>
  <c r="O51" i="6"/>
  <c r="BD262" i="2"/>
  <c r="AY234" i="2"/>
  <c r="BB324" i="2"/>
  <c r="F51" i="6"/>
  <c r="BC135" i="2"/>
  <c r="AK56" i="4"/>
  <c r="E69" i="6"/>
  <c r="BC80" i="2"/>
  <c r="BA153" i="2"/>
  <c r="BA256" i="2"/>
  <c r="BC263" i="2"/>
  <c r="AM50" i="4"/>
  <c r="BB63" i="2"/>
  <c r="AY152" i="2"/>
  <c r="BD205" i="2"/>
  <c r="AK30" i="4"/>
  <c r="AY139" i="2"/>
  <c r="BE93" i="2"/>
  <c r="AS76" i="2"/>
  <c r="AM59" i="4"/>
  <c r="BD172" i="2"/>
  <c r="AA30" i="6"/>
  <c r="AW71" i="6"/>
  <c r="BB154" i="2"/>
  <c r="AK57" i="6"/>
  <c r="BD177" i="2"/>
  <c r="AE71" i="6"/>
  <c r="BC168" i="2"/>
  <c r="E71" i="6"/>
  <c r="AY170" i="2"/>
  <c r="BD46" i="2"/>
  <c r="AM60" i="6"/>
  <c r="BB182" i="2"/>
  <c r="AN71" i="6"/>
  <c r="AS71" i="4"/>
  <c r="AX61" i="6"/>
  <c r="AV50" i="6"/>
  <c r="AI51" i="4"/>
  <c r="AT56" i="6"/>
  <c r="AV47" i="4"/>
  <c r="AW28" i="6"/>
  <c r="AY59" i="6"/>
  <c r="AU31" i="4"/>
  <c r="AI31" i="4"/>
  <c r="AV31" i="6"/>
  <c r="AV57" i="6"/>
  <c r="AW50" i="6"/>
  <c r="AI27" i="4"/>
  <c r="AW39" i="4"/>
  <c r="AU48" i="4"/>
  <c r="AW68" i="6"/>
  <c r="AV29" i="6"/>
  <c r="AV70" i="4"/>
  <c r="AY67" i="6"/>
  <c r="AV71" i="6"/>
  <c r="AW39" i="6"/>
  <c r="AV38" i="4"/>
  <c r="AN26" i="4"/>
  <c r="AU67" i="6"/>
  <c r="AV46" i="4"/>
  <c r="AK27" i="6"/>
  <c r="AI47" i="6"/>
  <c r="AV26" i="6"/>
  <c r="AK48" i="4"/>
  <c r="AO38" i="6"/>
  <c r="AM31" i="6"/>
  <c r="BE58" i="2"/>
  <c r="BD63" i="2"/>
  <c r="BA81" i="2"/>
  <c r="AU69" i="4"/>
  <c r="AY56" i="6"/>
  <c r="AT48" i="4"/>
  <c r="AX57" i="6"/>
  <c r="AS69" i="4"/>
  <c r="AW49" i="4"/>
  <c r="AV38" i="6"/>
  <c r="AU30" i="6"/>
  <c r="AU29" i="6"/>
  <c r="AX29" i="4"/>
  <c r="AK47" i="6"/>
  <c r="AW57" i="6"/>
  <c r="AX40" i="6"/>
  <c r="AX68" i="4"/>
  <c r="AO49" i="4"/>
  <c r="AW27" i="6"/>
  <c r="AY232" i="2"/>
  <c r="Z49" i="6"/>
  <c r="AI68" i="4"/>
  <c r="AY102" i="2"/>
  <c r="AQ192" i="2"/>
  <c r="H60" i="6"/>
  <c r="BE283" i="2"/>
  <c r="T36" i="6"/>
  <c r="AB48" i="6"/>
  <c r="BD261" i="2"/>
  <c r="BE47" i="2"/>
  <c r="AN70" i="6"/>
  <c r="AY64" i="2"/>
  <c r="J70" i="6"/>
  <c r="BE39" i="2"/>
  <c r="AA69" i="6"/>
  <c r="AY154" i="2"/>
  <c r="AD48" i="6"/>
  <c r="AY46" i="2"/>
  <c r="BB186" i="2"/>
  <c r="AR74" i="2"/>
  <c r="BD167" i="2"/>
  <c r="BD173" i="2"/>
  <c r="F67" i="6"/>
  <c r="BC79" i="2"/>
  <c r="AK39" i="6"/>
  <c r="BA319" i="2"/>
  <c r="BB124" i="2"/>
  <c r="BE185" i="2"/>
  <c r="AS67" i="4"/>
  <c r="AX56" i="6"/>
  <c r="AM26" i="6"/>
  <c r="AX50" i="4"/>
  <c r="BE159" i="2"/>
  <c r="AY37" i="4"/>
  <c r="AY264" i="2"/>
  <c r="BB135" i="2"/>
  <c r="BB168" i="2"/>
  <c r="AX51" i="6"/>
  <c r="BD303" i="2"/>
  <c r="AO160" i="2"/>
  <c r="BD320" i="2"/>
  <c r="S69" i="6"/>
  <c r="BA297" i="2"/>
  <c r="AL56" i="6"/>
  <c r="BB139" i="2"/>
  <c r="BB75" i="2"/>
  <c r="AI56" i="4"/>
  <c r="BA74" i="2"/>
  <c r="AD70" i="6"/>
  <c r="AL46" i="6"/>
  <c r="BA32" i="2"/>
  <c r="BE153" i="2"/>
  <c r="AE48" i="6"/>
  <c r="BE138" i="2"/>
  <c r="AM203" i="2"/>
  <c r="BB321" i="2"/>
  <c r="AW41" i="4"/>
  <c r="AU26" i="4"/>
  <c r="Y29" i="6"/>
  <c r="BD183" i="2"/>
  <c r="AW69" i="6"/>
  <c r="AV58" i="6"/>
  <c r="AV59" i="6"/>
  <c r="AW47" i="4"/>
  <c r="AV67" i="4"/>
  <c r="AS68" i="4"/>
  <c r="BC52" i="2"/>
  <c r="AU59" i="4"/>
  <c r="AY254" i="2"/>
  <c r="AU37" i="6"/>
  <c r="BC66" i="2"/>
  <c r="AU51" i="6"/>
  <c r="AQ163" i="2"/>
  <c r="BD64" i="2"/>
  <c r="BB131" i="2"/>
  <c r="BC105" i="2"/>
  <c r="BC311" i="2"/>
  <c r="BD314" i="2"/>
  <c r="E47" i="6"/>
  <c r="AP35" i="2"/>
  <c r="AI57" i="6"/>
  <c r="AR316" i="2"/>
  <c r="BE184" i="2"/>
  <c r="AL61" i="6"/>
  <c r="AY156" i="2"/>
  <c r="BB113" i="2"/>
  <c r="BE66" i="2"/>
  <c r="BD79" i="2"/>
  <c r="BE64" i="2"/>
  <c r="AP196" i="2"/>
  <c r="BD155" i="2"/>
  <c r="AU49" i="4"/>
  <c r="AJ47" i="6"/>
  <c r="Y57" i="6"/>
  <c r="P70" i="6"/>
  <c r="AT58" i="6"/>
  <c r="AV56" i="6"/>
  <c r="AU36" i="6"/>
  <c r="AX46" i="4"/>
  <c r="AU40" i="4"/>
  <c r="AI46" i="6"/>
  <c r="AY69" i="6"/>
  <c r="AI59" i="6"/>
  <c r="BC277" i="2"/>
  <c r="T37" i="6"/>
  <c r="AY47" i="6"/>
  <c r="AM204" i="2"/>
  <c r="T67" i="6"/>
  <c r="BE317" i="2"/>
  <c r="BE38" i="2"/>
  <c r="BC81" i="2"/>
  <c r="AY54" i="2"/>
  <c r="BC72" i="2"/>
  <c r="P68" i="6"/>
  <c r="BA262" i="2"/>
  <c r="AK58" i="4"/>
  <c r="AY253" i="2"/>
  <c r="AY191" i="2"/>
  <c r="U50" i="6"/>
  <c r="AB29" i="6"/>
  <c r="BB178" i="2"/>
  <c r="BC82" i="2"/>
  <c r="BE237" i="2"/>
  <c r="E66" i="6"/>
  <c r="AN58" i="6"/>
  <c r="BC253" i="2"/>
  <c r="BA254" i="2"/>
  <c r="AU38" i="6"/>
  <c r="AL31" i="6"/>
  <c r="AV50" i="4"/>
  <c r="AV28" i="6"/>
  <c r="AU37" i="4"/>
  <c r="AJ60" i="6"/>
  <c r="BD32" i="2"/>
  <c r="BD322" i="2"/>
  <c r="AS30" i="4"/>
  <c r="AM49" i="2"/>
  <c r="AY35" i="2"/>
  <c r="BD198" i="2"/>
  <c r="AA31" i="6"/>
  <c r="BB292" i="2"/>
  <c r="AR39" i="2"/>
  <c r="U59" i="6"/>
  <c r="AT57" i="4"/>
  <c r="AQ311" i="2"/>
  <c r="BE80" i="2"/>
  <c r="AS37" i="2"/>
  <c r="BE52" i="2"/>
  <c r="BB174" i="2"/>
  <c r="AY320" i="2"/>
  <c r="BD263" i="2"/>
  <c r="AS153" i="2"/>
  <c r="G48" i="6"/>
  <c r="BD59" i="2"/>
  <c r="AS135" i="2"/>
  <c r="AX50" i="6"/>
  <c r="AS319" i="2"/>
  <c r="AY311" i="2"/>
  <c r="AU41" i="6"/>
  <c r="S36" i="6"/>
  <c r="BE91" i="2"/>
  <c r="U66" i="6"/>
  <c r="BE265" i="2"/>
  <c r="AS66" i="6"/>
  <c r="AB49" i="6"/>
  <c r="BA137" i="2"/>
  <c r="AM56" i="6"/>
  <c r="BA181" i="2"/>
  <c r="AL57" i="6"/>
  <c r="BA161" i="2"/>
  <c r="AA51" i="6"/>
  <c r="BD133" i="2"/>
  <c r="AW70" i="4"/>
  <c r="AY124" i="2"/>
  <c r="AY75" i="2"/>
  <c r="BC316" i="2"/>
  <c r="BB77" i="2"/>
  <c r="BB257" i="2"/>
  <c r="BA60" i="2"/>
  <c r="BC315" i="2"/>
  <c r="G56" i="6"/>
  <c r="AP74" i="2"/>
  <c r="AW60" i="6"/>
  <c r="AT57" i="6"/>
  <c r="AV68" i="4"/>
  <c r="AO50" i="6"/>
  <c r="AN60" i="6"/>
  <c r="BD272" i="2"/>
  <c r="AM262" i="2"/>
  <c r="AT40" i="6"/>
  <c r="S28" i="6"/>
  <c r="AM57" i="2"/>
  <c r="P40" i="6"/>
  <c r="AP164" i="2"/>
  <c r="AS46" i="2"/>
  <c r="BE125" i="2"/>
  <c r="BA236" i="2"/>
  <c r="Z60" i="6"/>
  <c r="AY298" i="2"/>
  <c r="BA177" i="2"/>
  <c r="AU71" i="6"/>
  <c r="BA56" i="2"/>
  <c r="AO201" i="2"/>
  <c r="AY51" i="2"/>
  <c r="BC203" i="2"/>
  <c r="AP142" i="2"/>
  <c r="BE175" i="2"/>
  <c r="S58" i="6"/>
  <c r="BA176" i="2"/>
  <c r="BB291" i="2"/>
  <c r="AS66" i="4"/>
  <c r="AX48" i="4"/>
  <c r="AL47" i="4"/>
  <c r="AS27" i="6"/>
  <c r="AV41" i="6"/>
  <c r="AS31" i="6"/>
  <c r="AQ172" i="2"/>
  <c r="AV70" i="6"/>
  <c r="AP313" i="2"/>
  <c r="BE51" i="2"/>
  <c r="BD158" i="2"/>
  <c r="AT59" i="6"/>
  <c r="AS26" i="6"/>
  <c r="AW48" i="6"/>
  <c r="AL31" i="4"/>
  <c r="AK31" i="4"/>
  <c r="AX66" i="6"/>
  <c r="AY47" i="4"/>
  <c r="AO27" i="6"/>
  <c r="AO51" i="4"/>
  <c r="AV69" i="6"/>
  <c r="AN50" i="4"/>
  <c r="AX47" i="6"/>
  <c r="AU48" i="6"/>
  <c r="AN31" i="4"/>
  <c r="AV29" i="4"/>
  <c r="AV47" i="6"/>
  <c r="AY66" i="6"/>
  <c r="AS48" i="4"/>
  <c r="AX69" i="6"/>
  <c r="AL51" i="4"/>
  <c r="AS71" i="6"/>
  <c r="AW41" i="6"/>
  <c r="AW71" i="4"/>
  <c r="AU56" i="4"/>
  <c r="AV58" i="4"/>
  <c r="AU60" i="4"/>
  <c r="AX41" i="4"/>
  <c r="AY49" i="4"/>
  <c r="AU27" i="4"/>
  <c r="AN30" i="4"/>
  <c r="AU41" i="4"/>
  <c r="AM30" i="4"/>
  <c r="AK31" i="6"/>
  <c r="AN48" i="4"/>
  <c r="AS49" i="4"/>
  <c r="AX28" i="6"/>
  <c r="AU46" i="6"/>
  <c r="AY67" i="4"/>
  <c r="AV59" i="4"/>
  <c r="AU49" i="6"/>
  <c r="AM48" i="4"/>
  <c r="AU70" i="6"/>
  <c r="AN30" i="6"/>
  <c r="AN49" i="4"/>
  <c r="AY38" i="4"/>
  <c r="AY70" i="4"/>
  <c r="AI27" i="6"/>
  <c r="AK29" i="6"/>
  <c r="AY51" i="6"/>
  <c r="AU71" i="4"/>
  <c r="AU68" i="4"/>
  <c r="AK26" i="4"/>
  <c r="AS57" i="4"/>
  <c r="AY50" i="6"/>
  <c r="AW58" i="4"/>
  <c r="AW37" i="4"/>
  <c r="AI51" i="6"/>
  <c r="AV69" i="4"/>
  <c r="AN28" i="4"/>
  <c r="AV67" i="6"/>
  <c r="AX28" i="4"/>
  <c r="AK49" i="6"/>
  <c r="AL47" i="6"/>
  <c r="AS69" i="6"/>
  <c r="AK26" i="6"/>
  <c r="AY27" i="6"/>
  <c r="AY69" i="4"/>
  <c r="AY36" i="6"/>
  <c r="AS41" i="6"/>
  <c r="AX60" i="4"/>
  <c r="AV30" i="6"/>
  <c r="AY40" i="4"/>
  <c r="AW59" i="4"/>
  <c r="AS50" i="4"/>
  <c r="AS67" i="6"/>
  <c r="AX56" i="4"/>
  <c r="AU38" i="4"/>
  <c r="AV39" i="4"/>
  <c r="AS58" i="4"/>
  <c r="AU51" i="4"/>
  <c r="AX30" i="4"/>
  <c r="AS36" i="6"/>
  <c r="AK46" i="4"/>
  <c r="AY36" i="4"/>
  <c r="AL49" i="6"/>
  <c r="AX36" i="4"/>
  <c r="AW57" i="4"/>
  <c r="AM29" i="4"/>
  <c r="AI28" i="6"/>
  <c r="AO30" i="4"/>
  <c r="AU40" i="6"/>
  <c r="AW27" i="4"/>
  <c r="AV27" i="6"/>
  <c r="AM47" i="6"/>
  <c r="AL26" i="4"/>
  <c r="AO48" i="4"/>
  <c r="AW46" i="4"/>
  <c r="AW66" i="4"/>
  <c r="AK49" i="4"/>
  <c r="AO28" i="6"/>
  <c r="AI49" i="6"/>
  <c r="AX39" i="6"/>
  <c r="AW47" i="6"/>
  <c r="AW56" i="4"/>
  <c r="AO48" i="6"/>
  <c r="AY60" i="4"/>
  <c r="AY71" i="4"/>
  <c r="AM30" i="6"/>
  <c r="AM27" i="6"/>
  <c r="AV39" i="6"/>
  <c r="AW36" i="4"/>
  <c r="AY29" i="6"/>
  <c r="AS38" i="6"/>
  <c r="AO50" i="4"/>
  <c r="AU58" i="6"/>
  <c r="AU58" i="4"/>
  <c r="AX59" i="4"/>
  <c r="AS48" i="6"/>
  <c r="AW49" i="6"/>
  <c r="AX59" i="6"/>
  <c r="AI30" i="4"/>
  <c r="AU69" i="6"/>
  <c r="AS41" i="4"/>
  <c r="AY41" i="6"/>
  <c r="AI50" i="6"/>
  <c r="AS40" i="4"/>
  <c r="AS37" i="6"/>
  <c r="AY31" i="4"/>
  <c r="AX37" i="6"/>
  <c r="AX38" i="4"/>
  <c r="AX41" i="6"/>
  <c r="AS51" i="4"/>
  <c r="AY28" i="4"/>
  <c r="AN29" i="6"/>
  <c r="AO30" i="6"/>
  <c r="AV40" i="4"/>
  <c r="AI30" i="6"/>
  <c r="AX39" i="4"/>
  <c r="AV56" i="4"/>
  <c r="AK30" i="6"/>
  <c r="AS68" i="6"/>
  <c r="AS47" i="4"/>
  <c r="AN47" i="6"/>
  <c r="AN47" i="4"/>
  <c r="AW36" i="6"/>
  <c r="AW46" i="6"/>
  <c r="AW56" i="6"/>
  <c r="AU47" i="4"/>
  <c r="AI26" i="6"/>
  <c r="AV30" i="4"/>
  <c r="AX67" i="4"/>
  <c r="AV28" i="4"/>
  <c r="AS37" i="4"/>
  <c r="AX40" i="4"/>
  <c r="AN27" i="6"/>
  <c r="AM46" i="4"/>
  <c r="AV71" i="4"/>
  <c r="AM31" i="4"/>
  <c r="AS39" i="4"/>
  <c r="AV60" i="6"/>
  <c r="AY61" i="6"/>
  <c r="AK50" i="4"/>
  <c r="AW61" i="6"/>
  <c r="AY57" i="6"/>
  <c r="AV36" i="4"/>
  <c r="AY46" i="4"/>
  <c r="AY46" i="6"/>
  <c r="AS56" i="4"/>
  <c r="AV49" i="4"/>
  <c r="AS46" i="6"/>
  <c r="AS58" i="6"/>
  <c r="AO31" i="6"/>
  <c r="AW26" i="6"/>
  <c r="AY49" i="6"/>
  <c r="AS29" i="4"/>
  <c r="AV46" i="6"/>
  <c r="AX27" i="4"/>
  <c r="AX26" i="6"/>
  <c r="AW51" i="6"/>
  <c r="AS50" i="6"/>
  <c r="AM48" i="6"/>
  <c r="AX51" i="4"/>
  <c r="AU66" i="4"/>
  <c r="AW26" i="4"/>
  <c r="AS27" i="4"/>
  <c r="AX31" i="6"/>
  <c r="AS40" i="6"/>
  <c r="AL29" i="6"/>
  <c r="AV40" i="6"/>
  <c r="AN49" i="6"/>
  <c r="AO31" i="4"/>
  <c r="AK28" i="4"/>
  <c r="AX57" i="4"/>
  <c r="AY59" i="4"/>
  <c r="AN51" i="6"/>
  <c r="AI46" i="4"/>
  <c r="AI48" i="6"/>
  <c r="AX69" i="4"/>
  <c r="AY56" i="4"/>
  <c r="AY58" i="6"/>
  <c r="AY66" i="4"/>
  <c r="AU39" i="4"/>
  <c r="AV66" i="6"/>
  <c r="AV66" i="4"/>
  <c r="AN48" i="6"/>
  <c r="AV36" i="6"/>
  <c r="AV37" i="4"/>
  <c r="AN29" i="4"/>
  <c r="AM50" i="6"/>
  <c r="AW48" i="4"/>
  <c r="AI28" i="4"/>
  <c r="AY48" i="4"/>
  <c r="AY70" i="6"/>
  <c r="AU50" i="4"/>
  <c r="AW31" i="6"/>
  <c r="AY31" i="6"/>
  <c r="AX49" i="6"/>
  <c r="AW28" i="4"/>
  <c r="AY39" i="6"/>
  <c r="AY26" i="6"/>
  <c r="AY26" i="4"/>
  <c r="AM51" i="6"/>
  <c r="AU29" i="4"/>
  <c r="AU28" i="6"/>
  <c r="AO51" i="6"/>
  <c r="AW30" i="4"/>
  <c r="AW29" i="6"/>
  <c r="AM47" i="4"/>
  <c r="AI49" i="4"/>
  <c r="AN26" i="6"/>
  <c r="AO47" i="4"/>
  <c r="AO47" i="6"/>
  <c r="AW50" i="4"/>
  <c r="AK28" i="6"/>
  <c r="AL46" i="4"/>
  <c r="AU36" i="4"/>
  <c r="AL48" i="6"/>
  <c r="AS60" i="4"/>
  <c r="AK46" i="6"/>
  <c r="AV48" i="4"/>
  <c r="AL51" i="6"/>
  <c r="AL30" i="4"/>
  <c r="AY57" i="4"/>
  <c r="AY60" i="6"/>
  <c r="AU60" i="6"/>
  <c r="AW70" i="6"/>
  <c r="AK48" i="6"/>
  <c r="AW29" i="4"/>
  <c r="AU28" i="4"/>
  <c r="AY51" i="4"/>
  <c r="AX49" i="4"/>
  <c r="AX60" i="6"/>
  <c r="AK51" i="6"/>
  <c r="AW40" i="6"/>
  <c r="AW40" i="4"/>
  <c r="AW30" i="6"/>
  <c r="AU59" i="6"/>
  <c r="AM28" i="4"/>
  <c r="AM28" i="6"/>
  <c r="AU26" i="6"/>
  <c r="AY30" i="6"/>
  <c r="AN50" i="6"/>
  <c r="AV48" i="6"/>
  <c r="AM51" i="4"/>
  <c r="AW38" i="6"/>
  <c r="AV61" i="6"/>
  <c r="AS70" i="6"/>
  <c r="AS61" i="6"/>
  <c r="AU46" i="4"/>
  <c r="AV31" i="4"/>
  <c r="AS46" i="4"/>
  <c r="AS47" i="6"/>
  <c r="AY38" i="6"/>
  <c r="AV49" i="6"/>
  <c r="AX48" i="6"/>
  <c r="AX29" i="6"/>
  <c r="AY30" i="4"/>
  <c r="AX31" i="4"/>
  <c r="AS59" i="6"/>
  <c r="AS59" i="4"/>
  <c r="AY68" i="4"/>
  <c r="AS31" i="4"/>
  <c r="AY28" i="6"/>
  <c r="AS49" i="6"/>
  <c r="AS28" i="4"/>
  <c r="AS29" i="6"/>
  <c r="AV51" i="4"/>
  <c r="AV41" i="4"/>
  <c r="AX68" i="6"/>
  <c r="AX71" i="4"/>
  <c r="AK47" i="4"/>
  <c r="AU68" i="6"/>
  <c r="AU70" i="4"/>
  <c r="AY48" i="6"/>
  <c r="AW31" i="4"/>
  <c r="AM46" i="6"/>
  <c r="AW38" i="4"/>
  <c r="AL30" i="6"/>
  <c r="AS51" i="6"/>
  <c r="AW66" i="6"/>
  <c r="AW67" i="4"/>
  <c r="AY27" i="4"/>
  <c r="AX26" i="4"/>
  <c r="AX27" i="6"/>
  <c r="AI29" i="4"/>
  <c r="AS26" i="4"/>
  <c r="AS30" i="6"/>
  <c r="AN28" i="6"/>
  <c r="AN27" i="4"/>
  <c r="AO26" i="6"/>
  <c r="AO27" i="4"/>
  <c r="AV51" i="6"/>
  <c r="AO46" i="4"/>
  <c r="AX30" i="6"/>
  <c r="AU50" i="6"/>
  <c r="AS39" i="6"/>
  <c r="AU31" i="6"/>
  <c r="AX67" i="6"/>
  <c r="AX66" i="4"/>
  <c r="AL48" i="4"/>
  <c r="AO28" i="4"/>
  <c r="AO29" i="6"/>
  <c r="AY41" i="4"/>
  <c r="AY40" i="6"/>
  <c r="AU57" i="6"/>
  <c r="AS70" i="4"/>
  <c r="AU27" i="6"/>
  <c r="AU30" i="4"/>
  <c r="AS28" i="6"/>
  <c r="AY50" i="4"/>
  <c r="AU47" i="6"/>
  <c r="AV68" i="6"/>
  <c r="AM49" i="4"/>
  <c r="AM49" i="6"/>
  <c r="AY29" i="4"/>
  <c r="AX47" i="4"/>
  <c r="AY93" i="4" l="1"/>
  <c r="AU79" i="4"/>
  <c r="AY87" i="4"/>
  <c r="AO78" i="4"/>
  <c r="AL92" i="4"/>
  <c r="AX105" i="4"/>
  <c r="AX72" i="4"/>
  <c r="AO91" i="4"/>
  <c r="AS32" i="4"/>
  <c r="AX77" i="4"/>
  <c r="AW72" i="6"/>
  <c r="AW85" i="4"/>
  <c r="AW80" i="4"/>
  <c r="AU107" i="4"/>
  <c r="AX108" i="4"/>
  <c r="AV87" i="4"/>
  <c r="AV94" i="4"/>
  <c r="AX80" i="4"/>
  <c r="AY79" i="4"/>
  <c r="AV80" i="4"/>
  <c r="AU91" i="4"/>
  <c r="AM94" i="4"/>
  <c r="AU32" i="6"/>
  <c r="AW86" i="4"/>
  <c r="AY94" i="4"/>
  <c r="AU78" i="4"/>
  <c r="AL79" i="4"/>
  <c r="AV92" i="4"/>
  <c r="AU84" i="4"/>
  <c r="AL91" i="4"/>
  <c r="AW93" i="4"/>
  <c r="AW79" i="4"/>
  <c r="AY77" i="4"/>
  <c r="AY32" i="4"/>
  <c r="AW78" i="4"/>
  <c r="AU93" i="4"/>
  <c r="AW92" i="4"/>
  <c r="AV105" i="4"/>
  <c r="AY98" i="4"/>
  <c r="AI52" i="4"/>
  <c r="AK78" i="4"/>
  <c r="AO80" i="4"/>
  <c r="AU105" i="4"/>
  <c r="AX94" i="4"/>
  <c r="AW32" i="6"/>
  <c r="AS52" i="6"/>
  <c r="AV84" i="4"/>
  <c r="AK93" i="4"/>
  <c r="AM80" i="4"/>
  <c r="AV108" i="4"/>
  <c r="AM91" i="4"/>
  <c r="AX86" i="4"/>
  <c r="AV79" i="4"/>
  <c r="AW62" i="6"/>
  <c r="AV98" i="4"/>
  <c r="AV86" i="4"/>
  <c r="AY78" i="4"/>
  <c r="AX85" i="4"/>
  <c r="AY80" i="4"/>
  <c r="AU99" i="4"/>
  <c r="AO93" i="4"/>
  <c r="BD158" i="5"/>
  <c r="BE51" i="5"/>
  <c r="AP313" i="5"/>
  <c r="AQ172" i="5"/>
  <c r="AX92" i="4"/>
  <c r="AS72" i="4"/>
  <c r="BB291" i="5"/>
  <c r="BA176" i="5"/>
  <c r="BE175" i="5"/>
  <c r="AP142" i="5"/>
  <c r="BC203" i="5"/>
  <c r="AY51" i="5"/>
  <c r="AO201" i="5"/>
  <c r="BA56" i="5"/>
  <c r="BA177" i="5"/>
  <c r="AY298" i="5"/>
  <c r="BA236" i="5"/>
  <c r="BE125" i="5"/>
  <c r="AS46" i="5"/>
  <c r="AP164" i="5"/>
  <c r="AM57" i="5"/>
  <c r="AM262" i="5"/>
  <c r="BD272" i="5"/>
  <c r="AP74" i="5"/>
  <c r="G62" i="6"/>
  <c r="BC315" i="5"/>
  <c r="BA60" i="5"/>
  <c r="BB257" i="5"/>
  <c r="BB77" i="5"/>
  <c r="BC316" i="5"/>
  <c r="AY75" i="5"/>
  <c r="AY124" i="5"/>
  <c r="AW107" i="4"/>
  <c r="BD133" i="5"/>
  <c r="BA161" i="5"/>
  <c r="BA181" i="5"/>
  <c r="AM62" i="6"/>
  <c r="BA137" i="5"/>
  <c r="BE265" i="5"/>
  <c r="U72" i="6"/>
  <c r="BE91" i="5"/>
  <c r="I59" i="3"/>
  <c r="S42" i="6"/>
  <c r="AY311" i="5"/>
  <c r="AS319" i="5"/>
  <c r="AS135" i="5"/>
  <c r="BD59" i="5"/>
  <c r="AS153" i="5"/>
  <c r="BD263" i="5"/>
  <c r="AY320" i="5"/>
  <c r="BB174" i="5"/>
  <c r="BE52" i="5"/>
  <c r="AS37" i="5"/>
  <c r="BE80" i="5"/>
  <c r="AQ311" i="5"/>
  <c r="AR39" i="5"/>
  <c r="BB292" i="5"/>
  <c r="BD198" i="5"/>
  <c r="AY35" i="5"/>
  <c r="AM49" i="5"/>
  <c r="BD322" i="5"/>
  <c r="BD32" i="5"/>
  <c r="AV93" i="4"/>
  <c r="BA254" i="5"/>
  <c r="BC253" i="5"/>
  <c r="E72" i="6"/>
  <c r="BE237" i="5"/>
  <c r="BC82" i="5"/>
  <c r="BB178" i="5"/>
  <c r="AY191" i="5"/>
  <c r="AY253" i="5"/>
  <c r="AK99" i="4"/>
  <c r="BA262" i="5"/>
  <c r="BC72" i="5"/>
  <c r="AY54" i="5"/>
  <c r="BC81" i="5"/>
  <c r="BE38" i="5"/>
  <c r="BE317" i="5"/>
  <c r="AM204" i="5"/>
  <c r="BC277" i="5"/>
  <c r="AU86" i="4"/>
  <c r="AX91" i="4"/>
  <c r="AX52" i="4"/>
  <c r="AV62" i="6"/>
  <c r="BD155" i="5"/>
  <c r="AP196" i="5"/>
  <c r="BE64" i="5"/>
  <c r="BD79" i="5"/>
  <c r="BE66" i="5"/>
  <c r="BB113" i="5"/>
  <c r="AY156" i="5"/>
  <c r="BE184" i="5"/>
  <c r="AR316" i="5"/>
  <c r="AP35" i="5"/>
  <c r="BD314" i="5"/>
  <c r="BC311" i="5"/>
  <c r="BC105" i="5"/>
  <c r="BB131" i="5"/>
  <c r="BD64" i="5"/>
  <c r="AQ163" i="5"/>
  <c r="BC66" i="5"/>
  <c r="AY254" i="5"/>
  <c r="BC52" i="5"/>
  <c r="BD183" i="5"/>
  <c r="AW87" i="4"/>
  <c r="BB321" i="5"/>
  <c r="AM203" i="5"/>
  <c r="BE138" i="5"/>
  <c r="BE153" i="5"/>
  <c r="BA32" i="5"/>
  <c r="BA74" i="5"/>
  <c r="AI62" i="4"/>
  <c r="BB75" i="5"/>
  <c r="BB139" i="5"/>
  <c r="AL62" i="6"/>
  <c r="BA297" i="5"/>
  <c r="BD320" i="5"/>
  <c r="AO160" i="5"/>
  <c r="BD303" i="5"/>
  <c r="BB168" i="5"/>
  <c r="BB135" i="5"/>
  <c r="AY264" i="5"/>
  <c r="BE159" i="5"/>
  <c r="AX93" i="4"/>
  <c r="AX62" i="6"/>
  <c r="BE185" i="5"/>
  <c r="BB124" i="5"/>
  <c r="BA319" i="5"/>
  <c r="BC79" i="5"/>
  <c r="BD173" i="5"/>
  <c r="BD167" i="5"/>
  <c r="AR74" i="5"/>
  <c r="BB186" i="5"/>
  <c r="AY46" i="5"/>
  <c r="AY154" i="5"/>
  <c r="BE39" i="5"/>
  <c r="AY64" i="5"/>
  <c r="BE47" i="5"/>
  <c r="BD261" i="5"/>
  <c r="T42" i="6"/>
  <c r="BE283" i="5"/>
  <c r="AQ192" i="5"/>
  <c r="AY102" i="5"/>
  <c r="AY232" i="5"/>
  <c r="AX106" i="4"/>
  <c r="AT92" i="4"/>
  <c r="AY62" i="6"/>
  <c r="BA81" i="5"/>
  <c r="BD63" i="5"/>
  <c r="BE58" i="5"/>
  <c r="AV91" i="4"/>
  <c r="AV52" i="4"/>
  <c r="AN77" i="4"/>
  <c r="AV107" i="4"/>
  <c r="AU92" i="4"/>
  <c r="AU80" i="4"/>
  <c r="AT62" i="6"/>
  <c r="BB182" i="5"/>
  <c r="BD46" i="5"/>
  <c r="AY170" i="5"/>
  <c r="BC168" i="5"/>
  <c r="BD177" i="5"/>
  <c r="BB154" i="5"/>
  <c r="BD172" i="5"/>
  <c r="AS76" i="5"/>
  <c r="BE93" i="5"/>
  <c r="AY139" i="5"/>
  <c r="AK79" i="4"/>
  <c r="BD205" i="5"/>
  <c r="AY152" i="5"/>
  <c r="BB63" i="5"/>
  <c r="AM93" i="4"/>
  <c r="BC263" i="5"/>
  <c r="BA256" i="5"/>
  <c r="BA153" i="5"/>
  <c r="BC80" i="5"/>
  <c r="AK98" i="4"/>
  <c r="AK62" i="4"/>
  <c r="BC135" i="5"/>
  <c r="BB324" i="5"/>
  <c r="AY234" i="5"/>
  <c r="BD262" i="5"/>
  <c r="BE191" i="5"/>
  <c r="BA317" i="5"/>
  <c r="AY281" i="5"/>
  <c r="BE311" i="5"/>
  <c r="AS57" i="5"/>
  <c r="BB160" i="5"/>
  <c r="BA66" i="5"/>
  <c r="BB216" i="5"/>
  <c r="BA251" i="5"/>
  <c r="AM62" i="4"/>
  <c r="AM98" i="4"/>
  <c r="BC99" i="5"/>
  <c r="BB138" i="5"/>
  <c r="AY74" i="5"/>
  <c r="AX99" i="4"/>
  <c r="BD49" i="5"/>
  <c r="AQ183" i="5"/>
  <c r="AY258" i="5"/>
  <c r="BB153" i="5"/>
  <c r="BC152" i="5"/>
  <c r="AS191" i="5"/>
  <c r="BC136" i="5"/>
  <c r="AY78" i="5"/>
  <c r="BD53" i="5"/>
  <c r="AR161" i="5"/>
  <c r="BE35" i="5"/>
  <c r="AY174" i="5"/>
  <c r="BG55" i="5"/>
  <c r="BF38" i="5"/>
  <c r="BF37" i="5"/>
  <c r="BG32" i="5"/>
  <c r="BF50" i="5"/>
  <c r="C58" i="3"/>
  <c r="BG43" i="5"/>
  <c r="BF33" i="5"/>
  <c r="BG49" i="5"/>
  <c r="BG31" i="5"/>
  <c r="BF44" i="5"/>
  <c r="AY31" i="5"/>
  <c r="BD253" i="5"/>
  <c r="BB56" i="5"/>
  <c r="AY257" i="5"/>
  <c r="AL93" i="4"/>
  <c r="E58" i="3"/>
  <c r="BA31" i="5"/>
  <c r="AQ45" i="5"/>
  <c r="AY99" i="4"/>
  <c r="BE312" i="5"/>
  <c r="BA232" i="5"/>
  <c r="BC47" i="5"/>
  <c r="BB258" i="5"/>
  <c r="BE183" i="5"/>
  <c r="AX107" i="4"/>
  <c r="AP83" i="5"/>
  <c r="BA64" i="5"/>
  <c r="K52" i="6"/>
  <c r="BC119" i="5"/>
  <c r="BE136" i="5"/>
  <c r="BC164" i="5"/>
  <c r="AO156" i="5"/>
  <c r="AY313" i="5"/>
  <c r="BB231" i="5"/>
  <c r="BE49" i="5"/>
  <c r="AK94" i="4"/>
  <c r="AS320" i="5"/>
  <c r="BE81" i="5"/>
  <c r="BD233" i="5"/>
  <c r="AY300" i="5"/>
  <c r="AP254" i="5"/>
  <c r="BD169" i="5"/>
  <c r="BE181" i="5"/>
  <c r="AY325" i="5"/>
  <c r="BC71" i="5"/>
  <c r="AY252" i="5"/>
  <c r="AN98" i="4"/>
  <c r="AN62" i="4"/>
  <c r="BE143" i="5"/>
  <c r="AR319" i="5"/>
  <c r="AY52" i="5"/>
  <c r="AR177" i="5"/>
  <c r="BD254" i="5"/>
  <c r="BB172" i="5"/>
  <c r="BC276" i="5"/>
  <c r="BB73" i="5"/>
  <c r="BA163" i="5"/>
  <c r="BE322" i="5"/>
  <c r="BB323" i="5"/>
  <c r="AY318" i="5"/>
  <c r="BB164" i="5"/>
  <c r="AR194" i="5"/>
  <c r="BA258" i="5"/>
  <c r="BD224" i="5"/>
  <c r="BA44" i="5"/>
  <c r="R42" i="6"/>
  <c r="BE124" i="5"/>
  <c r="AS38" i="5"/>
  <c r="BB180" i="5"/>
  <c r="BE62" i="5"/>
  <c r="BC49" i="5"/>
  <c r="BA78" i="5"/>
  <c r="AR76" i="5"/>
  <c r="BB82" i="5"/>
  <c r="AY321" i="5"/>
  <c r="BC137" i="5"/>
  <c r="BC260" i="5"/>
  <c r="AY322" i="5"/>
  <c r="BE56" i="5"/>
  <c r="BA183" i="5"/>
  <c r="AM197" i="5"/>
  <c r="BA46" i="5"/>
  <c r="AL107" i="4"/>
  <c r="AO183" i="5"/>
  <c r="AQ264" i="5"/>
  <c r="AQ179" i="5"/>
  <c r="BA292" i="5"/>
  <c r="BC191" i="5"/>
  <c r="BC275" i="5"/>
  <c r="BA221" i="5"/>
  <c r="AE99" i="4"/>
  <c r="AE62" i="4"/>
  <c r="AY301" i="5"/>
  <c r="AQ78" i="5"/>
  <c r="AY303" i="5"/>
  <c r="BC204" i="5"/>
  <c r="AP324" i="5"/>
  <c r="BB226" i="5"/>
  <c r="BC106" i="5"/>
  <c r="BE221" i="5"/>
  <c r="BB202" i="5"/>
  <c r="AP60" i="5"/>
  <c r="BE117" i="5"/>
  <c r="AP312" i="5"/>
  <c r="AR137" i="5"/>
  <c r="BD175" i="5"/>
  <c r="AS324" i="5"/>
  <c r="AO82" i="5"/>
  <c r="BB286" i="5"/>
  <c r="BB197" i="5"/>
  <c r="AS316" i="5"/>
  <c r="AC99" i="4"/>
  <c r="AT100" i="4"/>
  <c r="BA141" i="5"/>
  <c r="BB102" i="5"/>
  <c r="AP156" i="5"/>
  <c r="AQ261" i="5"/>
  <c r="AR254" i="5"/>
  <c r="BA83" i="5"/>
  <c r="BB163" i="5"/>
  <c r="AO169" i="5"/>
  <c r="BB300" i="5"/>
  <c r="AP200" i="5"/>
  <c r="AS58" i="5"/>
  <c r="AY198" i="5"/>
  <c r="AY237" i="5"/>
  <c r="BC304" i="5"/>
  <c r="AS81" i="5"/>
  <c r="AP191" i="5"/>
  <c r="AR176" i="5"/>
  <c r="AP177" i="5"/>
  <c r="AO172" i="5"/>
  <c r="BA93" i="5"/>
  <c r="AP154" i="5"/>
  <c r="AS254" i="5"/>
  <c r="P52" i="6"/>
  <c r="AS62" i="6"/>
  <c r="AW94" i="4"/>
  <c r="AS42" i="4"/>
  <c r="AI32" i="4"/>
  <c r="AU62" i="6"/>
  <c r="BC138" i="5"/>
  <c r="AS317" i="5"/>
  <c r="T52" i="6"/>
  <c r="AV100" i="4"/>
  <c r="BD313" i="5"/>
  <c r="AO33" i="5"/>
  <c r="BB51" i="5"/>
  <c r="BC102" i="5"/>
  <c r="AY36" i="5"/>
  <c r="BC175" i="5"/>
  <c r="AS158" i="5"/>
  <c r="BA144" i="5"/>
  <c r="AN94" i="4"/>
  <c r="AQ198" i="5"/>
  <c r="BB72" i="5"/>
  <c r="BE53" i="5"/>
  <c r="BC133" i="5"/>
  <c r="AE72" i="6"/>
  <c r="AW100" i="4"/>
  <c r="BE316" i="5"/>
  <c r="AY47" i="5"/>
  <c r="BC53" i="5"/>
  <c r="BE320" i="5"/>
  <c r="AY316" i="5"/>
  <c r="BC313" i="5"/>
  <c r="AJ42" i="6"/>
  <c r="BC166" i="5"/>
  <c r="AR55" i="5"/>
  <c r="BB264" i="5"/>
  <c r="AM170" i="5"/>
  <c r="BD145" i="5"/>
  <c r="AQ158" i="5"/>
  <c r="AY227" i="5"/>
  <c r="BC46" i="5"/>
  <c r="AN99" i="4"/>
  <c r="BC170" i="5"/>
  <c r="BA53" i="5"/>
  <c r="AR132" i="5"/>
  <c r="BD75" i="5"/>
  <c r="BB157" i="5"/>
  <c r="BC58" i="5"/>
  <c r="AS186" i="5"/>
  <c r="BE60" i="5"/>
  <c r="AS183" i="5"/>
  <c r="AY179" i="5"/>
  <c r="BE290" i="5"/>
  <c r="BD323" i="5"/>
  <c r="BA51" i="5"/>
  <c r="BD81" i="5"/>
  <c r="AQ156" i="5"/>
  <c r="BA260" i="5"/>
  <c r="BB296" i="5"/>
  <c r="AY135" i="5"/>
  <c r="BE156" i="5"/>
  <c r="AY177" i="5"/>
  <c r="AY312" i="5"/>
  <c r="BC132" i="5"/>
  <c r="BB170" i="5"/>
  <c r="AS55" i="5"/>
  <c r="BD33" i="5"/>
  <c r="I58" i="3"/>
  <c r="BE31" i="5"/>
  <c r="BA77" i="5"/>
  <c r="AY171" i="5"/>
  <c r="AK100" i="4"/>
  <c r="AR252" i="5"/>
  <c r="BD80" i="5"/>
  <c r="AE32" i="6"/>
  <c r="BD311" i="5"/>
  <c r="BB176" i="5"/>
  <c r="BE106" i="5"/>
  <c r="AR199" i="5"/>
  <c r="BC44" i="5"/>
  <c r="BA255" i="5"/>
  <c r="BD154" i="5"/>
  <c r="BD285" i="5"/>
  <c r="BE48" i="5"/>
  <c r="AQ170" i="5"/>
  <c r="BA134" i="5"/>
  <c r="BB173" i="5"/>
  <c r="AR142" i="5"/>
  <c r="BC42" i="5"/>
  <c r="T32" i="6"/>
  <c r="BD325" i="5"/>
  <c r="AP166" i="5"/>
  <c r="BB262" i="5"/>
  <c r="BA175" i="5"/>
  <c r="AY205" i="5"/>
  <c r="Z72" i="6"/>
  <c r="BE54" i="5"/>
  <c r="AJ101" i="4"/>
  <c r="BE299" i="5"/>
  <c r="BB181" i="5"/>
  <c r="BD100" i="5"/>
  <c r="BE253" i="5"/>
  <c r="BC161" i="5"/>
  <c r="BB81" i="5"/>
  <c r="BC215" i="5"/>
  <c r="BE163" i="5"/>
  <c r="Q72" i="6"/>
  <c r="BC169" i="5"/>
  <c r="BA155" i="5"/>
  <c r="AJ72" i="6"/>
  <c r="AM143" i="5"/>
  <c r="BC173" i="5"/>
  <c r="AS144" i="5"/>
  <c r="AM45" i="5"/>
  <c r="BD140" i="5"/>
  <c r="BB228" i="5"/>
  <c r="BC60" i="5"/>
  <c r="BC171" i="5"/>
  <c r="BA76" i="5"/>
  <c r="BE112" i="5"/>
  <c r="BC163" i="5"/>
  <c r="AQ173" i="5"/>
  <c r="BB314" i="5"/>
  <c r="BC264" i="5"/>
  <c r="BC256" i="5"/>
  <c r="AS43" i="5"/>
  <c r="BA174" i="5"/>
  <c r="BA79" i="5"/>
  <c r="BB260" i="5"/>
  <c r="AR256" i="5"/>
  <c r="AR50" i="5"/>
  <c r="BB97" i="5"/>
  <c r="AR159" i="5"/>
  <c r="AO84" i="5"/>
  <c r="AS313" i="5"/>
  <c r="F62" i="3"/>
  <c r="BB271" i="5"/>
  <c r="AQ142" i="5"/>
  <c r="BA111" i="5"/>
  <c r="AS77" i="5"/>
  <c r="AO251" i="5"/>
  <c r="AQ253" i="5"/>
  <c r="AO36" i="5"/>
  <c r="T62" i="6"/>
  <c r="BE273" i="5"/>
  <c r="BE213" i="5"/>
  <c r="AP257" i="5"/>
  <c r="BE40" i="5"/>
  <c r="AY57" i="5"/>
  <c r="BD290" i="5"/>
  <c r="AP261" i="5"/>
  <c r="BE235" i="5"/>
  <c r="AY274" i="5"/>
  <c r="AO257" i="5"/>
  <c r="AY65" i="5"/>
  <c r="AM312" i="5"/>
  <c r="AP138" i="5"/>
  <c r="AM153" i="5"/>
  <c r="AO186" i="5"/>
  <c r="AS170" i="5"/>
  <c r="Y42" i="6"/>
  <c r="AR162" i="5"/>
  <c r="AM73" i="5"/>
  <c r="BE231" i="5"/>
  <c r="AO254" i="5"/>
  <c r="AO72" i="4"/>
  <c r="AO106" i="4"/>
  <c r="AY167" i="5"/>
  <c r="BD217" i="5"/>
  <c r="AR192" i="5"/>
  <c r="AO48" i="5"/>
  <c r="BD114" i="5"/>
  <c r="AS63" i="5"/>
  <c r="AY145" i="5"/>
  <c r="BD39" i="5"/>
  <c r="AS252" i="5"/>
  <c r="AY223" i="5"/>
  <c r="BB98" i="5"/>
  <c r="AQ137" i="5"/>
  <c r="AR178" i="5"/>
  <c r="BB101" i="5"/>
  <c r="AM133" i="5"/>
  <c r="AP40" i="5"/>
  <c r="AP194" i="5"/>
  <c r="AY119" i="5"/>
  <c r="AT94" i="4"/>
  <c r="AY168" i="5"/>
  <c r="AN100" i="4"/>
  <c r="BD36" i="5"/>
  <c r="AO80" i="5"/>
  <c r="AY37" i="5"/>
  <c r="AY256" i="5"/>
  <c r="BC32" i="5"/>
  <c r="BE257" i="5"/>
  <c r="BD186" i="5"/>
  <c r="AM205" i="5"/>
  <c r="BE135" i="5"/>
  <c r="Y72" i="6"/>
  <c r="BA272" i="5"/>
  <c r="BD182" i="5"/>
  <c r="BB65" i="5"/>
  <c r="AK101" i="4"/>
  <c r="BB143" i="5"/>
  <c r="AB72" i="6"/>
  <c r="AO325" i="5"/>
  <c r="AQ159" i="5"/>
  <c r="BE167" i="5"/>
  <c r="BE323" i="5"/>
  <c r="AV77" i="4"/>
  <c r="BD82" i="5"/>
  <c r="BE180" i="5"/>
  <c r="BA131" i="5"/>
  <c r="BD161" i="5"/>
  <c r="AY155" i="5"/>
  <c r="BD196" i="5"/>
  <c r="BD48" i="5"/>
  <c r="BC162" i="5"/>
  <c r="BD37" i="5"/>
  <c r="BB251" i="5"/>
  <c r="BB114" i="5"/>
  <c r="BD132" i="5"/>
  <c r="AR143" i="5"/>
  <c r="BB151" i="5"/>
  <c r="F60" i="3"/>
  <c r="AY42" i="5"/>
  <c r="BE295" i="5"/>
  <c r="AY49" i="5"/>
  <c r="BD264" i="5"/>
  <c r="BB294" i="5"/>
  <c r="BC320" i="5"/>
  <c r="AR136" i="5"/>
  <c r="BA61" i="5"/>
  <c r="AY81" i="5"/>
  <c r="BA239" i="5"/>
  <c r="BE154" i="5"/>
  <c r="BB162" i="5"/>
  <c r="BA287" i="5"/>
  <c r="AQ71" i="5"/>
  <c r="BD72" i="5"/>
  <c r="BB229" i="5"/>
  <c r="BA259" i="5"/>
  <c r="AN52" i="6"/>
  <c r="BA140" i="5"/>
  <c r="AY132" i="5"/>
  <c r="BC37" i="5"/>
  <c r="AS39" i="5"/>
  <c r="BE255" i="5"/>
  <c r="BC85" i="5"/>
  <c r="BE319" i="5"/>
  <c r="BB288" i="5"/>
  <c r="BD184" i="5"/>
  <c r="BD71" i="5"/>
  <c r="BE321" i="5"/>
  <c r="Z52" i="6"/>
  <c r="AS66" i="5"/>
  <c r="BA306" i="5"/>
  <c r="BC74" i="5"/>
  <c r="AR175" i="5"/>
  <c r="BD47" i="5"/>
  <c r="AO77" i="4"/>
  <c r="AY219" i="5"/>
  <c r="BD66" i="5"/>
  <c r="AY163" i="5"/>
  <c r="BC165" i="5"/>
  <c r="AM195" i="5"/>
  <c r="AR61" i="5"/>
  <c r="AY53" i="5"/>
  <c r="AO57" i="5"/>
  <c r="BD77" i="5"/>
  <c r="BB169" i="5"/>
  <c r="BB316" i="5"/>
  <c r="BE315" i="5"/>
  <c r="AQ80" i="5"/>
  <c r="AV101" i="4"/>
  <c r="AY214" i="5"/>
  <c r="BE133" i="5"/>
  <c r="BB133" i="5"/>
  <c r="AY162" i="5"/>
  <c r="AQ60" i="5"/>
  <c r="BD55" i="5"/>
  <c r="AS260" i="5"/>
  <c r="BC261" i="5"/>
  <c r="BA179" i="5"/>
  <c r="BA192" i="5"/>
  <c r="BC157" i="5"/>
  <c r="BC183" i="5"/>
  <c r="BB141" i="5"/>
  <c r="BE151" i="5"/>
  <c r="I60" i="3"/>
  <c r="BA167" i="5"/>
  <c r="BA321" i="5"/>
  <c r="BC296" i="5"/>
  <c r="BE83" i="5"/>
  <c r="BE263" i="5"/>
  <c r="BE314" i="5"/>
  <c r="AN72" i="6"/>
  <c r="BA166" i="5"/>
  <c r="BA126" i="5"/>
  <c r="BA42" i="5"/>
  <c r="AY131" i="5"/>
  <c r="AP316" i="5"/>
  <c r="AY62" i="5"/>
  <c r="AQ58" i="5"/>
  <c r="AY134" i="5"/>
  <c r="AS73" i="5"/>
  <c r="BB256" i="5"/>
  <c r="BB94" i="5"/>
  <c r="BB74" i="5"/>
  <c r="BB39" i="5"/>
  <c r="AY315" i="5"/>
  <c r="BD44" i="5"/>
  <c r="BD202" i="5"/>
  <c r="AJ62" i="6"/>
  <c r="BB311" i="5"/>
  <c r="BA145" i="5"/>
  <c r="BE224" i="5"/>
  <c r="BE152" i="5"/>
  <c r="AA52" i="6"/>
  <c r="BD164" i="5"/>
  <c r="BC216" i="5"/>
  <c r="BD45" i="5"/>
  <c r="AO175" i="5"/>
  <c r="AM179" i="5"/>
  <c r="AP262" i="5"/>
  <c r="BD212" i="5"/>
  <c r="BD292" i="5"/>
  <c r="AN106" i="4"/>
  <c r="BD280" i="5"/>
  <c r="AY66" i="5"/>
  <c r="AS261" i="5"/>
  <c r="AM182" i="5"/>
  <c r="BE278" i="5"/>
  <c r="BE216" i="5"/>
  <c r="BC306" i="5"/>
  <c r="AM84" i="4"/>
  <c r="AM42" i="4"/>
  <c r="AY73" i="5"/>
  <c r="BA186" i="5"/>
  <c r="BC212" i="5"/>
  <c r="BB239" i="5"/>
  <c r="AR317" i="5"/>
  <c r="AE91" i="4"/>
  <c r="AE52" i="4"/>
  <c r="BA201" i="5"/>
  <c r="AN101" i="4"/>
  <c r="AY110" i="5"/>
  <c r="I72" i="6"/>
  <c r="BB204" i="5"/>
  <c r="AQ62" i="5"/>
  <c r="AP197" i="5"/>
  <c r="AP323" i="5"/>
  <c r="BB303" i="5"/>
  <c r="P62" i="6"/>
  <c r="AP134" i="5"/>
  <c r="AO262" i="5"/>
  <c r="AM75" i="5"/>
  <c r="BB110" i="5"/>
  <c r="AP180" i="5"/>
  <c r="BC274" i="5"/>
  <c r="BD199" i="5"/>
  <c r="BB272" i="5"/>
  <c r="AY220" i="5"/>
  <c r="BA59" i="5"/>
  <c r="BA57" i="5"/>
  <c r="Y52" i="4"/>
  <c r="AQ152" i="5"/>
  <c r="AO167" i="5"/>
  <c r="AR168" i="5"/>
  <c r="BB166" i="5"/>
  <c r="AE52" i="6"/>
  <c r="AR32" i="5"/>
  <c r="E62" i="6"/>
  <c r="BE303" i="5"/>
  <c r="AS255" i="5"/>
  <c r="AM159" i="5"/>
  <c r="BD122" i="5"/>
  <c r="BD118" i="5"/>
  <c r="BC272" i="5"/>
  <c r="AS45" i="5"/>
  <c r="BB103" i="5"/>
  <c r="AM77" i="4"/>
  <c r="AT93" i="4"/>
  <c r="AM154" i="5"/>
  <c r="BA139" i="5"/>
  <c r="BC62" i="5"/>
  <c r="AP325" i="5"/>
  <c r="BC174" i="5"/>
  <c r="AS80" i="5"/>
  <c r="AY85" i="5"/>
  <c r="BA119" i="5"/>
  <c r="BB37" i="5"/>
  <c r="AM81" i="5"/>
  <c r="BD61" i="5"/>
  <c r="BD259" i="5"/>
  <c r="BD312" i="5"/>
  <c r="BA99" i="5"/>
  <c r="BC259" i="5"/>
  <c r="AY97" i="5"/>
  <c r="BD34" i="5"/>
  <c r="BA325" i="5"/>
  <c r="BD38" i="5"/>
  <c r="AS174" i="5"/>
  <c r="BA58" i="5"/>
  <c r="BE116" i="5"/>
  <c r="BA178" i="5"/>
  <c r="BB108" i="5"/>
  <c r="BD316" i="5"/>
  <c r="BE260" i="5"/>
  <c r="BB71" i="5"/>
  <c r="Q62" i="6"/>
  <c r="BA82" i="5"/>
  <c r="BE139" i="5"/>
  <c r="BB35" i="5"/>
  <c r="BE176" i="5"/>
  <c r="BB45" i="5"/>
  <c r="BC100" i="5"/>
  <c r="BE63" i="5"/>
  <c r="BE280" i="5"/>
  <c r="AY83" i="5"/>
  <c r="BD324" i="5"/>
  <c r="BE37" i="5"/>
  <c r="BD255" i="5"/>
  <c r="AT32" i="6"/>
  <c r="AD72" i="6"/>
  <c r="BA80" i="5"/>
  <c r="BE160" i="5"/>
  <c r="BB53" i="5"/>
  <c r="BB156" i="5"/>
  <c r="AR165" i="5"/>
  <c r="BE162" i="5"/>
  <c r="BC50" i="5"/>
  <c r="AY200" i="5"/>
  <c r="BC59" i="5"/>
  <c r="BB43" i="5"/>
  <c r="AL78" i="4"/>
  <c r="AY184" i="5"/>
  <c r="BD170" i="5"/>
  <c r="BB46" i="5"/>
  <c r="AR160" i="5"/>
  <c r="BD185" i="5"/>
  <c r="AY164" i="5"/>
  <c r="BE318" i="5"/>
  <c r="BC317" i="5"/>
  <c r="BD277" i="5"/>
  <c r="BC257" i="5"/>
  <c r="AR71" i="5"/>
  <c r="AY160" i="5"/>
  <c r="BB55" i="5"/>
  <c r="AT72" i="6"/>
  <c r="BD95" i="5"/>
  <c r="BC78" i="5"/>
  <c r="BA231" i="5"/>
  <c r="BB234" i="5"/>
  <c r="BB47" i="5"/>
  <c r="BA286" i="5"/>
  <c r="BD258" i="5"/>
  <c r="BE324" i="5"/>
  <c r="AQ59" i="5"/>
  <c r="AP65" i="5"/>
  <c r="BE168" i="5"/>
  <c r="AM79" i="5"/>
  <c r="BB59" i="5"/>
  <c r="C60" i="3"/>
  <c r="AY151" i="5"/>
  <c r="BB49" i="5"/>
  <c r="AP77" i="5"/>
  <c r="BC182" i="5"/>
  <c r="AY56" i="5"/>
  <c r="BE57" i="5"/>
  <c r="BC324" i="5"/>
  <c r="T72" i="6"/>
  <c r="AM43" i="5"/>
  <c r="BE178" i="5"/>
  <c r="BA196" i="5"/>
  <c r="AR196" i="5"/>
  <c r="BB41" i="5"/>
  <c r="BC134" i="5"/>
  <c r="U32" i="6"/>
  <c r="BB54" i="5"/>
  <c r="BD76" i="5"/>
  <c r="AD32" i="6"/>
  <c r="BA160" i="5"/>
  <c r="AY278" i="5"/>
  <c r="BC223" i="5"/>
  <c r="BA62" i="5"/>
  <c r="AS321" i="5"/>
  <c r="BD54" i="5"/>
  <c r="AX101" i="4"/>
  <c r="AB52" i="6"/>
  <c r="BC151" i="5"/>
  <c r="G60" i="3"/>
  <c r="BE41" i="5"/>
  <c r="BE169" i="5"/>
  <c r="BE59" i="5"/>
  <c r="BD60" i="5"/>
  <c r="BA136" i="5"/>
  <c r="BE36" i="5"/>
  <c r="BC103" i="5"/>
  <c r="BA164" i="5"/>
  <c r="AY180" i="5"/>
  <c r="BB223" i="5"/>
  <c r="BC64" i="5"/>
  <c r="AR171" i="5"/>
  <c r="AQ201" i="5"/>
  <c r="BA49" i="5"/>
  <c r="BC184" i="5"/>
  <c r="BB254" i="5"/>
  <c r="BB322" i="5"/>
  <c r="AR158" i="5"/>
  <c r="BB230" i="5"/>
  <c r="BC142" i="5"/>
  <c r="AQ325" i="5"/>
  <c r="AY157" i="5"/>
  <c r="O32" i="6"/>
  <c r="AY185" i="5"/>
  <c r="BA73" i="5"/>
  <c r="AP202" i="5"/>
  <c r="AY291" i="5"/>
  <c r="AO47" i="5"/>
  <c r="AY118" i="5"/>
  <c r="AQ143" i="5"/>
  <c r="AQ140" i="5"/>
  <c r="BE75" i="5"/>
  <c r="BD168" i="5"/>
  <c r="BE99" i="5"/>
  <c r="AO314" i="5"/>
  <c r="AQ139" i="5"/>
  <c r="AO174" i="5"/>
  <c r="AK85" i="4"/>
  <c r="K62" i="6"/>
  <c r="BB34" i="5"/>
  <c r="BC185" i="5"/>
  <c r="AQ64" i="5"/>
  <c r="AO197" i="5"/>
  <c r="AQ160" i="5"/>
  <c r="AN72" i="4"/>
  <c r="AN105" i="4"/>
  <c r="AS182" i="5"/>
  <c r="AP186" i="5"/>
  <c r="BB214" i="5"/>
  <c r="BD112" i="5"/>
  <c r="AP184" i="5"/>
  <c r="AP85" i="5"/>
  <c r="AC78" i="4"/>
  <c r="BD301" i="5"/>
  <c r="BC233" i="5"/>
  <c r="BD107" i="5"/>
  <c r="AM59" i="5"/>
  <c r="BB116" i="5"/>
  <c r="AO64" i="5"/>
  <c r="BE305" i="5"/>
  <c r="BB117" i="5"/>
  <c r="AS41" i="5"/>
  <c r="AQ132" i="5"/>
  <c r="AR179" i="5"/>
  <c r="AS166" i="5"/>
  <c r="BE165" i="5"/>
  <c r="BA165" i="5"/>
  <c r="AC100" i="4"/>
  <c r="BB302" i="5"/>
  <c r="AQ193" i="5"/>
  <c r="AR323" i="5"/>
  <c r="BA294" i="5"/>
  <c r="E61" i="3"/>
  <c r="BA211" i="5"/>
  <c r="BA238" i="5"/>
  <c r="BD119" i="5"/>
  <c r="AS142" i="5"/>
  <c r="BA107" i="5"/>
  <c r="AM54" i="5"/>
  <c r="AS32" i="5"/>
  <c r="AS59" i="5"/>
  <c r="AR57" i="5"/>
  <c r="AR34" i="5"/>
  <c r="AP181" i="5"/>
  <c r="BD181" i="5"/>
  <c r="AS322" i="5"/>
  <c r="AR265" i="5"/>
  <c r="BB91" i="5"/>
  <c r="F59" i="3"/>
  <c r="BC141" i="5"/>
  <c r="AS257" i="5"/>
  <c r="AM200" i="5"/>
  <c r="BD40" i="5"/>
  <c r="AY136" i="5"/>
  <c r="AY259" i="5"/>
  <c r="AO62" i="5"/>
  <c r="BE179" i="5"/>
  <c r="BD176" i="5"/>
  <c r="BC35" i="5"/>
  <c r="AY263" i="5"/>
  <c r="AA32" i="6"/>
  <c r="BE258" i="5"/>
  <c r="AO259" i="5"/>
  <c r="BB255" i="5"/>
  <c r="BE65" i="5"/>
  <c r="BC258" i="5"/>
  <c r="BC193" i="5"/>
  <c r="BA234" i="5"/>
  <c r="AY158" i="5"/>
  <c r="BD219" i="5"/>
  <c r="BC36" i="5"/>
  <c r="BE252" i="5"/>
  <c r="AJ100" i="4"/>
  <c r="BC251" i="5"/>
  <c r="BA212" i="5"/>
  <c r="BC39" i="5"/>
  <c r="BA168" i="5"/>
  <c r="BB52" i="5"/>
  <c r="BB32" i="5"/>
  <c r="BE45" i="5"/>
  <c r="BD143" i="5"/>
  <c r="BE296" i="5"/>
  <c r="AS164" i="5"/>
  <c r="BA252" i="5"/>
  <c r="BE100" i="5"/>
  <c r="BC323" i="5"/>
  <c r="BA54" i="5"/>
  <c r="BA138" i="5"/>
  <c r="AK62" i="6"/>
  <c r="BE74" i="5"/>
  <c r="BD166" i="5"/>
  <c r="BC325" i="5"/>
  <c r="AY183" i="5"/>
  <c r="AY304" i="5"/>
  <c r="BE55" i="5"/>
  <c r="AO52" i="5"/>
  <c r="AL101" i="4"/>
  <c r="AY176" i="5"/>
  <c r="AQ200" i="5"/>
  <c r="BA135" i="5"/>
  <c r="BB219" i="5"/>
  <c r="AU101" i="4"/>
  <c r="AY71" i="5"/>
  <c r="Z32" i="6"/>
  <c r="AS194" i="5"/>
  <c r="BB85" i="5"/>
  <c r="BB123" i="5"/>
  <c r="BA171" i="5"/>
  <c r="BC314" i="5"/>
  <c r="AY172" i="5"/>
  <c r="BC202" i="5"/>
  <c r="BB263" i="5"/>
  <c r="BC254" i="5"/>
  <c r="BA37" i="5"/>
  <c r="BD142" i="5"/>
  <c r="AP131" i="5"/>
  <c r="BB48" i="5"/>
  <c r="BB281" i="5"/>
  <c r="BE32" i="5"/>
  <c r="AY194" i="5"/>
  <c r="BD179" i="5"/>
  <c r="BD102" i="5"/>
  <c r="AY58" i="5"/>
  <c r="AE42" i="6"/>
  <c r="BE84" i="5"/>
  <c r="BB42" i="5"/>
  <c r="BC177" i="5"/>
  <c r="BA143" i="5"/>
  <c r="BC273" i="5"/>
  <c r="BD318" i="5"/>
  <c r="BE161" i="5"/>
  <c r="AR195" i="5"/>
  <c r="AO165" i="5"/>
  <c r="BE174" i="5"/>
  <c r="AT80" i="4"/>
  <c r="AY48" i="5"/>
  <c r="BD260" i="5"/>
  <c r="BC131" i="5"/>
  <c r="BC265" i="5"/>
  <c r="BD101" i="5"/>
  <c r="AM136" i="5"/>
  <c r="BC155" i="5"/>
  <c r="BA71" i="5"/>
  <c r="BA312" i="5"/>
  <c r="BB167" i="5"/>
  <c r="BD265" i="5"/>
  <c r="AY80" i="5"/>
  <c r="AM44" i="5"/>
  <c r="BA173" i="5"/>
  <c r="BC144" i="5"/>
  <c r="BA257" i="5"/>
  <c r="BE34" i="5"/>
  <c r="BE71" i="5"/>
  <c r="BD104" i="5"/>
  <c r="AY261" i="5"/>
  <c r="BD180" i="5"/>
  <c r="AP321" i="5"/>
  <c r="BD74" i="5"/>
  <c r="BD56" i="5"/>
  <c r="BE61" i="5"/>
  <c r="BE144" i="5"/>
  <c r="AY41" i="5"/>
  <c r="BD108" i="5"/>
  <c r="BE142" i="5"/>
  <c r="AY319" i="5"/>
  <c r="BB137" i="5"/>
  <c r="BC255" i="5"/>
  <c r="BA198" i="5"/>
  <c r="BC178" i="5"/>
  <c r="AN107" i="4"/>
  <c r="AW106" i="4"/>
  <c r="BB38" i="5"/>
  <c r="AO99" i="4"/>
  <c r="AY216" i="5"/>
  <c r="BD85" i="5"/>
  <c r="BA320" i="5"/>
  <c r="AM180" i="5"/>
  <c r="BA142" i="5"/>
  <c r="BE292" i="5"/>
  <c r="BD131" i="5"/>
  <c r="AQ203" i="5"/>
  <c r="AM315" i="5"/>
  <c r="BA125" i="5"/>
  <c r="AR35" i="5"/>
  <c r="AO320" i="5"/>
  <c r="BD137" i="5"/>
  <c r="AY92" i="5"/>
  <c r="AM50" i="5"/>
  <c r="AY117" i="5"/>
  <c r="AO49" i="5"/>
  <c r="AS51" i="5"/>
  <c r="BD65" i="5"/>
  <c r="AL98" i="4"/>
  <c r="AL62" i="4"/>
  <c r="BB295" i="5"/>
  <c r="AP57" i="5"/>
  <c r="AM155" i="5"/>
  <c r="AY104" i="5"/>
  <c r="BB119" i="5"/>
  <c r="BB233" i="5"/>
  <c r="BE212" i="5"/>
  <c r="AY238" i="5"/>
  <c r="BE96" i="5"/>
  <c r="AR131" i="5"/>
  <c r="AY121" i="5"/>
  <c r="AR63" i="5"/>
  <c r="AO313" i="5"/>
  <c r="O42" i="6"/>
  <c r="AP195" i="5"/>
  <c r="P32" i="6"/>
  <c r="BC213" i="5"/>
  <c r="BA274" i="5"/>
  <c r="BD192" i="5"/>
  <c r="BD293" i="5"/>
  <c r="BA172" i="5"/>
  <c r="BD287" i="5"/>
  <c r="AO317" i="5"/>
  <c r="BC114" i="5"/>
  <c r="AO59" i="5"/>
  <c r="AC92" i="4"/>
  <c r="F62" i="6"/>
  <c r="BC285" i="5"/>
  <c r="BE230" i="5"/>
  <c r="AP259" i="5"/>
  <c r="AP170" i="5"/>
  <c r="AQ133" i="5"/>
  <c r="AC42" i="6"/>
  <c r="BC229" i="5"/>
  <c r="BB275" i="5"/>
  <c r="BC239" i="5"/>
  <c r="BA299" i="5"/>
  <c r="AO54" i="5"/>
  <c r="AE62" i="6"/>
  <c r="AQ31" i="5"/>
  <c r="G51" i="3"/>
  <c r="BE204" i="5"/>
  <c r="AM56" i="5"/>
  <c r="BB122" i="5"/>
  <c r="AR79" i="5"/>
  <c r="BD58" i="5"/>
  <c r="BD83" i="5"/>
  <c r="AQ254" i="5"/>
  <c r="BC283" i="5"/>
  <c r="BB298" i="5"/>
  <c r="AY323" i="5"/>
  <c r="AR166" i="5"/>
  <c r="AQ252" i="5"/>
  <c r="AY324" i="5"/>
  <c r="BA72" i="5"/>
  <c r="BD52" i="5"/>
  <c r="BD135" i="5"/>
  <c r="AR33" i="5"/>
  <c r="BD152" i="5"/>
  <c r="BC34" i="5"/>
  <c r="BC120" i="5"/>
  <c r="BD41" i="5"/>
  <c r="BB145" i="5"/>
  <c r="BA170" i="5"/>
  <c r="BC76" i="5"/>
  <c r="AC62" i="6"/>
  <c r="BD174" i="5"/>
  <c r="BB144" i="5"/>
  <c r="BB293" i="5"/>
  <c r="BE256" i="5"/>
  <c r="BB152" i="5"/>
  <c r="AM72" i="6"/>
  <c r="BD94" i="5"/>
  <c r="BC159" i="5"/>
  <c r="BA48" i="5"/>
  <c r="BC145" i="5"/>
  <c r="BA185" i="5"/>
  <c r="BD286" i="5"/>
  <c r="AL32" i="6"/>
  <c r="BB183" i="5"/>
  <c r="BA115" i="5"/>
  <c r="BA43" i="5"/>
  <c r="AN91" i="4"/>
  <c r="BD35" i="5"/>
  <c r="AS72" i="5"/>
  <c r="AY72" i="5"/>
  <c r="BC41" i="5"/>
  <c r="BE236" i="5"/>
  <c r="AY317" i="5"/>
  <c r="AQ55" i="5"/>
  <c r="BB177" i="5"/>
  <c r="AY59" i="5"/>
  <c r="AM74" i="5"/>
  <c r="BE111" i="5"/>
  <c r="AY50" i="5"/>
  <c r="BC140" i="5"/>
  <c r="AM99" i="4"/>
  <c r="AQ51" i="5"/>
  <c r="BE186" i="5"/>
  <c r="AP48" i="5"/>
  <c r="BA313" i="5"/>
  <c r="AM261" i="5"/>
  <c r="BA315" i="5"/>
  <c r="BD214" i="5"/>
  <c r="AY178" i="5"/>
  <c r="AA100" i="4"/>
  <c r="BB78" i="5"/>
  <c r="BC312" i="5"/>
  <c r="AR174" i="5"/>
  <c r="BE166" i="5"/>
  <c r="AA62" i="6"/>
  <c r="BE33" i="5"/>
  <c r="BA318" i="5"/>
  <c r="BE118" i="5"/>
  <c r="BB136" i="5"/>
  <c r="BB175" i="5"/>
  <c r="BC228" i="5"/>
  <c r="AR183" i="5"/>
  <c r="AY39" i="5"/>
  <c r="BB259" i="5"/>
  <c r="AP49" i="5"/>
  <c r="BC84" i="5"/>
  <c r="BD51" i="5"/>
  <c r="BB79" i="5"/>
  <c r="BA263" i="5"/>
  <c r="F72" i="6"/>
  <c r="BE42" i="5"/>
  <c r="AY143" i="5"/>
  <c r="BA158" i="5"/>
  <c r="BE276" i="5"/>
  <c r="BB66" i="5"/>
  <c r="AM168" i="5"/>
  <c r="BD252" i="5"/>
  <c r="BE145" i="5"/>
  <c r="BC154" i="5"/>
  <c r="BD321" i="5"/>
  <c r="AO145" i="5"/>
  <c r="AY314" i="5"/>
  <c r="BC77" i="5"/>
  <c r="AN42" i="6"/>
  <c r="BA36" i="5"/>
  <c r="AR191" i="5"/>
  <c r="AO43" i="5"/>
  <c r="BE46" i="5"/>
  <c r="BD144" i="5"/>
  <c r="BB283" i="5"/>
  <c r="BC158" i="5"/>
  <c r="BC321" i="5"/>
  <c r="J62" i="6"/>
  <c r="AY159" i="5"/>
  <c r="BD138" i="5"/>
  <c r="BD178" i="5"/>
  <c r="AY79" i="5"/>
  <c r="BA52" i="5"/>
  <c r="AY77" i="5"/>
  <c r="BD315" i="5"/>
  <c r="BC45" i="5"/>
  <c r="AQ255" i="5"/>
  <c r="AY32" i="5"/>
  <c r="BB142" i="5"/>
  <c r="AA42" i="6"/>
  <c r="AY76" i="5"/>
  <c r="AP136" i="5"/>
  <c r="BC38" i="5"/>
  <c r="BC232" i="5"/>
  <c r="BC65" i="5"/>
  <c r="BA122" i="5"/>
  <c r="BD222" i="5"/>
  <c r="BD231" i="5"/>
  <c r="BE97" i="5"/>
  <c r="AN174" i="5"/>
  <c r="AN155" i="5"/>
  <c r="AN154" i="5"/>
  <c r="AN184" i="5"/>
  <c r="AN183" i="5"/>
  <c r="AN186" i="5"/>
  <c r="AN165" i="5"/>
  <c r="AN168" i="5"/>
  <c r="AN182" i="5"/>
  <c r="AN171" i="5"/>
  <c r="AT157" i="5"/>
  <c r="AN153" i="5"/>
  <c r="AN157" i="5"/>
  <c r="AN161" i="5"/>
  <c r="AN173" i="5"/>
  <c r="AN176" i="5"/>
  <c r="AN180" i="5"/>
  <c r="AN178" i="5"/>
  <c r="AN160" i="5"/>
  <c r="AN169" i="5"/>
  <c r="AN158" i="5"/>
  <c r="C53" i="3"/>
  <c r="AN151" i="5"/>
  <c r="AN156" i="5"/>
  <c r="AN175" i="5"/>
  <c r="AM151" i="5"/>
  <c r="AT158" i="5"/>
  <c r="AN179" i="5"/>
  <c r="AU152" i="5"/>
  <c r="AN152" i="5"/>
  <c r="AU163" i="5"/>
  <c r="AU175" i="5"/>
  <c r="AN170" i="5"/>
  <c r="AN166" i="5"/>
  <c r="AN164" i="5"/>
  <c r="AU169" i="5"/>
  <c r="AN167" i="5"/>
  <c r="AN172" i="5"/>
  <c r="AN181" i="5"/>
  <c r="AN185" i="5"/>
  <c r="AN159" i="5"/>
  <c r="AN163" i="5"/>
  <c r="AU151" i="5"/>
  <c r="AN162" i="5"/>
  <c r="AN177" i="5"/>
  <c r="AT153" i="5"/>
  <c r="BC220" i="5"/>
  <c r="BD278" i="5"/>
  <c r="AK72" i="6"/>
  <c r="BA324" i="5"/>
  <c r="AY103" i="5"/>
  <c r="AQ74" i="5"/>
  <c r="BC234" i="5"/>
  <c r="BA300" i="5"/>
  <c r="BD251" i="5"/>
  <c r="BB227" i="5"/>
  <c r="AY288" i="5"/>
  <c r="BA225" i="5"/>
  <c r="BC288" i="5"/>
  <c r="AM252" i="5"/>
  <c r="AR53" i="5"/>
  <c r="BA35" i="5"/>
  <c r="AM164" i="5"/>
  <c r="AO265" i="5"/>
  <c r="BA235" i="5"/>
  <c r="BC279" i="5"/>
  <c r="BD238" i="5"/>
  <c r="AO181" i="5"/>
  <c r="F52" i="6"/>
  <c r="AQ204" i="5"/>
  <c r="BA100" i="5"/>
  <c r="AO154" i="5"/>
  <c r="BC282" i="5"/>
  <c r="AR66" i="5"/>
  <c r="AR261" i="5"/>
  <c r="Y32" i="4"/>
  <c r="AK42" i="6"/>
  <c r="AY282" i="5"/>
  <c r="BB213" i="5"/>
  <c r="BE115" i="5"/>
  <c r="AS143" i="5"/>
  <c r="BB109" i="5"/>
  <c r="AM36" i="5"/>
  <c r="AS61" i="5"/>
  <c r="AM251" i="5"/>
  <c r="AN255" i="5"/>
  <c r="AN254" i="5"/>
  <c r="AN252" i="5"/>
  <c r="AN256" i="5"/>
  <c r="AN253" i="5"/>
  <c r="AS204" i="5"/>
  <c r="BD121" i="5"/>
  <c r="AM162" i="5"/>
  <c r="BA120" i="5"/>
  <c r="AY231" i="5"/>
  <c r="BB265" i="5"/>
  <c r="AO140" i="5"/>
  <c r="AI72" i="6"/>
  <c r="BA304" i="5"/>
  <c r="BB297" i="5"/>
  <c r="AO63" i="5"/>
  <c r="AQ166" i="5"/>
  <c r="AY101" i="4"/>
  <c r="BE170" i="5"/>
  <c r="AY224" i="5"/>
  <c r="AT91" i="4"/>
  <c r="AT52" i="4"/>
  <c r="BD319" i="5"/>
  <c r="AQ195" i="5"/>
  <c r="AO164" i="5"/>
  <c r="BA132" i="5"/>
  <c r="AY255" i="5"/>
  <c r="AT99" i="4"/>
  <c r="BD236" i="5"/>
  <c r="BC252" i="5"/>
  <c r="AY40" i="5"/>
  <c r="S72" i="6"/>
  <c r="AQ196" i="5"/>
  <c r="BB313" i="5"/>
  <c r="AM175" i="5"/>
  <c r="BC167" i="5"/>
  <c r="BE78" i="5"/>
  <c r="BE72" i="5"/>
  <c r="BB279" i="5"/>
  <c r="BD136" i="5"/>
  <c r="BE262" i="5"/>
  <c r="BB44" i="5"/>
  <c r="BE76" i="5"/>
  <c r="BC61" i="5"/>
  <c r="BA184" i="5"/>
  <c r="BE121" i="5"/>
  <c r="BB158" i="5"/>
  <c r="BB84" i="5"/>
  <c r="BD317" i="5"/>
  <c r="BA159" i="5"/>
  <c r="AP50" i="5"/>
  <c r="AO62" i="6"/>
  <c r="BB237" i="5"/>
  <c r="BD165" i="5"/>
  <c r="BE73" i="5"/>
  <c r="BD42" i="5"/>
  <c r="BD139" i="5"/>
  <c r="BB57" i="5"/>
  <c r="BE251" i="5"/>
  <c r="AY33" i="5"/>
  <c r="AO255" i="5"/>
  <c r="BA45" i="5"/>
  <c r="BE171" i="5"/>
  <c r="BD62" i="5"/>
  <c r="AL42" i="4"/>
  <c r="AL85" i="4"/>
  <c r="BD78" i="5"/>
  <c r="H72" i="6"/>
  <c r="AQ83" i="5"/>
  <c r="AY133" i="5"/>
  <c r="BC98" i="5"/>
  <c r="BE158" i="5"/>
  <c r="BE94" i="5"/>
  <c r="BB31" i="5"/>
  <c r="F58" i="3"/>
  <c r="AO50" i="5"/>
  <c r="BC54" i="5"/>
  <c r="BE164" i="5"/>
  <c r="AY262" i="5"/>
  <c r="BC51" i="5"/>
  <c r="AQ136" i="5"/>
  <c r="BB83" i="5"/>
  <c r="BB184" i="5"/>
  <c r="AP263" i="5"/>
  <c r="BA85" i="5"/>
  <c r="BC186" i="5"/>
  <c r="AY44" i="5"/>
  <c r="BC292" i="5"/>
  <c r="BB253" i="5"/>
  <c r="BC301" i="5"/>
  <c r="AS152" i="5"/>
  <c r="AY63" i="5"/>
  <c r="AD42" i="6"/>
  <c r="AY38" i="5"/>
  <c r="BC139" i="5"/>
  <c r="BB140" i="5"/>
  <c r="Y52" i="6"/>
  <c r="BE77" i="5"/>
  <c r="BB319" i="5"/>
  <c r="U62" i="6"/>
  <c r="AM71" i="5"/>
  <c r="BC172" i="5"/>
  <c r="BB62" i="5"/>
  <c r="BA65" i="5"/>
  <c r="BD43" i="5"/>
  <c r="BD111" i="5"/>
  <c r="BE85" i="5"/>
  <c r="AR318" i="5"/>
  <c r="BA323" i="5"/>
  <c r="AW101" i="4"/>
  <c r="AP251" i="5"/>
  <c r="BC180" i="5"/>
  <c r="BB61" i="5"/>
  <c r="BB155" i="5"/>
  <c r="AQ314" i="5"/>
  <c r="BD31" i="5"/>
  <c r="H58" i="3"/>
  <c r="BA50" i="5"/>
  <c r="BE137" i="5"/>
  <c r="BC63" i="5"/>
  <c r="BA289" i="5"/>
  <c r="BD163" i="5"/>
  <c r="AR167" i="5"/>
  <c r="BE79" i="5"/>
  <c r="BC322" i="5"/>
  <c r="AO311" i="5"/>
  <c r="AT101" i="4"/>
  <c r="BB315" i="5"/>
  <c r="AP198" i="5"/>
  <c r="AY186" i="5"/>
  <c r="G58" i="3"/>
  <c r="BC31" i="5"/>
  <c r="BA253" i="5"/>
  <c r="AO204" i="5"/>
  <c r="Q52" i="6"/>
  <c r="AY43" i="5"/>
  <c r="BB161" i="5"/>
  <c r="AY265" i="5"/>
  <c r="AY82" i="5"/>
  <c r="AS193" i="5"/>
  <c r="AY60" i="5"/>
  <c r="AQ251" i="5"/>
  <c r="AY84" i="5"/>
  <c r="AS60" i="5"/>
  <c r="BE261" i="5"/>
  <c r="AM60" i="5"/>
  <c r="AY197" i="5"/>
  <c r="AY109" i="5"/>
  <c r="AQ167" i="5"/>
  <c r="AP140" i="5"/>
  <c r="AR41" i="5"/>
  <c r="H52" i="6"/>
  <c r="AP141" i="5"/>
  <c r="AP205" i="5"/>
  <c r="AS167" i="5"/>
  <c r="AQ154" i="5"/>
  <c r="O62" i="6"/>
  <c r="AQ57" i="5"/>
  <c r="AM160" i="5"/>
  <c r="AP39" i="5"/>
  <c r="AP79" i="5"/>
  <c r="AM169" i="5"/>
  <c r="AP62" i="5"/>
  <c r="H60" i="3"/>
  <c r="BD151" i="5"/>
  <c r="AO195" i="5"/>
  <c r="AS172" i="5"/>
  <c r="AQ186" i="5"/>
  <c r="AD93" i="4"/>
  <c r="BD156" i="5"/>
  <c r="BC160" i="5"/>
  <c r="BE123" i="5"/>
  <c r="AY199" i="5"/>
  <c r="AQ61" i="5"/>
  <c r="AC80" i="4"/>
  <c r="BD99" i="5"/>
  <c r="BA63" i="5"/>
  <c r="BC43" i="5"/>
  <c r="AP133" i="5"/>
  <c r="BE102" i="5"/>
  <c r="AR83" i="5"/>
  <c r="AP139" i="5"/>
  <c r="AQ177" i="5"/>
  <c r="BB225" i="5"/>
  <c r="AY279" i="5"/>
  <c r="BD204" i="5"/>
  <c r="BC299" i="5"/>
  <c r="BD98" i="5"/>
  <c r="AY94" i="5"/>
  <c r="AY204" i="5"/>
  <c r="AP44" i="5"/>
  <c r="BC122" i="5"/>
  <c r="AR64" i="5"/>
  <c r="BE44" i="5"/>
  <c r="BD120" i="5"/>
  <c r="BA311" i="5"/>
  <c r="AR201" i="5"/>
  <c r="AQ174" i="5"/>
  <c r="BD171" i="5"/>
  <c r="AO143" i="5"/>
  <c r="BB252" i="5"/>
  <c r="BA316" i="5"/>
  <c r="AY215" i="5"/>
  <c r="AO312" i="5"/>
  <c r="BE196" i="5"/>
  <c r="AY244" i="5"/>
  <c r="AM105" i="4"/>
  <c r="AM72" i="4"/>
  <c r="BC227" i="5"/>
  <c r="BC194" i="5"/>
  <c r="BC91" i="5"/>
  <c r="G59" i="3"/>
  <c r="AO155" i="5"/>
  <c r="AY293" i="5"/>
  <c r="AS34" i="5"/>
  <c r="AQ138" i="5"/>
  <c r="J72" i="6"/>
  <c r="BA233" i="5"/>
  <c r="AO196" i="5"/>
  <c r="AY106" i="5"/>
  <c r="AP78" i="5"/>
  <c r="BD291" i="5"/>
  <c r="AO322" i="5"/>
  <c r="AO38" i="5"/>
  <c r="AQ185" i="5"/>
  <c r="AM256" i="5"/>
  <c r="AM263" i="5"/>
  <c r="AY161" i="5"/>
  <c r="BD73" i="5"/>
  <c r="BD57" i="5"/>
  <c r="BD106" i="5"/>
  <c r="AS133" i="5"/>
  <c r="BE119" i="5"/>
  <c r="J52" i="6"/>
  <c r="BE223" i="5"/>
  <c r="BC192" i="5"/>
  <c r="BD225" i="5"/>
  <c r="AS195" i="5"/>
  <c r="BB100" i="5"/>
  <c r="AQ73" i="5"/>
  <c r="AR312" i="5"/>
  <c r="AM40" i="5"/>
  <c r="BC235" i="5"/>
  <c r="BE205" i="5"/>
  <c r="BC97" i="5"/>
  <c r="AR186" i="5"/>
  <c r="AM253" i="5"/>
  <c r="BE286" i="5"/>
  <c r="AR54" i="5"/>
  <c r="AT37" i="5"/>
  <c r="C51" i="3"/>
  <c r="AT38" i="5"/>
  <c r="AM31" i="5"/>
  <c r="AU31" i="5"/>
  <c r="AT50" i="5"/>
  <c r="AU43" i="5"/>
  <c r="AU32" i="5"/>
  <c r="AU55" i="5"/>
  <c r="AT33" i="5"/>
  <c r="AT44" i="5"/>
  <c r="AU49" i="5"/>
  <c r="AR84" i="5"/>
  <c r="BD279" i="5"/>
  <c r="AO34" i="5"/>
  <c r="AM316" i="5"/>
  <c r="AY138" i="5"/>
  <c r="AP315" i="5"/>
  <c r="BA162" i="5"/>
  <c r="AR40" i="5"/>
  <c r="AO158" i="5"/>
  <c r="AS169" i="5"/>
  <c r="AP260" i="5"/>
  <c r="BA273" i="5"/>
  <c r="AR46" i="5"/>
  <c r="AM83" i="5"/>
  <c r="BA298" i="5"/>
  <c r="AO66" i="5"/>
  <c r="AQ134" i="5"/>
  <c r="AY217" i="5"/>
  <c r="AP199" i="5"/>
  <c r="AY122" i="5"/>
  <c r="AM184" i="5"/>
  <c r="BA290" i="5"/>
  <c r="AS56" i="5"/>
  <c r="AM55" i="5"/>
  <c r="BC237" i="5"/>
  <c r="BA191" i="5"/>
  <c r="BA112" i="5"/>
  <c r="AQ38" i="5"/>
  <c r="AY140" i="5"/>
  <c r="AM100" i="4"/>
  <c r="AS160" i="5"/>
  <c r="AY45" i="5"/>
  <c r="BD84" i="5"/>
  <c r="R32" i="6"/>
  <c r="AS264" i="5"/>
  <c r="AM62" i="5"/>
  <c r="AQ144" i="5"/>
  <c r="AO85" i="4"/>
  <c r="BB238" i="5"/>
  <c r="AK42" i="4"/>
  <c r="AK84" i="4"/>
  <c r="AR72" i="5"/>
  <c r="BE281" i="5"/>
  <c r="AS323" i="5"/>
  <c r="AR42" i="5"/>
  <c r="BE214" i="5"/>
  <c r="BE197" i="5"/>
  <c r="BA116" i="5"/>
  <c r="AO168" i="5"/>
  <c r="AO258" i="5"/>
  <c r="BA296" i="5"/>
  <c r="BD125" i="5"/>
  <c r="AS177" i="5"/>
  <c r="U42" i="6"/>
  <c r="BA169" i="5"/>
  <c r="BA75" i="5"/>
  <c r="AY203" i="5"/>
  <c r="AQ256" i="5"/>
  <c r="AM166" i="5"/>
  <c r="BC303" i="5"/>
  <c r="AO316" i="5"/>
  <c r="AR51" i="5"/>
  <c r="BD289" i="5"/>
  <c r="AS50" i="5"/>
  <c r="AR133" i="5"/>
  <c r="AR204" i="5"/>
  <c r="BB105" i="5"/>
  <c r="AM156" i="5"/>
  <c r="AS82" i="5"/>
  <c r="AQ320" i="5"/>
  <c r="F51" i="3"/>
  <c r="AP31" i="5"/>
  <c r="BD193" i="5"/>
  <c r="BE92" i="5"/>
  <c r="AS155" i="5"/>
  <c r="BD235" i="5"/>
  <c r="BA202" i="5"/>
  <c r="BD256" i="5"/>
  <c r="AY245" i="5"/>
  <c r="AY202" i="5"/>
  <c r="BC318" i="5"/>
  <c r="AY251" i="5"/>
  <c r="BE109" i="5"/>
  <c r="BE98" i="5"/>
  <c r="AR145" i="5"/>
  <c r="AY233" i="5"/>
  <c r="BB194" i="5"/>
  <c r="BA94" i="5"/>
  <c r="AN87" i="4"/>
  <c r="AP192" i="5"/>
  <c r="BB120" i="5"/>
  <c r="AO163" i="5"/>
  <c r="BE298" i="5"/>
  <c r="AM47" i="5"/>
  <c r="AS200" i="5"/>
  <c r="BC124" i="5"/>
  <c r="G53" i="3"/>
  <c r="AQ151" i="5"/>
  <c r="AM76" i="5"/>
  <c r="AR320" i="5"/>
  <c r="AR37" i="5"/>
  <c r="AO139" i="5"/>
  <c r="AB52" i="4"/>
  <c r="AB91" i="4"/>
  <c r="BB301" i="5"/>
  <c r="AM320" i="5"/>
  <c r="BB76" i="5"/>
  <c r="BD97" i="5"/>
  <c r="BC83" i="5"/>
  <c r="AS180" i="5"/>
  <c r="AB32" i="6"/>
  <c r="AP132" i="5"/>
  <c r="BD297" i="5"/>
  <c r="AP319" i="5"/>
  <c r="AO37" i="5"/>
  <c r="AA32" i="4"/>
  <c r="AA78" i="4"/>
  <c r="AR58" i="5"/>
  <c r="AM142" i="5"/>
  <c r="AI42" i="4"/>
  <c r="BC101" i="5"/>
  <c r="AP157" i="5"/>
  <c r="AS256" i="5"/>
  <c r="BA305" i="5"/>
  <c r="AP42" i="5"/>
  <c r="BB203" i="5"/>
  <c r="BD103" i="5"/>
  <c r="AR153" i="5"/>
  <c r="H53" i="3"/>
  <c r="AR151" i="5"/>
  <c r="BB217" i="5"/>
  <c r="AS205" i="5"/>
  <c r="AO73" i="5"/>
  <c r="BD126" i="5"/>
  <c r="BB159" i="5"/>
  <c r="BA110" i="5"/>
  <c r="BA261" i="5"/>
  <c r="BC199" i="5"/>
  <c r="G52" i="6"/>
  <c r="AP64" i="5"/>
  <c r="AR264" i="5"/>
  <c r="AQ317" i="5"/>
  <c r="AQ48" i="5"/>
  <c r="E52" i="6"/>
  <c r="AS311" i="5"/>
  <c r="AS132" i="5"/>
  <c r="O72" i="6"/>
  <c r="BD110" i="5"/>
  <c r="AM172" i="5"/>
  <c r="AO78" i="5"/>
  <c r="BC289" i="5"/>
  <c r="AP38" i="5"/>
  <c r="AL106" i="4"/>
  <c r="BD115" i="5"/>
  <c r="AY126" i="5"/>
  <c r="AM183" i="5"/>
  <c r="BC221" i="5"/>
  <c r="BA199" i="5"/>
  <c r="AM78" i="5"/>
  <c r="BB58" i="5"/>
  <c r="AT78" i="4"/>
  <c r="AO199" i="5"/>
  <c r="BD271" i="5"/>
  <c r="H62" i="3"/>
  <c r="AS64" i="5"/>
  <c r="AM37" i="5"/>
  <c r="AP314" i="5"/>
  <c r="AM138" i="5"/>
  <c r="O52" i="6"/>
  <c r="AT42" i="6"/>
  <c r="AY95" i="5"/>
  <c r="AM152" i="5"/>
  <c r="AS258" i="5"/>
  <c r="BB274" i="5"/>
  <c r="AS140" i="5"/>
  <c r="AB94" i="4"/>
  <c r="BA105" i="5"/>
  <c r="AQ184" i="5"/>
  <c r="AM84" i="5"/>
  <c r="AY230" i="5"/>
  <c r="AM202" i="5"/>
  <c r="BD215" i="5"/>
  <c r="BA41" i="5"/>
  <c r="AY144" i="5"/>
  <c r="AY226" i="5"/>
  <c r="BA291" i="5"/>
  <c r="AT62" i="4"/>
  <c r="AT98" i="4"/>
  <c r="BB125" i="5"/>
  <c r="BC278" i="5"/>
  <c r="AO35" i="5"/>
  <c r="AM141" i="5"/>
  <c r="AP45" i="5"/>
  <c r="I62" i="6"/>
  <c r="BE219" i="5"/>
  <c r="AS161" i="5"/>
  <c r="AQ181" i="5"/>
  <c r="AQ258" i="5"/>
  <c r="C62" i="3"/>
  <c r="AY271" i="5"/>
  <c r="AM140" i="5"/>
  <c r="AB99" i="4"/>
  <c r="BA92" i="5"/>
  <c r="AQ164" i="5"/>
  <c r="AS265" i="5"/>
  <c r="BE193" i="5"/>
  <c r="BE120" i="5"/>
  <c r="BC181" i="5"/>
  <c r="BB64" i="5"/>
  <c r="AM144" i="5"/>
  <c r="AQ131" i="5"/>
  <c r="AI62" i="6"/>
  <c r="AT32" i="4"/>
  <c r="AT77" i="4"/>
  <c r="AO41" i="5"/>
  <c r="BD234" i="5"/>
  <c r="AS79" i="5"/>
  <c r="AQ202" i="5"/>
  <c r="BA109" i="5"/>
  <c r="AO180" i="5"/>
  <c r="AO81" i="5"/>
  <c r="AR185" i="5"/>
  <c r="AQ155" i="5"/>
  <c r="AR260" i="5"/>
  <c r="BC298" i="5"/>
  <c r="BE225" i="5"/>
  <c r="AQ180" i="5"/>
  <c r="AQ77" i="5"/>
  <c r="BB282" i="5"/>
  <c r="AR48" i="5"/>
  <c r="BD229" i="5"/>
  <c r="AP322" i="5"/>
  <c r="AM35" i="5"/>
  <c r="BD160" i="5"/>
  <c r="BA47" i="5"/>
  <c r="AM51" i="5"/>
  <c r="BD162" i="5"/>
  <c r="AO65" i="5"/>
  <c r="H62" i="6"/>
  <c r="AP81" i="5"/>
  <c r="AM163" i="5"/>
  <c r="AP255" i="5"/>
  <c r="BA295" i="5"/>
  <c r="AQ44" i="5"/>
  <c r="AO261" i="5"/>
  <c r="AQ312" i="5"/>
  <c r="AQ39" i="5"/>
  <c r="BB191" i="5"/>
  <c r="BE113" i="5"/>
  <c r="AS163" i="5"/>
  <c r="AO153" i="5"/>
  <c r="BB299" i="5"/>
  <c r="AM65" i="5"/>
  <c r="AM139" i="5"/>
  <c r="AA94" i="4"/>
  <c r="BA217" i="5"/>
  <c r="AO193" i="5"/>
  <c r="AY114" i="5"/>
  <c r="BD237" i="5"/>
  <c r="BC230" i="5"/>
  <c r="AY166" i="5"/>
  <c r="AY61" i="5"/>
  <c r="BB96" i="5"/>
  <c r="BA314" i="5"/>
  <c r="BC96" i="5"/>
  <c r="AY283" i="5"/>
  <c r="BA113" i="5"/>
  <c r="AS159" i="5"/>
  <c r="AR82" i="5"/>
  <c r="BD294" i="5"/>
  <c r="AO184" i="5"/>
  <c r="AR262" i="5"/>
  <c r="BB290" i="5"/>
  <c r="AM317" i="5"/>
  <c r="G61" i="3"/>
  <c r="BC211" i="5"/>
  <c r="AY192" i="5"/>
  <c r="AP73" i="5"/>
  <c r="BE300" i="5"/>
  <c r="AS318" i="5"/>
  <c r="AP55" i="5"/>
  <c r="AY228" i="5"/>
  <c r="AM38" i="5"/>
  <c r="BA38" i="5"/>
  <c r="BC115" i="5"/>
  <c r="AY165" i="5"/>
  <c r="BB121" i="5"/>
  <c r="BD113" i="5"/>
  <c r="AS53" i="5"/>
  <c r="S52" i="6"/>
  <c r="AL42" i="6"/>
  <c r="BD226" i="5"/>
  <c r="AO132" i="5"/>
  <c r="AY221" i="5"/>
  <c r="AS196" i="5"/>
  <c r="AM72" i="5"/>
  <c r="BE293" i="5"/>
  <c r="AM322" i="5"/>
  <c r="AR52" i="5"/>
  <c r="BC224" i="5"/>
  <c r="AY196" i="5"/>
  <c r="AR180" i="5"/>
  <c r="AS251" i="5"/>
  <c r="AY305" i="5"/>
  <c r="BE107" i="5"/>
  <c r="AP182" i="5"/>
  <c r="BD195" i="5"/>
  <c r="AR184" i="5"/>
  <c r="BB312" i="5"/>
  <c r="AS168" i="5"/>
  <c r="AL108" i="4"/>
  <c r="AQ175" i="5"/>
  <c r="AP71" i="5"/>
  <c r="BC294" i="5"/>
  <c r="AS156" i="5"/>
  <c r="AQ265" i="5"/>
  <c r="BA302" i="5"/>
  <c r="AP61" i="5"/>
  <c r="BB220" i="5"/>
  <c r="BA193" i="5"/>
  <c r="BC111" i="5"/>
  <c r="AO85" i="5"/>
  <c r="BC295" i="5"/>
  <c r="AO323" i="5"/>
  <c r="AP63" i="5"/>
  <c r="BC198" i="5"/>
  <c r="AK108" i="4"/>
  <c r="I52" i="6"/>
  <c r="AD92" i="4"/>
  <c r="AY286" i="5"/>
  <c r="BB261" i="5"/>
  <c r="AY169" i="5"/>
  <c r="BB277" i="5"/>
  <c r="AM173" i="5"/>
  <c r="BB36" i="5"/>
  <c r="AO177" i="5"/>
  <c r="AP183" i="5"/>
  <c r="AS83" i="5"/>
  <c r="BD300" i="5"/>
  <c r="BA303" i="5"/>
  <c r="AQ260" i="5"/>
  <c r="BB306" i="5"/>
  <c r="AO321" i="5"/>
  <c r="AQ41" i="5"/>
  <c r="BD211" i="5"/>
  <c r="H61" i="3"/>
  <c r="BA203" i="5"/>
  <c r="BB106" i="5"/>
  <c r="AO166" i="5"/>
  <c r="BC300" i="5"/>
  <c r="AS312" i="5"/>
  <c r="AR65" i="5"/>
  <c r="BA228" i="5"/>
  <c r="AM194" i="5"/>
  <c r="BA40" i="5"/>
  <c r="AL100" i="4"/>
  <c r="AQ37" i="5"/>
  <c r="BC73" i="5"/>
  <c r="BB318" i="5"/>
  <c r="AO263" i="5"/>
  <c r="BD159" i="5"/>
  <c r="AO42" i="6"/>
  <c r="AJ99" i="4"/>
  <c r="BD276" i="5"/>
  <c r="AP56" i="5"/>
  <c r="BE234" i="5"/>
  <c r="BA197" i="5"/>
  <c r="AY239" i="5"/>
  <c r="AO200" i="5"/>
  <c r="BB115" i="5"/>
  <c r="BE277" i="5"/>
  <c r="AO324" i="5"/>
  <c r="AQ40" i="5"/>
  <c r="BC238" i="5"/>
  <c r="BA194" i="5"/>
  <c r="BD96" i="5"/>
  <c r="AR156" i="5"/>
  <c r="AO260" i="5"/>
  <c r="AY273" i="5"/>
  <c r="AP36" i="5"/>
  <c r="AP159" i="5"/>
  <c r="AO76" i="5"/>
  <c r="AS134" i="5"/>
  <c r="BE82" i="5"/>
  <c r="BC57" i="5"/>
  <c r="BA216" i="5"/>
  <c r="BC290" i="5"/>
  <c r="BA154" i="5"/>
  <c r="AQ316" i="5"/>
  <c r="AM137" i="5"/>
  <c r="BB224" i="5"/>
  <c r="AS201" i="5"/>
  <c r="BD213" i="5"/>
  <c r="BE201" i="5"/>
  <c r="H59" i="3"/>
  <c r="BD91" i="5"/>
  <c r="AY112" i="5"/>
  <c r="BB287" i="5"/>
  <c r="AS49" i="5"/>
  <c r="AS36" i="5"/>
  <c r="BA237" i="5"/>
  <c r="AM192" i="5"/>
  <c r="AY99" i="5"/>
  <c r="AQ178" i="5"/>
  <c r="BD296" i="5"/>
  <c r="AR324" i="5"/>
  <c r="AQ32" i="5"/>
  <c r="AO170" i="5"/>
  <c r="AM265" i="5"/>
  <c r="BB276" i="5"/>
  <c r="BB80" i="5"/>
  <c r="BB305" i="5"/>
  <c r="BC75" i="5"/>
  <c r="BA152" i="5"/>
  <c r="AJ62" i="4"/>
  <c r="AJ98" i="4"/>
  <c r="AO133" i="5"/>
  <c r="AJ32" i="6"/>
  <c r="BA124" i="5"/>
  <c r="AP80" i="5"/>
  <c r="BE291" i="5"/>
  <c r="BD288" i="5"/>
  <c r="AO42" i="5"/>
  <c r="BA280" i="5"/>
  <c r="AQ323" i="5"/>
  <c r="AR36" i="5"/>
  <c r="AK107" i="4"/>
  <c r="BB195" i="5"/>
  <c r="BE95" i="5"/>
  <c r="AQ168" i="5"/>
  <c r="AR77" i="5"/>
  <c r="AS325" i="5"/>
  <c r="AQ50" i="5"/>
  <c r="BC231" i="5"/>
  <c r="AO203" i="5"/>
  <c r="AY105" i="5"/>
  <c r="BC236" i="5"/>
  <c r="BA151" i="5"/>
  <c r="E60" i="3"/>
  <c r="BA84" i="5"/>
  <c r="R62" i="6"/>
  <c r="AR81" i="5"/>
  <c r="BE194" i="5"/>
  <c r="BE192" i="5"/>
  <c r="BA277" i="5"/>
  <c r="AP32" i="5"/>
  <c r="AA72" i="6"/>
  <c r="AR45" i="5"/>
  <c r="BE202" i="5"/>
  <c r="AM158" i="5"/>
  <c r="AR259" i="5"/>
  <c r="BE294" i="5"/>
  <c r="AP320" i="5"/>
  <c r="AY213" i="5"/>
  <c r="AE77" i="4"/>
  <c r="AE32" i="4"/>
  <c r="AP175" i="5"/>
  <c r="AO72" i="5"/>
  <c r="BD304" i="5"/>
  <c r="AP193" i="5"/>
  <c r="AY113" i="5"/>
  <c r="AQ47" i="5"/>
  <c r="BD141" i="5"/>
  <c r="AY241" i="5"/>
  <c r="BE254" i="5"/>
  <c r="BE222" i="5"/>
  <c r="BD281" i="5"/>
  <c r="AP253" i="5"/>
  <c r="AY294" i="5"/>
  <c r="AS54" i="5"/>
  <c r="AR140" i="5"/>
  <c r="AQ324" i="5"/>
  <c r="AM46" i="5"/>
  <c r="AK87" i="4"/>
  <c r="AO205" i="5"/>
  <c r="AY93" i="5"/>
  <c r="AQ157" i="5"/>
  <c r="AR257" i="5"/>
  <c r="AO60" i="5"/>
  <c r="AS131" i="5"/>
  <c r="BA223" i="5"/>
  <c r="AR198" i="5"/>
  <c r="BA102" i="5"/>
  <c r="AP174" i="5"/>
  <c r="AY235" i="5"/>
  <c r="AY125" i="5"/>
  <c r="BE157" i="5"/>
  <c r="BB134" i="5"/>
  <c r="BA220" i="5"/>
  <c r="AQ191" i="5"/>
  <c r="BA98" i="5"/>
  <c r="AS199" i="5"/>
  <c r="BA97" i="5"/>
  <c r="AP151" i="5"/>
  <c r="F53" i="3"/>
  <c r="AQ81" i="5"/>
  <c r="AP51" i="5"/>
  <c r="AO135" i="5"/>
  <c r="P72" i="6"/>
  <c r="AA93" i="4"/>
  <c r="BE108" i="5"/>
  <c r="AY116" i="5"/>
  <c r="AO185" i="5"/>
  <c r="AM260" i="5"/>
  <c r="AM325" i="5"/>
  <c r="AM63" i="5"/>
  <c r="AS259" i="5"/>
  <c r="BA293" i="5"/>
  <c r="BD134" i="5"/>
  <c r="BB171" i="5"/>
  <c r="BD191" i="5"/>
  <c r="BD257" i="5"/>
  <c r="BC205" i="5"/>
  <c r="BE228" i="5"/>
  <c r="AP37" i="5"/>
  <c r="AM80" i="5"/>
  <c r="BD273" i="5"/>
  <c r="AP52" i="5"/>
  <c r="AO131" i="5"/>
  <c r="BA285" i="5"/>
  <c r="AO61" i="5"/>
  <c r="BC94" i="5"/>
  <c r="AS179" i="5"/>
  <c r="AO179" i="5"/>
  <c r="AO264" i="5"/>
  <c r="AM64" i="5"/>
  <c r="AO141" i="5"/>
  <c r="AK106" i="4"/>
  <c r="AQ194" i="5"/>
  <c r="BA91" i="5"/>
  <c r="E59" i="3"/>
  <c r="AR163" i="5"/>
  <c r="BD194" i="5"/>
  <c r="BC109" i="5"/>
  <c r="BB33" i="5"/>
  <c r="AR170" i="5"/>
  <c r="BE132" i="5"/>
  <c r="BC179" i="5"/>
  <c r="AP76" i="5"/>
  <c r="BB280" i="5"/>
  <c r="AS42" i="5"/>
  <c r="AS138" i="5"/>
  <c r="AO84" i="4"/>
  <c r="AO42" i="4"/>
  <c r="AM52" i="5"/>
  <c r="AB77" i="4"/>
  <c r="AB32" i="4"/>
  <c r="BA95" i="5"/>
  <c r="AP168" i="5"/>
  <c r="AQ262" i="5"/>
  <c r="BD283" i="5"/>
  <c r="AO137" i="5"/>
  <c r="AT52" i="6"/>
  <c r="AO202" i="5"/>
  <c r="BA118" i="5"/>
  <c r="AO157" i="5"/>
  <c r="AM82" i="5"/>
  <c r="AY242" i="5"/>
  <c r="AR203" i="5"/>
  <c r="AP33" i="5"/>
  <c r="AN62" i="6"/>
  <c r="AO151" i="5"/>
  <c r="E53" i="3"/>
  <c r="BA34" i="5"/>
  <c r="AM313" i="5"/>
  <c r="BD299" i="5"/>
  <c r="AO101" i="4"/>
  <c r="AY284" i="5"/>
  <c r="BC104" i="5"/>
  <c r="BD201" i="5"/>
  <c r="AO191" i="5"/>
  <c r="BD105" i="5"/>
  <c r="AQ169" i="5"/>
  <c r="BB95" i="5"/>
  <c r="AP167" i="5"/>
  <c r="AM85" i="5"/>
  <c r="BE285" i="5"/>
  <c r="AS137" i="5"/>
  <c r="AO87" i="4"/>
  <c r="AY96" i="5"/>
  <c r="AQ165" i="5"/>
  <c r="AP265" i="5"/>
  <c r="AY287" i="5"/>
  <c r="AM61" i="5"/>
  <c r="AY299" i="5"/>
  <c r="AM41" i="5"/>
  <c r="AP258" i="5"/>
  <c r="AY55" i="5"/>
  <c r="AR44" i="5"/>
  <c r="AQ315" i="5"/>
  <c r="AY182" i="5"/>
  <c r="BB222" i="5"/>
  <c r="AR60" i="5"/>
  <c r="AR157" i="5"/>
  <c r="BE199" i="5"/>
  <c r="BE105" i="5"/>
  <c r="AR182" i="5"/>
  <c r="AS84" i="5"/>
  <c r="BC116" i="5"/>
  <c r="AO178" i="5"/>
  <c r="AS262" i="5"/>
  <c r="BA275" i="5"/>
  <c r="AO72" i="6"/>
  <c r="BE229" i="5"/>
  <c r="AR173" i="5"/>
  <c r="AS71" i="5"/>
  <c r="BC297" i="5"/>
  <c r="AR315" i="5"/>
  <c r="AO136" i="5"/>
  <c r="AR321" i="5"/>
  <c r="AO46" i="5"/>
  <c r="AM258" i="5"/>
  <c r="BA157" i="5"/>
  <c r="BB112" i="5"/>
  <c r="BB60" i="5"/>
  <c r="BA264" i="5"/>
  <c r="Z42" i="6"/>
  <c r="AQ176" i="5"/>
  <c r="AM42" i="5"/>
  <c r="AR139" i="5"/>
  <c r="AM107" i="4"/>
  <c r="BE232" i="5"/>
  <c r="AO108" i="4"/>
  <c r="AO159" i="5"/>
  <c r="AP264" i="5"/>
  <c r="BD298" i="5"/>
  <c r="AQ53" i="5"/>
  <c r="AY212" i="5"/>
  <c r="BC117" i="5"/>
  <c r="AO173" i="5"/>
  <c r="AP75" i="5"/>
  <c r="BE302" i="5"/>
  <c r="AQ199" i="5"/>
  <c r="AY111" i="5"/>
  <c r="BA182" i="5"/>
  <c r="AY34" i="5"/>
  <c r="BC95" i="5"/>
  <c r="S32" i="6"/>
  <c r="AY175" i="5"/>
  <c r="U52" i="6"/>
  <c r="AS203" i="5"/>
  <c r="AM101" i="4"/>
  <c r="AR138" i="5"/>
  <c r="BC219" i="5"/>
  <c r="BA195" i="5"/>
  <c r="BD109" i="5"/>
  <c r="BB244" i="5"/>
  <c r="BB240" i="5"/>
  <c r="BB243" i="5"/>
  <c r="BB241" i="5"/>
  <c r="BB242" i="5"/>
  <c r="C61" i="3"/>
  <c r="BB245" i="5"/>
  <c r="BB246" i="5"/>
  <c r="AY211" i="5"/>
  <c r="AP201" i="5"/>
  <c r="AY107" i="5"/>
  <c r="AP171" i="5"/>
  <c r="AQ322" i="5"/>
  <c r="AQ56" i="5"/>
  <c r="AD101" i="4"/>
  <c r="BC197" i="5"/>
  <c r="BC107" i="5"/>
  <c r="AO182" i="5"/>
  <c r="AS74" i="5"/>
  <c r="BA301" i="5"/>
  <c r="AO44" i="5"/>
  <c r="AR144" i="5"/>
  <c r="AO71" i="5"/>
  <c r="BC271" i="5"/>
  <c r="G62" i="3"/>
  <c r="AJ52" i="6"/>
  <c r="E51" i="3"/>
  <c r="AO31" i="5"/>
  <c r="BE50" i="5"/>
  <c r="AQ43" i="5"/>
  <c r="BD153" i="5"/>
  <c r="BC40" i="5"/>
  <c r="BC226" i="5"/>
  <c r="AS197" i="5"/>
  <c r="BE274" i="5"/>
  <c r="AO39" i="5"/>
  <c r="AI42" i="6"/>
  <c r="AE94" i="4"/>
  <c r="BA230" i="5"/>
  <c r="BB93" i="5"/>
  <c r="AO77" i="5"/>
  <c r="BA276" i="5"/>
  <c r="AM319" i="5"/>
  <c r="AP34" i="5"/>
  <c r="I61" i="3"/>
  <c r="BE211" i="5"/>
  <c r="AY193" i="5"/>
  <c r="AS181" i="5"/>
  <c r="AP172" i="5"/>
  <c r="BD295" i="5"/>
  <c r="BA271" i="5"/>
  <c r="E62" i="3"/>
  <c r="BB118" i="5"/>
  <c r="AM171" i="5"/>
  <c r="BB236" i="5"/>
  <c r="AY173" i="5"/>
  <c r="BC214" i="5"/>
  <c r="BA322" i="5"/>
  <c r="AP317" i="5"/>
  <c r="AQ54" i="5"/>
  <c r="BA114" i="5"/>
  <c r="AP165" i="5"/>
  <c r="AO83" i="5"/>
  <c r="BB285" i="5"/>
  <c r="AM177" i="5"/>
  <c r="AO252" i="5"/>
  <c r="AY289" i="5"/>
  <c r="AM58" i="5"/>
  <c r="BB232" i="5"/>
  <c r="AN196" i="5"/>
  <c r="AN192" i="5"/>
  <c r="AN195" i="5"/>
  <c r="AN193" i="5"/>
  <c r="AN194" i="5"/>
  <c r="AM191" i="5"/>
  <c r="AI72" i="4"/>
  <c r="AR73" i="5"/>
  <c r="BD305" i="5"/>
  <c r="AQ321" i="5"/>
  <c r="AQ33" i="5"/>
  <c r="BD227" i="5"/>
  <c r="BC201" i="5"/>
  <c r="AS44" i="5"/>
  <c r="BB320" i="5"/>
  <c r="AY181" i="5"/>
  <c r="Y62" i="6"/>
  <c r="AM199" i="5"/>
  <c r="BC56" i="5"/>
  <c r="BB218" i="5"/>
  <c r="AP43" i="5"/>
  <c r="AL99" i="4"/>
  <c r="AO176" i="5"/>
  <c r="AP59" i="5"/>
  <c r="BA224" i="5"/>
  <c r="BD200" i="5"/>
  <c r="BE104" i="5"/>
  <c r="AQ259" i="5"/>
  <c r="BA281" i="5"/>
  <c r="AS33" i="5"/>
  <c r="AP66" i="5"/>
  <c r="BD220" i="5"/>
  <c r="AO192" i="5"/>
  <c r="AY98" i="5"/>
  <c r="AP72" i="5"/>
  <c r="BC284" i="5"/>
  <c r="AM314" i="5"/>
  <c r="AY115" i="5"/>
  <c r="AP169" i="5"/>
  <c r="BE195" i="5"/>
  <c r="BE173" i="5"/>
  <c r="BD228" i="5"/>
  <c r="BE239" i="5"/>
  <c r="BE325" i="5"/>
  <c r="BD302" i="5"/>
  <c r="BA218" i="5"/>
  <c r="AB92" i="4"/>
  <c r="BA222" i="5"/>
  <c r="BE101" i="5"/>
  <c r="AP163" i="5"/>
  <c r="BE306" i="5"/>
  <c r="AP311" i="5"/>
  <c r="AR43" i="5"/>
  <c r="AY225" i="5"/>
  <c r="BB200" i="5"/>
  <c r="BA104" i="5"/>
  <c r="AR80" i="5"/>
  <c r="BE272" i="5"/>
  <c r="BA282" i="5"/>
  <c r="AM33" i="5"/>
  <c r="AQ182" i="5"/>
  <c r="AO74" i="5"/>
  <c r="BC108" i="5"/>
  <c r="BC153" i="5"/>
  <c r="AT79" i="4"/>
  <c r="AM165" i="5"/>
  <c r="BB132" i="5"/>
  <c r="BE172" i="5"/>
  <c r="BC287" i="5"/>
  <c r="BD239" i="5"/>
  <c r="AP155" i="5"/>
  <c r="AQ85" i="5"/>
  <c r="AY306" i="5"/>
  <c r="AM318" i="5"/>
  <c r="BE288" i="5"/>
  <c r="BA279" i="5"/>
  <c r="AR49" i="5"/>
  <c r="AP145" i="5"/>
  <c r="BA215" i="5"/>
  <c r="AR193" i="5"/>
  <c r="BC93" i="5"/>
  <c r="AM176" i="5"/>
  <c r="BB284" i="5"/>
  <c r="AP318" i="5"/>
  <c r="AQ35" i="5"/>
  <c r="BE218" i="5"/>
  <c r="BC200" i="5"/>
  <c r="BE110" i="5"/>
  <c r="AP185" i="5"/>
  <c r="BA156" i="5"/>
  <c r="AO253" i="5"/>
  <c r="BA265" i="5"/>
  <c r="BB185" i="5"/>
  <c r="BD221" i="5"/>
  <c r="AS48" i="5"/>
  <c r="AS198" i="5"/>
  <c r="AM167" i="5"/>
  <c r="AQ257" i="5"/>
  <c r="AY276" i="5"/>
  <c r="AS35" i="5"/>
  <c r="BE282" i="5"/>
  <c r="AS314" i="5"/>
  <c r="AS62" i="5"/>
  <c r="AB98" i="4"/>
  <c r="AB62" i="4"/>
  <c r="AY236" i="5"/>
  <c r="AM193" i="5"/>
  <c r="AY120" i="5"/>
  <c r="AM185" i="5"/>
  <c r="AY292" i="5"/>
  <c r="AQ46" i="5"/>
  <c r="AQ145" i="5"/>
  <c r="BB211" i="5"/>
  <c r="F61" i="3"/>
  <c r="AR205" i="5"/>
  <c r="BB111" i="5"/>
  <c r="AC52" i="6"/>
  <c r="BD275" i="5"/>
  <c r="BE131" i="5"/>
  <c r="BE182" i="5"/>
  <c r="BA39" i="5"/>
  <c r="BA96" i="5"/>
  <c r="AM42" i="6"/>
  <c r="AP152" i="5"/>
  <c r="Q42" i="6"/>
  <c r="BB212" i="5"/>
  <c r="AR197" i="5"/>
  <c r="AN85" i="4"/>
  <c r="AN42" i="4"/>
  <c r="BB221" i="5"/>
  <c r="AR200" i="5"/>
  <c r="AY100" i="5"/>
  <c r="AR255" i="5"/>
  <c r="AQ319" i="5"/>
  <c r="AO45" i="5"/>
  <c r="BE226" i="5"/>
  <c r="BB205" i="5"/>
  <c r="BC92" i="5"/>
  <c r="AR172" i="5"/>
  <c r="BC293" i="5"/>
  <c r="AY277" i="5"/>
  <c r="AQ52" i="5"/>
  <c r="AS139" i="5"/>
  <c r="AP82" i="5"/>
  <c r="BC286" i="5"/>
  <c r="BE141" i="5"/>
  <c r="AA98" i="4"/>
  <c r="AA62" i="4"/>
  <c r="BA133" i="5"/>
  <c r="BE287" i="5"/>
  <c r="BD123" i="5"/>
  <c r="AY101" i="5"/>
  <c r="AP160" i="5"/>
  <c r="AM255" i="5"/>
  <c r="AP158" i="5"/>
  <c r="AO79" i="5"/>
  <c r="BC305" i="5"/>
  <c r="AS315" i="5"/>
  <c r="BC225" i="5"/>
  <c r="AP162" i="5"/>
  <c r="AQ263" i="5"/>
  <c r="AY280" i="5"/>
  <c r="AO51" i="5"/>
  <c r="BC218" i="5"/>
  <c r="AR59" i="5"/>
  <c r="AN133" i="5"/>
  <c r="AN134" i="5"/>
  <c r="AN136" i="5"/>
  <c r="AN135" i="5"/>
  <c r="AN132" i="5"/>
  <c r="AM131" i="5"/>
  <c r="AO134" i="5"/>
  <c r="BC262" i="5"/>
  <c r="R72" i="6"/>
  <c r="AQ84" i="5"/>
  <c r="BA180" i="5"/>
  <c r="BE177" i="5"/>
  <c r="BA205" i="5"/>
  <c r="BE198" i="5"/>
  <c r="AM324" i="5"/>
  <c r="BE238" i="5"/>
  <c r="BE200" i="5"/>
  <c r="BC118" i="5"/>
  <c r="AS192" i="5"/>
  <c r="BB126" i="5"/>
  <c r="AS184" i="5"/>
  <c r="BE275" i="5"/>
  <c r="AQ66" i="5"/>
  <c r="AP143" i="5"/>
  <c r="AC72" i="6"/>
  <c r="BD197" i="5"/>
  <c r="BC113" i="5"/>
  <c r="AS178" i="5"/>
  <c r="AM161" i="5"/>
  <c r="AY302" i="5"/>
  <c r="I51" i="3"/>
  <c r="AS31" i="5"/>
  <c r="AO55" i="5"/>
  <c r="AM108" i="4"/>
  <c r="BE271" i="5"/>
  <c r="I62" i="3"/>
  <c r="BB278" i="5"/>
  <c r="AP47" i="5"/>
  <c r="BE140" i="5"/>
  <c r="BC156" i="5"/>
  <c r="AY222" i="5"/>
  <c r="BE264" i="5"/>
  <c r="AS165" i="5"/>
  <c r="AO98" i="4"/>
  <c r="AO62" i="4"/>
  <c r="AR62" i="5"/>
  <c r="BD306" i="5"/>
  <c r="AY297" i="5"/>
  <c r="AM32" i="5"/>
  <c r="AO138" i="5"/>
  <c r="AS47" i="5"/>
  <c r="AM39" i="5"/>
  <c r="Y32" i="6"/>
  <c r="AB100" i="4"/>
  <c r="BC123" i="5"/>
  <c r="AS151" i="5"/>
  <c r="I53" i="3"/>
  <c r="AR78" i="5"/>
  <c r="BC281" i="5"/>
  <c r="AP41" i="5"/>
  <c r="AP135" i="5"/>
  <c r="R52" i="6"/>
  <c r="AY243" i="5"/>
  <c r="AP204" i="5"/>
  <c r="BA103" i="5"/>
  <c r="AP161" i="5"/>
  <c r="BE217" i="5"/>
  <c r="BC196" i="5"/>
  <c r="AY141" i="5"/>
  <c r="BB165" i="5"/>
  <c r="AD52" i="6"/>
  <c r="BD116" i="5"/>
  <c r="AY260" i="5"/>
  <c r="AS85" i="5"/>
  <c r="AC32" i="6"/>
  <c r="BA229" i="5"/>
  <c r="BD218" i="5"/>
  <c r="BB196" i="5"/>
  <c r="BD124" i="5"/>
  <c r="AR152" i="5"/>
  <c r="AQ205" i="5"/>
  <c r="AY123" i="5"/>
  <c r="AO162" i="5"/>
  <c r="AR263" i="5"/>
  <c r="AQ63" i="5"/>
  <c r="AC98" i="4"/>
  <c r="AC62" i="4"/>
  <c r="BC112" i="5"/>
  <c r="AS157" i="5"/>
  <c r="AM77" i="5"/>
  <c r="BD282" i="5"/>
  <c r="AM34" i="5"/>
  <c r="AM135" i="5"/>
  <c r="BD274" i="5"/>
  <c r="AO315" i="5"/>
  <c r="AS202" i="5"/>
  <c r="BB50" i="5"/>
  <c r="AR47" i="5"/>
  <c r="AY137" i="5"/>
  <c r="AY153" i="5"/>
  <c r="AR325" i="5"/>
  <c r="AY290" i="5"/>
  <c r="AS154" i="5"/>
  <c r="BE220" i="5"/>
  <c r="BC195" i="5"/>
  <c r="BE103" i="5"/>
  <c r="AS185" i="5"/>
  <c r="BA117" i="5"/>
  <c r="AR155" i="5"/>
  <c r="AO75" i="5"/>
  <c r="AR322" i="5"/>
  <c r="AM132" i="5"/>
  <c r="Z62" i="6"/>
  <c r="BD93" i="5"/>
  <c r="AR154" i="5"/>
  <c r="AM181" i="5"/>
  <c r="AO256" i="5"/>
  <c r="AR31" i="5"/>
  <c r="H51" i="3"/>
  <c r="AM53" i="5"/>
  <c r="AL105" i="4"/>
  <c r="AL72" i="4"/>
  <c r="AY272" i="5"/>
  <c r="AQ36" i="5"/>
  <c r="AY142" i="5"/>
  <c r="AR135" i="5"/>
  <c r="BE134" i="5"/>
  <c r="Q32" i="6"/>
  <c r="AY108" i="5"/>
  <c r="BE155" i="5"/>
  <c r="BC217" i="5"/>
  <c r="BC33" i="5"/>
  <c r="BC143" i="5"/>
  <c r="BE289" i="5"/>
  <c r="BA213" i="5"/>
  <c r="AR314" i="5"/>
  <c r="AM48" i="5"/>
  <c r="AO142" i="5"/>
  <c r="AN108" i="4"/>
  <c r="AP58" i="5"/>
  <c r="AD52" i="4"/>
  <c r="AD91" i="4"/>
  <c r="AS173" i="5"/>
  <c r="AS75" i="5"/>
  <c r="BE297" i="5"/>
  <c r="AQ318" i="5"/>
  <c r="AS145" i="5"/>
  <c r="K72" i="6"/>
  <c r="BD230" i="5"/>
  <c r="AM201" i="5"/>
  <c r="BB104" i="5"/>
  <c r="AO152" i="5"/>
  <c r="AM257" i="5"/>
  <c r="BB198" i="5"/>
  <c r="BC110" i="5"/>
  <c r="BD232" i="5"/>
  <c r="AS78" i="5"/>
  <c r="AY218" i="5"/>
  <c r="AQ197" i="5"/>
  <c r="BB40" i="5"/>
  <c r="BE259" i="5"/>
  <c r="BB199" i="5"/>
  <c r="AQ42" i="5"/>
  <c r="BE126" i="5"/>
  <c r="AN316" i="5"/>
  <c r="AN314" i="5"/>
  <c r="AN313" i="5"/>
  <c r="AN315" i="5"/>
  <c r="AN312" i="5"/>
  <c r="AM311" i="5"/>
  <c r="AO53" i="5"/>
  <c r="AK72" i="4"/>
  <c r="AK105" i="4"/>
  <c r="AQ141" i="5"/>
  <c r="Y62" i="4"/>
  <c r="AM178" i="5"/>
  <c r="AP84" i="5"/>
  <c r="BA283" i="5"/>
  <c r="AO319" i="5"/>
  <c r="BA219" i="5"/>
  <c r="BD92" i="5"/>
  <c r="AR169" i="5"/>
  <c r="AM157" i="5"/>
  <c r="BE304" i="5"/>
  <c r="AR202" i="5"/>
  <c r="BE122" i="5"/>
  <c r="BD216" i="5"/>
  <c r="BB304" i="5"/>
  <c r="BB317" i="5"/>
  <c r="AQ313" i="5"/>
  <c r="BA33" i="5"/>
  <c r="AB78" i="4"/>
  <c r="BA288" i="5"/>
  <c r="AQ82" i="5"/>
  <c r="BC121" i="5"/>
  <c r="AS171" i="5"/>
  <c r="AQ171" i="5"/>
  <c r="AM87" i="4"/>
  <c r="AP173" i="5"/>
  <c r="AQ75" i="5"/>
  <c r="BC291" i="5"/>
  <c r="AO32" i="5"/>
  <c r="S62" i="6"/>
  <c r="BE215" i="5"/>
  <c r="BE203" i="5"/>
  <c r="AS175" i="5"/>
  <c r="AP178" i="5"/>
  <c r="AM254" i="5"/>
  <c r="AY296" i="5"/>
  <c r="AS136" i="5"/>
  <c r="AO58" i="5"/>
  <c r="AM145" i="5"/>
  <c r="BB325" i="5"/>
  <c r="AS65" i="5"/>
  <c r="BD157" i="5"/>
  <c r="BE313" i="5"/>
  <c r="BA200" i="5"/>
  <c r="BB235" i="5"/>
  <c r="AO171" i="5"/>
  <c r="AS263" i="5"/>
  <c r="BA284" i="5"/>
  <c r="AO318" i="5"/>
  <c r="AP54" i="5"/>
  <c r="AY295" i="5"/>
  <c r="AS52" i="5"/>
  <c r="AR134" i="5"/>
  <c r="AL87" i="4"/>
  <c r="AO194" i="5"/>
  <c r="BA101" i="5"/>
  <c r="AP179" i="5"/>
  <c r="AR253" i="5"/>
  <c r="AM323" i="5"/>
  <c r="AQ49" i="5"/>
  <c r="BD223" i="5"/>
  <c r="BD203" i="5"/>
  <c r="BC126" i="5"/>
  <c r="AS162" i="5"/>
  <c r="BE233" i="5"/>
  <c r="BA121" i="5"/>
  <c r="P42" i="6"/>
  <c r="BA55" i="5"/>
  <c r="BB192" i="5"/>
  <c r="BC176" i="5"/>
  <c r="AQ161" i="5"/>
  <c r="AP203" i="5"/>
  <c r="AP46" i="5"/>
  <c r="AP53" i="5"/>
  <c r="BC125" i="5"/>
  <c r="AS176" i="5"/>
  <c r="AM264" i="5"/>
  <c r="BA123" i="5"/>
  <c r="AR75" i="5"/>
  <c r="BE279" i="5"/>
  <c r="AR311" i="5"/>
  <c r="AP137" i="5"/>
  <c r="AY229" i="5"/>
  <c r="AM198" i="5"/>
  <c r="AQ153" i="5"/>
  <c r="AP252" i="5"/>
  <c r="BB273" i="5"/>
  <c r="AR56" i="5"/>
  <c r="AD62" i="6"/>
  <c r="BA227" i="5"/>
  <c r="AS141" i="5"/>
  <c r="AQ72" i="5"/>
  <c r="BC319" i="5"/>
  <c r="AP153" i="5"/>
  <c r="BB193" i="5"/>
  <c r="BC48" i="5"/>
  <c r="BA204" i="5"/>
  <c r="AO56" i="5"/>
  <c r="AO144" i="5"/>
  <c r="AC91" i="4"/>
  <c r="AC52" i="4"/>
  <c r="AB62" i="6"/>
  <c r="BE227" i="5"/>
  <c r="BB201" i="5"/>
  <c r="BB107" i="5"/>
  <c r="AS253" i="5"/>
  <c r="AY285" i="5"/>
  <c r="AM66" i="5"/>
  <c r="AP144" i="5"/>
  <c r="AY246" i="5"/>
  <c r="AM196" i="5"/>
  <c r="AM186" i="5"/>
  <c r="AQ76" i="5"/>
  <c r="BC302" i="5"/>
  <c r="AM321" i="5"/>
  <c r="BB99" i="5"/>
  <c r="AM174" i="5"/>
  <c r="BE43" i="5"/>
  <c r="AO100" i="4"/>
  <c r="AQ79" i="5"/>
  <c r="BB92" i="5"/>
  <c r="BC55" i="5"/>
  <c r="BA108" i="5"/>
  <c r="AR141" i="5"/>
  <c r="BA106" i="5"/>
  <c r="AP176" i="5"/>
  <c r="AP256" i="5"/>
  <c r="BA278" i="5"/>
  <c r="AR85" i="5"/>
  <c r="BD284" i="5"/>
  <c r="AR313" i="5"/>
  <c r="AO40" i="5"/>
  <c r="AY240" i="5"/>
  <c r="BE114" i="5"/>
  <c r="AA91" i="4"/>
  <c r="AA52" i="4"/>
  <c r="AM259" i="5"/>
  <c r="AY275" i="5"/>
  <c r="AR38" i="5"/>
  <c r="AQ135" i="5"/>
  <c r="BA226" i="5"/>
  <c r="AY195" i="5"/>
  <c r="AM134" i="5"/>
  <c r="AB42" i="6"/>
  <c r="AL72" i="6"/>
  <c r="BD117" i="5"/>
  <c r="BB179" i="5"/>
  <c r="AO161" i="5"/>
  <c r="BD50" i="5"/>
  <c r="G72" i="6"/>
  <c r="AR164" i="5"/>
  <c r="BB215" i="5"/>
  <c r="AC32" i="4"/>
  <c r="AC77" i="4"/>
  <c r="AQ162" i="5"/>
  <c r="AR251" i="5"/>
  <c r="BC280" i="5"/>
  <c r="AR181" i="5"/>
  <c r="BE301" i="5"/>
  <c r="BE284" i="5"/>
  <c r="AQ34" i="5"/>
  <c r="BA214" i="5"/>
  <c r="AO198" i="5"/>
  <c r="C59" i="3"/>
  <c r="AY91" i="5"/>
  <c r="AR258" i="5"/>
  <c r="BB289" i="5"/>
  <c r="AS40" i="5"/>
  <c r="AQ65" i="5"/>
  <c r="BC222" i="5"/>
  <c r="AY201" i="5"/>
  <c r="AD62" i="4"/>
  <c r="AD100" i="4"/>
  <c r="AM32" i="6"/>
  <c r="AY32" i="6"/>
  <c r="AX79" i="4"/>
  <c r="AK32" i="6"/>
  <c r="AI32" i="6"/>
  <c r="AV32" i="4"/>
  <c r="AV78" i="4"/>
  <c r="AN80" i="4"/>
  <c r="AU106" i="4"/>
  <c r="AU72" i="4"/>
  <c r="AV52" i="6"/>
  <c r="AY107" i="4"/>
  <c r="AN79" i="4"/>
  <c r="AY108" i="4"/>
  <c r="AV42" i="6"/>
  <c r="AU87" i="4"/>
  <c r="AL52" i="6"/>
  <c r="AY85" i="4"/>
  <c r="AU77" i="4"/>
  <c r="AU32" i="4"/>
  <c r="AX52" i="6"/>
  <c r="AY100" i="4"/>
  <c r="AY62" i="4"/>
  <c r="AY72" i="6"/>
  <c r="AM52" i="6"/>
  <c r="AU94" i="4"/>
  <c r="AU52" i="4"/>
  <c r="AK52" i="6"/>
  <c r="AY92" i="4"/>
  <c r="AN93" i="4"/>
  <c r="AO52" i="6"/>
  <c r="AV32" i="6"/>
  <c r="AX78" i="4"/>
  <c r="AX32" i="4"/>
  <c r="AN32" i="6"/>
  <c r="AX87" i="4"/>
  <c r="AW62" i="4"/>
  <c r="AW98" i="4"/>
  <c r="AK52" i="4"/>
  <c r="AK91" i="4"/>
  <c r="AW32" i="4"/>
  <c r="AW77" i="4"/>
  <c r="AV42" i="4"/>
  <c r="AV85" i="4"/>
  <c r="AV72" i="6"/>
  <c r="AU72" i="6"/>
  <c r="AU100" i="4"/>
  <c r="AO94" i="4"/>
  <c r="AW52" i="6"/>
  <c r="AY42" i="6"/>
  <c r="AU42" i="6"/>
  <c r="AU85" i="4"/>
  <c r="AU42" i="4"/>
  <c r="AN78" i="4"/>
  <c r="AN32" i="4"/>
  <c r="AM92" i="4"/>
  <c r="AM52" i="4"/>
  <c r="AV99" i="4"/>
  <c r="AV62" i="4"/>
  <c r="AO32" i="6"/>
  <c r="AX42" i="6"/>
  <c r="AU108" i="4"/>
  <c r="AO79" i="4"/>
  <c r="AO32" i="4"/>
  <c r="AX62" i="4"/>
  <c r="AX98" i="4"/>
  <c r="AV106" i="4"/>
  <c r="AV72" i="4"/>
  <c r="AU98" i="4"/>
  <c r="AU62" i="4"/>
  <c r="AY91" i="4"/>
  <c r="AY52" i="4"/>
  <c r="AI52" i="6"/>
  <c r="AM79" i="4"/>
  <c r="AS72" i="6"/>
  <c r="AW108" i="4"/>
  <c r="AX72" i="6"/>
  <c r="AM78" i="4"/>
  <c r="AM32" i="4"/>
  <c r="AY105" i="4"/>
  <c r="AY72" i="4"/>
  <c r="AW42" i="6"/>
  <c r="AK80" i="4"/>
  <c r="AK92" i="4"/>
  <c r="AW42" i="4"/>
  <c r="AW84" i="4"/>
  <c r="AW99" i="4"/>
  <c r="AU52" i="6"/>
  <c r="AL80" i="4"/>
  <c r="AW105" i="4"/>
  <c r="AW72" i="4"/>
  <c r="AY106" i="4"/>
  <c r="AX42" i="4"/>
  <c r="AX84" i="4"/>
  <c r="AY86" i="4"/>
  <c r="AY52" i="6"/>
  <c r="AX32" i="6"/>
  <c r="AL94" i="4"/>
  <c r="AL52" i="4"/>
  <c r="AW91" i="4"/>
  <c r="AW52" i="4"/>
  <c r="AL32" i="4"/>
  <c r="AL77" i="4"/>
  <c r="AS62" i="4"/>
  <c r="AS32" i="6"/>
  <c r="AO92" i="4"/>
  <c r="AO52" i="4"/>
  <c r="AS42" i="6"/>
  <c r="AY42" i="4"/>
  <c r="AY84" i="4"/>
  <c r="AX100" i="4"/>
  <c r="AK77" i="4"/>
  <c r="AK32" i="4"/>
  <c r="AN92" i="4"/>
  <c r="AN52" i="4"/>
  <c r="AS52" i="4"/>
  <c r="M61" i="3" l="1"/>
  <c r="BG67" i="5"/>
  <c r="AS146" i="5"/>
  <c r="BD326" i="5"/>
  <c r="BF67" i="5"/>
  <c r="AO67" i="5"/>
  <c r="AQ86" i="5"/>
  <c r="AM266" i="5"/>
  <c r="BD307" i="5"/>
  <c r="BD206" i="5"/>
  <c r="AR146" i="5"/>
  <c r="AU67" i="5"/>
  <c r="AY67" i="5"/>
  <c r="BE86" i="5"/>
  <c r="BE67" i="5"/>
  <c r="M58" i="3"/>
  <c r="M59" i="3"/>
  <c r="AQ206" i="5"/>
  <c r="AP86" i="5"/>
  <c r="AS326" i="5"/>
  <c r="BC187" i="5"/>
  <c r="BD67" i="5"/>
  <c r="AM326" i="5"/>
  <c r="AY206" i="5"/>
  <c r="BA266" i="5"/>
  <c r="BB86" i="5"/>
  <c r="BE247" i="5"/>
  <c r="M53" i="3"/>
  <c r="AR206" i="5"/>
  <c r="AM206" i="5"/>
  <c r="AT67" i="5"/>
  <c r="BC307" i="5"/>
  <c r="AY127" i="5"/>
  <c r="BB206" i="5"/>
  <c r="BE266" i="5"/>
  <c r="BE146" i="5"/>
  <c r="M62" i="3"/>
  <c r="AP67" i="5"/>
  <c r="BA307" i="5"/>
  <c r="BA127" i="5"/>
  <c r="BB307" i="5"/>
  <c r="AR187" i="5"/>
  <c r="AQ187" i="5"/>
  <c r="AY266" i="5"/>
  <c r="BE127" i="5"/>
  <c r="BA206" i="5"/>
  <c r="AP266" i="5"/>
  <c r="AY86" i="5"/>
  <c r="BA326" i="5"/>
  <c r="AS67" i="5"/>
  <c r="M60" i="3"/>
  <c r="BC326" i="5"/>
  <c r="AR67" i="5"/>
  <c r="AY247" i="5"/>
  <c r="BE187" i="5"/>
  <c r="BB266" i="5"/>
  <c r="AQ146" i="5"/>
  <c r="AM86" i="5"/>
  <c r="AY326" i="5"/>
  <c r="BA67" i="5"/>
  <c r="AS206" i="5"/>
  <c r="BB146" i="5"/>
  <c r="BC146" i="5"/>
  <c r="BB187" i="5"/>
  <c r="AP206" i="5"/>
  <c r="AS187" i="5"/>
  <c r="BD127" i="5"/>
  <c r="AN326" i="5"/>
  <c r="AS86" i="5"/>
  <c r="AO266" i="5"/>
  <c r="AR326" i="5"/>
  <c r="BD247" i="5"/>
  <c r="AP146" i="5"/>
  <c r="AN146" i="5"/>
  <c r="BC127" i="5"/>
  <c r="BA187" i="5"/>
  <c r="AN206" i="5"/>
  <c r="BD187" i="5"/>
  <c r="AO86" i="5"/>
  <c r="BD146" i="5"/>
  <c r="AP326" i="5"/>
  <c r="BC86" i="5"/>
  <c r="AQ326" i="5"/>
  <c r="AQ67" i="5"/>
  <c r="AO187" i="5"/>
  <c r="BB326" i="5"/>
  <c r="AO146" i="5"/>
  <c r="BB127" i="5"/>
  <c r="AO326" i="5"/>
  <c r="BB67" i="5"/>
  <c r="BA146" i="5"/>
  <c r="AN266" i="5"/>
  <c r="BB247" i="5"/>
  <c r="BD266" i="5"/>
  <c r="AU187" i="5"/>
  <c r="AN187" i="5"/>
  <c r="M51" i="3"/>
  <c r="BC247" i="5"/>
  <c r="BC266" i="5"/>
  <c r="BA247" i="5"/>
  <c r="BC206" i="5"/>
  <c r="BC67" i="5"/>
  <c r="AR86" i="5"/>
  <c r="AS266" i="5"/>
  <c r="AY187" i="5"/>
  <c r="AM146" i="5"/>
  <c r="AM187" i="5"/>
  <c r="AQ266" i="5"/>
  <c r="BA86" i="5"/>
  <c r="BD86" i="5"/>
  <c r="BE326" i="5"/>
  <c r="AT187" i="5"/>
  <c r="AR266" i="5"/>
  <c r="AP187" i="5"/>
  <c r="AY307" i="5"/>
  <c r="AY146" i="5"/>
  <c r="BE307" i="5"/>
  <c r="AO206" i="5"/>
  <c r="BE206" i="5"/>
  <c r="AM67" i="5"/>
</calcChain>
</file>

<file path=xl/sharedStrings.xml><?xml version="1.0" encoding="utf-8"?>
<sst xmlns="http://schemas.openxmlformats.org/spreadsheetml/2006/main" count="10554" uniqueCount="623">
  <si>
    <t>GlasTuinBouwType</t>
  </si>
  <si>
    <t>Aantal</t>
  </si>
  <si>
    <t>Restwarmte</t>
  </si>
  <si>
    <t>GeoThermie</t>
  </si>
  <si>
    <t>WijkWKK</t>
  </si>
  <si>
    <t>BioWKK</t>
  </si>
  <si>
    <t>WKO</t>
  </si>
  <si>
    <t>Aardgas</t>
  </si>
  <si>
    <t>[]</t>
  </si>
  <si>
    <t>[m^2]</t>
  </si>
  <si>
    <t>onbekend</t>
  </si>
  <si>
    <t>Glastuinbouw_groente_verwarmd</t>
  </si>
  <si>
    <t>Glastuinbouw_groente_onverwarmd</t>
  </si>
  <si>
    <t>Glastuinbouw_groente_belicht</t>
  </si>
  <si>
    <t>Glastuinbouw_groente_onbelicht</t>
  </si>
  <si>
    <t>Glastuinbouw_bloemen_verwarmd</t>
  </si>
  <si>
    <t>Glastuinbouw_bloemen_onverwarmd</t>
  </si>
  <si>
    <t>Glastuinbouw_bloemen_belicht</t>
  </si>
  <si>
    <t>Glastuinbouw_bloemen_onbelicht</t>
  </si>
  <si>
    <t>Glastuinbouw_overig_verwarmd</t>
  </si>
  <si>
    <t>Glastuinbouw_overig_onverwarmd</t>
  </si>
  <si>
    <t>Glastuinbouw_overig_belicht</t>
  </si>
  <si>
    <t>Glastuinbouw_overig_onbelicht</t>
  </si>
  <si>
    <t>UitlegGlTb</t>
  </si>
  <si>
    <t>UtiliteitsType</t>
  </si>
  <si>
    <t>kantoor</t>
  </si>
  <si>
    <t>winkel</t>
  </si>
  <si>
    <t>groothandel</t>
  </si>
  <si>
    <t>autohandel_reperatie</t>
  </si>
  <si>
    <t>verzorging_verpleging</t>
  </si>
  <si>
    <t>ziekenhuis</t>
  </si>
  <si>
    <t>onderwijs</t>
  </si>
  <si>
    <t>horeca</t>
  </si>
  <si>
    <t>overig</t>
  </si>
  <si>
    <t>WoningType</t>
  </si>
  <si>
    <t>[Woning]</t>
  </si>
  <si>
    <t>vrijstaand/bungalows</t>
  </si>
  <si>
    <t>twee onder een kap</t>
  </si>
  <si>
    <t>rijtjeshuizen/eengezins</t>
  </si>
  <si>
    <t>flats 4 of minder verdiepingen</t>
  </si>
  <si>
    <t>flats meer dan 4 verdiepingen</t>
  </si>
  <si>
    <t>etagewoning/maisonnette</t>
  </si>
  <si>
    <t>etage/flats grachtenpand</t>
  </si>
  <si>
    <t>herenhuis grachtenpand</t>
  </si>
  <si>
    <t>zelfstandige bejaardenwoning</t>
  </si>
  <si>
    <t>boerderij/tuinderij</t>
  </si>
  <si>
    <t>studentenwoning/flat</t>
  </si>
  <si>
    <t>woonboten</t>
  </si>
  <si>
    <t>woonwagens</t>
  </si>
  <si>
    <t>divers</t>
  </si>
  <si>
    <t>Kantoor</t>
  </si>
  <si>
    <t>Winkel</t>
  </si>
  <si>
    <t>Gezondheidszorg</t>
  </si>
  <si>
    <t>Logies</t>
  </si>
  <si>
    <t>Onderwijs</t>
  </si>
  <si>
    <t>Industrie</t>
  </si>
  <si>
    <t>Bijeenkomst</t>
  </si>
  <si>
    <t>Sport</t>
  </si>
  <si>
    <t>overige_gebruiks</t>
  </si>
  <si>
    <t>Cel</t>
  </si>
  <si>
    <t>woningtype_bouwjaarklasse</t>
  </si>
  <si>
    <t xml:space="preserve">geen woonpand_voor 1946 </t>
  </si>
  <si>
    <t xml:space="preserve">geen woonpand_tussen 1946 en 1965 </t>
  </si>
  <si>
    <t xml:space="preserve">geen woonpand_tussen 1965 en 1974 </t>
  </si>
  <si>
    <t xml:space="preserve">geen woonpand_tussen 1975 en 1991 </t>
  </si>
  <si>
    <t xml:space="preserve">geen woonpand_tussen 1992 en 2005 </t>
  </si>
  <si>
    <t xml:space="preserve">geen woonpand_tussen 2006 en 2014 </t>
  </si>
  <si>
    <t xml:space="preserve">vrijstaand_voor 1946 </t>
  </si>
  <si>
    <t xml:space="preserve">vrijstaand_tussen 1946 en 1965 </t>
  </si>
  <si>
    <t xml:space="preserve">vrijstaand_tussen 1965 en 1974 </t>
  </si>
  <si>
    <t xml:space="preserve">vrijstaand_tussen 1975 en 1991 </t>
  </si>
  <si>
    <t xml:space="preserve">vrijstaand_tussen 1992 en 2005 </t>
  </si>
  <si>
    <t xml:space="preserve">vrijstaand_tussen 2006 en 2014 </t>
  </si>
  <si>
    <t xml:space="preserve">2 onder 1 kap_voor 1946 </t>
  </si>
  <si>
    <t xml:space="preserve">2 onder 1 kap_tussen 1946 en 1965 </t>
  </si>
  <si>
    <t xml:space="preserve">2 onder 1 kap_tussen 1965 en 1974 </t>
  </si>
  <si>
    <t xml:space="preserve">2 onder 1 kap_tussen 1975 en 1991 </t>
  </si>
  <si>
    <t xml:space="preserve">2 onder 1 kap_tussen 1992 en 2005 </t>
  </si>
  <si>
    <t xml:space="preserve">2 onder 1 kap_tussen 2006 en 2014 </t>
  </si>
  <si>
    <t xml:space="preserve">rijwoning hoek_voor 1946 </t>
  </si>
  <si>
    <t xml:space="preserve">rijwoning hoek_tussen 1946 en 1965 </t>
  </si>
  <si>
    <t xml:space="preserve">rijwoning hoek_tussen 1965 en 1974 </t>
  </si>
  <si>
    <t xml:space="preserve">rijwoning hoek_tussen 1975 en 1991 </t>
  </si>
  <si>
    <t xml:space="preserve">rijwoning hoek_tussen 1992 en 2005 </t>
  </si>
  <si>
    <t xml:space="preserve">rijwoning hoek_tussen 2006 en 2014 </t>
  </si>
  <si>
    <t xml:space="preserve">rijwoning tussen_voor 1946 </t>
  </si>
  <si>
    <t xml:space="preserve">rijwoning tussen_tussen 1946 en 1965 </t>
  </si>
  <si>
    <t xml:space="preserve">rijwoning tussen_tussen 1965 en 1974 </t>
  </si>
  <si>
    <t xml:space="preserve">rijwoning tussen_tussen 1975 en 1991 </t>
  </si>
  <si>
    <t xml:space="preserve">rijwoning tussen_tussen 1992 en 2005 </t>
  </si>
  <si>
    <t xml:space="preserve">rijwoning tussen_tussen 2006 en 2014 </t>
  </si>
  <si>
    <t xml:space="preserve">meergezins: laag en midden_voor 1946 </t>
  </si>
  <si>
    <t xml:space="preserve">meergezins: laag en midden_tussen 1946 en 1965 </t>
  </si>
  <si>
    <t xml:space="preserve">meergezins: laag en midden_tussen 1965 en 1974 </t>
  </si>
  <si>
    <t xml:space="preserve">meergezins: laag en midden_tussen 1975 en 1991 </t>
  </si>
  <si>
    <t xml:space="preserve">meergezins: laag en midden_tussen 1992 en 2005 </t>
  </si>
  <si>
    <t xml:space="preserve">meergezins: laag en midden_tussen 2006 en 2014 </t>
  </si>
  <si>
    <t xml:space="preserve">meergezins: hoog_voor 1946 </t>
  </si>
  <si>
    <t xml:space="preserve">meergezins: hoog_tussen 1946 en 1965 </t>
  </si>
  <si>
    <t xml:space="preserve">meergezins: hoog_tussen 1965 en 1974 </t>
  </si>
  <si>
    <t xml:space="preserve">meergezins: hoog_tussen 1975 en 1991 </t>
  </si>
  <si>
    <t xml:space="preserve">meergezins: hoog_tussen 1992 en 2005 </t>
  </si>
  <si>
    <t xml:space="preserve">meergezins: hoog_tussen 2006 en 2014 </t>
  </si>
  <si>
    <t>_x001A_</t>
  </si>
  <si>
    <t>Bestaande bebouwing</t>
  </si>
  <si>
    <t>Uitleg bebouwing</t>
  </si>
  <si>
    <t>Eerste cel voor Vlookup</t>
  </si>
  <si>
    <t>Laatste cel voor Vlookup</t>
  </si>
  <si>
    <t>Kolomindicatie Vlookup</t>
  </si>
  <si>
    <t>Kolominidicatie</t>
  </si>
  <si>
    <t>Vlookup gegevens</t>
  </si>
  <si>
    <t>Rijverschil tussen scenario's</t>
  </si>
  <si>
    <t>Aantal rijen tussen de scenariodata</t>
  </si>
  <si>
    <t>Scenario 1</t>
  </si>
  <si>
    <t>Scenario 2</t>
  </si>
  <si>
    <t>Scenario 3</t>
  </si>
  <si>
    <t>Scenario 4</t>
  </si>
  <si>
    <t>Scenario 5</t>
  </si>
  <si>
    <t xml:space="preserve">Scenario 1: </t>
  </si>
  <si>
    <t>Referentie</t>
  </si>
  <si>
    <t xml:space="preserve">Scenario 2: </t>
  </si>
  <si>
    <t xml:space="preserve">Scenario 3: </t>
  </si>
  <si>
    <t xml:space="preserve">Scenario 4: </t>
  </si>
  <si>
    <t xml:space="preserve">Scenario 5: </t>
  </si>
  <si>
    <t>Naam</t>
  </si>
  <si>
    <t xml:space="preserve">Bron: </t>
  </si>
  <si>
    <t>20160906 BAG WLO ECN</t>
  </si>
  <si>
    <t>WLO Hoog</t>
  </si>
  <si>
    <t>Woningaantallen</t>
  </si>
  <si>
    <t>WLO Laag</t>
  </si>
  <si>
    <t>Aantal verblijfsobjecten binnen WLO Laag</t>
  </si>
  <si>
    <t>Directory</t>
  </si>
  <si>
    <t>Y:\Project\m500115_energie_duurzaam_ontwikkeling\Data\Steven_Vesta\RunResultaten\Bewerking\09_September\070916_hoog</t>
  </si>
  <si>
    <t>Utiliteit aantallen</t>
  </si>
  <si>
    <t>Aansluitingen in de bestaande bouw</t>
  </si>
  <si>
    <t>Scenario 1, referentie</t>
  </si>
  <si>
    <t>Scenario 2, 1 euro add EB</t>
  </si>
  <si>
    <t>Scenario 3, 1.5 euro add EB</t>
  </si>
  <si>
    <t>Geothermie</t>
  </si>
  <si>
    <t>Bio-WKK</t>
  </si>
  <si>
    <t>Scenario 4, 0.25 euro add EB</t>
  </si>
  <si>
    <t>Scenario 5, 0.5 euro add EB</t>
  </si>
  <si>
    <t>Totale woningaantallen</t>
  </si>
  <si>
    <t>Aantal aansluitingen</t>
  </si>
  <si>
    <t>Aantal aansluitingen bestaande bouw:</t>
  </si>
  <si>
    <t>Achtergrondscenario</t>
  </si>
  <si>
    <t>Basis van de titel voor de figuren</t>
  </si>
  <si>
    <t>Verticale astitel</t>
  </si>
  <si>
    <t>Aantal woningen (*miljoen)</t>
  </si>
  <si>
    <t>Check totale woningenaantallen met scenariototalen</t>
  </si>
  <si>
    <t>Nieuwbouw scenario 1</t>
  </si>
  <si>
    <t>Bestaande woningen scenario 1</t>
  </si>
  <si>
    <t>Totale woningbouw scenario 1</t>
  </si>
  <si>
    <t>Verschil met totaal WLO</t>
  </si>
  <si>
    <t>voor 1946</t>
  </si>
  <si>
    <t>Kolominidicatie scenario 1</t>
  </si>
  <si>
    <t>D</t>
  </si>
  <si>
    <t>E</t>
  </si>
  <si>
    <t>F</t>
  </si>
  <si>
    <t>G</t>
  </si>
  <si>
    <t>H</t>
  </si>
  <si>
    <t>I</t>
  </si>
  <si>
    <t>C</t>
  </si>
  <si>
    <t>O</t>
  </si>
  <si>
    <t>P</t>
  </si>
  <si>
    <t>Q</t>
  </si>
  <si>
    <t>R</t>
  </si>
  <si>
    <t>S</t>
  </si>
  <si>
    <t>W</t>
  </si>
  <si>
    <t>AA</t>
  </si>
  <si>
    <t>AB</t>
  </si>
  <si>
    <t>AC</t>
  </si>
  <si>
    <t>AH</t>
  </si>
  <si>
    <t>AI</t>
  </si>
  <si>
    <t>AM</t>
  </si>
  <si>
    <t>AG</t>
  </si>
  <si>
    <t>AQ</t>
  </si>
  <si>
    <t>AR</t>
  </si>
  <si>
    <t>AS</t>
  </si>
  <si>
    <t>AT</t>
  </si>
  <si>
    <t>AU</t>
  </si>
  <si>
    <t>Kolomindicatie SUMIF</t>
  </si>
  <si>
    <t>tussen 1946 en 1965</t>
  </si>
  <si>
    <t>tussen 1992 en 2005</t>
  </si>
  <si>
    <t>tussen 2006 en 2014</t>
  </si>
  <si>
    <t>tussen 1965 en 1974</t>
  </si>
  <si>
    <t>tussen 1975 en 1991</t>
  </si>
  <si>
    <t>Totaal</t>
  </si>
  <si>
    <t>Algemene informatie voor doorrekeningen</t>
  </si>
  <si>
    <t>Algemene beschrijving doorrekeningen (gebruikt in grafiektitels)</t>
  </si>
  <si>
    <t>Versiebeheer voor doorrekening</t>
  </si>
  <si>
    <t>Executable</t>
  </si>
  <si>
    <t>Versie 7.130</t>
  </si>
  <si>
    <t>Github versie</t>
  </si>
  <si>
    <t>65c2ccb</t>
  </si>
  <si>
    <t>Algemene prefix voor bestandslocatie data</t>
  </si>
  <si>
    <t>Y:\data\Vesta\v3\model_uit\Case_Utrecht\65c2ccb</t>
  </si>
  <si>
    <t>SourceData versie</t>
  </si>
  <si>
    <t>Bronbestand voor ruimtelijke data</t>
  </si>
  <si>
    <t>SD_instellingen_BMC_RO</t>
  </si>
  <si>
    <t>Versie met lokale aanpassingen</t>
  </si>
  <si>
    <t>Complete run naam (zoals op Vesta server)</t>
  </si>
  <si>
    <t>Beschrijving</t>
  </si>
  <si>
    <t>Eenheid</t>
  </si>
  <si>
    <t>Run 1</t>
  </si>
  <si>
    <t>Run 2</t>
  </si>
  <si>
    <t>Run 3</t>
  </si>
  <si>
    <t>Run 4</t>
  </si>
  <si>
    <t>Run 5</t>
  </si>
  <si>
    <t>Algemene omschrijving run</t>
  </si>
  <si>
    <t>Naam Run, zoals deze wordt gebruikt op de tabbladen zelf</t>
  </si>
  <si>
    <t>Run naam, zoals gebruikt in output grafieken</t>
  </si>
  <si>
    <t>Uitgangspunten en bevindingen van de WLO scenario's</t>
  </si>
  <si>
    <t>WLO uitgangsscenario:</t>
  </si>
  <si>
    <t>Dit houdt in dat de volgende aannames van toepassing zijn:</t>
  </si>
  <si>
    <t>Economische groei</t>
  </si>
  <si>
    <t>Hoog</t>
  </si>
  <si>
    <t>Bevolkingsgroei</t>
  </si>
  <si>
    <t>Temperatuur stijging ivm energievraag</t>
  </si>
  <si>
    <t>2,5 a 3 graden</t>
  </si>
  <si>
    <t>Energieprijzen (wereldhandel)</t>
  </si>
  <si>
    <t>Laag</t>
  </si>
  <si>
    <t>Energiebelasting en CO2-heffing</t>
  </si>
  <si>
    <t>Bron voor energieprijzen</t>
  </si>
  <si>
    <t>20160528_Vesta_energieprijzen_WLO_hoog</t>
  </si>
  <si>
    <t>Gas</t>
  </si>
  <si>
    <t>Kleinverbruik (&lt;5.000 m3/jr)</t>
  </si>
  <si>
    <t>Energiebelasting op aardgas in 2010, voor kleinverbruik</t>
  </si>
  <si>
    <t>euro2010/m3</t>
  </si>
  <si>
    <t>Energiebelasting op aardgas in 2020, voor kleinverbruik</t>
  </si>
  <si>
    <t>Energiebelasting op aardgas in 2030, voor kleinverbruik</t>
  </si>
  <si>
    <t>Energiebelasting op aardgas in 2040, voor kleinverbruik</t>
  </si>
  <si>
    <t>Energiebelasting op aardgas in 2050, voor kleinverbruik</t>
  </si>
  <si>
    <t>Klein-Middelgroot Gebruik  (5001 t/m 170,000 m3)</t>
  </si>
  <si>
    <t>Energiebelasting op aardgas in 2010, voor kleine-middelgrote gebruikers</t>
  </si>
  <si>
    <t>Energiebelasting op aardgas in 2020, voor kleine-middelgrote gebruikers</t>
  </si>
  <si>
    <t>Energiebelasting op aardgas in 2030, voor kleine-middelgrote gebruikers</t>
  </si>
  <si>
    <t>Energiebelasting op aardgas in 2040, voor kleine-middelgrote gebruikers</t>
  </si>
  <si>
    <t>Energiebelasting op aardgas in 2050, voor kleine-middelgrote gebruikers</t>
  </si>
  <si>
    <t>Midden Middelgroot Gebruik (170 duizend m3 tot 1 miljoen m3)</t>
  </si>
  <si>
    <t>Energiebelasting op aardgas in 2010, voor midden-middelgrote gebruikers</t>
  </si>
  <si>
    <t>Energiebelasting op aardgas in 2020, voor midden-middelgrote gebruikers</t>
  </si>
  <si>
    <t>Energiebelasting op aardgas in 2030, voor midden-middelgrote gebruikers</t>
  </si>
  <si>
    <t>Energiebelasting op aardgas in 2040, voor midden-middelgrote gebruikers</t>
  </si>
  <si>
    <t>Energiebelasting op aardgas in 2050, voor midden-middelgrote gebruikers</t>
  </si>
  <si>
    <t>Groot Middelgroot Gebruik &amp; Grootgebruik (&gt;1 miljoen m3)</t>
  </si>
  <si>
    <t>Energiebelasting op aardgas in 2010, voor grote-middelgrote gebruikers &amp; grootgebruikers</t>
  </si>
  <si>
    <t>Energiebelasting op aardgas in 2020, voor grote-middelgrote gebruikers &amp; grootgebruikers</t>
  </si>
  <si>
    <t>Energiebelasting op aardgas in 2030, voor grote-middelgrote gebruikers &amp; grootgebruikers</t>
  </si>
  <si>
    <t>Energiebelasting op aardgas in 2040, voor grote-middelgrote gebruikers &amp; grootgebruikers</t>
  </si>
  <si>
    <t>Energiebelasting op aardgas in 2050, voor grote-middelgrote gebruikers &amp; grootgebruikers</t>
  </si>
  <si>
    <t>Glastuinbouw</t>
  </si>
  <si>
    <t>Energiebelasting op aardgas in 2010, voor glastuinbouw</t>
  </si>
  <si>
    <t>Energiebelasting op aardgas in 2020, voor glastuinbouw</t>
  </si>
  <si>
    <t>Energiebelasting op aardgas in 2030, voor glastuinbouw</t>
  </si>
  <si>
    <t>Energiebelasting op aardgas in 2040, voor glastuinbouw</t>
  </si>
  <si>
    <t>Energiebelasting op aardgas in 2050, voor glastuinbouw</t>
  </si>
  <si>
    <t>Elektriciteit</t>
  </si>
  <si>
    <t>KleinGebruik (&lt;10.000 kWh/jr)</t>
  </si>
  <si>
    <t>Energiebelasting op elektriciteit in 2010, voor kleingebruikers</t>
  </si>
  <si>
    <t>euro2010/kWh</t>
  </si>
  <si>
    <t>Energiebelasting op elektriciteit in 2020, voor kleingebruikers</t>
  </si>
  <si>
    <t>Energiebelasting op elektriciteit in 2030, voor kleingebruikers</t>
  </si>
  <si>
    <t>Energiebelasting op elektriciteit in 2040, voor kleingebruikers</t>
  </si>
  <si>
    <t>Energiebelasting op elektriciteit in 2050, voor kleingebruikers</t>
  </si>
  <si>
    <t>Klein-Middelgroot Gebruik (10,001 t/m 50,000 kWh)</t>
  </si>
  <si>
    <t>Energiebelasting op elektriciteit in 2010, voor kleine-middelgrote gebruikers</t>
  </si>
  <si>
    <t>Energiebelasting op elektriciteit in 2020, voor kleine-middelgrote gebruikers</t>
  </si>
  <si>
    <t>Energiebelasting op elektriciteit in 2030, voor kleine-middelgrote gebruikers</t>
  </si>
  <si>
    <t>Energiebelasting op elektriciteit in 2040, voor kleine-middelgrote gebruikers</t>
  </si>
  <si>
    <t>Energiebelasting op elektriciteit in 2050, voor kleine-middelgrote gebruikers</t>
  </si>
  <si>
    <t>Midden Middelgroot Gebruik (50,001 t/m 10 miljoen kWh)</t>
  </si>
  <si>
    <t>Energiebelasting op elektriciteit in 2010, voor midden-middelgrote gebruikers</t>
  </si>
  <si>
    <t>Energiebelasting op elektriciteit in 2020, voor midden-middelgrote gebruikers</t>
  </si>
  <si>
    <t>Energiebelasting op elektriciteit in 2030, voor midden-middelgrote gebruikers</t>
  </si>
  <si>
    <t>Energiebelasting op elektriciteit in 2040, voor midden-middelgrote gebruikers</t>
  </si>
  <si>
    <t>Energiebelasting op elektriciteit in 2050, voor midden-middelgrote gebruikers</t>
  </si>
  <si>
    <t>GrootGebruik (meer dan 10 miljoen kWh)</t>
  </si>
  <si>
    <t>Energiebelasting op elektriciteit in 2010, voor grote-middelgrote gebruikers</t>
  </si>
  <si>
    <t>Energiebelasting op elektriciteit in 2020, voor grote-middelgrote gebruikers</t>
  </si>
  <si>
    <t>Energiebelasting op elektriciteit in 2030, voor grote-middelgrote gebruikers</t>
  </si>
  <si>
    <t>Energiebelasting op elektriciteit in 2040, voor grote-middelgrote gebruikers</t>
  </si>
  <si>
    <t>Energiebelasting op elektriciteit in 2050, voor grote-middelgrote gebruikers</t>
  </si>
  <si>
    <t>CO2 heffing</t>
  </si>
  <si>
    <t>CO2 intensiteit elektriciteit</t>
  </si>
  <si>
    <t>CO2 intensiteit elektriciteit in 2010</t>
  </si>
  <si>
    <t>kg CO2/kWh</t>
  </si>
  <si>
    <t>CO2 intensiteit elektriciteit in 2020</t>
  </si>
  <si>
    <t>CO2 intensiteit elektriciteit in 2030</t>
  </si>
  <si>
    <t>CO2 intensiteit elektriciteit in 2040</t>
  </si>
  <si>
    <t>CO2 intensiteit elektriciteit in 2050</t>
  </si>
  <si>
    <t>CO2-prijs</t>
  </si>
  <si>
    <t>CO2 prijs in 2010</t>
  </si>
  <si>
    <t>euro2010/ton CO2</t>
  </si>
  <si>
    <t>CO2 prijs in 2020</t>
  </si>
  <si>
    <t>CO2 prijs in 2030</t>
  </si>
  <si>
    <t>CO2 prijs in 2040</t>
  </si>
  <si>
    <t>CO2 prijs in 2050</t>
  </si>
  <si>
    <t>CO2-heffing voor aardgas</t>
  </si>
  <si>
    <t>Is er een CO2-heffing van toepassing op aardgas vanaf 2030?</t>
  </si>
  <si>
    <t>Ja/Nee</t>
  </si>
  <si>
    <t>Nee</t>
  </si>
  <si>
    <t>Subsidies</t>
  </si>
  <si>
    <t>Subsidies op investeringen</t>
  </si>
  <si>
    <t>Gebouweigenaar</t>
  </si>
  <si>
    <t>Percentage van gesubsidieerde investeringskosten bij schilverbetering</t>
  </si>
  <si>
    <t>%</t>
  </si>
  <si>
    <t>Percentage van gesubsidieerde investeringskosten bij lokale opwekking</t>
  </si>
  <si>
    <t>Warmtenetten</t>
  </si>
  <si>
    <t>Percentage van gesubsidieerde investeringskosten bij warmteproducent</t>
  </si>
  <si>
    <t>Percentage van gesubsidieerde investeringskosten bij distributeur</t>
  </si>
  <si>
    <t>Percentage van gesubsidieerde investeringskosten bij transporteur</t>
  </si>
  <si>
    <t>Percentage van gesubsidieerde investeringskosten bij gebouweigenaar</t>
  </si>
  <si>
    <t>Exploitatiesubsisie</t>
  </si>
  <si>
    <t>Exploitatiesubsidie voor opwekkers</t>
  </si>
  <si>
    <t>Hoogte van de exploitatie subsidie voor opwekkers in 2010</t>
  </si>
  <si>
    <t>Euro/GJ</t>
  </si>
  <si>
    <t>Hoogte van de exploitatie subsidie voor opwekkers in 2020</t>
  </si>
  <si>
    <t>Hoogte van de exploitatie subsidie voor opwekkers in 2030</t>
  </si>
  <si>
    <t>Hoogte van de exploitatie subsidie voor opwekkers in 2040</t>
  </si>
  <si>
    <t>Hoogte van de exploitatie subsidie voor opwekkers in 2050</t>
  </si>
  <si>
    <t>Gebiedsopties</t>
  </si>
  <si>
    <t>Volgorde waarin gebiedsopties worden meegenomen</t>
  </si>
  <si>
    <t>Rangorde plek 1 voor de inzet van gebiedsopties</t>
  </si>
  <si>
    <t>Gebiedsoptie</t>
  </si>
  <si>
    <t>Rangorde plek 2 voor de inzet van gebiedsopties</t>
  </si>
  <si>
    <t>Rangorde plek 3 voor de inzet van gebiedsopties</t>
  </si>
  <si>
    <t>Rangorde plek 4 voor de inzet van gebiedsopties</t>
  </si>
  <si>
    <t>Wijk-WKK</t>
  </si>
  <si>
    <t>Warmteprijs</t>
  </si>
  <si>
    <t>Is een vaste warmteprijs meegenomen</t>
  </si>
  <si>
    <t>Zo ja, wat is de hoogte van deze warmteprijs</t>
  </si>
  <si>
    <t>Euro2010/GJ</t>
  </si>
  <si>
    <t>Nvt</t>
  </si>
  <si>
    <t>Mate waarin wordt vastgehouden aan het NMDA-principe (1 is helemaal, &lt;1 gaat warmteprijs omlaag ten opzichte van gasprijs)</t>
  </si>
  <si>
    <t>0-1</t>
  </si>
  <si>
    <t>Lagere rendementseis voor publiek-private investeringen</t>
  </si>
  <si>
    <t>Discontovoet voor Nationale kosten</t>
  </si>
  <si>
    <t>Maatschappelijk:</t>
  </si>
  <si>
    <t>Discontovoet voor bepaling van eindgebruikerskosten:</t>
  </si>
  <si>
    <t>Warmtebedrijven</t>
  </si>
  <si>
    <t>Opwekker:</t>
  </si>
  <si>
    <t>Transporteur:</t>
  </si>
  <si>
    <t>Distributeur:</t>
  </si>
  <si>
    <t>Leverancier:</t>
  </si>
  <si>
    <t>Inpandige distributie:</t>
  </si>
  <si>
    <t>Gebouweigenaar (bestaand en nieuw)</t>
  </si>
  <si>
    <t>Huishouden:</t>
  </si>
  <si>
    <t>Utiliteit:</t>
  </si>
  <si>
    <t>Glastuinbouw:</t>
  </si>
  <si>
    <t>Gebouwgebruiker (bestaand en nieuw)</t>
  </si>
  <si>
    <t>Verplichte energieprestatie woningen en utiliteit</t>
  </si>
  <si>
    <t>Opleggen van energieprestatie of rendabel draaien?</t>
  </si>
  <si>
    <t>Wordt in 2010 een energielabel opgelegd, of wordt de labelsprong bepaald obv rentabiliteit?</t>
  </si>
  <si>
    <t>Opgelegd/rendabel</t>
  </si>
  <si>
    <t>Rendabel</t>
  </si>
  <si>
    <t>Wordt in 2020 een energielabel opgelegd, of wordt de labelsprong bepaald obv rentabiliteit?</t>
  </si>
  <si>
    <t>Wordt in 2030 een energielabel opgelegd, of wordt de labelsprong bepaald obv rentabiliteit?</t>
  </si>
  <si>
    <t>Wordt in 2040 een energielabel opgelegd, of wordt de labelsprong bepaald obv rentabiliteit?</t>
  </si>
  <si>
    <t>Wordt in 2050 een energielabel opgelegd, of wordt de labelsprong bepaald obv rentabiliteit?</t>
  </si>
  <si>
    <t>Welk energielabel wordt opgelegd wanneer deze verplicht wordt?</t>
  </si>
  <si>
    <t>Opgelegde label in 2010</t>
  </si>
  <si>
    <t>Label/Nvt</t>
  </si>
  <si>
    <t>Opgelegde label in 2020</t>
  </si>
  <si>
    <t>Opgelegde label in 2030</t>
  </si>
  <si>
    <t>Opgelegde label in 2040</t>
  </si>
  <si>
    <t>Opgelegde label in 2050</t>
  </si>
  <si>
    <t>Wordt de hybride warmtepomp ingezet</t>
  </si>
  <si>
    <t>Voor welke labels wordt in 2010 de hybride warmtepomp ingezet</t>
  </si>
  <si>
    <t>Voor welke labels wordt in 2020 de hybride warmtepomp ingezet</t>
  </si>
  <si>
    <t>Voor welke labels wordt in 2030 de hybride warmtepomp ingezet</t>
  </si>
  <si>
    <t>Voor welke labels wordt in 2040 de hybride warmtepomp ingezet</t>
  </si>
  <si>
    <t>Voor welke labels wordt in 2050 de hybride warmtepomp ingezet</t>
  </si>
  <si>
    <t>Fractie van gebouwtypes die een hybride warmtepomp installeert</t>
  </si>
  <si>
    <t>Fractie van gebouwtypes die in 2010 overgaat op de hybride warmtepomp</t>
  </si>
  <si>
    <t>Per Label (0-1)</t>
  </si>
  <si>
    <t>Fractie van gebouwtypes die in 2020 overgaat op de hybride warmtepomp</t>
  </si>
  <si>
    <t>Fractie van gebouwtypes die in 2030 overgaat op de hybride warmtepomp</t>
  </si>
  <si>
    <t>Fractie van gebouwtypes die in 2040 overgaat op de hybride warmtepomp</t>
  </si>
  <si>
    <t>Fractie van gebouwtypes die in 2050 overgaat op de hybride warmtepomp</t>
  </si>
  <si>
    <t>Lokale Opwekking</t>
  </si>
  <si>
    <t>Zon-PV</t>
  </si>
  <si>
    <t>In welke mate wordt het potentieel van de Zon-PV ingezet in 2010</t>
  </si>
  <si>
    <t>In welke mate wordt het potentieel van de Zon-PV ingezet in 2020</t>
  </si>
  <si>
    <t>In welke mate wordt het potentieel van de Zon-PV ingezet in 2030</t>
  </si>
  <si>
    <t>In welke mate wordt het potentieel van de Zon-PV ingezet in 2040</t>
  </si>
  <si>
    <t>In welke mate wordt het potentieel van de Zon-PV ingezet in 2050</t>
  </si>
  <si>
    <t>Zonneboiler</t>
  </si>
  <si>
    <t>In welke mate wordt het potentieel van de zonneboiler ingezet in 2010</t>
  </si>
  <si>
    <t>In welke mate wordt het potentieel van de zonneboiler ingezet in 2020</t>
  </si>
  <si>
    <t>In welke mate wordt het potentieel van de zonneboiler ingezet in 2030</t>
  </si>
  <si>
    <t>In welke mate wordt het potentieel van de zonneboiler ingezet in 2040</t>
  </si>
  <si>
    <t>In welke mate wordt het potentieel van de zonneboiler ingezet in 2050</t>
  </si>
  <si>
    <t>vrijstaand</t>
  </si>
  <si>
    <t>2 onder 1 kap</t>
  </si>
  <si>
    <t>rijwoning</t>
  </si>
  <si>
    <t>rijwoning hoek</t>
  </si>
  <si>
    <t>rijwoning tussen</t>
  </si>
  <si>
    <t>meergezins: laag</t>
  </si>
  <si>
    <t>meergezins: hoog</t>
  </si>
  <si>
    <t>vrijstaand &amp; 2o1-kap</t>
  </si>
  <si>
    <t>Samenstelling van resultaten voor grafieken</t>
  </si>
  <si>
    <t>Schil</t>
  </si>
  <si>
    <t>RuimteVerwarming</t>
  </si>
  <si>
    <t>EL/eWP</t>
  </si>
  <si>
    <t>EL/EWV</t>
  </si>
  <si>
    <t>EL/Aplus</t>
  </si>
  <si>
    <t>EL/LabelB</t>
  </si>
  <si>
    <t>EL/LabelC</t>
  </si>
  <si>
    <t>EL/LabelD</t>
  </si>
  <si>
    <t>EL/LabelE</t>
  </si>
  <si>
    <t>EL/LabelF</t>
  </si>
  <si>
    <t>EL/LabelG</t>
  </si>
  <si>
    <t>Aplus_eWP</t>
  </si>
  <si>
    <t>Aplus</t>
  </si>
  <si>
    <t>Label B</t>
  </si>
  <si>
    <t>Label C</t>
  </si>
  <si>
    <t>Label D</t>
  </si>
  <si>
    <t>Label E</t>
  </si>
  <si>
    <t>Label F</t>
  </si>
  <si>
    <t>Label G</t>
  </si>
  <si>
    <t>Aplus_all electric</t>
  </si>
  <si>
    <t>J</t>
  </si>
  <si>
    <t>K</t>
  </si>
  <si>
    <t>T</t>
  </si>
  <si>
    <t>U</t>
  </si>
  <si>
    <t>V</t>
  </si>
  <si>
    <t>AD</t>
  </si>
  <si>
    <t>AE</t>
  </si>
  <si>
    <t>AF</t>
  </si>
  <si>
    <t>AN</t>
  </si>
  <si>
    <t>AO</t>
  </si>
  <si>
    <t>AP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</si>
  <si>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</si>
  <si>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</si>
  <si>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</si>
  <si>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</si>
  <si>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</si>
  <si>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</si>
  <si>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</si>
  <si>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</si>
  <si>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</si>
  <si>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Doorrekening Utrecht, Label Opleggen en Warmteprijs</t>
  </si>
  <si>
    <t>cfginstellingen_OpleggenLabel_Warmteprijs</t>
  </si>
  <si>
    <t>Run4Combi_2016_Referentie_Besparen_Warmtenetten</t>
  </si>
  <si>
    <t>Run4Combi_2016_Besparen_Label_B</t>
  </si>
  <si>
    <t>Run4Combi_2016_Besparen_Label_Aplus</t>
  </si>
  <si>
    <t>Run4Combi_2016_Besparen_Label_Aplus_eWP</t>
  </si>
  <si>
    <t>Run4Combi_2016_Warmtenetten_Label_B</t>
  </si>
  <si>
    <t>Referentie Utrecht</t>
  </si>
  <si>
    <t>Utrecht met het opleggen van Label B in 2020 en daarna met alle opties open</t>
  </si>
  <si>
    <t>Utrecht met het opleggen van Label A+ in 2020 en daarna met alle opties open</t>
  </si>
  <si>
    <t>Utrecht met het opleggen van Label Aplus in 2020, met eWP volgende zichtjaren worden alle opties meegenomen o.b.v. rentabiliteit</t>
  </si>
  <si>
    <t>Utrecht met het opleggen van Label B in 2020 en een warmteprijs overeenkomende met 2euro/m3 gas o.b.v. het NMDA principe (na 2020 nog steeds een Warmteprijs van 2 euro/m3)</t>
  </si>
  <si>
    <t>ReferentieUtrecht</t>
  </si>
  <si>
    <t>Utrecht_Label B</t>
  </si>
  <si>
    <t>Utrecht_Label Aplus</t>
  </si>
  <si>
    <t>Utrecht_Label Aplus, met eWP</t>
  </si>
  <si>
    <t>Utrecht_Label B_Warmtenetten</t>
  </si>
  <si>
    <t>Label_B</t>
  </si>
  <si>
    <t>Label_A+</t>
  </si>
  <si>
    <t>Label_A+_eWP</t>
  </si>
  <si>
    <t>Label_B_WP2euro/m3</t>
  </si>
  <si>
    <t>Opgelegd</t>
  </si>
  <si>
    <t>Label Aplus</t>
  </si>
  <si>
    <t>Label Aplus, met EWP</t>
  </si>
  <si>
    <t>Run4Combi_2016_Warmtenetten_Label_B\2010\NL\Glastuinbouw_Gebouw_Verbeteringen.csv</t>
  </si>
  <si>
    <t>Run4Combi_2016_Warmtenetten_Label_B\2010\NL\UitlegGlTb_Gebouw_Verbeteringen.csv</t>
  </si>
  <si>
    <t>Run4Combi_2016_Warmtenetten_Label_B\2010\NL\UitlegUtil_Gebouw_Verbeteringen.csv</t>
  </si>
  <si>
    <t>Run4Combi_2016_Warmtenetten_Label_B\2010\NL\UitlegWoning_Gebouw_Verbeteringen.csv</t>
  </si>
  <si>
    <t>Run4Combi_2016_Warmtenetten_Label_B\2010\NL\utiliteit_Gebouw_Verbeteringen.csv</t>
  </si>
  <si>
    <t>Run4Combi_2016_Warmtenetten_Label_B\2010\NL\woning_Gebouw_Verbeteringen.csv</t>
  </si>
  <si>
    <t>Run4Combi_2016_Warmtenetten_Label_B\2020\NL\Glastuinbouw_Gebouw_Verbeteringen.csv</t>
  </si>
  <si>
    <t>Run4Combi_2016_Warmtenetten_Label_B\2020\NL\UitlegGlTb_Gebouw_Verbeteringen.csv</t>
  </si>
  <si>
    <t>Run4Combi_2016_Warmtenetten_Label_B\2020\NL\UitlegUtil_Gebouw_Verbeteringen.csv</t>
  </si>
  <si>
    <t>Run4Combi_2016_Warmtenetten_Label_B\2020\NL\UitlegWoning_Gebouw_Verbeteringen.csv</t>
  </si>
  <si>
    <t>Run4Combi_2016_Warmtenetten_Label_B\2020\NL\utiliteit_Gebouw_Verbeteringen.csv</t>
  </si>
  <si>
    <t>Run4Combi_2016_Warmtenetten_Label_B\2020\NL\woning_Gebouw_Verbeteringen.csv</t>
  </si>
  <si>
    <t>Run4Combi_2016_Warmtenetten_Label_B\2030\NL\Glastuinbouw_Gebouw_Verbeteringen.csv</t>
  </si>
  <si>
    <t>Run4Combi_2016_Warmtenetten_Label_B\2030\NL\UitlegGlTb_Gebouw_Verbeteringen.csv</t>
  </si>
  <si>
    <t>Run4Combi_2016_Warmtenetten_Label_B\2030\NL\UitlegUtil_Gebouw_Verbeteringen.csv</t>
  </si>
  <si>
    <t>Run4Combi_2016_Warmtenetten_Label_B\2030\NL\UitlegWoning_Gebouw_Verbeteringen.csv</t>
  </si>
  <si>
    <t>Run4Combi_2016_Warmtenetten_Label_B\2030\NL\utiliteit_Gebouw_Verbeteringen.csv</t>
  </si>
  <si>
    <t>Run4Combi_2016_Warmtenetten_Label_B\2030\NL\woning_Gebouw_Verbeteringen.csv</t>
  </si>
  <si>
    <t>Run4Combi_2016_Warmtenetten_Label_B\2040\NL\Glastuinbouw_Gebouw_Verbeteringen.csv</t>
  </si>
  <si>
    <t>Run4Combi_2016_Warmtenetten_Label_B\2040\NL\UitlegGlTb_Gebouw_Verbeteringen.csv</t>
  </si>
  <si>
    <t>Run4Combi_2016_Warmtenetten_Label_B\2040\NL\UitlegUtil_Gebouw_Verbeteringen.csv</t>
  </si>
  <si>
    <t>Run4Combi_2016_Warmtenetten_Label_B\2040\NL\UitlegWoning_Gebouw_Verbeteringen.csv</t>
  </si>
  <si>
    <t>Run4Combi_2016_Warmtenetten_Label_B\2040\NL\utiliteit_Gebouw_Verbeteringen.csv</t>
  </si>
  <si>
    <t>Run4Combi_2016_Warmtenetten_Label_B\2040\NL\woning_Gebouw_Verbeteringen.csv</t>
  </si>
  <si>
    <t>Run4Combi_2016_Warmtenetten_Label_B\2050\NL\Glastuinbouw_Gebouw_Verbeteringen.csv</t>
  </si>
  <si>
    <t>Run4Combi_2016_Warmtenetten_Label_B\2050\NL\UitlegGlTb_Gebouw_Verbeteringen.csv</t>
  </si>
  <si>
    <t>Run4Combi_2016_Warmtenetten_Label_B\2050\NL\UitlegUtil_Gebouw_Verbeteringen.csv</t>
  </si>
  <si>
    <t>Run4Combi_2016_Warmtenetten_Label_B\2050\NL\UitlegWoning_Gebouw_Verbeteringen.csv</t>
  </si>
  <si>
    <t>Run4Combi_2016_Warmtenetten_Label_B\2050\NL\utiliteit_Gebouw_Verbeteringen.csv</t>
  </si>
  <si>
    <t>Run4Combi_2016_Warmtenetten_Label_B\2050\NL\woning_Gebouw_Verbeteringen.csv</t>
  </si>
  <si>
    <t>Run4Combi_2016_Referentie\2010\NL\Glastuinbouw_Gebouw_Verbeteringen.csv</t>
  </si>
  <si>
    <t>Run4Combi_2016_Referentie\2010\NL\UitlegGlTb_Gebouw_Verbeteringen.csv</t>
  </si>
  <si>
    <t>Run4Combi_2016_Referentie\2010\NL\UitlegUtil_Gebouw_Verbeteringen.csv</t>
  </si>
  <si>
    <t>Run4Combi_2016_Referentie\2010\NL\UitlegWoning_Gebouw_Verbeteringen.csv</t>
  </si>
  <si>
    <t>Run4Combi_2016_Referentie\2010\NL\utiliteit_Gebouw_Verbeteringen.csv</t>
  </si>
  <si>
    <t>Run4Combi_2016_Referentie\2010\NL\woning_Gebouw_Verbeteringen.csv</t>
  </si>
  <si>
    <t>Run4Combi_2016_Referentie\2020\NL\Glastuinbouw_Gebouw_Verbeteringen.csv</t>
  </si>
  <si>
    <t>Run4Combi_2016_Referentie\2020\NL\UitlegGlTb_Gebouw_Verbeteringen.csv</t>
  </si>
  <si>
    <t>Run4Combi_2016_Referentie\2020\NL\UitlegUtil_Gebouw_Verbeteringen.csv</t>
  </si>
  <si>
    <t>Run4Combi_2016_Referentie\2020\NL\UitlegWoning_Gebouw_Verbeteringen.csv</t>
  </si>
  <si>
    <t>Run4Combi_2016_Referentie\2020\NL\utiliteit_Gebouw_Verbeteringen.csv</t>
  </si>
  <si>
    <t>Run4Combi_2016_Referentie\2020\NL\woning_Gebouw_Verbeteringen.csv</t>
  </si>
  <si>
    <t>Run4Combi_2016_Referentie\2030\NL\Glastuinbouw_Gebouw_Verbeteringen.csv</t>
  </si>
  <si>
    <t>Run4Combi_2016_Referentie\2030\NL\UitlegGlTb_Gebouw_Verbeteringen.csv</t>
  </si>
  <si>
    <t>Run4Combi_2016_Referentie\2030\NL\UitlegUtil_Gebouw_Verbeteringen.csv</t>
  </si>
  <si>
    <t>Run4Combi_2016_Referentie\2030\NL\UitlegWoning_Gebouw_Verbeteringen.csv</t>
  </si>
  <si>
    <t>Run4Combi_2016_Referentie\2030\NL\utiliteit_Gebouw_Verbeteringen.csv</t>
  </si>
  <si>
    <t>Run4Combi_2016_Referentie\2030\NL\woning_Gebouw_Verbeteringen.csv</t>
  </si>
  <si>
    <t>Run4Combi_2016_Referentie\2040\NL\Glastuinbouw_Gebouw_Verbeteringen.csv</t>
  </si>
  <si>
    <t>Run4Combi_2016_Referentie\2040\NL\UitlegGlTb_Gebouw_Verbeteringen.csv</t>
  </si>
  <si>
    <t>Run4Combi_2016_Referentie\2040\NL\UitlegUtil_Gebouw_Verbeteringen.csv</t>
  </si>
  <si>
    <t>Run4Combi_2016_Referentie\2040\NL\UitlegWoning_Gebouw_Verbeteringen.csv</t>
  </si>
  <si>
    <t>Run4Combi_2016_Referentie\2040\NL\utiliteit_Gebouw_Verbeteringen.csv</t>
  </si>
  <si>
    <t>Run4Combi_2016_Referentie\2040\NL\woning_Gebouw_Verbeteringen.csv</t>
  </si>
  <si>
    <t>Run4Combi_2016_Referentie\2050\NL\Glastuinbouw_Gebouw_Verbeteringen.csv</t>
  </si>
  <si>
    <t>Run4Combi_2016_Referentie\2050\NL\UitlegGlTb_Gebouw_Verbeteringen.csv</t>
  </si>
  <si>
    <t>Run4Combi_2016_Referentie\2050\NL\UitlegUtil_Gebouw_Verbeteringen.csv</t>
  </si>
  <si>
    <t>Run4Combi_2016_Referentie\2050\NL\UitlegWoning_Gebouw_Verbeteringen.csv</t>
  </si>
  <si>
    <t>Run4Combi_2016_Referentie\2050\NL\utiliteit_Gebouw_Verbeteringen.csv</t>
  </si>
  <si>
    <t>Run4Combi_2016_Referentie\2050\NL\woning_Gebouw_Verbeteringen.csv</t>
  </si>
  <si>
    <t>Run4Combi_2016_Besparen_Label_B\2010\NL\Glastuinbouw_Gebouw_Verbeteringen.csv</t>
  </si>
  <si>
    <t>Run4Combi_2016_Besparen_Label_B\2010\NL\UitlegGlTb_Gebouw_Verbeteringen.csv</t>
  </si>
  <si>
    <t>Run4Combi_2016_Besparen_Label_B\2010\NL\UitlegUtil_Gebouw_Verbeteringen.csv</t>
  </si>
  <si>
    <t>Run4Combi_2016_Besparen_Label_B\2010\NL\UitlegWoning_Gebouw_Verbeteringen.csv</t>
  </si>
  <si>
    <t>Run4Combi_2016_Besparen_Label_B\2010\NL\utiliteit_Gebouw_Verbeteringen.csv</t>
  </si>
  <si>
    <t>Run4Combi_2016_Besparen_Label_B\2010\NL\woning_Gebouw_Verbeteringen.csv</t>
  </si>
  <si>
    <t>Run4Combi_2016_Besparen_Label_B\2020\NL\Glastuinbouw_Gebouw_Verbeteringen.csv</t>
  </si>
  <si>
    <t>Run4Combi_2016_Besparen_Label_B\2020\NL\UitlegGlTb_Gebouw_Verbeteringen.csv</t>
  </si>
  <si>
    <t>Run4Combi_2016_Besparen_Label_B\2020\NL\UitlegUtil_Gebouw_Verbeteringen.csv</t>
  </si>
  <si>
    <t>Run4Combi_2016_Besparen_Label_B\2020\NL\UitlegWoning_Gebouw_Verbeteringen.csv</t>
  </si>
  <si>
    <t>Run4Combi_2016_Besparen_Label_B\2020\NL\utiliteit_Gebouw_Verbeteringen.csv</t>
  </si>
  <si>
    <t>Run4Combi_2016_Besparen_Label_B\2020\NL\woning_Gebouw_Verbeteringen.csv</t>
  </si>
  <si>
    <t>Run4Combi_2016_Besparen_Label_B\2030\NL\Glastuinbouw_Gebouw_Verbeteringen.csv</t>
  </si>
  <si>
    <t>Run4Combi_2016_Besparen_Label_B\2030\NL\UitlegGlTb_Gebouw_Verbeteringen.csv</t>
  </si>
  <si>
    <t>Run4Combi_2016_Besparen_Label_B\2030\NL\UitlegUtil_Gebouw_Verbeteringen.csv</t>
  </si>
  <si>
    <t>Run4Combi_2016_Besparen_Label_B\2030\NL\UitlegWoning_Gebouw_Verbeteringen.csv</t>
  </si>
  <si>
    <t>Run4Combi_2016_Besparen_Label_B\2030\NL\utiliteit_Gebouw_Verbeteringen.csv</t>
  </si>
  <si>
    <t>Run4Combi_2016_Besparen_Label_B\2030\NL\woning_Gebouw_Verbeteringen.csv</t>
  </si>
  <si>
    <t>Run4Combi_2016_Besparen_Label_B\2040\NL\Glastuinbouw_Gebouw_Verbeteringen.csv</t>
  </si>
  <si>
    <t>Run4Combi_2016_Besparen_Label_B\2040\NL\UitlegGlTb_Gebouw_Verbeteringen.csv</t>
  </si>
  <si>
    <t>Run4Combi_2016_Besparen_Label_B\2040\NL\UitlegUtil_Gebouw_Verbeteringen.csv</t>
  </si>
  <si>
    <t>Run4Combi_2016_Besparen_Label_B\2040\NL\UitlegWoning_Gebouw_Verbeteringen.csv</t>
  </si>
  <si>
    <t>Run4Combi_2016_Besparen_Label_B\2040\NL\utiliteit_Gebouw_Verbeteringen.csv</t>
  </si>
  <si>
    <t>Run4Combi_2016_Besparen_Label_B\2040\NL\woning_Gebouw_Verbeteringen.csv</t>
  </si>
  <si>
    <t>Run4Combi_2016_Besparen_Label_B\2050\NL\Glastuinbouw_Gebouw_Verbeteringen.csv</t>
  </si>
  <si>
    <t>Run4Combi_2016_Besparen_Label_B\2050\NL\UitlegGlTb_Gebouw_Verbeteringen.csv</t>
  </si>
  <si>
    <t>Run4Combi_2016_Besparen_Label_B\2050\NL\UitlegUtil_Gebouw_Verbeteringen.csv</t>
  </si>
  <si>
    <t>Run4Combi_2016_Besparen_Label_B\2050\NL\UitlegWoning_Gebouw_Verbeteringen.csv</t>
  </si>
  <si>
    <t>Run4Combi_2016_Besparen_Label_B\2050\NL\utiliteit_Gebouw_Verbeteringen.csv</t>
  </si>
  <si>
    <t>Run4Combi_2016_Besparen_Label_B\2050\NL\woning_Gebouw_Verbeteringen.csv</t>
  </si>
  <si>
    <t>Run4Combi_2016_Besparen_Label_Aplus\2010\NL\Glastuinbouw_Gebouw_Verbeteringen.csv</t>
  </si>
  <si>
    <t>Run4Combi_2016_Besparen_Label_Aplus\2010\NL\UitlegGlTb_Gebouw_Verbeteringen.csv</t>
  </si>
  <si>
    <t>Run4Combi_2016_Besparen_Label_Aplus\2010\NL\UitlegUtil_Gebouw_Verbeteringen.csv</t>
  </si>
  <si>
    <t>Run4Combi_2016_Besparen_Label_Aplus\2010\NL\UitlegWoning_Gebouw_Verbeteringen.csv</t>
  </si>
  <si>
    <t>Run4Combi_2016_Besparen_Label_Aplus\2010\NL\utiliteit_Gebouw_Verbeteringen.csv</t>
  </si>
  <si>
    <t>Run4Combi_2016_Besparen_Label_Aplus\2010\NL\woning_Gebouw_Verbeteringen.csv</t>
  </si>
  <si>
    <t>Run4Combi_2016_Besparen_Label_Aplus\2020\NL\Glastuinbouw_Gebouw_Verbeteringen.csv</t>
  </si>
  <si>
    <t>Run4Combi_2016_Besparen_Label_Aplus\2020\NL\UitlegGlTb_Gebouw_Verbeteringen.csv</t>
  </si>
  <si>
    <t>Run4Combi_2016_Besparen_Label_Aplus\2020\NL\UitlegUtil_Gebouw_Verbeteringen.csv</t>
  </si>
  <si>
    <t>Run4Combi_2016_Besparen_Label_Aplus\2020\NL\UitlegWoning_Gebouw_Verbeteringen.csv</t>
  </si>
  <si>
    <t>Run4Combi_2016_Besparen_Label_Aplus\2020\NL\utiliteit_Gebouw_Verbeteringen.csv</t>
  </si>
  <si>
    <t>Run4Combi_2016_Besparen_Label_Aplus\2020\NL\woning_Gebouw_Verbeteringen.csv</t>
  </si>
  <si>
    <t>Run4Combi_2016_Besparen_Label_Aplus\2030\NL\Glastuinbouw_Gebouw_Verbeteringen.csv</t>
  </si>
  <si>
    <t>Run4Combi_2016_Besparen_Label_Aplus\2030\NL\UitlegGlTb_Gebouw_Verbeteringen.csv</t>
  </si>
  <si>
    <t>Run4Combi_2016_Besparen_Label_Aplus\2030\NL\UitlegUtil_Gebouw_Verbeteringen.csv</t>
  </si>
  <si>
    <t>Run4Combi_2016_Besparen_Label_Aplus\2030\NL\UitlegWoning_Gebouw_Verbeteringen.csv</t>
  </si>
  <si>
    <t>Run4Combi_2016_Besparen_Label_Aplus\2030\NL\utiliteit_Gebouw_Verbeteringen.csv</t>
  </si>
  <si>
    <t>Run4Combi_2016_Besparen_Label_Aplus\2030\NL\woning_Gebouw_Verbeteringen.csv</t>
  </si>
  <si>
    <t>Run4Combi_2016_Besparen_Label_Aplus\2040\NL\Glastuinbouw_Gebouw_Verbeteringen.csv</t>
  </si>
  <si>
    <t>Run4Combi_2016_Besparen_Label_Aplus\2040\NL\UitlegGlTb_Gebouw_Verbeteringen.csv</t>
  </si>
  <si>
    <t>Run4Combi_2016_Besparen_Label_Aplus\2040\NL\UitlegUtil_Gebouw_Verbeteringen.csv</t>
  </si>
  <si>
    <t>Run4Combi_2016_Besparen_Label_Aplus\2040\NL\UitlegWoning_Gebouw_Verbeteringen.csv</t>
  </si>
  <si>
    <t>Run4Combi_2016_Besparen_Label_Aplus\2040\NL\utiliteit_Gebouw_Verbeteringen.csv</t>
  </si>
  <si>
    <t>Run4Combi_2016_Besparen_Label_Aplus\2040\NL\woning_Gebouw_Verbeteringen.csv</t>
  </si>
  <si>
    <t>Run4Combi_2016_Besparen_Label_Aplus\2050\NL\Glastuinbouw_Gebouw_Verbeteringen.csv</t>
  </si>
  <si>
    <t>Run4Combi_2016_Besparen_Label_Aplus\2050\NL\UitlegGlTb_Gebouw_Verbeteringen.csv</t>
  </si>
  <si>
    <t>Run4Combi_2016_Besparen_Label_Aplus\2050\NL\UitlegUtil_Gebouw_Verbeteringen.csv</t>
  </si>
  <si>
    <t>Run4Combi_2016_Besparen_Label_Aplus\2050\NL\UitlegWoning_Gebouw_Verbeteringen.csv</t>
  </si>
  <si>
    <t>Run4Combi_2016_Besparen_Label_Aplus\2050\NL\utiliteit_Gebouw_Verbeteringen.csv</t>
  </si>
  <si>
    <t>Run4Combi_2016_Besparen_Label_Aplus\2050\NL\woning_Gebouw_Verbeteringen.csv</t>
  </si>
  <si>
    <t>Run4Combi_2016_Besparen_Label_Aplus_eWP\2010\NL\Glastuinbouw_Gebouw_Verbeteringen.csv</t>
  </si>
  <si>
    <t>Run4Combi_2016_Besparen_Label_Aplus_eWP\2010\NL\UitlegGlTb_Gebouw_Verbeteringen.csv</t>
  </si>
  <si>
    <t>Run4Combi_2016_Besparen_Label_Aplus_eWP\2010\NL\UitlegUtil_Gebouw_Verbeteringen.csv</t>
  </si>
  <si>
    <t>Run4Combi_2016_Besparen_Label_Aplus_eWP\2010\NL\UitlegWoning_Gebouw_Verbeteringen.csv</t>
  </si>
  <si>
    <t>Run4Combi_2016_Besparen_Label_Aplus_eWP\2010\NL\utiliteit_Gebouw_Verbeteringen.csv</t>
  </si>
  <si>
    <t>Run4Combi_2016_Besparen_Label_Aplus_eWP\2010\NL\woning_Gebouw_Verbeteringen.csv</t>
  </si>
  <si>
    <t>Run4Combi_2016_Besparen_Label_Aplus_eWP\2020\NL\Glastuinbouw_Gebouw_Verbeteringen.csv</t>
  </si>
  <si>
    <t>Run4Combi_2016_Besparen_Label_Aplus_eWP\2020\NL\UitlegGlTb_Gebouw_Verbeteringen.csv</t>
  </si>
  <si>
    <t>Run4Combi_2016_Besparen_Label_Aplus_eWP\2020\NL\UitlegUtil_Gebouw_Verbeteringen.csv</t>
  </si>
  <si>
    <t>Run4Combi_2016_Besparen_Label_Aplus_eWP\2020\NL\UitlegWoning_Gebouw_Verbeteringen.csv</t>
  </si>
  <si>
    <t>Run4Combi_2016_Besparen_Label_Aplus_eWP\2020\NL\utiliteit_Gebouw_Verbeteringen.csv</t>
  </si>
  <si>
    <t>Run4Combi_2016_Besparen_Label_Aplus_eWP\2020\NL\woning_Gebouw_Verbeteringen.csv</t>
  </si>
  <si>
    <t>Run4Combi_2016_Besparen_Label_Aplus_eWP\2030\NL\Glastuinbouw_Gebouw_Verbeteringen.csv</t>
  </si>
  <si>
    <t>Run4Combi_2016_Besparen_Label_Aplus_eWP\2030\NL\UitlegGlTb_Gebouw_Verbeteringen.csv</t>
  </si>
  <si>
    <t>Run4Combi_2016_Besparen_Label_Aplus_eWP\2030\NL\UitlegUtil_Gebouw_Verbeteringen.csv</t>
  </si>
  <si>
    <t>Run4Combi_2016_Besparen_Label_Aplus_eWP\2030\NL\UitlegWoning_Gebouw_Verbeteringen.csv</t>
  </si>
  <si>
    <t>Run4Combi_2016_Besparen_Label_Aplus_eWP\2030\NL\utiliteit_Gebouw_Verbeteringen.csv</t>
  </si>
  <si>
    <t>Run4Combi_2016_Besparen_Label_Aplus_eWP\2030\NL\woning_Gebouw_Verbeteringen.csv</t>
  </si>
  <si>
    <t>Run4Combi_2016_Besparen_Label_Aplus_eWP\2040\NL\Glastuinbouw_Gebouw_Verbeteringen.csv</t>
  </si>
  <si>
    <t>Run4Combi_2016_Besparen_Label_Aplus_eWP\2040\NL\UitlegGlTb_Gebouw_Verbeteringen.csv</t>
  </si>
  <si>
    <t>Run4Combi_2016_Besparen_Label_Aplus_eWP\2040\NL\UitlegUtil_Gebouw_Verbeteringen.csv</t>
  </si>
  <si>
    <t>Run4Combi_2016_Besparen_Label_Aplus_eWP\2040\NL\UitlegWoning_Gebouw_Verbeteringen.csv</t>
  </si>
  <si>
    <t>Run4Combi_2016_Besparen_Label_Aplus_eWP\2040\NL\utiliteit_Gebouw_Verbeteringen.csv</t>
  </si>
  <si>
    <t>Run4Combi_2016_Besparen_Label_Aplus_eWP\2040\NL\woning_Gebouw_Verbeteringen.csv</t>
  </si>
  <si>
    <t>Run4Combi_2016_Besparen_Label_Aplus_eWP\2050\NL\Glastuinbouw_Gebouw_Verbeteringen.csv</t>
  </si>
  <si>
    <t>Run4Combi_2016_Besparen_Label_Aplus_eWP\2050\NL\UitlegGlTb_Gebouw_Verbeteringen.csv</t>
  </si>
  <si>
    <t>Run4Combi_2016_Besparen_Label_Aplus_eWP\2050\NL\UitlegUtil_Gebouw_Verbeteringen.csv</t>
  </si>
  <si>
    <t>Run4Combi_2016_Besparen_Label_Aplus_eWP\2050\NL\UitlegWoning_Gebouw_Verbeteringen.csv</t>
  </si>
  <si>
    <t>Run4Combi_2016_Besparen_Label_Aplus_eWP\2050\NL\utiliteit_Gebouw_Verbeteringen.csv</t>
  </si>
  <si>
    <t>Run4Combi_2016_Besparen_Label_Aplus_eWP\2050\NL\woning_Gebouw_Verbeteringen.csv</t>
  </si>
  <si>
    <t>Hier wordt een uitleg gegeven van de stappen die moeten worden gezet om de data in te plakken (wat manueel gebeurd).</t>
  </si>
  <si>
    <t>Hierbij moet goed worden nagedacht over de volgorde van het inplakken van de scenario's, want de volgorde van inplakken bepaald ook de volgorde in de figuur</t>
  </si>
  <si>
    <t>Om de Vesta modelresulaten makkelijk om te zetten in grafieken/tabellen is deze Excel file opgezet. De modelresultaten komen uit het bestand "Verbetering" welke wordt gegenereerd met de Merge file.</t>
  </si>
  <si>
    <t>De data wordt vervolgens geplakt in het tabblad "Plak, labels", waar de ruwe data staat binnen deze Excel file.</t>
  </si>
  <si>
    <t>Beschrijving van inplakken modelresultaten</t>
  </si>
  <si>
    <t>De data wordt ingeplakt in kolom A en de 5 scenario's worden ingepakt op de volgende rijen: Scenario 1 start op rij 1, scenario 2 start op rij 601, scenario 3 start op rij 1201, scenario 4 start op rij 1801, scenario 5 start op rij 2401</t>
  </si>
  <si>
    <t>Verder is het belangrijk dat de getallen als waardes worden ingeplakt.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</si>
</sst>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8"/>
      <color theme="1"/>
      <name val="Trebuchet MS"/>
      <family val="2"/>
    </font>
    <font>
      <b/>
      <u/>
      <sz val="16"/>
      <color theme="1"/>
      <name val="Calibri"/>
      <family val="2"/>
      <scheme val="minor"/>
    </font>
    <font>
      <b/>
      <sz val="16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Dashed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/>
      <right style="mediumDashed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0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34" borderId="0" xfId="0" applyFont="1" applyFill="1"/>
    <xf numFmtId="0" fontId="16" fillId="0" borderId="0" xfId="0" applyFont="1"/>
    <xf numFmtId="0" fontId="0" fillId="34" borderId="0" xfId="0" applyFill="1"/>
    <xf numFmtId="0" fontId="18" fillId="0" borderId="0" xfId="0" applyFont="1"/>
    <xf numFmtId="0" fontId="0" fillId="35" borderId="14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0" borderId="0" xfId="0" applyFill="1" applyBorder="1"/>
    <xf numFmtId="0" fontId="0" fillId="35" borderId="17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0" borderId="0" xfId="0"/>
    <xf numFmtId="0" fontId="0" fillId="35" borderId="10" xfId="0" applyFill="1" applyBorder="1" applyAlignment="1">
      <alignment horizontal="center"/>
    </xf>
    <xf numFmtId="0" fontId="19" fillId="0" borderId="0" xfId="0" applyFont="1"/>
    <xf numFmtId="0" fontId="0" fillId="36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1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16" fillId="0" borderId="0" xfId="0" applyFont="1"/>
    <xf numFmtId="1" fontId="0" fillId="0" borderId="0" xfId="0" applyNumberFormat="1"/>
    <xf numFmtId="0" fontId="0" fillId="37" borderId="0" xfId="0" applyFill="1"/>
    <xf numFmtId="10" fontId="0" fillId="0" borderId="0" xfId="0" applyNumberFormat="1"/>
    <xf numFmtId="0" fontId="0" fillId="0" borderId="15" xfId="0" applyBorder="1"/>
    <xf numFmtId="0" fontId="0" fillId="0" borderId="23" xfId="0" applyBorder="1"/>
    <xf numFmtId="0" fontId="0" fillId="0" borderId="0" xfId="0" applyBorder="1"/>
    <xf numFmtId="0" fontId="0" fillId="0" borderId="26" xfId="0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21" xfId="0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6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3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35" borderId="30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/>
    </xf>
    <xf numFmtId="0" fontId="20" fillId="0" borderId="0" xfId="0" applyFont="1" applyAlignment="1">
      <alignment horizontal="left"/>
    </xf>
    <xf numFmtId="0" fontId="20" fillId="38" borderId="0" xfId="0" applyFont="1" applyFill="1" applyAlignment="1">
      <alignment horizontal="left"/>
    </xf>
    <xf numFmtId="0" fontId="0" fillId="38" borderId="0" xfId="0" applyFill="1"/>
    <xf numFmtId="0" fontId="0" fillId="37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0" fillId="39" borderId="0" xfId="0" applyFill="1"/>
    <xf numFmtId="0" fontId="0" fillId="39" borderId="0" xfId="0" applyFill="1" applyAlignment="1">
      <alignment horizontal="center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0" fillId="0" borderId="0" xfId="0" applyFont="1" applyBorder="1"/>
    <xf numFmtId="0" fontId="0" fillId="0" borderId="15" xfId="0" applyFont="1" applyBorder="1"/>
    <xf numFmtId="0" fontId="23" fillId="0" borderId="12" xfId="0" applyFont="1" applyBorder="1"/>
    <xf numFmtId="0" fontId="24" fillId="0" borderId="0" xfId="0" applyFont="1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24" fillId="0" borderId="32" xfId="0" applyFont="1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23" fillId="0" borderId="0" xfId="0" applyFont="1" applyBorder="1"/>
    <xf numFmtId="164" fontId="0" fillId="0" borderId="3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6" fillId="0" borderId="12" xfId="0" applyFont="1" applyBorder="1"/>
    <xf numFmtId="9" fontId="0" fillId="0" borderId="0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 indent="3"/>
    </xf>
    <xf numFmtId="0" fontId="25" fillId="0" borderId="0" xfId="0" quotePrefix="1" applyFont="1" applyBorder="1" applyAlignment="1">
      <alignment horizontal="left" vertical="center" indent="3"/>
    </xf>
    <xf numFmtId="0" fontId="26" fillId="0" borderId="0" xfId="0" applyFont="1" applyBorder="1" applyAlignment="1">
      <alignment vertical="center"/>
    </xf>
    <xf numFmtId="0" fontId="23" fillId="0" borderId="0" xfId="0" applyFont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7" fillId="0" borderId="0" xfId="0" applyFont="1"/>
    <xf numFmtId="0" fontId="27" fillId="35" borderId="0" xfId="0" applyFont="1" applyFill="1"/>
    <xf numFmtId="0" fontId="0" fillId="35" borderId="0" xfId="0" applyFont="1" applyFill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10" fontId="0" fillId="0" borderId="12" xfId="0" applyNumberFormat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 applyFill="1" applyBorder="1"/>
    <xf numFmtId="0" fontId="16" fillId="0" borderId="0" xfId="0" applyFont="1" applyFill="1" applyBorder="1"/>
    <xf numFmtId="0" fontId="0" fillId="0" borderId="35" xfId="0" applyBorder="1" applyAlignment="1">
      <alignment horizontal="center"/>
    </xf>
    <xf numFmtId="0" fontId="0" fillId="38" borderId="0" xfId="0" applyFill="1" applyBorder="1"/>
    <xf numFmtId="0" fontId="0" fillId="0" borderId="0" xfId="0" applyBorder="1" applyAlignment="1"/>
    <xf numFmtId="0" fontId="0" fillId="38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16" fillId="37" borderId="0" xfId="0" applyFont="1" applyFill="1"/>
    <xf numFmtId="0" fontId="28" fillId="0" borderId="0" xfId="0" applyFont="1" applyAlignment="1">
      <alignment horizontal="left"/>
    </xf>
    <xf numFmtId="0" fontId="0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CC99FF"/>
      <color rgb="FFFFFF66"/>
      <color rgb="FFFFFFCC"/>
      <color rgb="FF00CCFF"/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HH'!$F$76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HH'!$F$77:$F$80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164-B2A6-C911C2698B4D}"/>
            </c:ext>
          </c:extLst>
        </c:ser>
        <c:ser>
          <c:idx val="1"/>
          <c:order val="1"/>
          <c:tx>
            <c:strRef>
              <c:f>'Resultaten per GT, HH'!$G$76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HH'!$G$77:$G$80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164-B2A6-C911C2698B4D}"/>
            </c:ext>
          </c:extLst>
        </c:ser>
        <c:ser>
          <c:idx val="2"/>
          <c:order val="2"/>
          <c:tx>
            <c:strRef>
              <c:f>'Resultaten per GT, HH'!$H$76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HH'!$H$77:$H$80</c:f>
              <c:numCache>
                <c:formatCode>General</c:formatCode>
                <c:ptCount val="4"/>
                <c:pt idx="0">
                  <c:v>2499</c:v>
                </c:pt>
                <c:pt idx="1">
                  <c:v>22745</c:v>
                </c:pt>
                <c:pt idx="2">
                  <c:v>19713</c:v>
                </c:pt>
                <c:pt idx="3">
                  <c:v>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6-4164-B2A6-C911C2698B4D}"/>
            </c:ext>
          </c:extLst>
        </c:ser>
        <c:ser>
          <c:idx val="3"/>
          <c:order val="3"/>
          <c:tx>
            <c:strRef>
              <c:f>'Resultaten per GT, HH'!$I$76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HH'!$I$77:$I$80</c:f>
              <c:numCache>
                <c:formatCode>General</c:formatCode>
                <c:ptCount val="4"/>
                <c:pt idx="0">
                  <c:v>112</c:v>
                </c:pt>
                <c:pt idx="1">
                  <c:v>6211</c:v>
                </c:pt>
                <c:pt idx="2">
                  <c:v>9163</c:v>
                </c:pt>
                <c:pt idx="3">
                  <c:v>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6-4164-B2A6-C911C2698B4D}"/>
            </c:ext>
          </c:extLst>
        </c:ser>
        <c:ser>
          <c:idx val="4"/>
          <c:order val="4"/>
          <c:tx>
            <c:strRef>
              <c:f>'Resultaten per GT, HH'!$J$76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HH'!$J$77:$J$80</c:f>
              <c:numCache>
                <c:formatCode>General</c:formatCode>
                <c:ptCount val="4"/>
                <c:pt idx="0">
                  <c:v>200</c:v>
                </c:pt>
                <c:pt idx="1">
                  <c:v>826</c:v>
                </c:pt>
                <c:pt idx="2">
                  <c:v>2100</c:v>
                </c:pt>
                <c:pt idx="3">
                  <c:v>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D6-4164-B2A6-C911C2698B4D}"/>
            </c:ext>
          </c:extLst>
        </c:ser>
        <c:ser>
          <c:idx val="5"/>
          <c:order val="5"/>
          <c:tx>
            <c:strRef>
              <c:f>'Resultaten per GT, HH'!$K$76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HH'!$K$77:$K$80</c:f>
              <c:numCache>
                <c:formatCode>General</c:formatCode>
                <c:ptCount val="4"/>
                <c:pt idx="0">
                  <c:v>139</c:v>
                </c:pt>
                <c:pt idx="1">
                  <c:v>4295</c:v>
                </c:pt>
                <c:pt idx="2">
                  <c:v>5166</c:v>
                </c:pt>
                <c:pt idx="3">
                  <c:v>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D6-4164-B2A6-C911C2698B4D}"/>
            </c:ext>
          </c:extLst>
        </c:ser>
        <c:ser>
          <c:idx val="6"/>
          <c:order val="6"/>
          <c:tx>
            <c:strRef>
              <c:f>'Resultaten per GT, HH'!$L$76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HH'!$L$77:$L$80</c:f>
              <c:numCache>
                <c:formatCode>General</c:formatCode>
                <c:ptCount val="4"/>
                <c:pt idx="0">
                  <c:v>1184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6-4164-B2A6-C911C2698B4D}"/>
            </c:ext>
          </c:extLst>
        </c:ser>
        <c:ser>
          <c:idx val="7"/>
          <c:order val="7"/>
          <c:tx>
            <c:strRef>
              <c:f>'Resultaten per GT, HH'!$M$76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HH'!$E$77:$E$80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HH'!$M$77:$M$80</c:f>
              <c:numCache>
                <c:formatCode>General</c:formatCode>
                <c:ptCount val="4"/>
                <c:pt idx="0">
                  <c:v>675</c:v>
                </c:pt>
                <c:pt idx="1">
                  <c:v>23140</c:v>
                </c:pt>
                <c:pt idx="2">
                  <c:v>17720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D6-4164-B2A6-C911C269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HH'!$P$83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HH'!$P$84:$P$87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B22-8396-14082EFFE181}"/>
            </c:ext>
          </c:extLst>
        </c:ser>
        <c:ser>
          <c:idx val="1"/>
          <c:order val="1"/>
          <c:tx>
            <c:strRef>
              <c:f>'Resultaten per GT, HH'!$Q$83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HH'!$Q$84:$Q$87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6-4B22-8396-14082EFFE181}"/>
            </c:ext>
          </c:extLst>
        </c:ser>
        <c:ser>
          <c:idx val="2"/>
          <c:order val="2"/>
          <c:tx>
            <c:strRef>
              <c:f>'Resultaten per GT, HH'!$R$83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HH'!$R$84:$R$87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6-4B22-8396-14082EFFE181}"/>
            </c:ext>
          </c:extLst>
        </c:ser>
        <c:ser>
          <c:idx val="3"/>
          <c:order val="3"/>
          <c:tx>
            <c:strRef>
              <c:f>'Resultaten per GT, HH'!$S$83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HH'!$S$84:$S$87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6-4B22-8396-14082EFFE181}"/>
            </c:ext>
          </c:extLst>
        </c:ser>
        <c:ser>
          <c:idx val="4"/>
          <c:order val="4"/>
          <c:tx>
            <c:strRef>
              <c:f>'Resultaten per GT, HH'!$T$83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HH'!$T$84:$T$87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6-4B22-8396-14082EFFE181}"/>
            </c:ext>
          </c:extLst>
        </c:ser>
        <c:ser>
          <c:idx val="5"/>
          <c:order val="5"/>
          <c:tx>
            <c:strRef>
              <c:f>'Resultaten per GT, HH'!$U$83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HH'!$U$84:$U$87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6-4B22-8396-14082EFFE181}"/>
            </c:ext>
          </c:extLst>
        </c:ser>
        <c:ser>
          <c:idx val="6"/>
          <c:order val="6"/>
          <c:tx>
            <c:strRef>
              <c:f>'Resultaten per GT, HH'!$V$83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HH'!$V$84:$V$87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6-4B22-8396-14082EFFE181}"/>
            </c:ext>
          </c:extLst>
        </c:ser>
        <c:ser>
          <c:idx val="7"/>
          <c:order val="7"/>
          <c:tx>
            <c:strRef>
              <c:f>'Resultaten per GT, HH'!$W$83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HH'!$O$84:$O$87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HH'!$W$84:$W$87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6-4B22-8396-14082EFF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HH'!$P$90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HH'!$P$91:$P$94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EAC-99A3-D1C6B7FD388B}"/>
            </c:ext>
          </c:extLst>
        </c:ser>
        <c:ser>
          <c:idx val="1"/>
          <c:order val="1"/>
          <c:tx>
            <c:strRef>
              <c:f>'Resultaten per GT, HH'!$Q$90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HH'!$Q$91:$Q$94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EAC-99A3-D1C6B7FD388B}"/>
            </c:ext>
          </c:extLst>
        </c:ser>
        <c:ser>
          <c:idx val="2"/>
          <c:order val="2"/>
          <c:tx>
            <c:strRef>
              <c:f>'Resultaten per GT, HH'!$R$90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HH'!$R$91:$R$94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C-4EAC-99A3-D1C6B7FD388B}"/>
            </c:ext>
          </c:extLst>
        </c:ser>
        <c:ser>
          <c:idx val="3"/>
          <c:order val="3"/>
          <c:tx>
            <c:strRef>
              <c:f>'Resultaten per GT, HH'!$S$90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HH'!$S$91:$S$94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C-4EAC-99A3-D1C6B7FD388B}"/>
            </c:ext>
          </c:extLst>
        </c:ser>
        <c:ser>
          <c:idx val="4"/>
          <c:order val="4"/>
          <c:tx>
            <c:strRef>
              <c:f>'Resultaten per GT, HH'!$T$90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HH'!$T$91:$T$94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C-4EAC-99A3-D1C6B7FD388B}"/>
            </c:ext>
          </c:extLst>
        </c:ser>
        <c:ser>
          <c:idx val="5"/>
          <c:order val="5"/>
          <c:tx>
            <c:strRef>
              <c:f>'Resultaten per GT, HH'!$U$90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HH'!$U$91:$U$94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C-4EAC-99A3-D1C6B7FD388B}"/>
            </c:ext>
          </c:extLst>
        </c:ser>
        <c:ser>
          <c:idx val="6"/>
          <c:order val="6"/>
          <c:tx>
            <c:strRef>
              <c:f>'Resultaten per GT, HH'!$V$90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HH'!$V$91:$V$94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C-4EAC-99A3-D1C6B7FD388B}"/>
            </c:ext>
          </c:extLst>
        </c:ser>
        <c:ser>
          <c:idx val="7"/>
          <c:order val="7"/>
          <c:tx>
            <c:strRef>
              <c:f>'Resultaten per GT, HH'!$W$90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HH'!$O$91:$O$94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HH'!$W$91:$W$94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6C-4EAC-99A3-D1C6B7FD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HH'!$P$97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HH'!$P$98:$P$101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1-4136-986D-F0AE857DE79D}"/>
            </c:ext>
          </c:extLst>
        </c:ser>
        <c:ser>
          <c:idx val="1"/>
          <c:order val="1"/>
          <c:tx>
            <c:strRef>
              <c:f>'Resultaten per GT, HH'!$Q$97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HH'!$Q$98:$Q$101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4136-986D-F0AE857DE79D}"/>
            </c:ext>
          </c:extLst>
        </c:ser>
        <c:ser>
          <c:idx val="2"/>
          <c:order val="2"/>
          <c:tx>
            <c:strRef>
              <c:f>'Resultaten per GT, HH'!$R$97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HH'!$R$98:$R$101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1-4136-986D-F0AE857DE79D}"/>
            </c:ext>
          </c:extLst>
        </c:ser>
        <c:ser>
          <c:idx val="3"/>
          <c:order val="3"/>
          <c:tx>
            <c:strRef>
              <c:f>'Resultaten per GT, HH'!$S$97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HH'!$S$98:$S$101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1-4136-986D-F0AE857DE79D}"/>
            </c:ext>
          </c:extLst>
        </c:ser>
        <c:ser>
          <c:idx val="4"/>
          <c:order val="4"/>
          <c:tx>
            <c:strRef>
              <c:f>'Resultaten per GT, HH'!$T$97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HH'!$T$98:$T$101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1-4136-986D-F0AE857DE79D}"/>
            </c:ext>
          </c:extLst>
        </c:ser>
        <c:ser>
          <c:idx val="5"/>
          <c:order val="5"/>
          <c:tx>
            <c:strRef>
              <c:f>'Resultaten per GT, HH'!$U$97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HH'!$U$98:$U$101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1-4136-986D-F0AE857DE79D}"/>
            </c:ext>
          </c:extLst>
        </c:ser>
        <c:ser>
          <c:idx val="6"/>
          <c:order val="6"/>
          <c:tx>
            <c:strRef>
              <c:f>'Resultaten per GT, HH'!$V$97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HH'!$V$98:$V$101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1-4136-986D-F0AE857DE79D}"/>
            </c:ext>
          </c:extLst>
        </c:ser>
        <c:ser>
          <c:idx val="7"/>
          <c:order val="7"/>
          <c:tx>
            <c:strRef>
              <c:f>'Resultaten per GT, HH'!$W$97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HH'!$O$98:$O$101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HH'!$W$98:$W$101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1-4136-986D-F0AE857D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HH'!$P$104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HH'!$P$105:$P$108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5-4B6A-AAF1-A74ED5C3BB96}"/>
            </c:ext>
          </c:extLst>
        </c:ser>
        <c:ser>
          <c:idx val="1"/>
          <c:order val="1"/>
          <c:tx>
            <c:strRef>
              <c:f>'Resultaten per GT, HH'!$Q$104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HH'!$Q$105:$Q$108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5-4B6A-AAF1-A74ED5C3BB96}"/>
            </c:ext>
          </c:extLst>
        </c:ser>
        <c:ser>
          <c:idx val="2"/>
          <c:order val="2"/>
          <c:tx>
            <c:strRef>
              <c:f>'Resultaten per GT, HH'!$R$104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HH'!$R$105:$R$108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5-4B6A-AAF1-A74ED5C3BB96}"/>
            </c:ext>
          </c:extLst>
        </c:ser>
        <c:ser>
          <c:idx val="3"/>
          <c:order val="3"/>
          <c:tx>
            <c:strRef>
              <c:f>'Resultaten per GT, HH'!$S$104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HH'!$S$105:$S$108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5-4B6A-AAF1-A74ED5C3BB96}"/>
            </c:ext>
          </c:extLst>
        </c:ser>
        <c:ser>
          <c:idx val="4"/>
          <c:order val="4"/>
          <c:tx>
            <c:strRef>
              <c:f>'Resultaten per GT, HH'!$T$104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HH'!$T$105:$T$108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D5-4B6A-AAF1-A74ED5C3BB96}"/>
            </c:ext>
          </c:extLst>
        </c:ser>
        <c:ser>
          <c:idx val="5"/>
          <c:order val="5"/>
          <c:tx>
            <c:strRef>
              <c:f>'Resultaten per GT, HH'!$U$104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HH'!$U$105:$U$108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D5-4B6A-AAF1-A74ED5C3BB96}"/>
            </c:ext>
          </c:extLst>
        </c:ser>
        <c:ser>
          <c:idx val="6"/>
          <c:order val="6"/>
          <c:tx>
            <c:strRef>
              <c:f>'Resultaten per GT, HH'!$V$104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HH'!$V$105:$V$108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5-4B6A-AAF1-A74ED5C3BB96}"/>
            </c:ext>
          </c:extLst>
        </c:ser>
        <c:ser>
          <c:idx val="7"/>
          <c:order val="7"/>
          <c:tx>
            <c:strRef>
              <c:f>'Resultaten per GT, HH'!$W$104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HH'!$O$105:$O$108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HH'!$W$105:$W$108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D5-4B6A-AAF1-A74ED5C3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HH'!$Z$83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HH'!$Z$84:$Z$87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9-4AD5-8DA6-DABCE4CDE65A}"/>
            </c:ext>
          </c:extLst>
        </c:ser>
        <c:ser>
          <c:idx val="1"/>
          <c:order val="1"/>
          <c:tx>
            <c:strRef>
              <c:f>'Resultaten per GT, HH'!$AA$83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HH'!$AA$84:$AA$87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9-4AD5-8DA6-DABCE4CDE65A}"/>
            </c:ext>
          </c:extLst>
        </c:ser>
        <c:ser>
          <c:idx val="2"/>
          <c:order val="2"/>
          <c:tx>
            <c:strRef>
              <c:f>'Resultaten per GT, HH'!$AB$83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HH'!$AB$84:$AB$87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59-4AD5-8DA6-DABCE4CDE65A}"/>
            </c:ext>
          </c:extLst>
        </c:ser>
        <c:ser>
          <c:idx val="3"/>
          <c:order val="3"/>
          <c:tx>
            <c:strRef>
              <c:f>'Resultaten per GT, HH'!$AC$83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HH'!$AC$84:$AC$87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59-4AD5-8DA6-DABCE4CDE65A}"/>
            </c:ext>
          </c:extLst>
        </c:ser>
        <c:ser>
          <c:idx val="4"/>
          <c:order val="4"/>
          <c:tx>
            <c:strRef>
              <c:f>'Resultaten per GT, HH'!$AD$83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HH'!$AD$84:$AD$87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9-4AD5-8DA6-DABCE4CDE65A}"/>
            </c:ext>
          </c:extLst>
        </c:ser>
        <c:ser>
          <c:idx val="5"/>
          <c:order val="5"/>
          <c:tx>
            <c:strRef>
              <c:f>'Resultaten per GT, HH'!$AE$83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HH'!$AE$84:$AE$87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59-4AD5-8DA6-DABCE4CDE65A}"/>
            </c:ext>
          </c:extLst>
        </c:ser>
        <c:ser>
          <c:idx val="6"/>
          <c:order val="6"/>
          <c:tx>
            <c:strRef>
              <c:f>'Resultaten per GT, HH'!$AF$83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HH'!$AF$84:$AF$87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9-4AD5-8DA6-DABCE4CDE65A}"/>
            </c:ext>
          </c:extLst>
        </c:ser>
        <c:ser>
          <c:idx val="7"/>
          <c:order val="7"/>
          <c:tx>
            <c:strRef>
              <c:f>'Resultaten per GT, HH'!$AG$83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HH'!$Y$84:$Y$87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HH'!$AG$84:$AG$87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59-4AD5-8DA6-DABCE4C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HH'!$Z$90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HH'!$Z$91:$Z$94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4F7C-ADD0-902BF58D6C5C}"/>
            </c:ext>
          </c:extLst>
        </c:ser>
        <c:ser>
          <c:idx val="1"/>
          <c:order val="1"/>
          <c:tx>
            <c:strRef>
              <c:f>'Resultaten per GT, HH'!$AA$90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HH'!$AA$91:$AA$94</c:f>
              <c:numCache>
                <c:formatCode>General</c:formatCode>
                <c:ptCount val="4"/>
                <c:pt idx="0">
                  <c:v>4283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6-4F7C-ADD0-902BF58D6C5C}"/>
            </c:ext>
          </c:extLst>
        </c:ser>
        <c:ser>
          <c:idx val="2"/>
          <c:order val="2"/>
          <c:tx>
            <c:strRef>
              <c:f>'Resultaten per GT, HH'!$AB$90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HH'!$AB$91:$AB$94</c:f>
              <c:numCache>
                <c:formatCode>General</c:formatCode>
                <c:ptCount val="4"/>
                <c:pt idx="0">
                  <c:v>503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6-4F7C-ADD0-902BF58D6C5C}"/>
            </c:ext>
          </c:extLst>
        </c:ser>
        <c:ser>
          <c:idx val="3"/>
          <c:order val="3"/>
          <c:tx>
            <c:strRef>
              <c:f>'Resultaten per GT, HH'!$AC$90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HH'!$AC$91:$AC$94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6-4F7C-ADD0-902BF58D6C5C}"/>
            </c:ext>
          </c:extLst>
        </c:ser>
        <c:ser>
          <c:idx val="4"/>
          <c:order val="4"/>
          <c:tx>
            <c:strRef>
              <c:f>'Resultaten per GT, HH'!$AD$90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HH'!$AD$91:$AD$94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6-4F7C-ADD0-902BF58D6C5C}"/>
            </c:ext>
          </c:extLst>
        </c:ser>
        <c:ser>
          <c:idx val="5"/>
          <c:order val="5"/>
          <c:tx>
            <c:strRef>
              <c:f>'Resultaten per GT, HH'!$AE$90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HH'!$AE$91:$AE$94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6-4F7C-ADD0-902BF58D6C5C}"/>
            </c:ext>
          </c:extLst>
        </c:ser>
        <c:ser>
          <c:idx val="6"/>
          <c:order val="6"/>
          <c:tx>
            <c:strRef>
              <c:f>'Resultaten per GT, HH'!$AF$90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HH'!$AF$91:$AF$94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6-4F7C-ADD0-902BF58D6C5C}"/>
            </c:ext>
          </c:extLst>
        </c:ser>
        <c:ser>
          <c:idx val="7"/>
          <c:order val="7"/>
          <c:tx>
            <c:strRef>
              <c:f>'Resultaten per GT, HH'!$AG$90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HH'!$Y$91:$Y$94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HH'!$AG$91:$AG$94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6-4F7C-ADD0-902BF58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HH'!$Z$97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3-4224-8343-B89596A84662}"/>
            </c:ext>
          </c:extLst>
        </c:ser>
        <c:ser>
          <c:idx val="1"/>
          <c:order val="1"/>
          <c:tx>
            <c:strRef>
              <c:f>'Resultaten per GT, HH'!$AA$97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HH'!$AA$98:$AA$101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224-8343-B89596A84662}"/>
            </c:ext>
          </c:extLst>
        </c:ser>
        <c:ser>
          <c:idx val="2"/>
          <c:order val="2"/>
          <c:tx>
            <c:strRef>
              <c:f>'Resultaten per GT, HH'!$AB$97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HH'!$AB$98:$AB$101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3-4224-8343-B89596A84662}"/>
            </c:ext>
          </c:extLst>
        </c:ser>
        <c:ser>
          <c:idx val="3"/>
          <c:order val="3"/>
          <c:tx>
            <c:strRef>
              <c:f>'Resultaten per GT, HH'!$AC$97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HH'!$AC$98:$AC$101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224-8343-B89596A84662}"/>
            </c:ext>
          </c:extLst>
        </c:ser>
        <c:ser>
          <c:idx val="4"/>
          <c:order val="4"/>
          <c:tx>
            <c:strRef>
              <c:f>'Resultaten per GT, HH'!$AD$97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HH'!$AD$98:$AD$101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3-4224-8343-B89596A84662}"/>
            </c:ext>
          </c:extLst>
        </c:ser>
        <c:ser>
          <c:idx val="5"/>
          <c:order val="5"/>
          <c:tx>
            <c:strRef>
              <c:f>'Resultaten per GT, HH'!$AE$97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HH'!$AE$98:$AE$101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224-8343-B89596A84662}"/>
            </c:ext>
          </c:extLst>
        </c:ser>
        <c:ser>
          <c:idx val="6"/>
          <c:order val="6"/>
          <c:tx>
            <c:strRef>
              <c:f>'Resultaten per GT, HH'!$AF$97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HH'!$AF$98:$AF$101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3-4224-8343-B89596A84662}"/>
            </c:ext>
          </c:extLst>
        </c:ser>
        <c:ser>
          <c:idx val="7"/>
          <c:order val="7"/>
          <c:tx>
            <c:strRef>
              <c:f>'Resultaten per GT, HH'!$AG$97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HH'!$Y$98:$Y$101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HH'!$AG$98:$AG$101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224-8343-B89596A8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HH'!$Z$104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HH'!$Z$105:$Z$108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B-4170-8E07-76027599AD28}"/>
            </c:ext>
          </c:extLst>
        </c:ser>
        <c:ser>
          <c:idx val="1"/>
          <c:order val="1"/>
          <c:tx>
            <c:strRef>
              <c:f>'Resultaten per GT, HH'!$AA$104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HH'!$AA$105:$AA$108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170-8E07-76027599AD28}"/>
            </c:ext>
          </c:extLst>
        </c:ser>
        <c:ser>
          <c:idx val="2"/>
          <c:order val="2"/>
          <c:tx>
            <c:strRef>
              <c:f>'Resultaten per GT, HH'!$AB$104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HH'!$AB$105:$AB$108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B-4170-8E07-76027599AD28}"/>
            </c:ext>
          </c:extLst>
        </c:ser>
        <c:ser>
          <c:idx val="3"/>
          <c:order val="3"/>
          <c:tx>
            <c:strRef>
              <c:f>'Resultaten per GT, HH'!$AC$104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HH'!$AC$105:$AC$108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B-4170-8E07-76027599AD28}"/>
            </c:ext>
          </c:extLst>
        </c:ser>
        <c:ser>
          <c:idx val="4"/>
          <c:order val="4"/>
          <c:tx>
            <c:strRef>
              <c:f>'Resultaten per GT, HH'!$AD$104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HH'!$AD$105:$AD$108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B-4170-8E07-76027599AD28}"/>
            </c:ext>
          </c:extLst>
        </c:ser>
        <c:ser>
          <c:idx val="5"/>
          <c:order val="5"/>
          <c:tx>
            <c:strRef>
              <c:f>'Resultaten per GT, HH'!$AE$104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HH'!$AE$105:$AE$108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DB-4170-8E07-76027599AD28}"/>
            </c:ext>
          </c:extLst>
        </c:ser>
        <c:ser>
          <c:idx val="6"/>
          <c:order val="6"/>
          <c:tx>
            <c:strRef>
              <c:f>'Resultaten per GT, HH'!$AF$104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HH'!$AF$105:$AF$108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DB-4170-8E07-76027599AD28}"/>
            </c:ext>
          </c:extLst>
        </c:ser>
        <c:ser>
          <c:idx val="7"/>
          <c:order val="7"/>
          <c:tx>
            <c:strRef>
              <c:f>'Resultaten per GT, HH'!$AG$104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HH'!$Y$105:$Y$108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HH'!$AG$105:$AG$108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DB-4170-8E07-76027599A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HH'!$AJ$83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HH'!$AJ$84:$AJ$87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1-4FC6-8F69-C5388FFA7028}"/>
            </c:ext>
          </c:extLst>
        </c:ser>
        <c:ser>
          <c:idx val="1"/>
          <c:order val="1"/>
          <c:tx>
            <c:strRef>
              <c:f>'Resultaten per GT, HH'!$AK$83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HH'!$AK$84:$AK$87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1-4FC6-8F69-C5388FFA7028}"/>
            </c:ext>
          </c:extLst>
        </c:ser>
        <c:ser>
          <c:idx val="2"/>
          <c:order val="2"/>
          <c:tx>
            <c:strRef>
              <c:f>'Resultaten per GT, HH'!$AL$83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HH'!$AL$84:$AL$87</c:f>
              <c:numCache>
                <c:formatCode>General</c:formatCode>
                <c:ptCount val="4"/>
                <c:pt idx="0">
                  <c:v>836</c:v>
                </c:pt>
                <c:pt idx="1">
                  <c:v>7641</c:v>
                </c:pt>
                <c:pt idx="2">
                  <c:v>8363</c:v>
                </c:pt>
                <c:pt idx="3">
                  <c:v>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1-4FC6-8F69-C5388FFA7028}"/>
            </c:ext>
          </c:extLst>
        </c:ser>
        <c:ser>
          <c:idx val="3"/>
          <c:order val="3"/>
          <c:tx>
            <c:strRef>
              <c:f>'Resultaten per GT, HH'!$AM$83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HH'!$AM$84:$AM$87</c:f>
              <c:numCache>
                <c:formatCode>General</c:formatCode>
                <c:ptCount val="4"/>
                <c:pt idx="0">
                  <c:v>30</c:v>
                </c:pt>
                <c:pt idx="1">
                  <c:v>1067</c:v>
                </c:pt>
                <c:pt idx="2">
                  <c:v>2271</c:v>
                </c:pt>
                <c:pt idx="3">
                  <c:v>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1-4FC6-8F69-C5388FFA7028}"/>
            </c:ext>
          </c:extLst>
        </c:ser>
        <c:ser>
          <c:idx val="4"/>
          <c:order val="4"/>
          <c:tx>
            <c:strRef>
              <c:f>'Resultaten per GT, HH'!$AN$83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HH'!$AN$84:$AN$87</c:f>
              <c:numCache>
                <c:formatCode>General</c:formatCode>
                <c:ptCount val="4"/>
                <c:pt idx="0">
                  <c:v>40</c:v>
                </c:pt>
                <c:pt idx="1">
                  <c:v>456</c:v>
                </c:pt>
                <c:pt idx="2">
                  <c:v>1637</c:v>
                </c:pt>
                <c:pt idx="3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1-4FC6-8F69-C5388FFA7028}"/>
            </c:ext>
          </c:extLst>
        </c:ser>
        <c:ser>
          <c:idx val="5"/>
          <c:order val="5"/>
          <c:tx>
            <c:strRef>
              <c:f>'Resultaten per GT, HH'!$AO$83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HH'!$AO$84:$AO$87</c:f>
              <c:numCache>
                <c:formatCode>General</c:formatCode>
                <c:ptCount val="4"/>
                <c:pt idx="0">
                  <c:v>29</c:v>
                </c:pt>
                <c:pt idx="1">
                  <c:v>988</c:v>
                </c:pt>
                <c:pt idx="2">
                  <c:v>512</c:v>
                </c:pt>
                <c:pt idx="3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1-4FC6-8F69-C5388FFA7028}"/>
            </c:ext>
          </c:extLst>
        </c:ser>
        <c:ser>
          <c:idx val="6"/>
          <c:order val="6"/>
          <c:tx>
            <c:strRef>
              <c:f>'Resultaten per GT, HH'!$AP$83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HH'!$AP$84:$AP$87</c:f>
              <c:numCache>
                <c:formatCode>General</c:formatCode>
                <c:ptCount val="4"/>
                <c:pt idx="0">
                  <c:v>261</c:v>
                </c:pt>
                <c:pt idx="1">
                  <c:v>1092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51-4FC6-8F69-C5388FFA7028}"/>
            </c:ext>
          </c:extLst>
        </c:ser>
        <c:ser>
          <c:idx val="7"/>
          <c:order val="7"/>
          <c:tx>
            <c:strRef>
              <c:f>'Resultaten per GT, HH'!$AQ$83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HH'!$AI$84:$AI$87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HH'!$AQ$84:$AQ$87</c:f>
              <c:numCache>
                <c:formatCode>General</c:formatCode>
                <c:ptCount val="4"/>
                <c:pt idx="0">
                  <c:v>122</c:v>
                </c:pt>
                <c:pt idx="1">
                  <c:v>3428</c:v>
                </c:pt>
                <c:pt idx="2">
                  <c:v>3771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51-4FC6-8F69-C5388FFA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HH'!$AJ$90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HH'!$AJ$91:$AJ$94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D81-8CB2-6DC2ECF6FA3B}"/>
            </c:ext>
          </c:extLst>
        </c:ser>
        <c:ser>
          <c:idx val="1"/>
          <c:order val="1"/>
          <c:tx>
            <c:strRef>
              <c:f>'Resultaten per GT, HH'!$AK$90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HH'!$AK$91:$AK$94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D81-8CB2-6DC2ECF6FA3B}"/>
            </c:ext>
          </c:extLst>
        </c:ser>
        <c:ser>
          <c:idx val="2"/>
          <c:order val="2"/>
          <c:tx>
            <c:strRef>
              <c:f>'Resultaten per GT, HH'!$AL$90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HH'!$AL$91:$AL$94</c:f>
              <c:numCache>
                <c:formatCode>General</c:formatCode>
                <c:ptCount val="4"/>
                <c:pt idx="0">
                  <c:v>836</c:v>
                </c:pt>
                <c:pt idx="1">
                  <c:v>7641</c:v>
                </c:pt>
                <c:pt idx="2">
                  <c:v>8363</c:v>
                </c:pt>
                <c:pt idx="3">
                  <c:v>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D-4D81-8CB2-6DC2ECF6FA3B}"/>
            </c:ext>
          </c:extLst>
        </c:ser>
        <c:ser>
          <c:idx val="3"/>
          <c:order val="3"/>
          <c:tx>
            <c:strRef>
              <c:f>'Resultaten per GT, HH'!$AM$90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HH'!$AM$91:$AM$94</c:f>
              <c:numCache>
                <c:formatCode>General</c:formatCode>
                <c:ptCount val="4"/>
                <c:pt idx="0">
                  <c:v>30</c:v>
                </c:pt>
                <c:pt idx="1">
                  <c:v>2010</c:v>
                </c:pt>
                <c:pt idx="2">
                  <c:v>2711</c:v>
                </c:pt>
                <c:pt idx="3">
                  <c:v>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D-4D81-8CB2-6DC2ECF6FA3B}"/>
            </c:ext>
          </c:extLst>
        </c:ser>
        <c:ser>
          <c:idx val="4"/>
          <c:order val="4"/>
          <c:tx>
            <c:strRef>
              <c:f>'Resultaten per GT, HH'!$AN$90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HH'!$AN$91:$AN$94</c:f>
              <c:numCache>
                <c:formatCode>General</c:formatCode>
                <c:ptCount val="4"/>
                <c:pt idx="0">
                  <c:v>40</c:v>
                </c:pt>
                <c:pt idx="1">
                  <c:v>1548</c:v>
                </c:pt>
                <c:pt idx="2">
                  <c:v>1637</c:v>
                </c:pt>
                <c:pt idx="3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D81-8CB2-6DC2ECF6FA3B}"/>
            </c:ext>
          </c:extLst>
        </c:ser>
        <c:ser>
          <c:idx val="5"/>
          <c:order val="5"/>
          <c:tx>
            <c:strRef>
              <c:f>'Resultaten per GT, HH'!$AO$90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HH'!$AO$91:$AO$94</c:f>
              <c:numCache>
                <c:formatCode>General</c:formatCode>
                <c:ptCount val="4"/>
                <c:pt idx="0">
                  <c:v>29</c:v>
                </c:pt>
                <c:pt idx="1">
                  <c:v>45</c:v>
                </c:pt>
                <c:pt idx="2">
                  <c:v>72</c:v>
                </c:pt>
                <c:pt idx="3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D-4D81-8CB2-6DC2ECF6FA3B}"/>
            </c:ext>
          </c:extLst>
        </c:ser>
        <c:ser>
          <c:idx val="6"/>
          <c:order val="6"/>
          <c:tx>
            <c:strRef>
              <c:f>'Resultaten per GT, HH'!$AP$90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HH'!$AP$91:$AP$94</c:f>
              <c:numCache>
                <c:formatCode>General</c:formatCode>
                <c:ptCount val="4"/>
                <c:pt idx="0">
                  <c:v>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D-4D81-8CB2-6DC2ECF6FA3B}"/>
            </c:ext>
          </c:extLst>
        </c:ser>
        <c:ser>
          <c:idx val="7"/>
          <c:order val="7"/>
          <c:tx>
            <c:strRef>
              <c:f>'Resultaten per GT, HH'!$AQ$90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HH'!$AI$91:$AI$94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HH'!$AQ$91:$AQ$94</c:f>
              <c:numCache>
                <c:formatCode>General</c:formatCode>
                <c:ptCount val="4"/>
                <c:pt idx="0">
                  <c:v>122</c:v>
                </c:pt>
                <c:pt idx="1">
                  <c:v>3428</c:v>
                </c:pt>
                <c:pt idx="2">
                  <c:v>3771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D-4D81-8CB2-6DC2ECF6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HH'!$F$83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HH'!$F$84:$F$87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05F-9EDA-C83ECB1781A2}"/>
            </c:ext>
          </c:extLst>
        </c:ser>
        <c:ser>
          <c:idx val="1"/>
          <c:order val="1"/>
          <c:tx>
            <c:strRef>
              <c:f>'Resultaten per GT, HH'!$G$83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HH'!$G$84:$G$87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05F-9EDA-C83ECB1781A2}"/>
            </c:ext>
          </c:extLst>
        </c:ser>
        <c:ser>
          <c:idx val="2"/>
          <c:order val="2"/>
          <c:tx>
            <c:strRef>
              <c:f>'Resultaten per GT, HH'!$H$83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HH'!$H$84:$H$87</c:f>
              <c:numCache>
                <c:formatCode>General</c:formatCode>
                <c:ptCount val="4"/>
                <c:pt idx="0">
                  <c:v>2494</c:v>
                </c:pt>
                <c:pt idx="1">
                  <c:v>22640</c:v>
                </c:pt>
                <c:pt idx="2">
                  <c:v>19337</c:v>
                </c:pt>
                <c:pt idx="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9-405F-9EDA-C83ECB1781A2}"/>
            </c:ext>
          </c:extLst>
        </c:ser>
        <c:ser>
          <c:idx val="3"/>
          <c:order val="3"/>
          <c:tx>
            <c:strRef>
              <c:f>'Resultaten per GT, HH'!$I$83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HH'!$I$84:$I$87</c:f>
              <c:numCache>
                <c:formatCode>General</c:formatCode>
                <c:ptCount val="4"/>
                <c:pt idx="0">
                  <c:v>112</c:v>
                </c:pt>
                <c:pt idx="1">
                  <c:v>8906</c:v>
                </c:pt>
                <c:pt idx="2">
                  <c:v>13466</c:v>
                </c:pt>
                <c:pt idx="3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9-405F-9EDA-C83ECB1781A2}"/>
            </c:ext>
          </c:extLst>
        </c:ser>
        <c:ser>
          <c:idx val="4"/>
          <c:order val="4"/>
          <c:tx>
            <c:strRef>
              <c:f>'Resultaten per GT, HH'!$J$83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HH'!$J$84:$J$87</c:f>
              <c:numCache>
                <c:formatCode>General</c:formatCode>
                <c:ptCount val="4"/>
                <c:pt idx="0">
                  <c:v>198</c:v>
                </c:pt>
                <c:pt idx="1">
                  <c:v>5653</c:v>
                </c:pt>
                <c:pt idx="2">
                  <c:v>2088</c:v>
                </c:pt>
                <c:pt idx="3">
                  <c:v>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9-405F-9EDA-C83ECB1781A2}"/>
            </c:ext>
          </c:extLst>
        </c:ser>
        <c:ser>
          <c:idx val="5"/>
          <c:order val="5"/>
          <c:tx>
            <c:strRef>
              <c:f>'Resultaten per GT, HH'!$K$83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HH'!$K$84:$K$87</c:f>
              <c:numCache>
                <c:formatCode>General</c:formatCode>
                <c:ptCount val="4"/>
                <c:pt idx="0">
                  <c:v>628</c:v>
                </c:pt>
                <c:pt idx="1">
                  <c:v>1532</c:v>
                </c:pt>
                <c:pt idx="2">
                  <c:v>771</c:v>
                </c:pt>
                <c:pt idx="3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9-405F-9EDA-C83ECB1781A2}"/>
            </c:ext>
          </c:extLst>
        </c:ser>
        <c:ser>
          <c:idx val="6"/>
          <c:order val="6"/>
          <c:tx>
            <c:strRef>
              <c:f>'Resultaten per GT, HH'!$L$83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HH'!$L$84:$L$87</c:f>
              <c:numCache>
                <c:formatCode>General</c:formatCode>
                <c:ptCount val="4"/>
                <c:pt idx="0">
                  <c:v>1177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9-405F-9EDA-C83ECB1781A2}"/>
            </c:ext>
          </c:extLst>
        </c:ser>
        <c:ser>
          <c:idx val="7"/>
          <c:order val="7"/>
          <c:tx>
            <c:strRef>
              <c:f>'Resultaten per GT, HH'!$M$83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HH'!$E$84:$E$87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HH'!$M$84:$M$87</c:f>
              <c:numCache>
                <c:formatCode>General</c:formatCode>
                <c:ptCount val="4"/>
                <c:pt idx="0">
                  <c:v>177</c:v>
                </c:pt>
                <c:pt idx="1">
                  <c:v>22948</c:v>
                </c:pt>
                <c:pt idx="2">
                  <c:v>17553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19-405F-9EDA-C83ECB17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HH'!$AJ$97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HH'!$AJ$98:$AJ$101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E-4248-A153-0834F0D539D9}"/>
            </c:ext>
          </c:extLst>
        </c:ser>
        <c:ser>
          <c:idx val="1"/>
          <c:order val="1"/>
          <c:tx>
            <c:strRef>
              <c:f>'Resultaten per GT, HH'!$AK$97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HH'!$AK$98:$AK$101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E-4248-A153-0834F0D539D9}"/>
            </c:ext>
          </c:extLst>
        </c:ser>
        <c:ser>
          <c:idx val="2"/>
          <c:order val="2"/>
          <c:tx>
            <c:strRef>
              <c:f>'Resultaten per GT, HH'!$AL$97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HH'!$AL$98:$AL$101</c:f>
              <c:numCache>
                <c:formatCode>General</c:formatCode>
                <c:ptCount val="4"/>
                <c:pt idx="0">
                  <c:v>836</c:v>
                </c:pt>
                <c:pt idx="1">
                  <c:v>7641</c:v>
                </c:pt>
                <c:pt idx="2">
                  <c:v>8363</c:v>
                </c:pt>
                <c:pt idx="3">
                  <c:v>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E-4248-A153-0834F0D539D9}"/>
            </c:ext>
          </c:extLst>
        </c:ser>
        <c:ser>
          <c:idx val="3"/>
          <c:order val="3"/>
          <c:tx>
            <c:strRef>
              <c:f>'Resultaten per GT, HH'!$AM$97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HH'!$AM$98:$AM$101</c:f>
              <c:numCache>
                <c:formatCode>General</c:formatCode>
                <c:ptCount val="4"/>
                <c:pt idx="0">
                  <c:v>30</c:v>
                </c:pt>
                <c:pt idx="1">
                  <c:v>2010</c:v>
                </c:pt>
                <c:pt idx="2">
                  <c:v>2711</c:v>
                </c:pt>
                <c:pt idx="3">
                  <c:v>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E-4248-A153-0834F0D539D9}"/>
            </c:ext>
          </c:extLst>
        </c:ser>
        <c:ser>
          <c:idx val="4"/>
          <c:order val="4"/>
          <c:tx>
            <c:strRef>
              <c:f>'Resultaten per GT, HH'!$AN$97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HH'!$AN$98:$AN$101</c:f>
              <c:numCache>
                <c:formatCode>General</c:formatCode>
                <c:ptCount val="4"/>
                <c:pt idx="0">
                  <c:v>40</c:v>
                </c:pt>
                <c:pt idx="1">
                  <c:v>1548</c:v>
                </c:pt>
                <c:pt idx="2">
                  <c:v>1637</c:v>
                </c:pt>
                <c:pt idx="3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E-4248-A153-0834F0D539D9}"/>
            </c:ext>
          </c:extLst>
        </c:ser>
        <c:ser>
          <c:idx val="5"/>
          <c:order val="5"/>
          <c:tx>
            <c:strRef>
              <c:f>'Resultaten per GT, HH'!$AO$97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HH'!$AO$98:$AO$101</c:f>
              <c:numCache>
                <c:formatCode>General</c:formatCode>
                <c:ptCount val="4"/>
                <c:pt idx="0">
                  <c:v>29</c:v>
                </c:pt>
                <c:pt idx="1">
                  <c:v>45</c:v>
                </c:pt>
                <c:pt idx="2">
                  <c:v>72</c:v>
                </c:pt>
                <c:pt idx="3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E-4248-A153-0834F0D539D9}"/>
            </c:ext>
          </c:extLst>
        </c:ser>
        <c:ser>
          <c:idx val="6"/>
          <c:order val="6"/>
          <c:tx>
            <c:strRef>
              <c:f>'Resultaten per GT, HH'!$AP$97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HH'!$AP$98:$AP$101</c:f>
              <c:numCache>
                <c:formatCode>General</c:formatCode>
                <c:ptCount val="4"/>
                <c:pt idx="0">
                  <c:v>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E-4248-A153-0834F0D539D9}"/>
            </c:ext>
          </c:extLst>
        </c:ser>
        <c:ser>
          <c:idx val="7"/>
          <c:order val="7"/>
          <c:tx>
            <c:strRef>
              <c:f>'Resultaten per GT, HH'!$AQ$97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HH'!$AI$98:$AI$101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HH'!$AQ$98:$AQ$101</c:f>
              <c:numCache>
                <c:formatCode>General</c:formatCode>
                <c:ptCount val="4"/>
                <c:pt idx="0">
                  <c:v>122</c:v>
                </c:pt>
                <c:pt idx="1">
                  <c:v>3428</c:v>
                </c:pt>
                <c:pt idx="2">
                  <c:v>3771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BE-4248-A153-0834F0D5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HH'!$AJ$104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HH'!$AJ$105:$AJ$108</c:f>
              <c:numCache>
                <c:formatCode>General</c:formatCode>
                <c:ptCount val="4"/>
                <c:pt idx="0">
                  <c:v>3468</c:v>
                </c:pt>
                <c:pt idx="1">
                  <c:v>47007</c:v>
                </c:pt>
                <c:pt idx="2">
                  <c:v>36661</c:v>
                </c:pt>
                <c:pt idx="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1-4F04-9B4C-971802F15501}"/>
            </c:ext>
          </c:extLst>
        </c:ser>
        <c:ser>
          <c:idx val="1"/>
          <c:order val="1"/>
          <c:tx>
            <c:strRef>
              <c:f>'Resultaten per GT, HH'!$AK$104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HH'!$AK$105:$AK$108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1-4F04-9B4C-971802F15501}"/>
            </c:ext>
          </c:extLst>
        </c:ser>
        <c:ser>
          <c:idx val="2"/>
          <c:order val="2"/>
          <c:tx>
            <c:strRef>
              <c:f>'Resultaten per GT, HH'!$AL$104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HH'!$AL$105:$AL$108</c:f>
              <c:numCache>
                <c:formatCode>General</c:formatCode>
                <c:ptCount val="4"/>
                <c:pt idx="0">
                  <c:v>836</c:v>
                </c:pt>
                <c:pt idx="1">
                  <c:v>7641</c:v>
                </c:pt>
                <c:pt idx="2">
                  <c:v>8363</c:v>
                </c:pt>
                <c:pt idx="3">
                  <c:v>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1-4F04-9B4C-971802F15501}"/>
            </c:ext>
          </c:extLst>
        </c:ser>
        <c:ser>
          <c:idx val="3"/>
          <c:order val="3"/>
          <c:tx>
            <c:strRef>
              <c:f>'Resultaten per GT, HH'!$AM$104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HH'!$AM$105:$AM$108</c:f>
              <c:numCache>
                <c:formatCode>General</c:formatCode>
                <c:ptCount val="4"/>
                <c:pt idx="0">
                  <c:v>30</c:v>
                </c:pt>
                <c:pt idx="1">
                  <c:v>2010</c:v>
                </c:pt>
                <c:pt idx="2">
                  <c:v>2711</c:v>
                </c:pt>
                <c:pt idx="3">
                  <c:v>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1-4F04-9B4C-971802F15501}"/>
            </c:ext>
          </c:extLst>
        </c:ser>
        <c:ser>
          <c:idx val="4"/>
          <c:order val="4"/>
          <c:tx>
            <c:strRef>
              <c:f>'Resultaten per GT, HH'!$AN$104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HH'!$AN$105:$AN$108</c:f>
              <c:numCache>
                <c:formatCode>General</c:formatCode>
                <c:ptCount val="4"/>
                <c:pt idx="0">
                  <c:v>40</c:v>
                </c:pt>
                <c:pt idx="1">
                  <c:v>1548</c:v>
                </c:pt>
                <c:pt idx="2">
                  <c:v>1637</c:v>
                </c:pt>
                <c:pt idx="3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1-4F04-9B4C-971802F15501}"/>
            </c:ext>
          </c:extLst>
        </c:ser>
        <c:ser>
          <c:idx val="5"/>
          <c:order val="5"/>
          <c:tx>
            <c:strRef>
              <c:f>'Resultaten per GT, HH'!$AO$104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HH'!$AO$105:$AO$108</c:f>
              <c:numCache>
                <c:formatCode>General</c:formatCode>
                <c:ptCount val="4"/>
                <c:pt idx="0">
                  <c:v>29</c:v>
                </c:pt>
                <c:pt idx="1">
                  <c:v>45</c:v>
                </c:pt>
                <c:pt idx="2">
                  <c:v>72</c:v>
                </c:pt>
                <c:pt idx="3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1-4F04-9B4C-971802F15501}"/>
            </c:ext>
          </c:extLst>
        </c:ser>
        <c:ser>
          <c:idx val="6"/>
          <c:order val="6"/>
          <c:tx>
            <c:strRef>
              <c:f>'Resultaten per GT, HH'!$AP$104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HH'!$AP$105:$AP$108</c:f>
              <c:numCache>
                <c:formatCode>General</c:formatCode>
                <c:ptCount val="4"/>
                <c:pt idx="0">
                  <c:v>261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1-4F04-9B4C-971802F15501}"/>
            </c:ext>
          </c:extLst>
        </c:ser>
        <c:ser>
          <c:idx val="7"/>
          <c:order val="7"/>
          <c:tx>
            <c:strRef>
              <c:f>'Resultaten per GT, HH'!$AQ$104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HH'!$AI$105:$AI$108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HH'!$AQ$105:$AQ$108</c:f>
              <c:numCache>
                <c:formatCode>General</c:formatCode>
                <c:ptCount val="4"/>
                <c:pt idx="0">
                  <c:v>122</c:v>
                </c:pt>
                <c:pt idx="1">
                  <c:v>3428</c:v>
                </c:pt>
                <c:pt idx="2">
                  <c:v>3771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1-4F04-9B4C-971802F1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HH'!$AT$83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HH'!$AT$84:$AT$87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711-AE4F-79E6E643A539}"/>
            </c:ext>
          </c:extLst>
        </c:ser>
        <c:ser>
          <c:idx val="1"/>
          <c:order val="1"/>
          <c:tx>
            <c:strRef>
              <c:f>'Resultaten per GT, HH'!$AU$83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HH'!$AU$84:$AU$87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3-4711-AE4F-79E6E643A539}"/>
            </c:ext>
          </c:extLst>
        </c:ser>
        <c:ser>
          <c:idx val="2"/>
          <c:order val="2"/>
          <c:tx>
            <c:strRef>
              <c:f>'Resultaten per GT, HH'!$AV$83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HH'!$AV$84:$AV$87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3-4711-AE4F-79E6E643A539}"/>
            </c:ext>
          </c:extLst>
        </c:ser>
        <c:ser>
          <c:idx val="3"/>
          <c:order val="3"/>
          <c:tx>
            <c:strRef>
              <c:f>'Resultaten per GT, HH'!$AW$83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HH'!$AW$84:$AW$87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3-4711-AE4F-79E6E643A539}"/>
            </c:ext>
          </c:extLst>
        </c:ser>
        <c:ser>
          <c:idx val="4"/>
          <c:order val="4"/>
          <c:tx>
            <c:strRef>
              <c:f>'Resultaten per GT, HH'!$AX$83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HH'!$AX$84:$AX$87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3-4711-AE4F-79E6E643A539}"/>
            </c:ext>
          </c:extLst>
        </c:ser>
        <c:ser>
          <c:idx val="5"/>
          <c:order val="5"/>
          <c:tx>
            <c:strRef>
              <c:f>'Resultaten per GT, HH'!$AY$83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HH'!$AY$84:$AY$87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3-4711-AE4F-79E6E643A539}"/>
            </c:ext>
          </c:extLst>
        </c:ser>
        <c:ser>
          <c:idx val="6"/>
          <c:order val="6"/>
          <c:tx>
            <c:strRef>
              <c:f>'Resultaten per GT, HH'!$AZ$83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HH'!$AZ$84:$AZ$87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3-4711-AE4F-79E6E643A539}"/>
            </c:ext>
          </c:extLst>
        </c:ser>
        <c:ser>
          <c:idx val="7"/>
          <c:order val="7"/>
          <c:tx>
            <c:strRef>
              <c:f>'Resultaten per GT, HH'!$BA$83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HH'!$AS$84:$AS$87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HH'!$BA$84:$BA$87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53-4711-AE4F-79E6E643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HH'!$AT$90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HH'!$AT$91:$AT$94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8F3-8D60-B3D7C7CD987B}"/>
            </c:ext>
          </c:extLst>
        </c:ser>
        <c:ser>
          <c:idx val="1"/>
          <c:order val="1"/>
          <c:tx>
            <c:strRef>
              <c:f>'Resultaten per GT, HH'!$AU$90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HH'!$AU$91:$AU$94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2-48F3-8D60-B3D7C7CD987B}"/>
            </c:ext>
          </c:extLst>
        </c:ser>
        <c:ser>
          <c:idx val="2"/>
          <c:order val="2"/>
          <c:tx>
            <c:strRef>
              <c:f>'Resultaten per GT, HH'!$AV$90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HH'!$AV$91:$AV$94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2-48F3-8D60-B3D7C7CD987B}"/>
            </c:ext>
          </c:extLst>
        </c:ser>
        <c:ser>
          <c:idx val="3"/>
          <c:order val="3"/>
          <c:tx>
            <c:strRef>
              <c:f>'Resultaten per GT, HH'!$AW$90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HH'!$AW$91:$AW$94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82-48F3-8D60-B3D7C7CD987B}"/>
            </c:ext>
          </c:extLst>
        </c:ser>
        <c:ser>
          <c:idx val="4"/>
          <c:order val="4"/>
          <c:tx>
            <c:strRef>
              <c:f>'Resultaten per GT, HH'!$AX$90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HH'!$AX$91:$AX$94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2-48F3-8D60-B3D7C7CD987B}"/>
            </c:ext>
          </c:extLst>
        </c:ser>
        <c:ser>
          <c:idx val="5"/>
          <c:order val="5"/>
          <c:tx>
            <c:strRef>
              <c:f>'Resultaten per GT, HH'!$AY$90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HH'!$AY$91:$AY$94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82-48F3-8D60-B3D7C7CD987B}"/>
            </c:ext>
          </c:extLst>
        </c:ser>
        <c:ser>
          <c:idx val="6"/>
          <c:order val="6"/>
          <c:tx>
            <c:strRef>
              <c:f>'Resultaten per GT, HH'!$AZ$90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HH'!$AZ$91:$AZ$94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82-48F3-8D60-B3D7C7CD987B}"/>
            </c:ext>
          </c:extLst>
        </c:ser>
        <c:ser>
          <c:idx val="7"/>
          <c:order val="7"/>
          <c:tx>
            <c:strRef>
              <c:f>'Resultaten per GT, HH'!$BA$90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HH'!$AS$91:$AS$94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HH'!$BA$91:$BA$94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2-48F3-8D60-B3D7C7CD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HH'!$AT$97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HH'!$AT$98:$AT$101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973-9F09-007396AA3148}"/>
            </c:ext>
          </c:extLst>
        </c:ser>
        <c:ser>
          <c:idx val="1"/>
          <c:order val="1"/>
          <c:tx>
            <c:strRef>
              <c:f>'Resultaten per GT, HH'!$AU$97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HH'!$AU$98:$AU$101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5-4973-9F09-007396AA3148}"/>
            </c:ext>
          </c:extLst>
        </c:ser>
        <c:ser>
          <c:idx val="2"/>
          <c:order val="2"/>
          <c:tx>
            <c:strRef>
              <c:f>'Resultaten per GT, HH'!$AV$97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HH'!$AV$98:$AV$101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5-4973-9F09-007396AA3148}"/>
            </c:ext>
          </c:extLst>
        </c:ser>
        <c:ser>
          <c:idx val="3"/>
          <c:order val="3"/>
          <c:tx>
            <c:strRef>
              <c:f>'Resultaten per GT, HH'!$AW$97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HH'!$AW$98:$AW$101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5-4973-9F09-007396AA3148}"/>
            </c:ext>
          </c:extLst>
        </c:ser>
        <c:ser>
          <c:idx val="4"/>
          <c:order val="4"/>
          <c:tx>
            <c:strRef>
              <c:f>'Resultaten per GT, HH'!$AX$97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HH'!$AX$98:$AX$101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5-4973-9F09-007396AA3148}"/>
            </c:ext>
          </c:extLst>
        </c:ser>
        <c:ser>
          <c:idx val="5"/>
          <c:order val="5"/>
          <c:tx>
            <c:strRef>
              <c:f>'Resultaten per GT, HH'!$AY$97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HH'!$AY$98:$AY$101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5-4973-9F09-007396AA3148}"/>
            </c:ext>
          </c:extLst>
        </c:ser>
        <c:ser>
          <c:idx val="6"/>
          <c:order val="6"/>
          <c:tx>
            <c:strRef>
              <c:f>'Resultaten per GT, HH'!$AZ$97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HH'!$AZ$98:$AZ$101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5-4973-9F09-007396AA3148}"/>
            </c:ext>
          </c:extLst>
        </c:ser>
        <c:ser>
          <c:idx val="7"/>
          <c:order val="7"/>
          <c:tx>
            <c:strRef>
              <c:f>'Resultaten per GT, HH'!$BA$97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HH'!$AS$98:$AS$101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HH'!$BA$98:$BA$101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5-4973-9F09-007396AA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HH'!$AT$104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HH'!$AT$105:$AT$108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1-4B0C-9825-25127FF8B4C1}"/>
            </c:ext>
          </c:extLst>
        </c:ser>
        <c:ser>
          <c:idx val="1"/>
          <c:order val="1"/>
          <c:tx>
            <c:strRef>
              <c:f>'Resultaten per GT, HH'!$AU$104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HH'!$AU$105:$AU$108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1-4B0C-9825-25127FF8B4C1}"/>
            </c:ext>
          </c:extLst>
        </c:ser>
        <c:ser>
          <c:idx val="2"/>
          <c:order val="2"/>
          <c:tx>
            <c:strRef>
              <c:f>'Resultaten per GT, HH'!$AV$104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HH'!$AV$105:$AV$108</c:f>
              <c:numCache>
                <c:formatCode>General</c:formatCode>
                <c:ptCount val="4"/>
                <c:pt idx="0">
                  <c:v>4786</c:v>
                </c:pt>
                <c:pt idx="1">
                  <c:v>61679</c:v>
                </c:pt>
                <c:pt idx="2">
                  <c:v>53215</c:v>
                </c:pt>
                <c:pt idx="3">
                  <c:v>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1-4B0C-9825-25127FF8B4C1}"/>
            </c:ext>
          </c:extLst>
        </c:ser>
        <c:ser>
          <c:idx val="3"/>
          <c:order val="3"/>
          <c:tx>
            <c:strRef>
              <c:f>'Resultaten per GT, HH'!$AW$104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HH'!$AW$105:$AW$108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1-4B0C-9825-25127FF8B4C1}"/>
            </c:ext>
          </c:extLst>
        </c:ser>
        <c:ser>
          <c:idx val="4"/>
          <c:order val="4"/>
          <c:tx>
            <c:strRef>
              <c:f>'Resultaten per GT, HH'!$AX$104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HH'!$AX$105:$AX$108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1-4B0C-9825-25127FF8B4C1}"/>
            </c:ext>
          </c:extLst>
        </c:ser>
        <c:ser>
          <c:idx val="5"/>
          <c:order val="5"/>
          <c:tx>
            <c:strRef>
              <c:f>'Resultaten per GT, HH'!$AY$104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HH'!$AY$105:$AY$108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1-4B0C-9825-25127FF8B4C1}"/>
            </c:ext>
          </c:extLst>
        </c:ser>
        <c:ser>
          <c:idx val="6"/>
          <c:order val="6"/>
          <c:tx>
            <c:strRef>
              <c:f>'Resultaten per GT, HH'!$AZ$104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HH'!$AZ$105:$AZ$108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1-4B0C-9825-25127FF8B4C1}"/>
            </c:ext>
          </c:extLst>
        </c:ser>
        <c:ser>
          <c:idx val="7"/>
          <c:order val="7"/>
          <c:tx>
            <c:strRef>
              <c:f>'Resultaten per GT, HH'!$BA$104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HH'!$AS$105:$AS$108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HH'!$BA$105:$BA$108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1-4B0C-9825-25127FF8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HH'!$F$25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HH'!$F$26:$F$31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419D-8116-AAE832DBAACE}"/>
            </c:ext>
          </c:extLst>
        </c:ser>
        <c:ser>
          <c:idx val="1"/>
          <c:order val="1"/>
          <c:tx>
            <c:strRef>
              <c:f>'Resultaten per BP, HH'!$G$25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HH'!$G$26:$G$31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E-419D-8116-AAE832DBAACE}"/>
            </c:ext>
          </c:extLst>
        </c:ser>
        <c:ser>
          <c:idx val="2"/>
          <c:order val="2"/>
          <c:tx>
            <c:strRef>
              <c:f>'Resultaten per BP, HH'!$H$25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HH'!$H$26:$H$31</c:f>
              <c:numCache>
                <c:formatCode>General</c:formatCode>
                <c:ptCount val="6"/>
                <c:pt idx="0">
                  <c:v>1359</c:v>
                </c:pt>
                <c:pt idx="1">
                  <c:v>2189</c:v>
                </c:pt>
                <c:pt idx="2">
                  <c:v>1852</c:v>
                </c:pt>
                <c:pt idx="3">
                  <c:v>1875</c:v>
                </c:pt>
                <c:pt idx="4">
                  <c:v>21541</c:v>
                </c:pt>
                <c:pt idx="5">
                  <c:v>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E-419D-8116-AAE832DBAACE}"/>
            </c:ext>
          </c:extLst>
        </c:ser>
        <c:ser>
          <c:idx val="3"/>
          <c:order val="3"/>
          <c:tx>
            <c:strRef>
              <c:f>'Resultaten per BP, HH'!$I$25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HH'!$I$26:$I$31</c:f>
              <c:numCache>
                <c:formatCode>General</c:formatCode>
                <c:ptCount val="6"/>
                <c:pt idx="0">
                  <c:v>0</c:v>
                </c:pt>
                <c:pt idx="1">
                  <c:v>730</c:v>
                </c:pt>
                <c:pt idx="2">
                  <c:v>4365</c:v>
                </c:pt>
                <c:pt idx="3">
                  <c:v>15820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E-419D-8116-AAE832DBAACE}"/>
            </c:ext>
          </c:extLst>
        </c:ser>
        <c:ser>
          <c:idx val="4"/>
          <c:order val="4"/>
          <c:tx>
            <c:strRef>
              <c:f>'Resultaten per BP, HH'!$J$25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HH'!$J$26:$J$31</c:f>
              <c:numCache>
                <c:formatCode>General</c:formatCode>
                <c:ptCount val="6"/>
                <c:pt idx="0">
                  <c:v>1211</c:v>
                </c:pt>
                <c:pt idx="1">
                  <c:v>9085</c:v>
                </c:pt>
                <c:pt idx="2">
                  <c:v>2102</c:v>
                </c:pt>
                <c:pt idx="3">
                  <c:v>189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E-419D-8116-AAE832DBAACE}"/>
            </c:ext>
          </c:extLst>
        </c:ser>
        <c:ser>
          <c:idx val="5"/>
          <c:order val="5"/>
          <c:tx>
            <c:strRef>
              <c:f>'Resultaten per BP, HH'!$K$25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HH'!$K$26:$K$31</c:f>
              <c:numCache>
                <c:formatCode>General</c:formatCode>
                <c:ptCount val="6"/>
                <c:pt idx="0">
                  <c:v>2334</c:v>
                </c:pt>
                <c:pt idx="1">
                  <c:v>4396</c:v>
                </c:pt>
                <c:pt idx="2">
                  <c:v>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4E-419D-8116-AAE832DBAACE}"/>
            </c:ext>
          </c:extLst>
        </c:ser>
        <c:ser>
          <c:idx val="6"/>
          <c:order val="6"/>
          <c:tx>
            <c:strRef>
              <c:f>'Resultaten per BP, HH'!$L$25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HH'!$L$26:$L$31</c:f>
              <c:numCache>
                <c:formatCode>General</c:formatCode>
                <c:ptCount val="6"/>
                <c:pt idx="0">
                  <c:v>657</c:v>
                </c:pt>
                <c:pt idx="1">
                  <c:v>5105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E-419D-8116-AAE832DBAACE}"/>
            </c:ext>
          </c:extLst>
        </c:ser>
        <c:ser>
          <c:idx val="7"/>
          <c:order val="7"/>
          <c:tx>
            <c:strRef>
              <c:f>'Resultaten per BP, HH'!$M$25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HH'!$M$26:$M$31</c:f>
              <c:numCache>
                <c:formatCode>General</c:formatCode>
                <c:ptCount val="6"/>
                <c:pt idx="0">
                  <c:v>41357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F-4188-83DA-5E60E48E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HH'!$F$35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HH'!$F$36:$F$41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D41-ACC3-6704501CEFFE}"/>
            </c:ext>
          </c:extLst>
        </c:ser>
        <c:ser>
          <c:idx val="1"/>
          <c:order val="1"/>
          <c:tx>
            <c:strRef>
              <c:f>'Resultaten per BP, HH'!$G$35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HH'!$G$36:$G$41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9-4D41-ACC3-6704501CEFFE}"/>
            </c:ext>
          </c:extLst>
        </c:ser>
        <c:ser>
          <c:idx val="2"/>
          <c:order val="2"/>
          <c:tx>
            <c:strRef>
              <c:f>'Resultaten per BP, HH'!$H$35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HH'!$H$36:$H$41</c:f>
              <c:numCache>
                <c:formatCode>General</c:formatCode>
                <c:ptCount val="6"/>
                <c:pt idx="0">
                  <c:v>1349</c:v>
                </c:pt>
                <c:pt idx="1">
                  <c:v>2160</c:v>
                </c:pt>
                <c:pt idx="2">
                  <c:v>1841</c:v>
                </c:pt>
                <c:pt idx="3">
                  <c:v>1874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9-4D41-ACC3-6704501CEFFE}"/>
            </c:ext>
          </c:extLst>
        </c:ser>
        <c:ser>
          <c:idx val="3"/>
          <c:order val="3"/>
          <c:tx>
            <c:strRef>
              <c:f>'Resultaten per BP, HH'!$I$35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HH'!$I$36:$I$41</c:f>
              <c:numCache>
                <c:formatCode>General</c:formatCode>
                <c:ptCount val="6"/>
                <c:pt idx="0">
                  <c:v>0</c:v>
                </c:pt>
                <c:pt idx="1">
                  <c:v>5048</c:v>
                </c:pt>
                <c:pt idx="2">
                  <c:v>7060</c:v>
                </c:pt>
                <c:pt idx="3">
                  <c:v>15700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9-4D41-ACC3-6704501CEFFE}"/>
            </c:ext>
          </c:extLst>
        </c:ser>
        <c:ser>
          <c:idx val="4"/>
          <c:order val="4"/>
          <c:tx>
            <c:strRef>
              <c:f>'Resultaten per BP, HH'!$J$35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HH'!$J$36:$J$41</c:f>
              <c:numCache>
                <c:formatCode>General</c:formatCode>
                <c:ptCount val="6"/>
                <c:pt idx="0">
                  <c:v>1208</c:v>
                </c:pt>
                <c:pt idx="1">
                  <c:v>13876</c:v>
                </c:pt>
                <c:pt idx="2">
                  <c:v>2090</c:v>
                </c:pt>
                <c:pt idx="3">
                  <c:v>188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9-4D41-ACC3-6704501CEFFE}"/>
            </c:ext>
          </c:extLst>
        </c:ser>
        <c:ser>
          <c:idx val="5"/>
          <c:order val="5"/>
          <c:tx>
            <c:strRef>
              <c:f>'Resultaten per BP, HH'!$K$35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HH'!$K$36:$K$41</c:f>
              <c:numCache>
                <c:formatCode>General</c:formatCode>
                <c:ptCount val="6"/>
                <c:pt idx="0">
                  <c:v>2798</c:v>
                </c:pt>
                <c:pt idx="1">
                  <c:v>1</c:v>
                </c:pt>
                <c:pt idx="2">
                  <c:v>4166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9-4D41-ACC3-6704501CEFFE}"/>
            </c:ext>
          </c:extLst>
        </c:ser>
        <c:ser>
          <c:idx val="6"/>
          <c:order val="6"/>
          <c:tx>
            <c:strRef>
              <c:f>'Resultaten per BP, HH'!$L$35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HH'!$L$36:$L$41</c:f>
              <c:numCache>
                <c:formatCode>General</c:formatCode>
                <c:ptCount val="6"/>
                <c:pt idx="0">
                  <c:v>650</c:v>
                </c:pt>
                <c:pt idx="1">
                  <c:v>202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9-4D41-ACC3-6704501CEFFE}"/>
            </c:ext>
          </c:extLst>
        </c:ser>
        <c:ser>
          <c:idx val="7"/>
          <c:order val="7"/>
          <c:tx>
            <c:strRef>
              <c:f>'Resultaten per BP, HH'!$M$35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HH'!$M$36:$M$41</c:f>
              <c:numCache>
                <c:formatCode>General</c:formatCode>
                <c:ptCount val="6"/>
                <c:pt idx="0">
                  <c:v>40501</c:v>
                </c:pt>
                <c:pt idx="1">
                  <c:v>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2CA-995D-73D082A7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HH'!$F$45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HH'!$F$46:$F$51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373-AAD0-D3B11875D89F}"/>
            </c:ext>
          </c:extLst>
        </c:ser>
        <c:ser>
          <c:idx val="1"/>
          <c:order val="1"/>
          <c:tx>
            <c:strRef>
              <c:f>'Resultaten per BP, HH'!$G$45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HH'!$G$46:$G$51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373-AAD0-D3B11875D89F}"/>
            </c:ext>
          </c:extLst>
        </c:ser>
        <c:ser>
          <c:idx val="2"/>
          <c:order val="2"/>
          <c:tx>
            <c:strRef>
              <c:f>'Resultaten per BP, HH'!$H$45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HH'!$H$46:$H$51</c:f>
              <c:numCache>
                <c:formatCode>General</c:formatCode>
                <c:ptCount val="6"/>
                <c:pt idx="0">
                  <c:v>1349</c:v>
                </c:pt>
                <c:pt idx="1">
                  <c:v>2160</c:v>
                </c:pt>
                <c:pt idx="2">
                  <c:v>1841</c:v>
                </c:pt>
                <c:pt idx="3">
                  <c:v>1874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6-4373-AAD0-D3B11875D89F}"/>
            </c:ext>
          </c:extLst>
        </c:ser>
        <c:ser>
          <c:idx val="3"/>
          <c:order val="3"/>
          <c:tx>
            <c:strRef>
              <c:f>'Resultaten per BP, HH'!$I$45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HH'!$I$46:$I$51</c:f>
              <c:numCache>
                <c:formatCode>General</c:formatCode>
                <c:ptCount val="6"/>
                <c:pt idx="0">
                  <c:v>0</c:v>
                </c:pt>
                <c:pt idx="1">
                  <c:v>5048</c:v>
                </c:pt>
                <c:pt idx="2">
                  <c:v>7060</c:v>
                </c:pt>
                <c:pt idx="3">
                  <c:v>15700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6-4373-AAD0-D3B11875D89F}"/>
            </c:ext>
          </c:extLst>
        </c:ser>
        <c:ser>
          <c:idx val="4"/>
          <c:order val="4"/>
          <c:tx>
            <c:strRef>
              <c:f>'Resultaten per BP, HH'!$J$45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HH'!$J$46:$J$51</c:f>
              <c:numCache>
                <c:formatCode>General</c:formatCode>
                <c:ptCount val="6"/>
                <c:pt idx="0">
                  <c:v>1208</c:v>
                </c:pt>
                <c:pt idx="1">
                  <c:v>13876</c:v>
                </c:pt>
                <c:pt idx="2">
                  <c:v>2090</c:v>
                </c:pt>
                <c:pt idx="3">
                  <c:v>188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6-4373-AAD0-D3B11875D89F}"/>
            </c:ext>
          </c:extLst>
        </c:ser>
        <c:ser>
          <c:idx val="5"/>
          <c:order val="5"/>
          <c:tx>
            <c:strRef>
              <c:f>'Resultaten per BP, HH'!$K$45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HH'!$K$46:$K$51</c:f>
              <c:numCache>
                <c:formatCode>General</c:formatCode>
                <c:ptCount val="6"/>
                <c:pt idx="0">
                  <c:v>2798</c:v>
                </c:pt>
                <c:pt idx="1">
                  <c:v>1</c:v>
                </c:pt>
                <c:pt idx="2">
                  <c:v>4166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6-4373-AAD0-D3B11875D89F}"/>
            </c:ext>
          </c:extLst>
        </c:ser>
        <c:ser>
          <c:idx val="6"/>
          <c:order val="6"/>
          <c:tx>
            <c:strRef>
              <c:f>'Resultaten per BP, HH'!$L$45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HH'!$L$46:$L$51</c:f>
              <c:numCache>
                <c:formatCode>General</c:formatCode>
                <c:ptCount val="6"/>
                <c:pt idx="0">
                  <c:v>650</c:v>
                </c:pt>
                <c:pt idx="1">
                  <c:v>202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6-4373-AAD0-D3B11875D89F}"/>
            </c:ext>
          </c:extLst>
        </c:ser>
        <c:ser>
          <c:idx val="7"/>
          <c:order val="7"/>
          <c:tx>
            <c:strRef>
              <c:f>'Resultaten per BP, HH'!$M$45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HH'!$M$46:$M$51</c:f>
              <c:numCache>
                <c:formatCode>General</c:formatCode>
                <c:ptCount val="6"/>
                <c:pt idx="0">
                  <c:v>40501</c:v>
                </c:pt>
                <c:pt idx="1">
                  <c:v>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6-4373-AAD0-D3B11875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HH'!$F$55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HH'!$F$56:$F$61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394-8E68-06268B02500B}"/>
            </c:ext>
          </c:extLst>
        </c:ser>
        <c:ser>
          <c:idx val="1"/>
          <c:order val="1"/>
          <c:tx>
            <c:strRef>
              <c:f>'Resultaten per BP, HH'!$G$55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HH'!$G$56:$G$61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394-8E68-06268B02500B}"/>
            </c:ext>
          </c:extLst>
        </c:ser>
        <c:ser>
          <c:idx val="2"/>
          <c:order val="2"/>
          <c:tx>
            <c:strRef>
              <c:f>'Resultaten per BP, HH'!$H$55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HH'!$H$56:$H$61</c:f>
              <c:numCache>
                <c:formatCode>General</c:formatCode>
                <c:ptCount val="6"/>
                <c:pt idx="0">
                  <c:v>1349</c:v>
                </c:pt>
                <c:pt idx="1">
                  <c:v>2160</c:v>
                </c:pt>
                <c:pt idx="2">
                  <c:v>1841</c:v>
                </c:pt>
                <c:pt idx="3">
                  <c:v>1874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394-8E68-06268B02500B}"/>
            </c:ext>
          </c:extLst>
        </c:ser>
        <c:ser>
          <c:idx val="3"/>
          <c:order val="3"/>
          <c:tx>
            <c:strRef>
              <c:f>'Resultaten per BP, HH'!$I$55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HH'!$I$56:$I$61</c:f>
              <c:numCache>
                <c:formatCode>General</c:formatCode>
                <c:ptCount val="6"/>
                <c:pt idx="0">
                  <c:v>0</c:v>
                </c:pt>
                <c:pt idx="1">
                  <c:v>5048</c:v>
                </c:pt>
                <c:pt idx="2">
                  <c:v>7060</c:v>
                </c:pt>
                <c:pt idx="3">
                  <c:v>15700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394-8E68-06268B02500B}"/>
            </c:ext>
          </c:extLst>
        </c:ser>
        <c:ser>
          <c:idx val="4"/>
          <c:order val="4"/>
          <c:tx>
            <c:strRef>
              <c:f>'Resultaten per BP, HH'!$J$55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HH'!$J$56:$J$61</c:f>
              <c:numCache>
                <c:formatCode>General</c:formatCode>
                <c:ptCount val="6"/>
                <c:pt idx="0">
                  <c:v>1208</c:v>
                </c:pt>
                <c:pt idx="1">
                  <c:v>13876</c:v>
                </c:pt>
                <c:pt idx="2">
                  <c:v>2090</c:v>
                </c:pt>
                <c:pt idx="3">
                  <c:v>188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394-8E68-06268B02500B}"/>
            </c:ext>
          </c:extLst>
        </c:ser>
        <c:ser>
          <c:idx val="5"/>
          <c:order val="5"/>
          <c:tx>
            <c:strRef>
              <c:f>'Resultaten per BP, HH'!$K$55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HH'!$K$56:$K$61</c:f>
              <c:numCache>
                <c:formatCode>General</c:formatCode>
                <c:ptCount val="6"/>
                <c:pt idx="0">
                  <c:v>2798</c:v>
                </c:pt>
                <c:pt idx="1">
                  <c:v>1</c:v>
                </c:pt>
                <c:pt idx="2">
                  <c:v>4166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9-4394-8E68-06268B02500B}"/>
            </c:ext>
          </c:extLst>
        </c:ser>
        <c:ser>
          <c:idx val="6"/>
          <c:order val="6"/>
          <c:tx>
            <c:strRef>
              <c:f>'Resultaten per BP, HH'!$L$55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HH'!$L$56:$L$61</c:f>
              <c:numCache>
                <c:formatCode>General</c:formatCode>
                <c:ptCount val="6"/>
                <c:pt idx="0">
                  <c:v>650</c:v>
                </c:pt>
                <c:pt idx="1">
                  <c:v>202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9-4394-8E68-06268B02500B}"/>
            </c:ext>
          </c:extLst>
        </c:ser>
        <c:ser>
          <c:idx val="7"/>
          <c:order val="7"/>
          <c:tx>
            <c:strRef>
              <c:f>'Resultaten per BP, HH'!$M$55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HH'!$M$56:$M$61</c:f>
              <c:numCache>
                <c:formatCode>General</c:formatCode>
                <c:ptCount val="6"/>
                <c:pt idx="0">
                  <c:v>40501</c:v>
                </c:pt>
                <c:pt idx="1">
                  <c:v>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9-4394-8E68-06268B02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HH'!$F$90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HH'!$F$91:$F$94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E-43C3-9E25-7E9C94FA21EA}"/>
            </c:ext>
          </c:extLst>
        </c:ser>
        <c:ser>
          <c:idx val="1"/>
          <c:order val="1"/>
          <c:tx>
            <c:strRef>
              <c:f>'Resultaten per GT, HH'!$G$90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HH'!$G$91:$G$94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E-43C3-9E25-7E9C94FA21EA}"/>
            </c:ext>
          </c:extLst>
        </c:ser>
        <c:ser>
          <c:idx val="2"/>
          <c:order val="2"/>
          <c:tx>
            <c:strRef>
              <c:f>'Resultaten per GT, HH'!$H$90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HH'!$H$91:$H$94</c:f>
              <c:numCache>
                <c:formatCode>General</c:formatCode>
                <c:ptCount val="4"/>
                <c:pt idx="0">
                  <c:v>2494</c:v>
                </c:pt>
                <c:pt idx="1">
                  <c:v>22640</c:v>
                </c:pt>
                <c:pt idx="2">
                  <c:v>19337</c:v>
                </c:pt>
                <c:pt idx="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E-43C3-9E25-7E9C94FA21EA}"/>
            </c:ext>
          </c:extLst>
        </c:ser>
        <c:ser>
          <c:idx val="3"/>
          <c:order val="3"/>
          <c:tx>
            <c:strRef>
              <c:f>'Resultaten per GT, HH'!$I$90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HH'!$I$91:$I$94</c:f>
              <c:numCache>
                <c:formatCode>General</c:formatCode>
                <c:ptCount val="4"/>
                <c:pt idx="0">
                  <c:v>112</c:v>
                </c:pt>
                <c:pt idx="1">
                  <c:v>8906</c:v>
                </c:pt>
                <c:pt idx="2">
                  <c:v>13466</c:v>
                </c:pt>
                <c:pt idx="3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E-43C3-9E25-7E9C94FA21EA}"/>
            </c:ext>
          </c:extLst>
        </c:ser>
        <c:ser>
          <c:idx val="4"/>
          <c:order val="4"/>
          <c:tx>
            <c:strRef>
              <c:f>'Resultaten per GT, HH'!$J$90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HH'!$J$91:$J$94</c:f>
              <c:numCache>
                <c:formatCode>General</c:formatCode>
                <c:ptCount val="4"/>
                <c:pt idx="0">
                  <c:v>198</c:v>
                </c:pt>
                <c:pt idx="1">
                  <c:v>5653</c:v>
                </c:pt>
                <c:pt idx="2">
                  <c:v>2088</c:v>
                </c:pt>
                <c:pt idx="3">
                  <c:v>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E-43C3-9E25-7E9C94FA21EA}"/>
            </c:ext>
          </c:extLst>
        </c:ser>
        <c:ser>
          <c:idx val="5"/>
          <c:order val="5"/>
          <c:tx>
            <c:strRef>
              <c:f>'Resultaten per GT, HH'!$K$90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HH'!$K$91:$K$94</c:f>
              <c:numCache>
                <c:formatCode>General</c:formatCode>
                <c:ptCount val="4"/>
                <c:pt idx="0">
                  <c:v>628</c:v>
                </c:pt>
                <c:pt idx="1">
                  <c:v>1532</c:v>
                </c:pt>
                <c:pt idx="2">
                  <c:v>771</c:v>
                </c:pt>
                <c:pt idx="3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FE-43C3-9E25-7E9C94FA21EA}"/>
            </c:ext>
          </c:extLst>
        </c:ser>
        <c:ser>
          <c:idx val="6"/>
          <c:order val="6"/>
          <c:tx>
            <c:strRef>
              <c:f>'Resultaten per GT, HH'!$L$90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HH'!$L$91:$L$94</c:f>
              <c:numCache>
                <c:formatCode>General</c:formatCode>
                <c:ptCount val="4"/>
                <c:pt idx="0">
                  <c:v>1177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E-43C3-9E25-7E9C94FA21EA}"/>
            </c:ext>
          </c:extLst>
        </c:ser>
        <c:ser>
          <c:idx val="7"/>
          <c:order val="7"/>
          <c:tx>
            <c:strRef>
              <c:f>'Resultaten per GT, HH'!$M$90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HH'!$E$91:$E$94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HH'!$M$91:$M$94</c:f>
              <c:numCache>
                <c:formatCode>General</c:formatCode>
                <c:ptCount val="4"/>
                <c:pt idx="0">
                  <c:v>177</c:v>
                </c:pt>
                <c:pt idx="1">
                  <c:v>22948</c:v>
                </c:pt>
                <c:pt idx="2">
                  <c:v>17553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FE-43C3-9E25-7E9C94FA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HH'!$F$65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HH'!$F$66:$F$71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5-43FD-BFEB-43B891E4A83D}"/>
            </c:ext>
          </c:extLst>
        </c:ser>
        <c:ser>
          <c:idx val="1"/>
          <c:order val="1"/>
          <c:tx>
            <c:strRef>
              <c:f>'Resultaten per BP, HH'!$G$65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HH'!$G$66:$G$71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5-43FD-BFEB-43B891E4A83D}"/>
            </c:ext>
          </c:extLst>
        </c:ser>
        <c:ser>
          <c:idx val="2"/>
          <c:order val="2"/>
          <c:tx>
            <c:strRef>
              <c:f>'Resultaten per BP, HH'!$H$65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HH'!$H$66:$H$71</c:f>
              <c:numCache>
                <c:formatCode>General</c:formatCode>
                <c:ptCount val="6"/>
                <c:pt idx="0">
                  <c:v>1349</c:v>
                </c:pt>
                <c:pt idx="1">
                  <c:v>2160</c:v>
                </c:pt>
                <c:pt idx="2">
                  <c:v>1841</c:v>
                </c:pt>
                <c:pt idx="3">
                  <c:v>1874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5-43FD-BFEB-43B891E4A83D}"/>
            </c:ext>
          </c:extLst>
        </c:ser>
        <c:ser>
          <c:idx val="3"/>
          <c:order val="3"/>
          <c:tx>
            <c:strRef>
              <c:f>'Resultaten per BP, HH'!$I$65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HH'!$I$66:$I$71</c:f>
              <c:numCache>
                <c:formatCode>General</c:formatCode>
                <c:ptCount val="6"/>
                <c:pt idx="0">
                  <c:v>0</c:v>
                </c:pt>
                <c:pt idx="1">
                  <c:v>5048</c:v>
                </c:pt>
                <c:pt idx="2">
                  <c:v>7060</c:v>
                </c:pt>
                <c:pt idx="3">
                  <c:v>15700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5-43FD-BFEB-43B891E4A83D}"/>
            </c:ext>
          </c:extLst>
        </c:ser>
        <c:ser>
          <c:idx val="4"/>
          <c:order val="4"/>
          <c:tx>
            <c:strRef>
              <c:f>'Resultaten per BP, HH'!$J$65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HH'!$J$66:$J$71</c:f>
              <c:numCache>
                <c:formatCode>General</c:formatCode>
                <c:ptCount val="6"/>
                <c:pt idx="0">
                  <c:v>1208</c:v>
                </c:pt>
                <c:pt idx="1">
                  <c:v>13876</c:v>
                </c:pt>
                <c:pt idx="2">
                  <c:v>2090</c:v>
                </c:pt>
                <c:pt idx="3">
                  <c:v>188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5-43FD-BFEB-43B891E4A83D}"/>
            </c:ext>
          </c:extLst>
        </c:ser>
        <c:ser>
          <c:idx val="5"/>
          <c:order val="5"/>
          <c:tx>
            <c:strRef>
              <c:f>'Resultaten per BP, HH'!$K$65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HH'!$K$66:$K$71</c:f>
              <c:numCache>
                <c:formatCode>General</c:formatCode>
                <c:ptCount val="6"/>
                <c:pt idx="0">
                  <c:v>2798</c:v>
                </c:pt>
                <c:pt idx="1">
                  <c:v>1</c:v>
                </c:pt>
                <c:pt idx="2">
                  <c:v>4166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5-43FD-BFEB-43B891E4A83D}"/>
            </c:ext>
          </c:extLst>
        </c:ser>
        <c:ser>
          <c:idx val="6"/>
          <c:order val="6"/>
          <c:tx>
            <c:strRef>
              <c:f>'Resultaten per BP, HH'!$L$65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HH'!$L$66:$L$71</c:f>
              <c:numCache>
                <c:formatCode>General</c:formatCode>
                <c:ptCount val="6"/>
                <c:pt idx="0">
                  <c:v>650</c:v>
                </c:pt>
                <c:pt idx="1">
                  <c:v>202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5-43FD-BFEB-43B891E4A83D}"/>
            </c:ext>
          </c:extLst>
        </c:ser>
        <c:ser>
          <c:idx val="7"/>
          <c:order val="7"/>
          <c:tx>
            <c:strRef>
              <c:f>'Resultaten per BP, HH'!$M$65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HH'!$M$66:$M$71</c:f>
              <c:numCache>
                <c:formatCode>General</c:formatCode>
                <c:ptCount val="6"/>
                <c:pt idx="0">
                  <c:v>40501</c:v>
                </c:pt>
                <c:pt idx="1">
                  <c:v>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5-43FD-BFEB-43B891E4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HH'!$P$25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HH'!$P$26:$P$31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4E7A-993B-B268B42DCD94}"/>
            </c:ext>
          </c:extLst>
        </c:ser>
        <c:ser>
          <c:idx val="1"/>
          <c:order val="1"/>
          <c:tx>
            <c:strRef>
              <c:f>'Resultaten per BP, HH'!$Q$25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HH'!$Q$26:$Q$31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4E7A-993B-B268B42DCD94}"/>
            </c:ext>
          </c:extLst>
        </c:ser>
        <c:ser>
          <c:idx val="2"/>
          <c:order val="2"/>
          <c:tx>
            <c:strRef>
              <c:f>'Resultaten per BP, HH'!$R$25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HH'!$R$26:$R$31</c:f>
              <c:numCache>
                <c:formatCode>General</c:formatCode>
                <c:ptCount val="6"/>
                <c:pt idx="0">
                  <c:v>1359</c:v>
                </c:pt>
                <c:pt idx="1">
                  <c:v>2189</c:v>
                </c:pt>
                <c:pt idx="2">
                  <c:v>1852</c:v>
                </c:pt>
                <c:pt idx="3">
                  <c:v>1875</c:v>
                </c:pt>
                <c:pt idx="4">
                  <c:v>21541</c:v>
                </c:pt>
                <c:pt idx="5">
                  <c:v>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4-4E7A-993B-B268B42DCD94}"/>
            </c:ext>
          </c:extLst>
        </c:ser>
        <c:ser>
          <c:idx val="3"/>
          <c:order val="3"/>
          <c:tx>
            <c:strRef>
              <c:f>'Resultaten per BP, HH'!$S$25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HH'!$S$26:$S$31</c:f>
              <c:numCache>
                <c:formatCode>General</c:formatCode>
                <c:ptCount val="6"/>
                <c:pt idx="0">
                  <c:v>0</c:v>
                </c:pt>
                <c:pt idx="1">
                  <c:v>730</c:v>
                </c:pt>
                <c:pt idx="2">
                  <c:v>4365</c:v>
                </c:pt>
                <c:pt idx="3">
                  <c:v>15820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4-4E7A-993B-B268B42DCD94}"/>
            </c:ext>
          </c:extLst>
        </c:ser>
        <c:ser>
          <c:idx val="4"/>
          <c:order val="4"/>
          <c:tx>
            <c:strRef>
              <c:f>'Resultaten per BP, HH'!$T$25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HH'!$T$26:$T$31</c:f>
              <c:numCache>
                <c:formatCode>General</c:formatCode>
                <c:ptCount val="6"/>
                <c:pt idx="0">
                  <c:v>1211</c:v>
                </c:pt>
                <c:pt idx="1">
                  <c:v>9085</c:v>
                </c:pt>
                <c:pt idx="2">
                  <c:v>2102</c:v>
                </c:pt>
                <c:pt idx="3">
                  <c:v>189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4-4E7A-993B-B268B42DCD94}"/>
            </c:ext>
          </c:extLst>
        </c:ser>
        <c:ser>
          <c:idx val="5"/>
          <c:order val="5"/>
          <c:tx>
            <c:strRef>
              <c:f>'Resultaten per BP, HH'!$U$25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HH'!$U$26:$U$31</c:f>
              <c:numCache>
                <c:formatCode>General</c:formatCode>
                <c:ptCount val="6"/>
                <c:pt idx="0">
                  <c:v>2334</c:v>
                </c:pt>
                <c:pt idx="1">
                  <c:v>4396</c:v>
                </c:pt>
                <c:pt idx="2">
                  <c:v>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4-4E7A-993B-B268B42DCD94}"/>
            </c:ext>
          </c:extLst>
        </c:ser>
        <c:ser>
          <c:idx val="6"/>
          <c:order val="6"/>
          <c:tx>
            <c:strRef>
              <c:f>'Resultaten per BP, HH'!$V$25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HH'!$V$26:$V$31</c:f>
              <c:numCache>
                <c:formatCode>General</c:formatCode>
                <c:ptCount val="6"/>
                <c:pt idx="0">
                  <c:v>657</c:v>
                </c:pt>
                <c:pt idx="1">
                  <c:v>5105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4-4E7A-993B-B268B42DCD94}"/>
            </c:ext>
          </c:extLst>
        </c:ser>
        <c:ser>
          <c:idx val="7"/>
          <c:order val="7"/>
          <c:tx>
            <c:strRef>
              <c:f>'Resultaten per BP, HH'!$W$25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HH'!$W$26:$W$31</c:f>
              <c:numCache>
                <c:formatCode>General</c:formatCode>
                <c:ptCount val="6"/>
                <c:pt idx="0">
                  <c:v>41357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4-4E7A-993B-B268B42D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HH'!$Z$25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HH'!$Z$26:$Z$31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7-4419-8EDC-70EBC63E4839}"/>
            </c:ext>
          </c:extLst>
        </c:ser>
        <c:ser>
          <c:idx val="1"/>
          <c:order val="1"/>
          <c:tx>
            <c:strRef>
              <c:f>'Resultaten per BP, HH'!$AA$25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HH'!$AA$26:$AA$31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7-4419-8EDC-70EBC63E4839}"/>
            </c:ext>
          </c:extLst>
        </c:ser>
        <c:ser>
          <c:idx val="2"/>
          <c:order val="2"/>
          <c:tx>
            <c:strRef>
              <c:f>'Resultaten per BP, HH'!$AB$25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HH'!$AB$26:$AB$31</c:f>
              <c:numCache>
                <c:formatCode>General</c:formatCode>
                <c:ptCount val="6"/>
                <c:pt idx="0">
                  <c:v>1359</c:v>
                </c:pt>
                <c:pt idx="1">
                  <c:v>2189</c:v>
                </c:pt>
                <c:pt idx="2">
                  <c:v>1852</c:v>
                </c:pt>
                <c:pt idx="3">
                  <c:v>1875</c:v>
                </c:pt>
                <c:pt idx="4">
                  <c:v>21541</c:v>
                </c:pt>
                <c:pt idx="5">
                  <c:v>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7-4419-8EDC-70EBC63E4839}"/>
            </c:ext>
          </c:extLst>
        </c:ser>
        <c:ser>
          <c:idx val="3"/>
          <c:order val="3"/>
          <c:tx>
            <c:strRef>
              <c:f>'Resultaten per BP, HH'!$AC$25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HH'!$AC$26:$AC$31</c:f>
              <c:numCache>
                <c:formatCode>General</c:formatCode>
                <c:ptCount val="6"/>
                <c:pt idx="0">
                  <c:v>0</c:v>
                </c:pt>
                <c:pt idx="1">
                  <c:v>730</c:v>
                </c:pt>
                <c:pt idx="2">
                  <c:v>4365</c:v>
                </c:pt>
                <c:pt idx="3">
                  <c:v>15820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7-4419-8EDC-70EBC63E4839}"/>
            </c:ext>
          </c:extLst>
        </c:ser>
        <c:ser>
          <c:idx val="4"/>
          <c:order val="4"/>
          <c:tx>
            <c:strRef>
              <c:f>'Resultaten per BP, HH'!$AD$25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HH'!$AD$26:$AD$31</c:f>
              <c:numCache>
                <c:formatCode>General</c:formatCode>
                <c:ptCount val="6"/>
                <c:pt idx="0">
                  <c:v>1211</c:v>
                </c:pt>
                <c:pt idx="1">
                  <c:v>9085</c:v>
                </c:pt>
                <c:pt idx="2">
                  <c:v>2102</c:v>
                </c:pt>
                <c:pt idx="3">
                  <c:v>189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7-4419-8EDC-70EBC63E4839}"/>
            </c:ext>
          </c:extLst>
        </c:ser>
        <c:ser>
          <c:idx val="5"/>
          <c:order val="5"/>
          <c:tx>
            <c:strRef>
              <c:f>'Resultaten per BP, HH'!$AE$25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HH'!$AE$26:$AE$31</c:f>
              <c:numCache>
                <c:formatCode>General</c:formatCode>
                <c:ptCount val="6"/>
                <c:pt idx="0">
                  <c:v>2334</c:v>
                </c:pt>
                <c:pt idx="1">
                  <c:v>4396</c:v>
                </c:pt>
                <c:pt idx="2">
                  <c:v>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7-4419-8EDC-70EBC63E4839}"/>
            </c:ext>
          </c:extLst>
        </c:ser>
        <c:ser>
          <c:idx val="6"/>
          <c:order val="6"/>
          <c:tx>
            <c:strRef>
              <c:f>'Resultaten per BP, HH'!$AF$25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HH'!$AF$26:$AF$31</c:f>
              <c:numCache>
                <c:formatCode>General</c:formatCode>
                <c:ptCount val="6"/>
                <c:pt idx="0">
                  <c:v>657</c:v>
                </c:pt>
                <c:pt idx="1">
                  <c:v>5105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7-4419-8EDC-70EBC63E4839}"/>
            </c:ext>
          </c:extLst>
        </c:ser>
        <c:ser>
          <c:idx val="7"/>
          <c:order val="7"/>
          <c:tx>
            <c:strRef>
              <c:f>'Resultaten per BP, HH'!$AG$25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HH'!$AG$26:$AG$31</c:f>
              <c:numCache>
                <c:formatCode>General</c:formatCode>
                <c:ptCount val="6"/>
                <c:pt idx="0">
                  <c:v>41357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C7-4419-8EDC-70EBC63E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HH'!$AJ$25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HH'!$AJ$26:$AJ$31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B1D-98D8-2A112FD19DF2}"/>
            </c:ext>
          </c:extLst>
        </c:ser>
        <c:ser>
          <c:idx val="1"/>
          <c:order val="1"/>
          <c:tx>
            <c:strRef>
              <c:f>'Resultaten per BP, HH'!$AK$25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HH'!$AK$26:$AK$31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B1D-98D8-2A112FD19DF2}"/>
            </c:ext>
          </c:extLst>
        </c:ser>
        <c:ser>
          <c:idx val="2"/>
          <c:order val="2"/>
          <c:tx>
            <c:strRef>
              <c:f>'Resultaten per BP, HH'!$AL$25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HH'!$AL$26:$AL$31</c:f>
              <c:numCache>
                <c:formatCode>General</c:formatCode>
                <c:ptCount val="6"/>
                <c:pt idx="0">
                  <c:v>1359</c:v>
                </c:pt>
                <c:pt idx="1">
                  <c:v>2189</c:v>
                </c:pt>
                <c:pt idx="2">
                  <c:v>1852</c:v>
                </c:pt>
                <c:pt idx="3">
                  <c:v>1875</c:v>
                </c:pt>
                <c:pt idx="4">
                  <c:v>21541</c:v>
                </c:pt>
                <c:pt idx="5">
                  <c:v>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A-4B1D-98D8-2A112FD19DF2}"/>
            </c:ext>
          </c:extLst>
        </c:ser>
        <c:ser>
          <c:idx val="3"/>
          <c:order val="3"/>
          <c:tx>
            <c:strRef>
              <c:f>'Resultaten per BP, HH'!$AM$25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HH'!$AM$26:$AM$31</c:f>
              <c:numCache>
                <c:formatCode>General</c:formatCode>
                <c:ptCount val="6"/>
                <c:pt idx="0">
                  <c:v>0</c:v>
                </c:pt>
                <c:pt idx="1">
                  <c:v>730</c:v>
                </c:pt>
                <c:pt idx="2">
                  <c:v>4365</c:v>
                </c:pt>
                <c:pt idx="3">
                  <c:v>15820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A-4B1D-98D8-2A112FD19DF2}"/>
            </c:ext>
          </c:extLst>
        </c:ser>
        <c:ser>
          <c:idx val="4"/>
          <c:order val="4"/>
          <c:tx>
            <c:strRef>
              <c:f>'Resultaten per BP, HH'!$AN$25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HH'!$AN$26:$AN$31</c:f>
              <c:numCache>
                <c:formatCode>General</c:formatCode>
                <c:ptCount val="6"/>
                <c:pt idx="0">
                  <c:v>1211</c:v>
                </c:pt>
                <c:pt idx="1">
                  <c:v>9085</c:v>
                </c:pt>
                <c:pt idx="2">
                  <c:v>2102</c:v>
                </c:pt>
                <c:pt idx="3">
                  <c:v>189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A-4B1D-98D8-2A112FD19DF2}"/>
            </c:ext>
          </c:extLst>
        </c:ser>
        <c:ser>
          <c:idx val="5"/>
          <c:order val="5"/>
          <c:tx>
            <c:strRef>
              <c:f>'Resultaten per BP, HH'!$AO$25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HH'!$AO$26:$AO$31</c:f>
              <c:numCache>
                <c:formatCode>General</c:formatCode>
                <c:ptCount val="6"/>
                <c:pt idx="0">
                  <c:v>2334</c:v>
                </c:pt>
                <c:pt idx="1">
                  <c:v>4396</c:v>
                </c:pt>
                <c:pt idx="2">
                  <c:v>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A-4B1D-98D8-2A112FD19DF2}"/>
            </c:ext>
          </c:extLst>
        </c:ser>
        <c:ser>
          <c:idx val="6"/>
          <c:order val="6"/>
          <c:tx>
            <c:strRef>
              <c:f>'Resultaten per BP, HH'!$AP$25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HH'!$AP$26:$AP$31</c:f>
              <c:numCache>
                <c:formatCode>General</c:formatCode>
                <c:ptCount val="6"/>
                <c:pt idx="0">
                  <c:v>657</c:v>
                </c:pt>
                <c:pt idx="1">
                  <c:v>5105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EA-4B1D-98D8-2A112FD19DF2}"/>
            </c:ext>
          </c:extLst>
        </c:ser>
        <c:ser>
          <c:idx val="7"/>
          <c:order val="7"/>
          <c:tx>
            <c:strRef>
              <c:f>'Resultaten per BP, HH'!$AQ$25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HH'!$AQ$26:$AQ$31</c:f>
              <c:numCache>
                <c:formatCode>General</c:formatCode>
                <c:ptCount val="6"/>
                <c:pt idx="0">
                  <c:v>41357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EA-4B1D-98D8-2A112FD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HH'!$AT$25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HH'!$AT$26:$AT$31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397-B130-D7F73FEB8F58}"/>
            </c:ext>
          </c:extLst>
        </c:ser>
        <c:ser>
          <c:idx val="1"/>
          <c:order val="1"/>
          <c:tx>
            <c:strRef>
              <c:f>'Resultaten per BP, HH'!$AU$25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HH'!$AU$26:$AU$31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397-B130-D7F73FEB8F58}"/>
            </c:ext>
          </c:extLst>
        </c:ser>
        <c:ser>
          <c:idx val="2"/>
          <c:order val="2"/>
          <c:tx>
            <c:strRef>
              <c:f>'Resultaten per BP, HH'!$AV$25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HH'!$AV$26:$AV$31</c:f>
              <c:numCache>
                <c:formatCode>General</c:formatCode>
                <c:ptCount val="6"/>
                <c:pt idx="0">
                  <c:v>1359</c:v>
                </c:pt>
                <c:pt idx="1">
                  <c:v>2189</c:v>
                </c:pt>
                <c:pt idx="2">
                  <c:v>1852</c:v>
                </c:pt>
                <c:pt idx="3">
                  <c:v>1875</c:v>
                </c:pt>
                <c:pt idx="4">
                  <c:v>21541</c:v>
                </c:pt>
                <c:pt idx="5">
                  <c:v>24277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397-B130-D7F73FEB8F58}"/>
            </c:ext>
          </c:extLst>
        </c:ser>
        <c:ser>
          <c:idx val="3"/>
          <c:order val="3"/>
          <c:tx>
            <c:strRef>
              <c:f>'Resultaten per BP, HH'!$AW$25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HH'!$AW$26:$AW$31</c:f>
              <c:numCache>
                <c:formatCode>General</c:formatCode>
                <c:ptCount val="6"/>
                <c:pt idx="0">
                  <c:v>0</c:v>
                </c:pt>
                <c:pt idx="1">
                  <c:v>730</c:v>
                </c:pt>
                <c:pt idx="2">
                  <c:v>4365</c:v>
                </c:pt>
                <c:pt idx="3">
                  <c:v>15820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397-B130-D7F73FEB8F58}"/>
            </c:ext>
          </c:extLst>
        </c:ser>
        <c:ser>
          <c:idx val="4"/>
          <c:order val="4"/>
          <c:tx>
            <c:strRef>
              <c:f>'Resultaten per BP, HH'!$AX$25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HH'!$AX$26:$AX$31</c:f>
              <c:numCache>
                <c:formatCode>General</c:formatCode>
                <c:ptCount val="6"/>
                <c:pt idx="0">
                  <c:v>1211</c:v>
                </c:pt>
                <c:pt idx="1">
                  <c:v>9085</c:v>
                </c:pt>
                <c:pt idx="2">
                  <c:v>2102</c:v>
                </c:pt>
                <c:pt idx="3">
                  <c:v>189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397-B130-D7F73FEB8F58}"/>
            </c:ext>
          </c:extLst>
        </c:ser>
        <c:ser>
          <c:idx val="5"/>
          <c:order val="5"/>
          <c:tx>
            <c:strRef>
              <c:f>'Resultaten per BP, HH'!$AY$25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HH'!$AY$26:$AY$31</c:f>
              <c:numCache>
                <c:formatCode>General</c:formatCode>
                <c:ptCount val="6"/>
                <c:pt idx="0">
                  <c:v>2334</c:v>
                </c:pt>
                <c:pt idx="1">
                  <c:v>4396</c:v>
                </c:pt>
                <c:pt idx="2">
                  <c:v>6931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397-B130-D7F73FEB8F58}"/>
            </c:ext>
          </c:extLst>
        </c:ser>
        <c:ser>
          <c:idx val="6"/>
          <c:order val="6"/>
          <c:tx>
            <c:strRef>
              <c:f>'Resultaten per BP, HH'!$AZ$25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HH'!$AZ$26:$AZ$31</c:f>
              <c:numCache>
                <c:formatCode>General</c:formatCode>
                <c:ptCount val="6"/>
                <c:pt idx="0">
                  <c:v>657</c:v>
                </c:pt>
                <c:pt idx="1">
                  <c:v>5105</c:v>
                </c:pt>
                <c:pt idx="2">
                  <c:v>325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E-4397-B130-D7F73FEB8F58}"/>
            </c:ext>
          </c:extLst>
        </c:ser>
        <c:ser>
          <c:idx val="7"/>
          <c:order val="7"/>
          <c:tx>
            <c:strRef>
              <c:f>'Resultaten per BP, HH'!$BA$25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HH'!$BA$26:$BA$31</c:f>
              <c:numCache>
                <c:formatCode>General</c:formatCode>
                <c:ptCount val="6"/>
                <c:pt idx="0">
                  <c:v>41357</c:v>
                </c:pt>
                <c:pt idx="1">
                  <c:v>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E-4397-B130-D7F73FEB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HH'!$P$35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HH'!$P$36:$P$41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9-478B-812D-B3377669618F}"/>
            </c:ext>
          </c:extLst>
        </c:ser>
        <c:ser>
          <c:idx val="1"/>
          <c:order val="1"/>
          <c:tx>
            <c:strRef>
              <c:f>'Resultaten per BP, HH'!$Q$35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HH'!$Q$36:$Q$41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9-478B-812D-B3377669618F}"/>
            </c:ext>
          </c:extLst>
        </c:ser>
        <c:ser>
          <c:idx val="2"/>
          <c:order val="2"/>
          <c:tx>
            <c:strRef>
              <c:f>'Resultaten per BP, HH'!$R$35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HH'!$R$36:$R$41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9-478B-812D-B3377669618F}"/>
            </c:ext>
          </c:extLst>
        </c:ser>
        <c:ser>
          <c:idx val="3"/>
          <c:order val="3"/>
          <c:tx>
            <c:strRef>
              <c:f>'Resultaten per BP, HH'!$S$35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HH'!$S$36:$S$41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9-478B-812D-B3377669618F}"/>
            </c:ext>
          </c:extLst>
        </c:ser>
        <c:ser>
          <c:idx val="4"/>
          <c:order val="4"/>
          <c:tx>
            <c:strRef>
              <c:f>'Resultaten per BP, HH'!$T$35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HH'!$T$36:$T$41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89-478B-812D-B3377669618F}"/>
            </c:ext>
          </c:extLst>
        </c:ser>
        <c:ser>
          <c:idx val="5"/>
          <c:order val="5"/>
          <c:tx>
            <c:strRef>
              <c:f>'Resultaten per BP, HH'!$U$35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HH'!$U$36:$U$41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9-478B-812D-B3377669618F}"/>
            </c:ext>
          </c:extLst>
        </c:ser>
        <c:ser>
          <c:idx val="6"/>
          <c:order val="6"/>
          <c:tx>
            <c:strRef>
              <c:f>'Resultaten per BP, HH'!$V$35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HH'!$V$36:$V$41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9-478B-812D-B3377669618F}"/>
            </c:ext>
          </c:extLst>
        </c:ser>
        <c:ser>
          <c:idx val="7"/>
          <c:order val="7"/>
          <c:tx>
            <c:strRef>
              <c:f>'Resultaten per BP, HH'!$W$35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HH'!$W$36:$W$41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89-478B-812D-B3377669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HH'!$P$45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HH'!$P$46:$P$51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BE7-90DD-BB7EEBDB89C2}"/>
            </c:ext>
          </c:extLst>
        </c:ser>
        <c:ser>
          <c:idx val="1"/>
          <c:order val="1"/>
          <c:tx>
            <c:strRef>
              <c:f>'Resultaten per BP, HH'!$Q$45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HH'!$Q$46:$Q$51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2-4BE7-90DD-BB7EEBDB89C2}"/>
            </c:ext>
          </c:extLst>
        </c:ser>
        <c:ser>
          <c:idx val="2"/>
          <c:order val="2"/>
          <c:tx>
            <c:strRef>
              <c:f>'Resultaten per BP, HH'!$R$45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HH'!$R$46:$R$51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2-4BE7-90DD-BB7EEBDB89C2}"/>
            </c:ext>
          </c:extLst>
        </c:ser>
        <c:ser>
          <c:idx val="3"/>
          <c:order val="3"/>
          <c:tx>
            <c:strRef>
              <c:f>'Resultaten per BP, HH'!$S$45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HH'!$S$46:$S$51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2-4BE7-90DD-BB7EEBDB89C2}"/>
            </c:ext>
          </c:extLst>
        </c:ser>
        <c:ser>
          <c:idx val="4"/>
          <c:order val="4"/>
          <c:tx>
            <c:strRef>
              <c:f>'Resultaten per BP, HH'!$T$45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HH'!$T$46:$T$51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2-4BE7-90DD-BB7EEBDB89C2}"/>
            </c:ext>
          </c:extLst>
        </c:ser>
        <c:ser>
          <c:idx val="5"/>
          <c:order val="5"/>
          <c:tx>
            <c:strRef>
              <c:f>'Resultaten per BP, HH'!$U$45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HH'!$U$46:$U$51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2-4BE7-90DD-BB7EEBDB89C2}"/>
            </c:ext>
          </c:extLst>
        </c:ser>
        <c:ser>
          <c:idx val="6"/>
          <c:order val="6"/>
          <c:tx>
            <c:strRef>
              <c:f>'Resultaten per BP, HH'!$V$45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HH'!$V$46:$V$51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2-4BE7-90DD-BB7EEBDB89C2}"/>
            </c:ext>
          </c:extLst>
        </c:ser>
        <c:ser>
          <c:idx val="7"/>
          <c:order val="7"/>
          <c:tx>
            <c:strRef>
              <c:f>'Resultaten per BP, HH'!$W$45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HH'!$W$46:$W$51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82-4BE7-90DD-BB7EEBDB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HH'!$P$55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HH'!$P$56:$P$61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C6A-A054-FDF04F845C9C}"/>
            </c:ext>
          </c:extLst>
        </c:ser>
        <c:ser>
          <c:idx val="1"/>
          <c:order val="1"/>
          <c:tx>
            <c:strRef>
              <c:f>'Resultaten per BP, HH'!$Q$55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HH'!$Q$56:$Q$61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C6A-A054-FDF04F845C9C}"/>
            </c:ext>
          </c:extLst>
        </c:ser>
        <c:ser>
          <c:idx val="2"/>
          <c:order val="2"/>
          <c:tx>
            <c:strRef>
              <c:f>'Resultaten per BP, HH'!$R$55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HH'!$R$56:$R$61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E-4C6A-A054-FDF04F845C9C}"/>
            </c:ext>
          </c:extLst>
        </c:ser>
        <c:ser>
          <c:idx val="3"/>
          <c:order val="3"/>
          <c:tx>
            <c:strRef>
              <c:f>'Resultaten per BP, HH'!$S$55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HH'!$S$56:$S$61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E-4C6A-A054-FDF04F845C9C}"/>
            </c:ext>
          </c:extLst>
        </c:ser>
        <c:ser>
          <c:idx val="4"/>
          <c:order val="4"/>
          <c:tx>
            <c:strRef>
              <c:f>'Resultaten per BP, HH'!$T$55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HH'!$T$56:$T$61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E-4C6A-A054-FDF04F845C9C}"/>
            </c:ext>
          </c:extLst>
        </c:ser>
        <c:ser>
          <c:idx val="5"/>
          <c:order val="5"/>
          <c:tx>
            <c:strRef>
              <c:f>'Resultaten per BP, HH'!$U$55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HH'!$U$56:$U$61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7E-4C6A-A054-FDF04F845C9C}"/>
            </c:ext>
          </c:extLst>
        </c:ser>
        <c:ser>
          <c:idx val="6"/>
          <c:order val="6"/>
          <c:tx>
            <c:strRef>
              <c:f>'Resultaten per BP, HH'!$V$55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HH'!$V$56:$V$61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E-4C6A-A054-FDF04F845C9C}"/>
            </c:ext>
          </c:extLst>
        </c:ser>
        <c:ser>
          <c:idx val="7"/>
          <c:order val="7"/>
          <c:tx>
            <c:strRef>
              <c:f>'Resultaten per BP, HH'!$W$55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HH'!$W$56:$W$61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E-4C6A-A054-FDF04F84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HH'!$P$65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HH'!$P$66:$P$71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685-8E81-5E38BFF547E9}"/>
            </c:ext>
          </c:extLst>
        </c:ser>
        <c:ser>
          <c:idx val="1"/>
          <c:order val="1"/>
          <c:tx>
            <c:strRef>
              <c:f>'Resultaten per BP, HH'!$Q$65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HH'!$Q$66:$Q$71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8-4685-8E81-5E38BFF547E9}"/>
            </c:ext>
          </c:extLst>
        </c:ser>
        <c:ser>
          <c:idx val="2"/>
          <c:order val="2"/>
          <c:tx>
            <c:strRef>
              <c:f>'Resultaten per BP, HH'!$R$65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HH'!$R$66:$R$71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8-4685-8E81-5E38BFF547E9}"/>
            </c:ext>
          </c:extLst>
        </c:ser>
        <c:ser>
          <c:idx val="3"/>
          <c:order val="3"/>
          <c:tx>
            <c:strRef>
              <c:f>'Resultaten per BP, HH'!$S$65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HH'!$S$66:$S$71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8-4685-8E81-5E38BFF547E9}"/>
            </c:ext>
          </c:extLst>
        </c:ser>
        <c:ser>
          <c:idx val="4"/>
          <c:order val="4"/>
          <c:tx>
            <c:strRef>
              <c:f>'Resultaten per BP, HH'!$T$65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HH'!$T$66:$T$71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8-4685-8E81-5E38BFF547E9}"/>
            </c:ext>
          </c:extLst>
        </c:ser>
        <c:ser>
          <c:idx val="5"/>
          <c:order val="5"/>
          <c:tx>
            <c:strRef>
              <c:f>'Resultaten per BP, HH'!$U$65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HH'!$U$66:$U$71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8-4685-8E81-5E38BFF547E9}"/>
            </c:ext>
          </c:extLst>
        </c:ser>
        <c:ser>
          <c:idx val="6"/>
          <c:order val="6"/>
          <c:tx>
            <c:strRef>
              <c:f>'Resultaten per BP, HH'!$V$65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HH'!$V$66:$V$71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8-4685-8E81-5E38BFF547E9}"/>
            </c:ext>
          </c:extLst>
        </c:ser>
        <c:ser>
          <c:idx val="7"/>
          <c:order val="7"/>
          <c:tx>
            <c:strRef>
              <c:f>'Resultaten per BP, HH'!$W$65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HH'!$W$66:$W$71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8-4685-8E81-5E38BFF5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HH'!$Z$35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HH'!$Z$36:$Z$41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274-83D8-C3D949C21560}"/>
            </c:ext>
          </c:extLst>
        </c:ser>
        <c:ser>
          <c:idx val="1"/>
          <c:order val="1"/>
          <c:tx>
            <c:strRef>
              <c:f>'Resultaten per BP, HH'!$AA$35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HH'!$AA$36:$AA$41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4274-83D8-C3D949C21560}"/>
            </c:ext>
          </c:extLst>
        </c:ser>
        <c:ser>
          <c:idx val="2"/>
          <c:order val="2"/>
          <c:tx>
            <c:strRef>
              <c:f>'Resultaten per BP, HH'!$AB$35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HH'!$AB$36:$AB$41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2-4274-83D8-C3D949C21560}"/>
            </c:ext>
          </c:extLst>
        </c:ser>
        <c:ser>
          <c:idx val="3"/>
          <c:order val="3"/>
          <c:tx>
            <c:strRef>
              <c:f>'Resultaten per BP, HH'!$AC$35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HH'!$AC$36:$AC$41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2-4274-83D8-C3D949C21560}"/>
            </c:ext>
          </c:extLst>
        </c:ser>
        <c:ser>
          <c:idx val="4"/>
          <c:order val="4"/>
          <c:tx>
            <c:strRef>
              <c:f>'Resultaten per BP, HH'!$AD$35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HH'!$AD$36:$AD$41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2-4274-83D8-C3D949C21560}"/>
            </c:ext>
          </c:extLst>
        </c:ser>
        <c:ser>
          <c:idx val="5"/>
          <c:order val="5"/>
          <c:tx>
            <c:strRef>
              <c:f>'Resultaten per BP, HH'!$AE$35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HH'!$AE$36:$AE$41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2-4274-83D8-C3D949C21560}"/>
            </c:ext>
          </c:extLst>
        </c:ser>
        <c:ser>
          <c:idx val="6"/>
          <c:order val="6"/>
          <c:tx>
            <c:strRef>
              <c:f>'Resultaten per BP, HH'!$AF$35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HH'!$AF$36:$AF$41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2-4274-83D8-C3D949C21560}"/>
            </c:ext>
          </c:extLst>
        </c:ser>
        <c:ser>
          <c:idx val="7"/>
          <c:order val="7"/>
          <c:tx>
            <c:strRef>
              <c:f>'Resultaten per BP, HH'!$AG$35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HH'!$AG$36:$AG$41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2-4274-83D8-C3D949C2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HH'!$F$97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HH'!$F$98:$F$101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4-4D3A-8C01-4A755ECA08CD}"/>
            </c:ext>
          </c:extLst>
        </c:ser>
        <c:ser>
          <c:idx val="1"/>
          <c:order val="1"/>
          <c:tx>
            <c:strRef>
              <c:f>'Resultaten per GT, HH'!$G$97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HH'!$G$98:$G$101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4-4D3A-8C01-4A755ECA08CD}"/>
            </c:ext>
          </c:extLst>
        </c:ser>
        <c:ser>
          <c:idx val="2"/>
          <c:order val="2"/>
          <c:tx>
            <c:strRef>
              <c:f>'Resultaten per GT, HH'!$H$97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HH'!$H$98:$H$101</c:f>
              <c:numCache>
                <c:formatCode>General</c:formatCode>
                <c:ptCount val="4"/>
                <c:pt idx="0">
                  <c:v>2494</c:v>
                </c:pt>
                <c:pt idx="1">
                  <c:v>22640</c:v>
                </c:pt>
                <c:pt idx="2">
                  <c:v>19337</c:v>
                </c:pt>
                <c:pt idx="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4-4D3A-8C01-4A755ECA08CD}"/>
            </c:ext>
          </c:extLst>
        </c:ser>
        <c:ser>
          <c:idx val="3"/>
          <c:order val="3"/>
          <c:tx>
            <c:strRef>
              <c:f>'Resultaten per GT, HH'!$I$97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HH'!$I$98:$I$101</c:f>
              <c:numCache>
                <c:formatCode>General</c:formatCode>
                <c:ptCount val="4"/>
                <c:pt idx="0">
                  <c:v>112</c:v>
                </c:pt>
                <c:pt idx="1">
                  <c:v>8906</c:v>
                </c:pt>
                <c:pt idx="2">
                  <c:v>13466</c:v>
                </c:pt>
                <c:pt idx="3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4-4D3A-8C01-4A755ECA08CD}"/>
            </c:ext>
          </c:extLst>
        </c:ser>
        <c:ser>
          <c:idx val="4"/>
          <c:order val="4"/>
          <c:tx>
            <c:strRef>
              <c:f>'Resultaten per GT, HH'!$J$97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HH'!$J$98:$J$101</c:f>
              <c:numCache>
                <c:formatCode>General</c:formatCode>
                <c:ptCount val="4"/>
                <c:pt idx="0">
                  <c:v>198</c:v>
                </c:pt>
                <c:pt idx="1">
                  <c:v>5653</c:v>
                </c:pt>
                <c:pt idx="2">
                  <c:v>2088</c:v>
                </c:pt>
                <c:pt idx="3">
                  <c:v>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4-4D3A-8C01-4A755ECA08CD}"/>
            </c:ext>
          </c:extLst>
        </c:ser>
        <c:ser>
          <c:idx val="5"/>
          <c:order val="5"/>
          <c:tx>
            <c:strRef>
              <c:f>'Resultaten per GT, HH'!$K$97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HH'!$K$98:$K$101</c:f>
              <c:numCache>
                <c:formatCode>General</c:formatCode>
                <c:ptCount val="4"/>
                <c:pt idx="0">
                  <c:v>628</c:v>
                </c:pt>
                <c:pt idx="1">
                  <c:v>1532</c:v>
                </c:pt>
                <c:pt idx="2">
                  <c:v>771</c:v>
                </c:pt>
                <c:pt idx="3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4-4D3A-8C01-4A755ECA08CD}"/>
            </c:ext>
          </c:extLst>
        </c:ser>
        <c:ser>
          <c:idx val="6"/>
          <c:order val="6"/>
          <c:tx>
            <c:strRef>
              <c:f>'Resultaten per GT, HH'!$L$97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HH'!$L$98:$L$101</c:f>
              <c:numCache>
                <c:formatCode>General</c:formatCode>
                <c:ptCount val="4"/>
                <c:pt idx="0">
                  <c:v>1177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14-4D3A-8C01-4A755ECA08CD}"/>
            </c:ext>
          </c:extLst>
        </c:ser>
        <c:ser>
          <c:idx val="7"/>
          <c:order val="7"/>
          <c:tx>
            <c:strRef>
              <c:f>'Resultaten per GT, HH'!$M$97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HH'!$E$98:$E$101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HH'!$M$98:$M$101</c:f>
              <c:numCache>
                <c:formatCode>General</c:formatCode>
                <c:ptCount val="4"/>
                <c:pt idx="0">
                  <c:v>177</c:v>
                </c:pt>
                <c:pt idx="1">
                  <c:v>22948</c:v>
                </c:pt>
                <c:pt idx="2">
                  <c:v>17553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14-4D3A-8C01-4A755ECA0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HH'!$AJ$45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HH'!$AJ$46:$AJ$51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D60-A944-CA9AB2C3B9B4}"/>
            </c:ext>
          </c:extLst>
        </c:ser>
        <c:ser>
          <c:idx val="1"/>
          <c:order val="1"/>
          <c:tx>
            <c:strRef>
              <c:f>'Resultaten per BP, HH'!$AK$45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HH'!$AK$46:$AK$51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D60-A944-CA9AB2C3B9B4}"/>
            </c:ext>
          </c:extLst>
        </c:ser>
        <c:ser>
          <c:idx val="2"/>
          <c:order val="2"/>
          <c:tx>
            <c:strRef>
              <c:f>'Resultaten per BP, HH'!$AL$45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HH'!$AL$46:$AL$51</c:f>
              <c:numCache>
                <c:formatCode>General</c:formatCode>
                <c:ptCount val="6"/>
                <c:pt idx="0">
                  <c:v>126</c:v>
                </c:pt>
                <c:pt idx="1">
                  <c:v>1005</c:v>
                </c:pt>
                <c:pt idx="2">
                  <c:v>1732</c:v>
                </c:pt>
                <c:pt idx="3">
                  <c:v>320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5-4D60-A944-CA9AB2C3B9B4}"/>
            </c:ext>
          </c:extLst>
        </c:ser>
        <c:ser>
          <c:idx val="3"/>
          <c:order val="3"/>
          <c:tx>
            <c:strRef>
              <c:f>'Resultaten per BP, HH'!$AM$45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HH'!$AM$46:$AM$51</c:f>
              <c:numCache>
                <c:formatCode>General</c:formatCode>
                <c:ptCount val="6"/>
                <c:pt idx="0">
                  <c:v>0</c:v>
                </c:pt>
                <c:pt idx="1">
                  <c:v>459</c:v>
                </c:pt>
                <c:pt idx="2">
                  <c:v>4645</c:v>
                </c:pt>
                <c:pt idx="3">
                  <c:v>3831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5-4D60-A944-CA9AB2C3B9B4}"/>
            </c:ext>
          </c:extLst>
        </c:ser>
        <c:ser>
          <c:idx val="4"/>
          <c:order val="4"/>
          <c:tx>
            <c:strRef>
              <c:f>'Resultaten per BP, HH'!$AN$45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HH'!$AN$46:$AN$51</c:f>
              <c:numCache>
                <c:formatCode>General</c:formatCode>
                <c:ptCount val="6"/>
                <c:pt idx="0">
                  <c:v>474</c:v>
                </c:pt>
                <c:pt idx="1">
                  <c:v>5177</c:v>
                </c:pt>
                <c:pt idx="2">
                  <c:v>1639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5-4D60-A944-CA9AB2C3B9B4}"/>
            </c:ext>
          </c:extLst>
        </c:ser>
        <c:ser>
          <c:idx val="5"/>
          <c:order val="5"/>
          <c:tx>
            <c:strRef>
              <c:f>'Resultaten per BP, HH'!$AO$45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HH'!$AO$46:$AO$51</c:f>
              <c:numCache>
                <c:formatCode>General</c:formatCode>
                <c:ptCount val="6"/>
                <c:pt idx="0">
                  <c:v>118</c:v>
                </c:pt>
                <c:pt idx="1">
                  <c:v>0</c:v>
                </c:pt>
                <c:pt idx="2">
                  <c:v>3189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5-4D60-A944-CA9AB2C3B9B4}"/>
            </c:ext>
          </c:extLst>
        </c:ser>
        <c:ser>
          <c:idx val="6"/>
          <c:order val="6"/>
          <c:tx>
            <c:strRef>
              <c:f>'Resultaten per BP, HH'!$AP$45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HH'!$AP$46:$AP$51</c:f>
              <c:numCache>
                <c:formatCode>General</c:formatCode>
                <c:ptCount val="6"/>
                <c:pt idx="0">
                  <c:v>127</c:v>
                </c:pt>
                <c:pt idx="1">
                  <c:v>14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5-4D60-A944-CA9AB2C3B9B4}"/>
            </c:ext>
          </c:extLst>
        </c:ser>
        <c:ser>
          <c:idx val="7"/>
          <c:order val="7"/>
          <c:tx>
            <c:strRef>
              <c:f>'Resultaten per BP, HH'!$AQ$45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HH'!$AQ$46:$AQ$51</c:f>
              <c:numCache>
                <c:formatCode>General</c:formatCode>
                <c:ptCount val="6"/>
                <c:pt idx="0">
                  <c:v>7286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5-4D60-A944-CA9AB2C3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HH'!$Z$55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HH'!$Z$56:$Z$61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9-4826-A2C0-1B662EBFA86F}"/>
            </c:ext>
          </c:extLst>
        </c:ser>
        <c:ser>
          <c:idx val="1"/>
          <c:order val="1"/>
          <c:tx>
            <c:strRef>
              <c:f>'Resultaten per BP, HH'!$AA$55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HH'!$AA$56:$AA$61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9-4826-A2C0-1B662EBFA86F}"/>
            </c:ext>
          </c:extLst>
        </c:ser>
        <c:ser>
          <c:idx val="2"/>
          <c:order val="2"/>
          <c:tx>
            <c:strRef>
              <c:f>'Resultaten per BP, HH'!$AB$55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HH'!$AB$56:$AB$61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9-4826-A2C0-1B662EBFA86F}"/>
            </c:ext>
          </c:extLst>
        </c:ser>
        <c:ser>
          <c:idx val="3"/>
          <c:order val="3"/>
          <c:tx>
            <c:strRef>
              <c:f>'Resultaten per BP, HH'!$AC$55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HH'!$AC$56:$AC$61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9-4826-A2C0-1B662EBFA86F}"/>
            </c:ext>
          </c:extLst>
        </c:ser>
        <c:ser>
          <c:idx val="4"/>
          <c:order val="4"/>
          <c:tx>
            <c:strRef>
              <c:f>'Resultaten per BP, HH'!$AD$55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HH'!$AD$56:$AD$61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59-4826-A2C0-1B662EBFA86F}"/>
            </c:ext>
          </c:extLst>
        </c:ser>
        <c:ser>
          <c:idx val="5"/>
          <c:order val="5"/>
          <c:tx>
            <c:strRef>
              <c:f>'Resultaten per BP, HH'!$AE$55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HH'!$AE$56:$AE$61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59-4826-A2C0-1B662EBFA86F}"/>
            </c:ext>
          </c:extLst>
        </c:ser>
        <c:ser>
          <c:idx val="6"/>
          <c:order val="6"/>
          <c:tx>
            <c:strRef>
              <c:f>'Resultaten per BP, HH'!$AF$55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HH'!$AF$56:$AF$61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59-4826-A2C0-1B662EBFA86F}"/>
            </c:ext>
          </c:extLst>
        </c:ser>
        <c:ser>
          <c:idx val="7"/>
          <c:order val="7"/>
          <c:tx>
            <c:strRef>
              <c:f>'Resultaten per BP, HH'!$AG$55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HH'!$AG$56:$AG$61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59-4826-A2C0-1B662EB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HH'!$Z$65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HH'!$Z$66:$Z$71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D-4CA7-BADD-2ECCBF4725EB}"/>
            </c:ext>
          </c:extLst>
        </c:ser>
        <c:ser>
          <c:idx val="1"/>
          <c:order val="1"/>
          <c:tx>
            <c:strRef>
              <c:f>'Resultaten per BP, HH'!$AA$65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HH'!$AA$66:$AA$71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D-4CA7-BADD-2ECCBF4725EB}"/>
            </c:ext>
          </c:extLst>
        </c:ser>
        <c:ser>
          <c:idx val="2"/>
          <c:order val="2"/>
          <c:tx>
            <c:strRef>
              <c:f>'Resultaten per BP, HH'!$AB$65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HH'!$AB$66:$AB$71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D-4CA7-BADD-2ECCBF4725EB}"/>
            </c:ext>
          </c:extLst>
        </c:ser>
        <c:ser>
          <c:idx val="3"/>
          <c:order val="3"/>
          <c:tx>
            <c:strRef>
              <c:f>'Resultaten per BP, HH'!$AC$65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HH'!$AC$66:$AC$71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D-4CA7-BADD-2ECCBF4725EB}"/>
            </c:ext>
          </c:extLst>
        </c:ser>
        <c:ser>
          <c:idx val="4"/>
          <c:order val="4"/>
          <c:tx>
            <c:strRef>
              <c:f>'Resultaten per BP, HH'!$AD$65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HH'!$AD$66:$AD$71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D-4CA7-BADD-2ECCBF4725EB}"/>
            </c:ext>
          </c:extLst>
        </c:ser>
        <c:ser>
          <c:idx val="5"/>
          <c:order val="5"/>
          <c:tx>
            <c:strRef>
              <c:f>'Resultaten per BP, HH'!$AE$65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HH'!$AE$66:$AE$71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D-4CA7-BADD-2ECCBF4725EB}"/>
            </c:ext>
          </c:extLst>
        </c:ser>
        <c:ser>
          <c:idx val="6"/>
          <c:order val="6"/>
          <c:tx>
            <c:strRef>
              <c:f>'Resultaten per BP, HH'!$AF$65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HH'!$AF$66:$AF$71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D-4CA7-BADD-2ECCBF4725EB}"/>
            </c:ext>
          </c:extLst>
        </c:ser>
        <c:ser>
          <c:idx val="7"/>
          <c:order val="7"/>
          <c:tx>
            <c:strRef>
              <c:f>'Resultaten per BP, HH'!$AG$65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HH'!$AG$66:$AG$71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D-4CA7-BADD-2ECCBF47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HH'!$AJ$35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HH'!$AJ$36:$AJ$41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EAB-B214-603B1824123F}"/>
            </c:ext>
          </c:extLst>
        </c:ser>
        <c:ser>
          <c:idx val="1"/>
          <c:order val="1"/>
          <c:tx>
            <c:strRef>
              <c:f>'Resultaten per BP, HH'!$AK$35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HH'!$AK$36:$AK$41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1-4EAB-B214-603B1824123F}"/>
            </c:ext>
          </c:extLst>
        </c:ser>
        <c:ser>
          <c:idx val="2"/>
          <c:order val="2"/>
          <c:tx>
            <c:strRef>
              <c:f>'Resultaten per BP, HH'!$AL$35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HH'!$AL$36:$AL$41</c:f>
              <c:numCache>
                <c:formatCode>General</c:formatCode>
                <c:ptCount val="6"/>
                <c:pt idx="0">
                  <c:v>126</c:v>
                </c:pt>
                <c:pt idx="1">
                  <c:v>1005</c:v>
                </c:pt>
                <c:pt idx="2">
                  <c:v>1732</c:v>
                </c:pt>
                <c:pt idx="3">
                  <c:v>320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1-4EAB-B214-603B1824123F}"/>
            </c:ext>
          </c:extLst>
        </c:ser>
        <c:ser>
          <c:idx val="3"/>
          <c:order val="3"/>
          <c:tx>
            <c:strRef>
              <c:f>'Resultaten per BP, HH'!$AM$35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HH'!$AM$36:$AM$41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3702</c:v>
                </c:pt>
                <c:pt idx="3">
                  <c:v>3831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1-4EAB-B214-603B1824123F}"/>
            </c:ext>
          </c:extLst>
        </c:ser>
        <c:ser>
          <c:idx val="4"/>
          <c:order val="4"/>
          <c:tx>
            <c:strRef>
              <c:f>'Resultaten per BP, HH'!$AN$35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HH'!$AN$36:$AN$41</c:f>
              <c:numCache>
                <c:formatCode>General</c:formatCode>
                <c:ptCount val="6"/>
                <c:pt idx="0">
                  <c:v>474</c:v>
                </c:pt>
                <c:pt idx="1">
                  <c:v>4085</c:v>
                </c:pt>
                <c:pt idx="2">
                  <c:v>1639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1-4EAB-B214-603B1824123F}"/>
            </c:ext>
          </c:extLst>
        </c:ser>
        <c:ser>
          <c:idx val="5"/>
          <c:order val="5"/>
          <c:tx>
            <c:strRef>
              <c:f>'Resultaten per BP, HH'!$AO$35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HH'!$AO$36:$AO$41</c:f>
              <c:numCache>
                <c:formatCode>General</c:formatCode>
                <c:ptCount val="6"/>
                <c:pt idx="0">
                  <c:v>118</c:v>
                </c:pt>
                <c:pt idx="1">
                  <c:v>440</c:v>
                </c:pt>
                <c:pt idx="2">
                  <c:v>4132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1-4EAB-B214-603B1824123F}"/>
            </c:ext>
          </c:extLst>
        </c:ser>
        <c:ser>
          <c:idx val="6"/>
          <c:order val="6"/>
          <c:tx>
            <c:strRef>
              <c:f>'Resultaten per BP, HH'!$AP$35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HH'!$AP$36:$AP$41</c:f>
              <c:numCache>
                <c:formatCode>General</c:formatCode>
                <c:ptCount val="6"/>
                <c:pt idx="0">
                  <c:v>127</c:v>
                </c:pt>
                <c:pt idx="1">
                  <c:v>1106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D1-4EAB-B214-603B1824123F}"/>
            </c:ext>
          </c:extLst>
        </c:ser>
        <c:ser>
          <c:idx val="7"/>
          <c:order val="7"/>
          <c:tx>
            <c:strRef>
              <c:f>'Resultaten per BP, HH'!$AQ$35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HH'!$AQ$36:$AQ$41</c:f>
              <c:numCache>
                <c:formatCode>General</c:formatCode>
                <c:ptCount val="6"/>
                <c:pt idx="0">
                  <c:v>7286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D1-4EAB-B214-603B1824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HH'!$AJ$45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HH'!$AJ$46:$AJ$51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2-43EE-8F3A-AB7A7F7D582E}"/>
            </c:ext>
          </c:extLst>
        </c:ser>
        <c:ser>
          <c:idx val="1"/>
          <c:order val="1"/>
          <c:tx>
            <c:strRef>
              <c:f>'Resultaten per BP, HH'!$AK$45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HH'!$AK$46:$AK$51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2-43EE-8F3A-AB7A7F7D582E}"/>
            </c:ext>
          </c:extLst>
        </c:ser>
        <c:ser>
          <c:idx val="2"/>
          <c:order val="2"/>
          <c:tx>
            <c:strRef>
              <c:f>'Resultaten per BP, HH'!$AL$45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HH'!$AL$46:$AL$51</c:f>
              <c:numCache>
                <c:formatCode>General</c:formatCode>
                <c:ptCount val="6"/>
                <c:pt idx="0">
                  <c:v>126</c:v>
                </c:pt>
                <c:pt idx="1">
                  <c:v>1005</c:v>
                </c:pt>
                <c:pt idx="2">
                  <c:v>1732</c:v>
                </c:pt>
                <c:pt idx="3">
                  <c:v>320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2-43EE-8F3A-AB7A7F7D582E}"/>
            </c:ext>
          </c:extLst>
        </c:ser>
        <c:ser>
          <c:idx val="3"/>
          <c:order val="3"/>
          <c:tx>
            <c:strRef>
              <c:f>'Resultaten per BP, HH'!$AM$45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HH'!$AM$46:$AM$51</c:f>
              <c:numCache>
                <c:formatCode>General</c:formatCode>
                <c:ptCount val="6"/>
                <c:pt idx="0">
                  <c:v>0</c:v>
                </c:pt>
                <c:pt idx="1">
                  <c:v>459</c:v>
                </c:pt>
                <c:pt idx="2">
                  <c:v>4645</c:v>
                </c:pt>
                <c:pt idx="3">
                  <c:v>3831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2-43EE-8F3A-AB7A7F7D582E}"/>
            </c:ext>
          </c:extLst>
        </c:ser>
        <c:ser>
          <c:idx val="4"/>
          <c:order val="4"/>
          <c:tx>
            <c:strRef>
              <c:f>'Resultaten per BP, HH'!$AN$45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HH'!$AN$46:$AN$51</c:f>
              <c:numCache>
                <c:formatCode>General</c:formatCode>
                <c:ptCount val="6"/>
                <c:pt idx="0">
                  <c:v>474</c:v>
                </c:pt>
                <c:pt idx="1">
                  <c:v>5177</c:v>
                </c:pt>
                <c:pt idx="2">
                  <c:v>1639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2-43EE-8F3A-AB7A7F7D582E}"/>
            </c:ext>
          </c:extLst>
        </c:ser>
        <c:ser>
          <c:idx val="5"/>
          <c:order val="5"/>
          <c:tx>
            <c:strRef>
              <c:f>'Resultaten per BP, HH'!$AO$45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HH'!$AO$46:$AO$51</c:f>
              <c:numCache>
                <c:formatCode>General</c:formatCode>
                <c:ptCount val="6"/>
                <c:pt idx="0">
                  <c:v>118</c:v>
                </c:pt>
                <c:pt idx="1">
                  <c:v>0</c:v>
                </c:pt>
                <c:pt idx="2">
                  <c:v>3189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2-43EE-8F3A-AB7A7F7D582E}"/>
            </c:ext>
          </c:extLst>
        </c:ser>
        <c:ser>
          <c:idx val="6"/>
          <c:order val="6"/>
          <c:tx>
            <c:strRef>
              <c:f>'Resultaten per BP, HH'!$AP$45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HH'!$AP$46:$AP$51</c:f>
              <c:numCache>
                <c:formatCode>General</c:formatCode>
                <c:ptCount val="6"/>
                <c:pt idx="0">
                  <c:v>127</c:v>
                </c:pt>
                <c:pt idx="1">
                  <c:v>14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2-43EE-8F3A-AB7A7F7D582E}"/>
            </c:ext>
          </c:extLst>
        </c:ser>
        <c:ser>
          <c:idx val="7"/>
          <c:order val="7"/>
          <c:tx>
            <c:strRef>
              <c:f>'Resultaten per BP, HH'!$AQ$45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HH'!$AQ$46:$AQ$51</c:f>
              <c:numCache>
                <c:formatCode>General</c:formatCode>
                <c:ptCount val="6"/>
                <c:pt idx="0">
                  <c:v>7286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2-43EE-8F3A-AB7A7F7D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HH'!$AJ$55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HH'!$AJ$56:$AJ$61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51D-AAB4-DA8C6AF37D3B}"/>
            </c:ext>
          </c:extLst>
        </c:ser>
        <c:ser>
          <c:idx val="1"/>
          <c:order val="1"/>
          <c:tx>
            <c:strRef>
              <c:f>'Resultaten per BP, HH'!$AK$55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HH'!$AK$56:$AK$61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51D-AAB4-DA8C6AF37D3B}"/>
            </c:ext>
          </c:extLst>
        </c:ser>
        <c:ser>
          <c:idx val="2"/>
          <c:order val="2"/>
          <c:tx>
            <c:strRef>
              <c:f>'Resultaten per BP, HH'!$AL$55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HH'!$AL$56:$AL$61</c:f>
              <c:numCache>
                <c:formatCode>General</c:formatCode>
                <c:ptCount val="6"/>
                <c:pt idx="0">
                  <c:v>126</c:v>
                </c:pt>
                <c:pt idx="1">
                  <c:v>1005</c:v>
                </c:pt>
                <c:pt idx="2">
                  <c:v>1732</c:v>
                </c:pt>
                <c:pt idx="3">
                  <c:v>320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4-451D-AAB4-DA8C6AF37D3B}"/>
            </c:ext>
          </c:extLst>
        </c:ser>
        <c:ser>
          <c:idx val="3"/>
          <c:order val="3"/>
          <c:tx>
            <c:strRef>
              <c:f>'Resultaten per BP, HH'!$AM$55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HH'!$AM$56:$AM$61</c:f>
              <c:numCache>
                <c:formatCode>General</c:formatCode>
                <c:ptCount val="6"/>
                <c:pt idx="0">
                  <c:v>0</c:v>
                </c:pt>
                <c:pt idx="1">
                  <c:v>459</c:v>
                </c:pt>
                <c:pt idx="2">
                  <c:v>4645</c:v>
                </c:pt>
                <c:pt idx="3">
                  <c:v>3831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4-451D-AAB4-DA8C6AF37D3B}"/>
            </c:ext>
          </c:extLst>
        </c:ser>
        <c:ser>
          <c:idx val="4"/>
          <c:order val="4"/>
          <c:tx>
            <c:strRef>
              <c:f>'Resultaten per BP, HH'!$AN$55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HH'!$AN$56:$AN$61</c:f>
              <c:numCache>
                <c:formatCode>General</c:formatCode>
                <c:ptCount val="6"/>
                <c:pt idx="0">
                  <c:v>474</c:v>
                </c:pt>
                <c:pt idx="1">
                  <c:v>5177</c:v>
                </c:pt>
                <c:pt idx="2">
                  <c:v>1639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24-451D-AAB4-DA8C6AF37D3B}"/>
            </c:ext>
          </c:extLst>
        </c:ser>
        <c:ser>
          <c:idx val="5"/>
          <c:order val="5"/>
          <c:tx>
            <c:strRef>
              <c:f>'Resultaten per BP, HH'!$AO$55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HH'!$AO$56:$AO$61</c:f>
              <c:numCache>
                <c:formatCode>General</c:formatCode>
                <c:ptCount val="6"/>
                <c:pt idx="0">
                  <c:v>118</c:v>
                </c:pt>
                <c:pt idx="1">
                  <c:v>0</c:v>
                </c:pt>
                <c:pt idx="2">
                  <c:v>3189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4-451D-AAB4-DA8C6AF37D3B}"/>
            </c:ext>
          </c:extLst>
        </c:ser>
        <c:ser>
          <c:idx val="6"/>
          <c:order val="6"/>
          <c:tx>
            <c:strRef>
              <c:f>'Resultaten per BP, HH'!$AP$55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HH'!$AP$56:$AP$61</c:f>
              <c:numCache>
                <c:formatCode>General</c:formatCode>
                <c:ptCount val="6"/>
                <c:pt idx="0">
                  <c:v>127</c:v>
                </c:pt>
                <c:pt idx="1">
                  <c:v>14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24-451D-AAB4-DA8C6AF37D3B}"/>
            </c:ext>
          </c:extLst>
        </c:ser>
        <c:ser>
          <c:idx val="7"/>
          <c:order val="7"/>
          <c:tx>
            <c:strRef>
              <c:f>'Resultaten per BP, HH'!$AQ$55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HH'!$AQ$56:$AQ$61</c:f>
              <c:numCache>
                <c:formatCode>General</c:formatCode>
                <c:ptCount val="6"/>
                <c:pt idx="0">
                  <c:v>7286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24-451D-AAB4-DA8C6AF3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HH'!$AJ$65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HH'!$AJ$66:$AJ$71</c:f>
              <c:numCache>
                <c:formatCode>General</c:formatCode>
                <c:ptCount val="6"/>
                <c:pt idx="0">
                  <c:v>38375</c:v>
                </c:pt>
                <c:pt idx="1">
                  <c:v>14774</c:v>
                </c:pt>
                <c:pt idx="2">
                  <c:v>4157</c:v>
                </c:pt>
                <c:pt idx="3">
                  <c:v>13576</c:v>
                </c:pt>
                <c:pt idx="4">
                  <c:v>13522</c:v>
                </c:pt>
                <c:pt idx="5">
                  <c:v>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7F1-AA97-76BBAB45F843}"/>
            </c:ext>
          </c:extLst>
        </c:ser>
        <c:ser>
          <c:idx val="1"/>
          <c:order val="1"/>
          <c:tx>
            <c:strRef>
              <c:f>'Resultaten per BP, HH'!$AK$65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HH'!$AK$66:$AK$71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E-47F1-AA97-76BBAB45F843}"/>
            </c:ext>
          </c:extLst>
        </c:ser>
        <c:ser>
          <c:idx val="2"/>
          <c:order val="2"/>
          <c:tx>
            <c:strRef>
              <c:f>'Resultaten per BP, HH'!$AL$65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HH'!$AL$66:$AL$71</c:f>
              <c:numCache>
                <c:formatCode>General</c:formatCode>
                <c:ptCount val="6"/>
                <c:pt idx="0">
                  <c:v>126</c:v>
                </c:pt>
                <c:pt idx="1">
                  <c:v>1005</c:v>
                </c:pt>
                <c:pt idx="2">
                  <c:v>1732</c:v>
                </c:pt>
                <c:pt idx="3">
                  <c:v>320</c:v>
                </c:pt>
                <c:pt idx="4">
                  <c:v>7893</c:v>
                </c:pt>
                <c:pt idx="5">
                  <c:v>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E-47F1-AA97-76BBAB45F843}"/>
            </c:ext>
          </c:extLst>
        </c:ser>
        <c:ser>
          <c:idx val="3"/>
          <c:order val="3"/>
          <c:tx>
            <c:strRef>
              <c:f>'Resultaten per BP, HH'!$AM$65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HH'!$AM$66:$AM$71</c:f>
              <c:numCache>
                <c:formatCode>General</c:formatCode>
                <c:ptCount val="6"/>
                <c:pt idx="0">
                  <c:v>0</c:v>
                </c:pt>
                <c:pt idx="1">
                  <c:v>459</c:v>
                </c:pt>
                <c:pt idx="2">
                  <c:v>4645</c:v>
                </c:pt>
                <c:pt idx="3">
                  <c:v>3831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E-47F1-AA97-76BBAB45F843}"/>
            </c:ext>
          </c:extLst>
        </c:ser>
        <c:ser>
          <c:idx val="4"/>
          <c:order val="4"/>
          <c:tx>
            <c:strRef>
              <c:f>'Resultaten per BP, HH'!$AN$65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HH'!$AN$66:$AN$71</c:f>
              <c:numCache>
                <c:formatCode>General</c:formatCode>
                <c:ptCount val="6"/>
                <c:pt idx="0">
                  <c:v>474</c:v>
                </c:pt>
                <c:pt idx="1">
                  <c:v>5177</c:v>
                </c:pt>
                <c:pt idx="2">
                  <c:v>1639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E-47F1-AA97-76BBAB45F843}"/>
            </c:ext>
          </c:extLst>
        </c:ser>
        <c:ser>
          <c:idx val="5"/>
          <c:order val="5"/>
          <c:tx>
            <c:strRef>
              <c:f>'Resultaten per BP, HH'!$AO$65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HH'!$AO$66:$AO$71</c:f>
              <c:numCache>
                <c:formatCode>General</c:formatCode>
                <c:ptCount val="6"/>
                <c:pt idx="0">
                  <c:v>118</c:v>
                </c:pt>
                <c:pt idx="1">
                  <c:v>0</c:v>
                </c:pt>
                <c:pt idx="2">
                  <c:v>3189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E-47F1-AA97-76BBAB45F843}"/>
            </c:ext>
          </c:extLst>
        </c:ser>
        <c:ser>
          <c:idx val="6"/>
          <c:order val="6"/>
          <c:tx>
            <c:strRef>
              <c:f>'Resultaten per BP, HH'!$AP$65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HH'!$AP$66:$AP$71</c:f>
              <c:numCache>
                <c:formatCode>General</c:formatCode>
                <c:ptCount val="6"/>
                <c:pt idx="0">
                  <c:v>127</c:v>
                </c:pt>
                <c:pt idx="1">
                  <c:v>14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E-47F1-AA97-76BBAB45F843}"/>
            </c:ext>
          </c:extLst>
        </c:ser>
        <c:ser>
          <c:idx val="7"/>
          <c:order val="7"/>
          <c:tx>
            <c:strRef>
              <c:f>'Resultaten per BP, HH'!$AQ$65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HH'!$AQ$66:$AQ$71</c:f>
              <c:numCache>
                <c:formatCode>General</c:formatCode>
                <c:ptCount val="6"/>
                <c:pt idx="0">
                  <c:v>7286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E-47F1-AA97-76BBAB45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HH'!$AT$35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7-4B56-AC78-92805A52C4FA}"/>
            </c:ext>
          </c:extLst>
        </c:ser>
        <c:ser>
          <c:idx val="1"/>
          <c:order val="1"/>
          <c:tx>
            <c:strRef>
              <c:f>'Resultaten per BP, HH'!$AU$35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7-4B56-AC78-92805A52C4FA}"/>
            </c:ext>
          </c:extLst>
        </c:ser>
        <c:ser>
          <c:idx val="2"/>
          <c:order val="2"/>
          <c:tx>
            <c:strRef>
              <c:f>'Resultaten per BP, HH'!$AV$35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HH'!$AV$36:$AV$41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7-4B56-AC78-92805A52C4FA}"/>
            </c:ext>
          </c:extLst>
        </c:ser>
        <c:ser>
          <c:idx val="3"/>
          <c:order val="3"/>
          <c:tx>
            <c:strRef>
              <c:f>'Resultaten per BP, HH'!$AW$35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HH'!$AW$36:$AW$41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7-4B56-AC78-92805A52C4FA}"/>
            </c:ext>
          </c:extLst>
        </c:ser>
        <c:ser>
          <c:idx val="4"/>
          <c:order val="4"/>
          <c:tx>
            <c:strRef>
              <c:f>'Resultaten per BP, HH'!$AX$35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7-4B56-AC78-92805A52C4FA}"/>
            </c:ext>
          </c:extLst>
        </c:ser>
        <c:ser>
          <c:idx val="5"/>
          <c:order val="5"/>
          <c:tx>
            <c:strRef>
              <c:f>'Resultaten per BP, HH'!$AY$35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7-4B56-AC78-92805A52C4FA}"/>
            </c:ext>
          </c:extLst>
        </c:ser>
        <c:ser>
          <c:idx val="6"/>
          <c:order val="6"/>
          <c:tx>
            <c:strRef>
              <c:f>'Resultaten per BP, HH'!$AZ$35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HH'!$AZ$36:$AZ$41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7-4B56-AC78-92805A52C4FA}"/>
            </c:ext>
          </c:extLst>
        </c:ser>
        <c:ser>
          <c:idx val="7"/>
          <c:order val="7"/>
          <c:tx>
            <c:strRef>
              <c:f>'Resultaten per BP, HH'!$BA$35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HH'!$BA$36:$BA$41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07-4B56-AC78-92805A52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012656"/>
        <c:axId val="743338824"/>
      </c:barChart>
      <c:catAx>
        <c:axId val="6020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3338824"/>
        <c:crosses val="autoZero"/>
        <c:auto val="1"/>
        <c:lblAlgn val="ctr"/>
        <c:lblOffset val="100"/>
        <c:noMultiLvlLbl val="0"/>
      </c:catAx>
      <c:valAx>
        <c:axId val="743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20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HH'!$AT$46:$AT$51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B59-AD95-9D8838E9C3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HH'!$AU$46:$AU$51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4-4B59-AD95-9D8838E9C3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HH'!$AV$46:$AV$51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4-4B59-AD95-9D8838E9C3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HH'!$AW$46:$AW$51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4-4B59-AD95-9D8838E9C3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HH'!$AX$46:$AX$51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4-4B59-AD95-9D8838E9C3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HH'!$AY$46:$AY$51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4-4B59-AD95-9D8838E9C30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HH'!$AZ$46:$AZ$51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34-4B59-AD95-9D8838E9C30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HH'!$BA$46:$BA$51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34-4B59-AD95-9D8838E9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HH'!$AT$55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HH'!$AT$56:$AT$61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D-4D12-8BE0-AE19F17B600E}"/>
            </c:ext>
          </c:extLst>
        </c:ser>
        <c:ser>
          <c:idx val="1"/>
          <c:order val="1"/>
          <c:tx>
            <c:strRef>
              <c:f>'Resultaten per BP, HH'!$AU$55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HH'!$AU$56:$AU$61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D-4D12-8BE0-AE19F17B600E}"/>
            </c:ext>
          </c:extLst>
        </c:ser>
        <c:ser>
          <c:idx val="2"/>
          <c:order val="2"/>
          <c:tx>
            <c:strRef>
              <c:f>'Resultaten per BP, HH'!$AV$55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HH'!$AV$56:$AV$61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D-4D12-8BE0-AE19F17B600E}"/>
            </c:ext>
          </c:extLst>
        </c:ser>
        <c:ser>
          <c:idx val="3"/>
          <c:order val="3"/>
          <c:tx>
            <c:strRef>
              <c:f>'Resultaten per BP, HH'!$AW$55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HH'!$AW$56:$AW$61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D-4D12-8BE0-AE19F17B600E}"/>
            </c:ext>
          </c:extLst>
        </c:ser>
        <c:ser>
          <c:idx val="4"/>
          <c:order val="4"/>
          <c:tx>
            <c:strRef>
              <c:f>'Resultaten per BP, HH'!$AX$55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HH'!$AX$56:$AX$61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D-4D12-8BE0-AE19F17B600E}"/>
            </c:ext>
          </c:extLst>
        </c:ser>
        <c:ser>
          <c:idx val="5"/>
          <c:order val="5"/>
          <c:tx>
            <c:strRef>
              <c:f>'Resultaten per BP, HH'!$AY$55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HH'!$AY$56:$AY$61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9D-4D12-8BE0-AE19F17B600E}"/>
            </c:ext>
          </c:extLst>
        </c:ser>
        <c:ser>
          <c:idx val="6"/>
          <c:order val="6"/>
          <c:tx>
            <c:strRef>
              <c:f>'Resultaten per BP, HH'!$AZ$55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HH'!$AZ$56:$AZ$61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9D-4D12-8BE0-AE19F17B600E}"/>
            </c:ext>
          </c:extLst>
        </c:ser>
        <c:ser>
          <c:idx val="7"/>
          <c:order val="7"/>
          <c:tx>
            <c:strRef>
              <c:f>'Resultaten per BP, HH'!$BA$55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HH'!$BA$56:$BA$61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9D-4D12-8BE0-AE19F17B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HH'!$F$104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HH'!$F$105:$F$108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0-4BDD-87A2-328ABE776FEF}"/>
            </c:ext>
          </c:extLst>
        </c:ser>
        <c:ser>
          <c:idx val="1"/>
          <c:order val="1"/>
          <c:tx>
            <c:strRef>
              <c:f>'Resultaten per GT, HH'!$G$104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HH'!$G$105:$G$108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0-4BDD-87A2-328ABE776FEF}"/>
            </c:ext>
          </c:extLst>
        </c:ser>
        <c:ser>
          <c:idx val="2"/>
          <c:order val="2"/>
          <c:tx>
            <c:strRef>
              <c:f>'Resultaten per GT, HH'!$H$104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HH'!$H$105:$H$108</c:f>
              <c:numCache>
                <c:formatCode>General</c:formatCode>
                <c:ptCount val="4"/>
                <c:pt idx="0">
                  <c:v>2494</c:v>
                </c:pt>
                <c:pt idx="1">
                  <c:v>22640</c:v>
                </c:pt>
                <c:pt idx="2">
                  <c:v>19337</c:v>
                </c:pt>
                <c:pt idx="3">
                  <c:v>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0-4BDD-87A2-328ABE776FEF}"/>
            </c:ext>
          </c:extLst>
        </c:ser>
        <c:ser>
          <c:idx val="3"/>
          <c:order val="3"/>
          <c:tx>
            <c:strRef>
              <c:f>'Resultaten per GT, HH'!$I$104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HH'!$I$105:$I$108</c:f>
              <c:numCache>
                <c:formatCode>General</c:formatCode>
                <c:ptCount val="4"/>
                <c:pt idx="0">
                  <c:v>112</c:v>
                </c:pt>
                <c:pt idx="1">
                  <c:v>8906</c:v>
                </c:pt>
                <c:pt idx="2">
                  <c:v>13466</c:v>
                </c:pt>
                <c:pt idx="3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0-4BDD-87A2-328ABE776FEF}"/>
            </c:ext>
          </c:extLst>
        </c:ser>
        <c:ser>
          <c:idx val="4"/>
          <c:order val="4"/>
          <c:tx>
            <c:strRef>
              <c:f>'Resultaten per GT, HH'!$J$104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HH'!$J$105:$J$108</c:f>
              <c:numCache>
                <c:formatCode>General</c:formatCode>
                <c:ptCount val="4"/>
                <c:pt idx="0">
                  <c:v>198</c:v>
                </c:pt>
                <c:pt idx="1">
                  <c:v>5653</c:v>
                </c:pt>
                <c:pt idx="2">
                  <c:v>2088</c:v>
                </c:pt>
                <c:pt idx="3">
                  <c:v>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0-4BDD-87A2-328ABE776FEF}"/>
            </c:ext>
          </c:extLst>
        </c:ser>
        <c:ser>
          <c:idx val="5"/>
          <c:order val="5"/>
          <c:tx>
            <c:strRef>
              <c:f>'Resultaten per GT, HH'!$K$104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HH'!$K$105:$K$108</c:f>
              <c:numCache>
                <c:formatCode>General</c:formatCode>
                <c:ptCount val="4"/>
                <c:pt idx="0">
                  <c:v>628</c:v>
                </c:pt>
                <c:pt idx="1">
                  <c:v>1532</c:v>
                </c:pt>
                <c:pt idx="2">
                  <c:v>771</c:v>
                </c:pt>
                <c:pt idx="3">
                  <c:v>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30-4BDD-87A2-328ABE776FEF}"/>
            </c:ext>
          </c:extLst>
        </c:ser>
        <c:ser>
          <c:idx val="6"/>
          <c:order val="6"/>
          <c:tx>
            <c:strRef>
              <c:f>'Resultaten per GT, HH'!$L$104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HH'!$L$105:$L$108</c:f>
              <c:numCache>
                <c:formatCode>General</c:formatCode>
                <c:ptCount val="4"/>
                <c:pt idx="0">
                  <c:v>1177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0-4BDD-87A2-328ABE776FEF}"/>
            </c:ext>
          </c:extLst>
        </c:ser>
        <c:ser>
          <c:idx val="7"/>
          <c:order val="7"/>
          <c:tx>
            <c:strRef>
              <c:f>'Resultaten per GT, HH'!$M$104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HH'!$E$105:$E$108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HH'!$M$105:$M$108</c:f>
              <c:numCache>
                <c:formatCode>General</c:formatCode>
                <c:ptCount val="4"/>
                <c:pt idx="0">
                  <c:v>177</c:v>
                </c:pt>
                <c:pt idx="1">
                  <c:v>22948</c:v>
                </c:pt>
                <c:pt idx="2">
                  <c:v>17553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0-4BDD-87A2-328ABE7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BP, HH'!$AT$65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HH'!$AT$66:$AT$71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ACF-A96F-3C22F5348AE7}"/>
            </c:ext>
          </c:extLst>
        </c:ser>
        <c:ser>
          <c:idx val="1"/>
          <c:order val="1"/>
          <c:tx>
            <c:strRef>
              <c:f>'Resultaten per BP, HH'!$AU$65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HH'!$AU$66:$AU$71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4ACF-A96F-3C22F5348AE7}"/>
            </c:ext>
          </c:extLst>
        </c:ser>
        <c:ser>
          <c:idx val="2"/>
          <c:order val="2"/>
          <c:tx>
            <c:strRef>
              <c:f>'Resultaten per BP, HH'!$AV$65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HH'!$AV$66:$AV$71</c:f>
              <c:numCache>
                <c:formatCode>General</c:formatCode>
                <c:ptCount val="6"/>
                <c:pt idx="0">
                  <c:v>46506</c:v>
                </c:pt>
                <c:pt idx="1">
                  <c:v>21464</c:v>
                </c:pt>
                <c:pt idx="2">
                  <c:v>15482</c:v>
                </c:pt>
                <c:pt idx="3">
                  <c:v>17762</c:v>
                </c:pt>
                <c:pt idx="4">
                  <c:v>21415</c:v>
                </c:pt>
                <c:pt idx="5">
                  <c:v>23916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0-4ACF-A96F-3C22F5348AE7}"/>
            </c:ext>
          </c:extLst>
        </c:ser>
        <c:ser>
          <c:idx val="3"/>
          <c:order val="3"/>
          <c:tx>
            <c:strRef>
              <c:f>'Resultaten per BP, HH'!$AW$65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HH'!$AW$66:$AW$71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0-4ACF-A96F-3C22F5348AE7}"/>
            </c:ext>
          </c:extLst>
        </c:ser>
        <c:ser>
          <c:idx val="4"/>
          <c:order val="4"/>
          <c:tx>
            <c:strRef>
              <c:f>'Resultaten per BP, HH'!$AX$65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HH'!$AX$66:$AX$71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0-4ACF-A96F-3C22F5348AE7}"/>
            </c:ext>
          </c:extLst>
        </c:ser>
        <c:ser>
          <c:idx val="5"/>
          <c:order val="5"/>
          <c:tx>
            <c:strRef>
              <c:f>'Resultaten per BP, HH'!$AY$65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HH'!$AY$66:$AY$71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0-4ACF-A96F-3C22F5348AE7}"/>
            </c:ext>
          </c:extLst>
        </c:ser>
        <c:ser>
          <c:idx val="6"/>
          <c:order val="6"/>
          <c:tx>
            <c:strRef>
              <c:f>'Resultaten per BP, HH'!$AZ$65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HH'!$AZ$66:$AZ$71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0-4ACF-A96F-3C22F5348AE7}"/>
            </c:ext>
          </c:extLst>
        </c:ser>
        <c:ser>
          <c:idx val="7"/>
          <c:order val="7"/>
          <c:tx>
            <c:strRef>
              <c:f>'Resultaten per BP, HH'!$BA$65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'Figuren per BP, HH'!$A$6:$A$11</c:f>
              <c:strCache>
                <c:ptCount val="6"/>
                <c:pt idx="0">
                  <c:v>voor 1946</c:v>
                </c:pt>
                <c:pt idx="1">
                  <c:v>tussen 1946 en 1965</c:v>
                </c:pt>
                <c:pt idx="2">
                  <c:v>tussen 1965 en 1974</c:v>
                </c:pt>
                <c:pt idx="3">
                  <c:v>tussen 1975 en 1991</c:v>
                </c:pt>
                <c:pt idx="4">
                  <c:v>tussen 1992 en 2005</c:v>
                </c:pt>
                <c:pt idx="5">
                  <c:v>tussen 2006 en 2014</c:v>
                </c:pt>
              </c:strCache>
            </c:strRef>
          </c:cat>
          <c:val>
            <c:numRef>
              <c:f>'Resultaten per BP, HH'!$BA$66:$BA$71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0-4ACF-A96F-3C22F534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HH'!$E$5</c:f>
          <c:strCache>
            <c:ptCount val="1"/>
            <c:pt idx="0">
              <c:v>Aantal aansluitingen bestaande bouw: Referentie,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HH'!$D$29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HH'!$D$30:$D$34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4F5-AA00-EB13A5B08099}"/>
            </c:ext>
          </c:extLst>
        </c:ser>
        <c:ser>
          <c:idx val="0"/>
          <c:order val="1"/>
          <c:tx>
            <c:strRef>
              <c:f>'Resultaten, HH'!$E$29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HH'!$E$30:$E$34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1-44F5-AA00-EB13A5B08099}"/>
            </c:ext>
          </c:extLst>
        </c:ser>
        <c:ser>
          <c:idx val="1"/>
          <c:order val="2"/>
          <c:tx>
            <c:strRef>
              <c:f>'Resultaten, HH'!$F$29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HH'!$F$30:$F$34</c:f>
              <c:numCache>
                <c:formatCode>General</c:formatCode>
                <c:ptCount val="5"/>
                <c:pt idx="0">
                  <c:v>5.3093000000000001E-2</c:v>
                </c:pt>
                <c:pt idx="1">
                  <c:v>5.2554999999999998E-2</c:v>
                </c:pt>
                <c:pt idx="2">
                  <c:v>5.2554999999999998E-2</c:v>
                </c:pt>
                <c:pt idx="3">
                  <c:v>5.2554999999999998E-2</c:v>
                </c:pt>
                <c:pt idx="4">
                  <c:v>5.2554999999999998E-2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1-44F5-AA00-EB13A5B08099}"/>
            </c:ext>
          </c:extLst>
        </c:ser>
        <c:ser>
          <c:idx val="2"/>
          <c:order val="3"/>
          <c:tx>
            <c:strRef>
              <c:f>'Resultaten, HH'!$G$29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HH'!$G$30:$G$34</c:f>
              <c:numCache>
                <c:formatCode>General</c:formatCode>
                <c:ptCount val="5"/>
                <c:pt idx="0">
                  <c:v>2.0915E-2</c:v>
                </c:pt>
                <c:pt idx="1">
                  <c:v>2.7807999999999999E-2</c:v>
                </c:pt>
                <c:pt idx="2">
                  <c:v>2.7807999999999999E-2</c:v>
                </c:pt>
                <c:pt idx="3">
                  <c:v>2.7807999999999999E-2</c:v>
                </c:pt>
                <c:pt idx="4">
                  <c:v>2.7807999999999999E-2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1-44F5-AA00-EB13A5B08099}"/>
            </c:ext>
          </c:extLst>
        </c:ser>
        <c:ser>
          <c:idx val="3"/>
          <c:order val="4"/>
          <c:tx>
            <c:strRef>
              <c:f>'Resultaten, HH'!$H$29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HH'!$H$30:$H$34</c:f>
              <c:numCache>
                <c:formatCode>General</c:formatCode>
                <c:ptCount val="5"/>
                <c:pt idx="0">
                  <c:v>1.2586999999999999E-2</c:v>
                </c:pt>
                <c:pt idx="1">
                  <c:v>1.7361999999999999E-2</c:v>
                </c:pt>
                <c:pt idx="2">
                  <c:v>1.7361999999999999E-2</c:v>
                </c:pt>
                <c:pt idx="3">
                  <c:v>1.7361999999999999E-2</c:v>
                </c:pt>
                <c:pt idx="4">
                  <c:v>1.7361999999999999E-2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1-44F5-AA00-EB13A5B08099}"/>
            </c:ext>
          </c:extLst>
        </c:ser>
        <c:ser>
          <c:idx val="5"/>
          <c:order val="5"/>
          <c:tx>
            <c:strRef>
              <c:f>'Resultaten, HH'!$I$29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HH'!$I$30:$I$34</c:f>
              <c:numCache>
                <c:formatCode>General</c:formatCode>
                <c:ptCount val="5"/>
                <c:pt idx="0">
                  <c:v>1.3661E-2</c:v>
                </c:pt>
                <c:pt idx="1">
                  <c:v>6.9649999999999998E-3</c:v>
                </c:pt>
                <c:pt idx="2">
                  <c:v>6.9649999999999998E-3</c:v>
                </c:pt>
                <c:pt idx="3">
                  <c:v>6.9649999999999998E-3</c:v>
                </c:pt>
                <c:pt idx="4">
                  <c:v>6.9649999999999998E-3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1-44F5-AA00-EB13A5B08099}"/>
            </c:ext>
          </c:extLst>
        </c:ser>
        <c:ser>
          <c:idx val="6"/>
          <c:order val="6"/>
          <c:tx>
            <c:strRef>
              <c:f>'Resultaten, HH'!$J$29</c:f>
              <c:strCache>
                <c:ptCount val="1"/>
                <c:pt idx="0">
                  <c:v>Label F</c:v>
                </c:pt>
              </c:strCache>
            </c:strRef>
          </c:tx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HH'!$J$30:$J$34</c:f>
              <c:numCache>
                <c:formatCode>General</c:formatCode>
                <c:ptCount val="5"/>
                <c:pt idx="0">
                  <c:v>6.0870000000000004E-3</c:v>
                </c:pt>
                <c:pt idx="1">
                  <c:v>1.1770000000000001E-3</c:v>
                </c:pt>
                <c:pt idx="2">
                  <c:v>1.1770000000000001E-3</c:v>
                </c:pt>
                <c:pt idx="3">
                  <c:v>1.1770000000000001E-3</c:v>
                </c:pt>
                <c:pt idx="4">
                  <c:v>1.1770000000000001E-3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D-4C20-ACFC-E8E2D319126F}"/>
            </c:ext>
          </c:extLst>
        </c:ser>
        <c:ser>
          <c:idx val="7"/>
          <c:order val="7"/>
          <c:tx>
            <c:strRef>
              <c:f>'Resultaten, HH'!$K$29</c:f>
              <c:strCache>
                <c:ptCount val="1"/>
                <c:pt idx="0">
                  <c:v>Label G</c:v>
                </c:pt>
              </c:strCache>
            </c:strRef>
          </c:tx>
          <c:invertIfNegative val="0"/>
          <c:cat>
            <c:numRef>
              <c:f>'Resultaten, HH'!$B$30:$B$34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HH'!$K$30:$K$34</c:f>
              <c:numCache>
                <c:formatCode>General</c:formatCode>
                <c:ptCount val="5"/>
                <c:pt idx="0">
                  <c:v>4.1535000000000002E-2</c:v>
                </c:pt>
                <c:pt idx="1">
                  <c:v>4.0677999999999999E-2</c:v>
                </c:pt>
                <c:pt idx="2">
                  <c:v>4.0677999999999999E-2</c:v>
                </c:pt>
                <c:pt idx="3">
                  <c:v>4.0677999999999999E-2</c:v>
                </c:pt>
                <c:pt idx="4">
                  <c:v>4.0677999999999999E-2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D-4C20-ACFC-E8E2D319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66304"/>
        <c:axId val="139655424"/>
      </c:barChart>
      <c:catAx>
        <c:axId val="115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55424"/>
        <c:crosses val="autoZero"/>
        <c:auto val="1"/>
        <c:lblAlgn val="ctr"/>
        <c:lblOffset val="100"/>
        <c:noMultiLvlLbl val="0"/>
      </c:catAx>
      <c:valAx>
        <c:axId val="139655424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1566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HH'!$E$7</c:f>
          <c:strCache>
            <c:ptCount val="1"/>
            <c:pt idx="0">
              <c:v>Aantal aansluitingen bestaande bouw: Label_A+,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HH'!$D$43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HH'!$D$44:$D$48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698-B422-2F2350F9EA07}"/>
            </c:ext>
          </c:extLst>
        </c:ser>
        <c:ser>
          <c:idx val="0"/>
          <c:order val="1"/>
          <c:tx>
            <c:strRef>
              <c:f>'Resultaten, HH'!$E$43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HH'!$E$44:$E$48</c:f>
              <c:numCache>
                <c:formatCode>General</c:formatCode>
                <c:ptCount val="5"/>
                <c:pt idx="0">
                  <c:v>0</c:v>
                </c:pt>
                <c:pt idx="1">
                  <c:v>0.14654500000000001</c:v>
                </c:pt>
                <c:pt idx="2">
                  <c:v>0.14604200000000001</c:v>
                </c:pt>
                <c:pt idx="3">
                  <c:v>0.14654500000000001</c:v>
                </c:pt>
                <c:pt idx="4">
                  <c:v>0.14654500000000001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A-4698-B422-2F2350F9EA07}"/>
            </c:ext>
          </c:extLst>
        </c:ser>
        <c:ser>
          <c:idx val="1"/>
          <c:order val="2"/>
          <c:tx>
            <c:strRef>
              <c:f>'Resultaten, HH'!$F$43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HH'!$F$44:$F$48</c:f>
              <c:numCache>
                <c:formatCode>General</c:formatCode>
                <c:ptCount val="5"/>
                <c:pt idx="0">
                  <c:v>5.3093000000000001E-2</c:v>
                </c:pt>
                <c:pt idx="1">
                  <c:v>0</c:v>
                </c:pt>
                <c:pt idx="2">
                  <c:v>5.0299999999999997E-4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A-4698-B422-2F2350F9EA07}"/>
            </c:ext>
          </c:extLst>
        </c:ser>
        <c:ser>
          <c:idx val="2"/>
          <c:order val="3"/>
          <c:tx>
            <c:strRef>
              <c:f>'Resultaten, HH'!$G$43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HH'!$G$44:$G$48</c:f>
              <c:numCache>
                <c:formatCode>General</c:formatCode>
                <c:ptCount val="5"/>
                <c:pt idx="0">
                  <c:v>2.0915E-2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A-4698-B422-2F2350F9EA07}"/>
            </c:ext>
          </c:extLst>
        </c:ser>
        <c:ser>
          <c:idx val="3"/>
          <c:order val="4"/>
          <c:tx>
            <c:strRef>
              <c:f>'Resultaten, HH'!$H$43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HH'!$H$44:$H$48</c:f>
              <c:numCache>
                <c:formatCode>General</c:formatCode>
                <c:ptCount val="5"/>
                <c:pt idx="0">
                  <c:v>1.2586999999999999E-2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698-B422-2F2350F9EA07}"/>
            </c:ext>
          </c:extLst>
        </c:ser>
        <c:ser>
          <c:idx val="5"/>
          <c:order val="5"/>
          <c:tx>
            <c:strRef>
              <c:f>'Resultaten, HH'!$I$43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HH'!$I$44:$I$48</c:f>
              <c:numCache>
                <c:formatCode>General</c:formatCode>
                <c:ptCount val="5"/>
                <c:pt idx="0">
                  <c:v>1.3661E-2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BA-4698-B422-2F2350F9EA07}"/>
            </c:ext>
          </c:extLst>
        </c:ser>
        <c:ser>
          <c:idx val="6"/>
          <c:order val="6"/>
          <c:tx>
            <c:strRef>
              <c:f>'Resultaten, HH'!$J$43</c:f>
              <c:strCache>
                <c:ptCount val="1"/>
                <c:pt idx="0">
                  <c:v>Label F</c:v>
                </c:pt>
              </c:strCache>
            </c:strRef>
          </c:tx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HH'!$J$44:$J$48</c:f>
              <c:numCache>
                <c:formatCode>General</c:formatCode>
                <c:ptCount val="5"/>
                <c:pt idx="0">
                  <c:v>6.0870000000000004E-3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A-43FB-BA8E-D9CFF1D233D7}"/>
            </c:ext>
          </c:extLst>
        </c:ser>
        <c:ser>
          <c:idx val="7"/>
          <c:order val="7"/>
          <c:tx>
            <c:strRef>
              <c:f>'Resultaten, HH'!$K$43</c:f>
              <c:strCache>
                <c:ptCount val="1"/>
                <c:pt idx="0">
                  <c:v>Label G</c:v>
                </c:pt>
              </c:strCache>
            </c:strRef>
          </c:tx>
          <c:invertIfNegative val="0"/>
          <c:cat>
            <c:numRef>
              <c:f>'Resultaten, HH'!$B$44:$B$48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HH'!$K$44:$K$48</c:f>
              <c:numCache>
                <c:formatCode>General</c:formatCode>
                <c:ptCount val="5"/>
                <c:pt idx="0">
                  <c:v>4.1535000000000002E-2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A-43FB-BA8E-D9CFF1D2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93280"/>
        <c:axId val="152219648"/>
      </c:barChart>
      <c:catAx>
        <c:axId val="1521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219648"/>
        <c:crosses val="autoZero"/>
        <c:auto val="1"/>
        <c:lblAlgn val="ctr"/>
        <c:lblOffset val="100"/>
        <c:noMultiLvlLbl val="0"/>
      </c:catAx>
      <c:valAx>
        <c:axId val="152219648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52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HH'!$E$6</c:f>
          <c:strCache>
            <c:ptCount val="1"/>
            <c:pt idx="0">
              <c:v>Aantal aansluitingen bestaande bouw: Label_B,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HH'!$D$36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HH'!$D$37:$D$41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B56-B656-66F53393A264}"/>
            </c:ext>
          </c:extLst>
        </c:ser>
        <c:ser>
          <c:idx val="0"/>
          <c:order val="1"/>
          <c:tx>
            <c:strRef>
              <c:f>'Resultaten, HH'!$E$36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HH'!$E$37:$E$41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9-4B56-B656-66F53393A264}"/>
            </c:ext>
          </c:extLst>
        </c:ser>
        <c:ser>
          <c:idx val="1"/>
          <c:order val="2"/>
          <c:tx>
            <c:strRef>
              <c:f>'Resultaten, HH'!$F$36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HH'!$F$37:$F$41</c:f>
              <c:numCache>
                <c:formatCode>General</c:formatCode>
                <c:ptCount val="5"/>
                <c:pt idx="0">
                  <c:v>5.3093000000000001E-2</c:v>
                </c:pt>
                <c:pt idx="1">
                  <c:v>0.14654500000000001</c:v>
                </c:pt>
                <c:pt idx="2">
                  <c:v>0.14654500000000001</c:v>
                </c:pt>
                <c:pt idx="3">
                  <c:v>0.14654500000000001</c:v>
                </c:pt>
                <c:pt idx="4">
                  <c:v>0.14654500000000001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9-4B56-B656-66F53393A264}"/>
            </c:ext>
          </c:extLst>
        </c:ser>
        <c:ser>
          <c:idx val="2"/>
          <c:order val="3"/>
          <c:tx>
            <c:strRef>
              <c:f>'Resultaten, HH'!$G$36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HH'!$G$37:$G$41</c:f>
              <c:numCache>
                <c:formatCode>General</c:formatCode>
                <c:ptCount val="5"/>
                <c:pt idx="0">
                  <c:v>2.0915E-2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9-4B56-B656-66F53393A264}"/>
            </c:ext>
          </c:extLst>
        </c:ser>
        <c:ser>
          <c:idx val="3"/>
          <c:order val="4"/>
          <c:tx>
            <c:strRef>
              <c:f>'Resultaten, HH'!$H$36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HH'!$H$37:$H$41</c:f>
              <c:numCache>
                <c:formatCode>General</c:formatCode>
                <c:ptCount val="5"/>
                <c:pt idx="0">
                  <c:v>1.2586999999999999E-2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9-4B56-B656-66F53393A264}"/>
            </c:ext>
          </c:extLst>
        </c:ser>
        <c:ser>
          <c:idx val="5"/>
          <c:order val="5"/>
          <c:tx>
            <c:strRef>
              <c:f>'Resultaten, HH'!$I$36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HH'!$I$37:$I$41</c:f>
              <c:numCache>
                <c:formatCode>General</c:formatCode>
                <c:ptCount val="5"/>
                <c:pt idx="0">
                  <c:v>1.3661E-2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9-4B56-B656-66F53393A264}"/>
            </c:ext>
          </c:extLst>
        </c:ser>
        <c:ser>
          <c:idx val="6"/>
          <c:order val="6"/>
          <c:tx>
            <c:strRef>
              <c:f>'Resultaten, HH'!$J$36</c:f>
              <c:strCache>
                <c:ptCount val="1"/>
                <c:pt idx="0">
                  <c:v>Label F</c:v>
                </c:pt>
              </c:strCache>
            </c:strRef>
          </c:tx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HH'!$J$37:$J$41</c:f>
              <c:numCache>
                <c:formatCode>General</c:formatCode>
                <c:ptCount val="5"/>
                <c:pt idx="0">
                  <c:v>6.0870000000000004E-3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4017-A69F-44313B62A65B}"/>
            </c:ext>
          </c:extLst>
        </c:ser>
        <c:ser>
          <c:idx val="7"/>
          <c:order val="7"/>
          <c:tx>
            <c:strRef>
              <c:f>'Resultaten, HH'!$K$36</c:f>
              <c:strCache>
                <c:ptCount val="1"/>
                <c:pt idx="0">
                  <c:v>Label G</c:v>
                </c:pt>
              </c:strCache>
            </c:strRef>
          </c:tx>
          <c:invertIfNegative val="0"/>
          <c:cat>
            <c:numRef>
              <c:f>'Resultaten, HH'!$B$37:$B$41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HH'!$K$37:$K$41</c:f>
              <c:numCache>
                <c:formatCode>General</c:formatCode>
                <c:ptCount val="5"/>
                <c:pt idx="0">
                  <c:v>4.1535000000000002E-2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C-4017-A69F-44313B62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95872"/>
        <c:axId val="171297408"/>
      </c:barChart>
      <c:catAx>
        <c:axId val="1712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97408"/>
        <c:crosses val="autoZero"/>
        <c:auto val="1"/>
        <c:lblAlgn val="ctr"/>
        <c:lblOffset val="100"/>
        <c:noMultiLvlLbl val="0"/>
      </c:catAx>
      <c:valAx>
        <c:axId val="171297408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12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HH'!$E$9</c:f>
          <c:strCache>
            <c:ptCount val="1"/>
            <c:pt idx="0">
              <c:v>Aantal aansluitingen bestaande bouw: Label_B_WP2euro/m3,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HH'!$D$57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HH'!$D$58:$D$62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8-4E90-BC90-55636C8736D3}"/>
            </c:ext>
          </c:extLst>
        </c:ser>
        <c:ser>
          <c:idx val="0"/>
          <c:order val="1"/>
          <c:tx>
            <c:strRef>
              <c:f>'Resultaten, HH'!$E$57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HH'!$E$58:$E$62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8-4E90-BC90-55636C8736D3}"/>
            </c:ext>
          </c:extLst>
        </c:ser>
        <c:ser>
          <c:idx val="1"/>
          <c:order val="2"/>
          <c:tx>
            <c:strRef>
              <c:f>'Resultaten, HH'!$F$57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HH'!$F$58:$F$62</c:f>
              <c:numCache>
                <c:formatCode>General</c:formatCode>
                <c:ptCount val="5"/>
                <c:pt idx="0">
                  <c:v>5.3093000000000001E-2</c:v>
                </c:pt>
                <c:pt idx="1">
                  <c:v>0.14654500000000001</c:v>
                </c:pt>
                <c:pt idx="2">
                  <c:v>0.14654500000000001</c:v>
                </c:pt>
                <c:pt idx="3">
                  <c:v>0.14654500000000001</c:v>
                </c:pt>
                <c:pt idx="4">
                  <c:v>0.14654500000000001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8-4E90-BC90-55636C8736D3}"/>
            </c:ext>
          </c:extLst>
        </c:ser>
        <c:ser>
          <c:idx val="2"/>
          <c:order val="3"/>
          <c:tx>
            <c:strRef>
              <c:f>'Resultaten, HH'!$G$57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HH'!$G$58:$G$62</c:f>
              <c:numCache>
                <c:formatCode>General</c:formatCode>
                <c:ptCount val="5"/>
                <c:pt idx="0">
                  <c:v>2.0915E-2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8-4E90-BC90-55636C8736D3}"/>
            </c:ext>
          </c:extLst>
        </c:ser>
        <c:ser>
          <c:idx val="3"/>
          <c:order val="4"/>
          <c:tx>
            <c:strRef>
              <c:f>'Resultaten, HH'!$H$57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HH'!$H$58:$H$62</c:f>
              <c:numCache>
                <c:formatCode>General</c:formatCode>
                <c:ptCount val="5"/>
                <c:pt idx="0">
                  <c:v>1.2586999999999999E-2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8-4E90-BC90-55636C8736D3}"/>
            </c:ext>
          </c:extLst>
        </c:ser>
        <c:ser>
          <c:idx val="5"/>
          <c:order val="5"/>
          <c:tx>
            <c:strRef>
              <c:f>'Resultaten, HH'!$I$57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HH'!$I$58:$I$62</c:f>
              <c:numCache>
                <c:formatCode>General</c:formatCode>
                <c:ptCount val="5"/>
                <c:pt idx="0">
                  <c:v>1.3661E-2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8-4E90-BC90-55636C8736D3}"/>
            </c:ext>
          </c:extLst>
        </c:ser>
        <c:ser>
          <c:idx val="6"/>
          <c:order val="6"/>
          <c:tx>
            <c:strRef>
              <c:f>'Resultaten, HH'!$J$57</c:f>
              <c:strCache>
                <c:ptCount val="1"/>
                <c:pt idx="0">
                  <c:v>Label F</c:v>
                </c:pt>
              </c:strCache>
            </c:strRef>
          </c:tx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HH'!$J$58:$J$62</c:f>
              <c:numCache>
                <c:formatCode>General</c:formatCode>
                <c:ptCount val="5"/>
                <c:pt idx="0">
                  <c:v>6.0870000000000004E-3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D-4212-B887-894399700625}"/>
            </c:ext>
          </c:extLst>
        </c:ser>
        <c:ser>
          <c:idx val="7"/>
          <c:order val="7"/>
          <c:tx>
            <c:strRef>
              <c:f>'Resultaten, HH'!$K$57</c:f>
              <c:strCache>
                <c:ptCount val="1"/>
                <c:pt idx="0">
                  <c:v>Label G</c:v>
                </c:pt>
              </c:strCache>
            </c:strRef>
          </c:tx>
          <c:invertIfNegative val="0"/>
          <c:cat>
            <c:numRef>
              <c:f>'Resultaten, HH'!$B$58:$B$62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HH'!$K$58:$K$62</c:f>
              <c:numCache>
                <c:formatCode>General</c:formatCode>
                <c:ptCount val="5"/>
                <c:pt idx="0">
                  <c:v>4.1535000000000002E-2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D-4212-B887-89439970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333504"/>
        <c:axId val="172342656"/>
      </c:barChart>
      <c:catAx>
        <c:axId val="1713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42656"/>
        <c:crosses val="autoZero"/>
        <c:auto val="1"/>
        <c:lblAlgn val="ctr"/>
        <c:lblOffset val="100"/>
        <c:noMultiLvlLbl val="0"/>
      </c:catAx>
      <c:valAx>
        <c:axId val="172342656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133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'Resultaten, HH'!$E$8</c:f>
          <c:strCache>
            <c:ptCount val="1"/>
            <c:pt idx="0">
              <c:v>Aantal aansluitingen bestaande bouw: Label_A+_eWP, WLO Hoog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'Resultaten, HH'!$D$50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rgbClr val="FFFF66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HH'!$D$51:$D$55</c:f>
              <c:numCache>
                <c:formatCode>General</c:formatCode>
                <c:ptCount val="5"/>
                <c:pt idx="0">
                  <c:v>0</c:v>
                </c:pt>
                <c:pt idx="1">
                  <c:v>9.9099000000000007E-2</c:v>
                </c:pt>
                <c:pt idx="2">
                  <c:v>9.9099000000000007E-2</c:v>
                </c:pt>
                <c:pt idx="3">
                  <c:v>9.9099000000000007E-2</c:v>
                </c:pt>
                <c:pt idx="4">
                  <c:v>9.9099000000000007E-2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376-A9F8-C2C3466F21F5}"/>
            </c:ext>
          </c:extLst>
        </c:ser>
        <c:ser>
          <c:idx val="0"/>
          <c:order val="1"/>
          <c:tx>
            <c:strRef>
              <c:f>'Resultaten, HH'!$E$50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HH'!$E$51:$E$55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2-4376-A9F8-C2C3466F21F5}"/>
            </c:ext>
          </c:extLst>
        </c:ser>
        <c:ser>
          <c:idx val="1"/>
          <c:order val="2"/>
          <c:tx>
            <c:strRef>
              <c:f>'Resultaten, HH'!$F$50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HH'!$F$51:$F$55</c:f>
              <c:numCache>
                <c:formatCode>General</c:formatCode>
                <c:ptCount val="5"/>
                <c:pt idx="0">
                  <c:v>5.3093000000000001E-2</c:v>
                </c:pt>
                <c:pt idx="1">
                  <c:v>2.0296999999999999E-2</c:v>
                </c:pt>
                <c:pt idx="2">
                  <c:v>2.0296999999999999E-2</c:v>
                </c:pt>
                <c:pt idx="3">
                  <c:v>2.0296999999999999E-2</c:v>
                </c:pt>
                <c:pt idx="4">
                  <c:v>2.0296999999999999E-2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2-4376-A9F8-C2C3466F21F5}"/>
            </c:ext>
          </c:extLst>
        </c:ser>
        <c:ser>
          <c:idx val="2"/>
          <c:order val="3"/>
          <c:tx>
            <c:strRef>
              <c:f>'Resultaten, HH'!$G$50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HH'!$G$51:$G$55</c:f>
              <c:numCache>
                <c:formatCode>General</c:formatCode>
                <c:ptCount val="5"/>
                <c:pt idx="0">
                  <c:v>2.0915E-2</c:v>
                </c:pt>
                <c:pt idx="1">
                  <c:v>7.5519999999999997E-3</c:v>
                </c:pt>
                <c:pt idx="2">
                  <c:v>8.9350000000000002E-3</c:v>
                </c:pt>
                <c:pt idx="3">
                  <c:v>8.9350000000000002E-3</c:v>
                </c:pt>
                <c:pt idx="4">
                  <c:v>8.9350000000000002E-3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2-4376-A9F8-C2C3466F21F5}"/>
            </c:ext>
          </c:extLst>
        </c:ser>
        <c:ser>
          <c:idx val="3"/>
          <c:order val="4"/>
          <c:tx>
            <c:strRef>
              <c:f>'Resultaten, HH'!$H$50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HH'!$H$51:$H$55</c:f>
              <c:numCache>
                <c:formatCode>General</c:formatCode>
                <c:ptCount val="5"/>
                <c:pt idx="0">
                  <c:v>1.2586999999999999E-2</c:v>
                </c:pt>
                <c:pt idx="1">
                  <c:v>6.2329999999999998E-3</c:v>
                </c:pt>
                <c:pt idx="2">
                  <c:v>7.3249999999999999E-3</c:v>
                </c:pt>
                <c:pt idx="3">
                  <c:v>7.3249999999999999E-3</c:v>
                </c:pt>
                <c:pt idx="4">
                  <c:v>7.3249999999999999E-3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2-4376-A9F8-C2C3466F21F5}"/>
            </c:ext>
          </c:extLst>
        </c:ser>
        <c:ser>
          <c:idx val="5"/>
          <c:order val="5"/>
          <c:tx>
            <c:strRef>
              <c:f>'Resultaten, HH'!$I$50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HH'!$I$51:$I$55</c:f>
              <c:numCache>
                <c:formatCode>General</c:formatCode>
                <c:ptCount val="5"/>
                <c:pt idx="0">
                  <c:v>1.3661E-2</c:v>
                </c:pt>
                <c:pt idx="1">
                  <c:v>4.6899999999999997E-3</c:v>
                </c:pt>
                <c:pt idx="2">
                  <c:v>3.307E-3</c:v>
                </c:pt>
                <c:pt idx="3">
                  <c:v>3.307E-3</c:v>
                </c:pt>
                <c:pt idx="4">
                  <c:v>3.307E-3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2-4376-A9F8-C2C3466F21F5}"/>
            </c:ext>
          </c:extLst>
        </c:ser>
        <c:ser>
          <c:idx val="6"/>
          <c:order val="6"/>
          <c:tx>
            <c:strRef>
              <c:f>'Resultaten, HH'!$J$50</c:f>
              <c:strCache>
                <c:ptCount val="1"/>
                <c:pt idx="0">
                  <c:v>Label F</c:v>
                </c:pt>
              </c:strCache>
            </c:strRef>
          </c:tx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HH'!$J$51:$J$55</c:f>
              <c:numCache>
                <c:formatCode>General</c:formatCode>
                <c:ptCount val="5"/>
                <c:pt idx="0">
                  <c:v>6.0870000000000004E-3</c:v>
                </c:pt>
                <c:pt idx="1">
                  <c:v>1.353E-3</c:v>
                </c:pt>
                <c:pt idx="2">
                  <c:v>2.61E-4</c:v>
                </c:pt>
                <c:pt idx="3">
                  <c:v>2.61E-4</c:v>
                </c:pt>
                <c:pt idx="4">
                  <c:v>2.61E-4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E-43D2-93AB-31EFA751FDBA}"/>
            </c:ext>
          </c:extLst>
        </c:ser>
        <c:ser>
          <c:idx val="7"/>
          <c:order val="7"/>
          <c:tx>
            <c:strRef>
              <c:f>'Resultaten, HH'!$K$50</c:f>
              <c:strCache>
                <c:ptCount val="1"/>
                <c:pt idx="0">
                  <c:v>Label G</c:v>
                </c:pt>
              </c:strCache>
            </c:strRef>
          </c:tx>
          <c:invertIfNegative val="0"/>
          <c:cat>
            <c:numRef>
              <c:f>'Resultaten, HH'!$B$51:$B$55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'Resultaten, HH'!$K$51:$K$55</c:f>
              <c:numCache>
                <c:formatCode>General</c:formatCode>
                <c:ptCount val="5"/>
                <c:pt idx="0">
                  <c:v>4.1535000000000002E-2</c:v>
                </c:pt>
                <c:pt idx="1">
                  <c:v>7.3210000000000003E-3</c:v>
                </c:pt>
                <c:pt idx="2">
                  <c:v>7.3210000000000003E-3</c:v>
                </c:pt>
                <c:pt idx="3">
                  <c:v>7.3210000000000003E-3</c:v>
                </c:pt>
                <c:pt idx="4">
                  <c:v>7.3210000000000003E-3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E-43D2-93AB-31EFA751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71488"/>
        <c:axId val="172273024"/>
      </c:barChart>
      <c:catAx>
        <c:axId val="1722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024"/>
        <c:crosses val="autoZero"/>
        <c:auto val="1"/>
        <c:lblAlgn val="ctr"/>
        <c:lblOffset val="100"/>
        <c:noMultiLvlLbl val="0"/>
      </c:catAx>
      <c:valAx>
        <c:axId val="172273024"/>
        <c:scaling>
          <c:orientation val="minMax"/>
          <c:min val="0"/>
        </c:scaling>
        <c:delete val="0"/>
        <c:axPos val="l"/>
        <c:majorGridlines/>
        <c:title>
          <c:tx>
            <c:strRef>
              <c:f>'Resultaten, HH'!$B$4</c:f>
              <c:strCache>
                <c:ptCount val="1"/>
                <c:pt idx="0">
                  <c:v>Aantal woningen (*miljoen)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722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HH'!$P$76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HH'!$P$77:$P$80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7-499A-A795-A4730E3D3A63}"/>
            </c:ext>
          </c:extLst>
        </c:ser>
        <c:ser>
          <c:idx val="1"/>
          <c:order val="1"/>
          <c:tx>
            <c:strRef>
              <c:f>'Resultaten per GT, HH'!$Q$76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HH'!$Q$77:$Q$80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499A-A795-A4730E3D3A63}"/>
            </c:ext>
          </c:extLst>
        </c:ser>
        <c:ser>
          <c:idx val="2"/>
          <c:order val="2"/>
          <c:tx>
            <c:strRef>
              <c:f>'Resultaten per GT, HH'!$R$76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HH'!$R$77:$R$80</c:f>
              <c:numCache>
                <c:formatCode>General</c:formatCode>
                <c:ptCount val="4"/>
                <c:pt idx="0">
                  <c:v>2499</c:v>
                </c:pt>
                <c:pt idx="1">
                  <c:v>22745</c:v>
                </c:pt>
                <c:pt idx="2">
                  <c:v>19713</c:v>
                </c:pt>
                <c:pt idx="3">
                  <c:v>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7-499A-A795-A4730E3D3A63}"/>
            </c:ext>
          </c:extLst>
        </c:ser>
        <c:ser>
          <c:idx val="3"/>
          <c:order val="3"/>
          <c:tx>
            <c:strRef>
              <c:f>'Resultaten per GT, HH'!$S$76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HH'!$S$77:$S$80</c:f>
              <c:numCache>
                <c:formatCode>General</c:formatCode>
                <c:ptCount val="4"/>
                <c:pt idx="0">
                  <c:v>112</c:v>
                </c:pt>
                <c:pt idx="1">
                  <c:v>6211</c:v>
                </c:pt>
                <c:pt idx="2">
                  <c:v>9163</c:v>
                </c:pt>
                <c:pt idx="3">
                  <c:v>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7-499A-A795-A4730E3D3A63}"/>
            </c:ext>
          </c:extLst>
        </c:ser>
        <c:ser>
          <c:idx val="4"/>
          <c:order val="4"/>
          <c:tx>
            <c:strRef>
              <c:f>'Resultaten per GT, HH'!$T$76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HH'!$T$77:$T$80</c:f>
              <c:numCache>
                <c:formatCode>General</c:formatCode>
                <c:ptCount val="4"/>
                <c:pt idx="0">
                  <c:v>200</c:v>
                </c:pt>
                <c:pt idx="1">
                  <c:v>826</c:v>
                </c:pt>
                <c:pt idx="2">
                  <c:v>2100</c:v>
                </c:pt>
                <c:pt idx="3">
                  <c:v>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7-499A-A795-A4730E3D3A63}"/>
            </c:ext>
          </c:extLst>
        </c:ser>
        <c:ser>
          <c:idx val="5"/>
          <c:order val="5"/>
          <c:tx>
            <c:strRef>
              <c:f>'Resultaten per GT, HH'!$U$76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HH'!$U$77:$U$80</c:f>
              <c:numCache>
                <c:formatCode>General</c:formatCode>
                <c:ptCount val="4"/>
                <c:pt idx="0">
                  <c:v>139</c:v>
                </c:pt>
                <c:pt idx="1">
                  <c:v>4295</c:v>
                </c:pt>
                <c:pt idx="2">
                  <c:v>5166</c:v>
                </c:pt>
                <c:pt idx="3">
                  <c:v>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7-499A-A795-A4730E3D3A63}"/>
            </c:ext>
          </c:extLst>
        </c:ser>
        <c:ser>
          <c:idx val="6"/>
          <c:order val="6"/>
          <c:tx>
            <c:strRef>
              <c:f>'Resultaten per GT, HH'!$V$76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HH'!$V$77:$V$80</c:f>
              <c:numCache>
                <c:formatCode>General</c:formatCode>
                <c:ptCount val="4"/>
                <c:pt idx="0">
                  <c:v>1184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47-499A-A795-A4730E3D3A63}"/>
            </c:ext>
          </c:extLst>
        </c:ser>
        <c:ser>
          <c:idx val="7"/>
          <c:order val="7"/>
          <c:tx>
            <c:strRef>
              <c:f>'Resultaten per GT, HH'!$W$76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HH'!$O$77:$O$80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HH'!$W$77:$W$80</c:f>
              <c:numCache>
                <c:formatCode>General</c:formatCode>
                <c:ptCount val="4"/>
                <c:pt idx="0">
                  <c:v>675</c:v>
                </c:pt>
                <c:pt idx="1">
                  <c:v>23140</c:v>
                </c:pt>
                <c:pt idx="2">
                  <c:v>17720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47-499A-A795-A4730E3D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HH'!$Z$76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HH'!$Z$77:$Z$80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5CF-9301-3F262D84F76F}"/>
            </c:ext>
          </c:extLst>
        </c:ser>
        <c:ser>
          <c:idx val="1"/>
          <c:order val="1"/>
          <c:tx>
            <c:strRef>
              <c:f>'Resultaten per GT, HH'!$AA$76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HH'!$AA$77:$AA$80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1-45CF-9301-3F262D84F76F}"/>
            </c:ext>
          </c:extLst>
        </c:ser>
        <c:ser>
          <c:idx val="2"/>
          <c:order val="2"/>
          <c:tx>
            <c:strRef>
              <c:f>'Resultaten per GT, HH'!$AB$76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HH'!$AB$77:$AB$80</c:f>
              <c:numCache>
                <c:formatCode>General</c:formatCode>
                <c:ptCount val="4"/>
                <c:pt idx="0">
                  <c:v>2499</c:v>
                </c:pt>
                <c:pt idx="1">
                  <c:v>22745</c:v>
                </c:pt>
                <c:pt idx="2">
                  <c:v>19713</c:v>
                </c:pt>
                <c:pt idx="3">
                  <c:v>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1-45CF-9301-3F262D84F76F}"/>
            </c:ext>
          </c:extLst>
        </c:ser>
        <c:ser>
          <c:idx val="3"/>
          <c:order val="3"/>
          <c:tx>
            <c:strRef>
              <c:f>'Resultaten per GT, HH'!$AC$76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HH'!$AC$77:$AC$80</c:f>
              <c:numCache>
                <c:formatCode>General</c:formatCode>
                <c:ptCount val="4"/>
                <c:pt idx="0">
                  <c:v>112</c:v>
                </c:pt>
                <c:pt idx="1">
                  <c:v>6211</c:v>
                </c:pt>
                <c:pt idx="2">
                  <c:v>9163</c:v>
                </c:pt>
                <c:pt idx="3">
                  <c:v>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1-45CF-9301-3F262D84F76F}"/>
            </c:ext>
          </c:extLst>
        </c:ser>
        <c:ser>
          <c:idx val="4"/>
          <c:order val="4"/>
          <c:tx>
            <c:strRef>
              <c:f>'Resultaten per GT, HH'!$AD$76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HH'!$AD$77:$AD$80</c:f>
              <c:numCache>
                <c:formatCode>General</c:formatCode>
                <c:ptCount val="4"/>
                <c:pt idx="0">
                  <c:v>200</c:v>
                </c:pt>
                <c:pt idx="1">
                  <c:v>826</c:v>
                </c:pt>
                <c:pt idx="2">
                  <c:v>2100</c:v>
                </c:pt>
                <c:pt idx="3">
                  <c:v>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1-45CF-9301-3F262D84F76F}"/>
            </c:ext>
          </c:extLst>
        </c:ser>
        <c:ser>
          <c:idx val="5"/>
          <c:order val="5"/>
          <c:tx>
            <c:strRef>
              <c:f>'Resultaten per GT, HH'!$AE$76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HH'!$AE$77:$AE$80</c:f>
              <c:numCache>
                <c:formatCode>General</c:formatCode>
                <c:ptCount val="4"/>
                <c:pt idx="0">
                  <c:v>139</c:v>
                </c:pt>
                <c:pt idx="1">
                  <c:v>4295</c:v>
                </c:pt>
                <c:pt idx="2">
                  <c:v>5166</c:v>
                </c:pt>
                <c:pt idx="3">
                  <c:v>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1-45CF-9301-3F262D84F76F}"/>
            </c:ext>
          </c:extLst>
        </c:ser>
        <c:ser>
          <c:idx val="6"/>
          <c:order val="6"/>
          <c:tx>
            <c:strRef>
              <c:f>'Resultaten per GT, HH'!$AF$76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HH'!$AF$77:$AF$80</c:f>
              <c:numCache>
                <c:formatCode>General</c:formatCode>
                <c:ptCount val="4"/>
                <c:pt idx="0">
                  <c:v>1184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1-45CF-9301-3F262D84F76F}"/>
            </c:ext>
          </c:extLst>
        </c:ser>
        <c:ser>
          <c:idx val="7"/>
          <c:order val="7"/>
          <c:tx>
            <c:strRef>
              <c:f>'Resultaten per GT, HH'!$AG$76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HH'!$Y$77:$Y$80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HH'!$AG$77:$AG$80</c:f>
              <c:numCache>
                <c:formatCode>General</c:formatCode>
                <c:ptCount val="4"/>
                <c:pt idx="0">
                  <c:v>675</c:v>
                </c:pt>
                <c:pt idx="1">
                  <c:v>23140</c:v>
                </c:pt>
                <c:pt idx="2">
                  <c:v>17720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E1-45CF-9301-3F262D84F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HH'!$AJ$76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HH'!$AJ$77:$AJ$80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25D-9528-1492DE0DA34D}"/>
            </c:ext>
          </c:extLst>
        </c:ser>
        <c:ser>
          <c:idx val="1"/>
          <c:order val="1"/>
          <c:tx>
            <c:strRef>
              <c:f>'Resultaten per GT, HH'!$AK$76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HH'!$AK$77:$AK$80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F-425D-9528-1492DE0DA34D}"/>
            </c:ext>
          </c:extLst>
        </c:ser>
        <c:ser>
          <c:idx val="2"/>
          <c:order val="2"/>
          <c:tx>
            <c:strRef>
              <c:f>'Resultaten per GT, HH'!$AL$76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HH'!$AL$77:$AL$80</c:f>
              <c:numCache>
                <c:formatCode>General</c:formatCode>
                <c:ptCount val="4"/>
                <c:pt idx="0">
                  <c:v>2499</c:v>
                </c:pt>
                <c:pt idx="1">
                  <c:v>22745</c:v>
                </c:pt>
                <c:pt idx="2">
                  <c:v>19713</c:v>
                </c:pt>
                <c:pt idx="3">
                  <c:v>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F-425D-9528-1492DE0DA34D}"/>
            </c:ext>
          </c:extLst>
        </c:ser>
        <c:ser>
          <c:idx val="3"/>
          <c:order val="3"/>
          <c:tx>
            <c:strRef>
              <c:f>'Resultaten per GT, HH'!$AM$76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HH'!$AM$77:$AM$80</c:f>
              <c:numCache>
                <c:formatCode>General</c:formatCode>
                <c:ptCount val="4"/>
                <c:pt idx="0">
                  <c:v>112</c:v>
                </c:pt>
                <c:pt idx="1">
                  <c:v>6211</c:v>
                </c:pt>
                <c:pt idx="2">
                  <c:v>9163</c:v>
                </c:pt>
                <c:pt idx="3">
                  <c:v>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F-425D-9528-1492DE0DA34D}"/>
            </c:ext>
          </c:extLst>
        </c:ser>
        <c:ser>
          <c:idx val="4"/>
          <c:order val="4"/>
          <c:tx>
            <c:strRef>
              <c:f>'Resultaten per GT, HH'!$AN$76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HH'!$AN$77:$AN$80</c:f>
              <c:numCache>
                <c:formatCode>General</c:formatCode>
                <c:ptCount val="4"/>
                <c:pt idx="0">
                  <c:v>200</c:v>
                </c:pt>
                <c:pt idx="1">
                  <c:v>826</c:v>
                </c:pt>
                <c:pt idx="2">
                  <c:v>2100</c:v>
                </c:pt>
                <c:pt idx="3">
                  <c:v>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F-425D-9528-1492DE0DA34D}"/>
            </c:ext>
          </c:extLst>
        </c:ser>
        <c:ser>
          <c:idx val="5"/>
          <c:order val="5"/>
          <c:tx>
            <c:strRef>
              <c:f>'Resultaten per GT, HH'!$AO$76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HH'!$AO$77:$AO$80</c:f>
              <c:numCache>
                <c:formatCode>General</c:formatCode>
                <c:ptCount val="4"/>
                <c:pt idx="0">
                  <c:v>139</c:v>
                </c:pt>
                <c:pt idx="1">
                  <c:v>4295</c:v>
                </c:pt>
                <c:pt idx="2">
                  <c:v>5166</c:v>
                </c:pt>
                <c:pt idx="3">
                  <c:v>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7F-425D-9528-1492DE0DA34D}"/>
            </c:ext>
          </c:extLst>
        </c:ser>
        <c:ser>
          <c:idx val="6"/>
          <c:order val="6"/>
          <c:tx>
            <c:strRef>
              <c:f>'Resultaten per GT, HH'!$AP$76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HH'!$AP$77:$AP$80</c:f>
              <c:numCache>
                <c:formatCode>General</c:formatCode>
                <c:ptCount val="4"/>
                <c:pt idx="0">
                  <c:v>1184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F-425D-9528-1492DE0DA34D}"/>
            </c:ext>
          </c:extLst>
        </c:ser>
        <c:ser>
          <c:idx val="7"/>
          <c:order val="7"/>
          <c:tx>
            <c:strRef>
              <c:f>'Resultaten per GT, HH'!$AQ$76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HH'!$AI$77:$AI$80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HH'!$AQ$77:$AQ$80</c:f>
              <c:numCache>
                <c:formatCode>General</c:formatCode>
                <c:ptCount val="4"/>
                <c:pt idx="0">
                  <c:v>675</c:v>
                </c:pt>
                <c:pt idx="1">
                  <c:v>23140</c:v>
                </c:pt>
                <c:pt idx="2">
                  <c:v>17720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7F-425D-9528-1492DE0D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'Resultaten per GT, HH'!$AT$76</c:f>
              <c:strCache>
                <c:ptCount val="1"/>
                <c:pt idx="0">
                  <c:v>Aplus_all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HH'!$AT$77:$AT$80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8-4765-90E0-2CE1862F0D00}"/>
            </c:ext>
          </c:extLst>
        </c:ser>
        <c:ser>
          <c:idx val="1"/>
          <c:order val="1"/>
          <c:tx>
            <c:strRef>
              <c:f>'Resultaten per GT, HH'!$AU$76</c:f>
              <c:strCache>
                <c:ptCount val="1"/>
                <c:pt idx="0">
                  <c:v>Aplus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HH'!$AU$77:$AU$80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8-4765-90E0-2CE1862F0D00}"/>
            </c:ext>
          </c:extLst>
        </c:ser>
        <c:ser>
          <c:idx val="2"/>
          <c:order val="2"/>
          <c:tx>
            <c:strRef>
              <c:f>'Resultaten per GT, HH'!$AV$76</c:f>
              <c:strCache>
                <c:ptCount val="1"/>
                <c:pt idx="0">
                  <c:v>Label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HH'!$AV$77:$AV$80</c:f>
              <c:numCache>
                <c:formatCode>General</c:formatCode>
                <c:ptCount val="4"/>
                <c:pt idx="0">
                  <c:v>2499</c:v>
                </c:pt>
                <c:pt idx="1">
                  <c:v>22745</c:v>
                </c:pt>
                <c:pt idx="2">
                  <c:v>19713</c:v>
                </c:pt>
                <c:pt idx="3">
                  <c:v>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8-4765-90E0-2CE1862F0D00}"/>
            </c:ext>
          </c:extLst>
        </c:ser>
        <c:ser>
          <c:idx val="3"/>
          <c:order val="3"/>
          <c:tx>
            <c:strRef>
              <c:f>'Resultaten per GT, HH'!$AW$76</c:f>
              <c:strCache>
                <c:ptCount val="1"/>
                <c:pt idx="0">
                  <c:v>Label 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HH'!$AW$77:$AW$80</c:f>
              <c:numCache>
                <c:formatCode>General</c:formatCode>
                <c:ptCount val="4"/>
                <c:pt idx="0">
                  <c:v>112</c:v>
                </c:pt>
                <c:pt idx="1">
                  <c:v>6211</c:v>
                </c:pt>
                <c:pt idx="2">
                  <c:v>9163</c:v>
                </c:pt>
                <c:pt idx="3">
                  <c:v>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8-4765-90E0-2CE1862F0D00}"/>
            </c:ext>
          </c:extLst>
        </c:ser>
        <c:ser>
          <c:idx val="4"/>
          <c:order val="4"/>
          <c:tx>
            <c:strRef>
              <c:f>'Resultaten per GT, HH'!$AX$76</c:f>
              <c:strCache>
                <c:ptCount val="1"/>
                <c:pt idx="0">
                  <c:v>Label 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HH'!$AX$77:$AX$80</c:f>
              <c:numCache>
                <c:formatCode>General</c:formatCode>
                <c:ptCount val="4"/>
                <c:pt idx="0">
                  <c:v>200</c:v>
                </c:pt>
                <c:pt idx="1">
                  <c:v>826</c:v>
                </c:pt>
                <c:pt idx="2">
                  <c:v>2100</c:v>
                </c:pt>
                <c:pt idx="3">
                  <c:v>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8-4765-90E0-2CE1862F0D00}"/>
            </c:ext>
          </c:extLst>
        </c:ser>
        <c:ser>
          <c:idx val="5"/>
          <c:order val="5"/>
          <c:tx>
            <c:strRef>
              <c:f>'Resultaten per GT, HH'!$AY$76</c:f>
              <c:strCache>
                <c:ptCount val="1"/>
                <c:pt idx="0">
                  <c:v>Label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HH'!$AY$77:$AY$80</c:f>
              <c:numCache>
                <c:formatCode>General</c:formatCode>
                <c:ptCount val="4"/>
                <c:pt idx="0">
                  <c:v>139</c:v>
                </c:pt>
                <c:pt idx="1">
                  <c:v>4295</c:v>
                </c:pt>
                <c:pt idx="2">
                  <c:v>5166</c:v>
                </c:pt>
                <c:pt idx="3">
                  <c:v>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8-4765-90E0-2CE1862F0D00}"/>
            </c:ext>
          </c:extLst>
        </c:ser>
        <c:ser>
          <c:idx val="6"/>
          <c:order val="6"/>
          <c:tx>
            <c:strRef>
              <c:f>'Resultaten per GT, HH'!$AZ$76</c:f>
              <c:strCache>
                <c:ptCount val="1"/>
                <c:pt idx="0">
                  <c:v>Label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HH'!$AZ$77:$AZ$80</c:f>
              <c:numCache>
                <c:formatCode>General</c:formatCode>
                <c:ptCount val="4"/>
                <c:pt idx="0">
                  <c:v>1184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28-4765-90E0-2CE1862F0D00}"/>
            </c:ext>
          </c:extLst>
        </c:ser>
        <c:ser>
          <c:idx val="7"/>
          <c:order val="7"/>
          <c:tx>
            <c:strRef>
              <c:f>'Resultaten per GT, HH'!$BA$76</c:f>
              <c:strCache>
                <c:ptCount val="1"/>
                <c:pt idx="0">
                  <c:v>Label 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'Resultaten per GT, HH'!$AS$77:$AS$80</c:f>
              <c:strCache>
                <c:ptCount val="4"/>
                <c:pt idx="0">
                  <c:v>vrijstaand &amp; 2o1-kap</c:v>
                </c:pt>
                <c:pt idx="1">
                  <c:v>rijwoning</c:v>
                </c:pt>
                <c:pt idx="2">
                  <c:v>meergezins: laag</c:v>
                </c:pt>
                <c:pt idx="3">
                  <c:v>meergezins: hoog</c:v>
                </c:pt>
              </c:strCache>
            </c:strRef>
          </c:cat>
          <c:val>
            <c:numRef>
              <c:f>'Resultaten per GT, HH'!$BA$77:$BA$80</c:f>
              <c:numCache>
                <c:formatCode>General</c:formatCode>
                <c:ptCount val="4"/>
                <c:pt idx="0">
                  <c:v>675</c:v>
                </c:pt>
                <c:pt idx="1">
                  <c:v>23140</c:v>
                </c:pt>
                <c:pt idx="2">
                  <c:v>17720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28-4765-90E0-2CE1862F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382072"/>
        <c:axId val="848389944"/>
      </c:barChart>
      <c:catAx>
        <c:axId val="8483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9944"/>
        <c:crosses val="autoZero"/>
        <c:auto val="1"/>
        <c:lblAlgn val="ctr"/>
        <c:lblOffset val="100"/>
        <c:noMultiLvlLbl val="0"/>
      </c:catAx>
      <c:valAx>
        <c:axId val="8483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83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3</xdr:row>
      <xdr:rowOff>146050</xdr:rowOff>
    </xdr:from>
    <xdr:to>
      <xdr:col>8</xdr:col>
      <xdr:colOff>508000</xdr:colOff>
      <xdr:row>18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18</xdr:row>
      <xdr:rowOff>142875</xdr:rowOff>
    </xdr:from>
    <xdr:to>
      <xdr:col>8</xdr:col>
      <xdr:colOff>539750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34</xdr:row>
      <xdr:rowOff>0</xdr:rowOff>
    </xdr:from>
    <xdr:to>
      <xdr:col>8</xdr:col>
      <xdr:colOff>508000</xdr:colOff>
      <xdr:row>48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49</xdr:row>
      <xdr:rowOff>15875</xdr:rowOff>
    </xdr:from>
    <xdr:to>
      <xdr:col>8</xdr:col>
      <xdr:colOff>492125</xdr:colOff>
      <xdr:row>63</xdr:row>
      <xdr:rowOff>92075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523875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15875</xdr:colOff>
      <xdr:row>3</xdr:row>
      <xdr:rowOff>174625</xdr:rowOff>
    </xdr:from>
    <xdr:to>
      <xdr:col>17</xdr:col>
      <xdr:colOff>333375</xdr:colOff>
      <xdr:row>18</xdr:row>
      <xdr:rowOff>60325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317500</xdr:colOff>
      <xdr:row>18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15875</xdr:colOff>
      <xdr:row>3</xdr:row>
      <xdr:rowOff>174625</xdr:rowOff>
    </xdr:from>
    <xdr:to>
      <xdr:col>35</xdr:col>
      <xdr:colOff>333375</xdr:colOff>
      <xdr:row>18</xdr:row>
      <xdr:rowOff>60325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15875</xdr:colOff>
      <xdr:row>4</xdr:row>
      <xdr:rowOff>15875</xdr:rowOff>
    </xdr:from>
    <xdr:to>
      <xdr:col>44</xdr:col>
      <xdr:colOff>333375</xdr:colOff>
      <xdr:row>18</xdr:row>
      <xdr:rowOff>92075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15875</xdr:colOff>
      <xdr:row>19</xdr:row>
      <xdr:rowOff>15875</xdr:rowOff>
    </xdr:from>
    <xdr:to>
      <xdr:col>17</xdr:col>
      <xdr:colOff>365125</xdr:colOff>
      <xdr:row>33</xdr:row>
      <xdr:rowOff>92075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15875</xdr:colOff>
      <xdr:row>34</xdr:row>
      <xdr:rowOff>31750</xdr:rowOff>
    </xdr:from>
    <xdr:to>
      <xdr:col>17</xdr:col>
      <xdr:colOff>333375</xdr:colOff>
      <xdr:row>48</xdr:row>
      <xdr:rowOff>107950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15875</xdr:colOff>
      <xdr:row>49</xdr:row>
      <xdr:rowOff>15875</xdr:rowOff>
    </xdr:from>
    <xdr:to>
      <xdr:col>17</xdr:col>
      <xdr:colOff>333375</xdr:colOff>
      <xdr:row>63</xdr:row>
      <xdr:rowOff>92075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317500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349250</xdr:colOff>
      <xdr:row>33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317500</xdr:colOff>
      <xdr:row>48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26</xdr:col>
      <xdr:colOff>317500</xdr:colOff>
      <xdr:row>63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317500</xdr:colOff>
      <xdr:row>78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349250</xdr:colOff>
      <xdr:row>33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35</xdr:col>
      <xdr:colOff>317500</xdr:colOff>
      <xdr:row>48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317500</xdr:colOff>
      <xdr:row>63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35</xdr:col>
      <xdr:colOff>317500</xdr:colOff>
      <xdr:row>78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44</xdr:col>
      <xdr:colOff>349250</xdr:colOff>
      <xdr:row>33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317500</xdr:colOff>
      <xdr:row>48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44</xdr:col>
      <xdr:colOff>317500</xdr:colOff>
      <xdr:row>63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64</xdr:row>
      <xdr:rowOff>0</xdr:rowOff>
    </xdr:from>
    <xdr:to>
      <xdr:col>44</xdr:col>
      <xdr:colOff>317500</xdr:colOff>
      <xdr:row>78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3</xdr:row>
      <xdr:rowOff>146050</xdr:rowOff>
    </xdr:from>
    <xdr:to>
      <xdr:col>8</xdr:col>
      <xdr:colOff>508000</xdr:colOff>
      <xdr:row>18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18</xdr:row>
      <xdr:rowOff>142875</xdr:rowOff>
    </xdr:from>
    <xdr:to>
      <xdr:col>8</xdr:col>
      <xdr:colOff>539750</xdr:colOff>
      <xdr:row>33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587375</xdr:colOff>
      <xdr:row>34</xdr:row>
      <xdr:rowOff>0</xdr:rowOff>
    </xdr:from>
    <xdr:to>
      <xdr:col>8</xdr:col>
      <xdr:colOff>508000</xdr:colOff>
      <xdr:row>48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49</xdr:row>
      <xdr:rowOff>15875</xdr:rowOff>
    </xdr:from>
    <xdr:to>
      <xdr:col>8</xdr:col>
      <xdr:colOff>492125</xdr:colOff>
      <xdr:row>63</xdr:row>
      <xdr:rowOff>92075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523875</xdr:colOff>
      <xdr:row>78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15875</xdr:colOff>
      <xdr:row>3</xdr:row>
      <xdr:rowOff>174625</xdr:rowOff>
    </xdr:from>
    <xdr:to>
      <xdr:col>17</xdr:col>
      <xdr:colOff>333375</xdr:colOff>
      <xdr:row>18</xdr:row>
      <xdr:rowOff>60325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26</xdr:col>
      <xdr:colOff>317500</xdr:colOff>
      <xdr:row>18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15875</xdr:colOff>
      <xdr:row>3</xdr:row>
      <xdr:rowOff>174625</xdr:rowOff>
    </xdr:from>
    <xdr:to>
      <xdr:col>35</xdr:col>
      <xdr:colOff>333375</xdr:colOff>
      <xdr:row>18</xdr:row>
      <xdr:rowOff>60325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15875</xdr:colOff>
      <xdr:row>4</xdr:row>
      <xdr:rowOff>15875</xdr:rowOff>
    </xdr:from>
    <xdr:to>
      <xdr:col>44</xdr:col>
      <xdr:colOff>333375</xdr:colOff>
      <xdr:row>18</xdr:row>
      <xdr:rowOff>92075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15875</xdr:colOff>
      <xdr:row>19</xdr:row>
      <xdr:rowOff>15875</xdr:rowOff>
    </xdr:from>
    <xdr:to>
      <xdr:col>17</xdr:col>
      <xdr:colOff>365125</xdr:colOff>
      <xdr:row>33</xdr:row>
      <xdr:rowOff>92075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15875</xdr:colOff>
      <xdr:row>34</xdr:row>
      <xdr:rowOff>31750</xdr:rowOff>
    </xdr:from>
    <xdr:to>
      <xdr:col>17</xdr:col>
      <xdr:colOff>333375</xdr:colOff>
      <xdr:row>48</xdr:row>
      <xdr:rowOff>107950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15875</xdr:colOff>
      <xdr:row>49</xdr:row>
      <xdr:rowOff>15875</xdr:rowOff>
    </xdr:from>
    <xdr:to>
      <xdr:col>17</xdr:col>
      <xdr:colOff>333375</xdr:colOff>
      <xdr:row>63</xdr:row>
      <xdr:rowOff>92075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317500</xdr:colOff>
      <xdr:row>78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349250</xdr:colOff>
      <xdr:row>33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317500</xdr:colOff>
      <xdr:row>48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26</xdr:col>
      <xdr:colOff>317500</xdr:colOff>
      <xdr:row>63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317500</xdr:colOff>
      <xdr:row>78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35</xdr:col>
      <xdr:colOff>349250</xdr:colOff>
      <xdr:row>33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34</xdr:row>
      <xdr:rowOff>0</xdr:rowOff>
    </xdr:from>
    <xdr:to>
      <xdr:col>35</xdr:col>
      <xdr:colOff>317500</xdr:colOff>
      <xdr:row>48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49</xdr:row>
      <xdr:rowOff>0</xdr:rowOff>
    </xdr:from>
    <xdr:to>
      <xdr:col>35</xdr:col>
      <xdr:colOff>317500</xdr:colOff>
      <xdr:row>63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35</xdr:col>
      <xdr:colOff>317500</xdr:colOff>
      <xdr:row>78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44</xdr:col>
      <xdr:colOff>349250</xdr:colOff>
      <xdr:row>33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317500</xdr:colOff>
      <xdr:row>48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0</xdr:colOff>
      <xdr:row>49</xdr:row>
      <xdr:rowOff>0</xdr:rowOff>
    </xdr:from>
    <xdr:to>
      <xdr:col>44</xdr:col>
      <xdr:colOff>317500</xdr:colOff>
      <xdr:row>63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0</xdr:colOff>
      <xdr:row>64</xdr:row>
      <xdr:rowOff>0</xdr:rowOff>
    </xdr:from>
    <xdr:to>
      <xdr:col>44</xdr:col>
      <xdr:colOff>317500</xdr:colOff>
      <xdr:row>78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500062</xdr:colOff>
      <xdr:row>15</xdr:row>
      <xdr:rowOff>109536</xdr:rowOff>
    </xdr:from>
    <xdr:to>
      <xdr:col>29</xdr:col>
      <xdr:colOff>342900</xdr:colOff>
      <xdr:row>40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440532</xdr:colOff>
      <xdr:row>42</xdr:row>
      <xdr:rowOff>190499</xdr:rowOff>
    </xdr:from>
    <xdr:to>
      <xdr:col>29</xdr:col>
      <xdr:colOff>285751</xdr:colOff>
      <xdr:row>68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595312</xdr:colOff>
      <xdr:row>15</xdr:row>
      <xdr:rowOff>71437</xdr:rowOff>
    </xdr:from>
    <xdr:to>
      <xdr:col>43</xdr:col>
      <xdr:colOff>440532</xdr:colOff>
      <xdr:row>40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69</xdr:row>
      <xdr:rowOff>119062</xdr:rowOff>
    </xdr:from>
    <xdr:to>
      <xdr:col>29</xdr:col>
      <xdr:colOff>223838</xdr:colOff>
      <xdr:row>95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83344</xdr:colOff>
      <xdr:row>42</xdr:row>
      <xdr:rowOff>119063</xdr:rowOff>
    </xdr:from>
    <xdr:to>
      <xdr:col>43</xdr:col>
      <xdr:colOff>533402</xdr:colOff>
      <xdr:row>68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topLeftCell="B1" zoomScale="60" zoomScaleNormal="60" workbookViewId="0">
      <selection activeCell="A19" sqref="A19:G26"/>
    </sheetView>
  </sheetViews>
  <sheetFormatPr defaultRowHeight="15" x14ac:dyDescent="0.25"/>
  <cols>
    <col min="1" max="1" width="71.140625" style="29" customWidth="1"/>
    <col min="2" max="2" width="19.85546875" style="29" customWidth="1"/>
    <col min="3" max="7" width="43.7109375" style="29" customWidth="1"/>
  </cols>
  <sheetData>
    <row r="1" spans="1:7" ht="21" x14ac:dyDescent="0.35">
      <c r="A1" s="70" t="s">
        <v>188</v>
      </c>
    </row>
    <row r="2" spans="1:7" x14ac:dyDescent="0.25">
      <c r="A2" s="62" t="s">
        <v>189</v>
      </c>
      <c r="B2" s="29" t="s">
        <v>442</v>
      </c>
    </row>
    <row r="3" spans="1:7" x14ac:dyDescent="0.25">
      <c r="A3" s="65" t="s">
        <v>190</v>
      </c>
      <c r="C3" s="29" t="str">
        <f>C16</f>
        <v>Referentie</v>
      </c>
      <c r="D3" s="29" t="str">
        <f>D16</f>
        <v>Label_B</v>
      </c>
      <c r="E3" s="29" t="str">
        <f>E16</f>
        <v>Label_A+</v>
      </c>
      <c r="F3" s="29" t="str">
        <f>F16</f>
        <v>Label_A+_eWP</v>
      </c>
      <c r="G3" s="29" t="str">
        <f>G16</f>
        <v>Label_B_WP2euro/m3</v>
      </c>
    </row>
    <row r="4" spans="1:7" x14ac:dyDescent="0.25">
      <c r="A4" s="29" t="s">
        <v>191</v>
      </c>
      <c r="C4" s="29" t="s">
        <v>192</v>
      </c>
      <c r="D4" s="29" t="s">
        <v>192</v>
      </c>
      <c r="E4" s="29" t="s">
        <v>192</v>
      </c>
      <c r="F4" s="29" t="s">
        <v>192</v>
      </c>
      <c r="G4" s="29" t="s">
        <v>192</v>
      </c>
    </row>
    <row r="5" spans="1:7" x14ac:dyDescent="0.25">
      <c r="A5" s="29" t="s">
        <v>193</v>
      </c>
      <c r="C5" s="29" t="s">
        <v>194</v>
      </c>
      <c r="D5" s="29" t="s">
        <v>194</v>
      </c>
      <c r="E5" s="29" t="s">
        <v>194</v>
      </c>
      <c r="F5" s="29" t="s">
        <v>194</v>
      </c>
      <c r="G5" s="29" t="s">
        <v>194</v>
      </c>
    </row>
    <row r="6" spans="1:7" x14ac:dyDescent="0.25">
      <c r="A6" s="29" t="s">
        <v>195</v>
      </c>
      <c r="B6" s="29" t="s">
        <v>196</v>
      </c>
    </row>
    <row r="7" spans="1:7" x14ac:dyDescent="0.25">
      <c r="A7" s="62" t="s">
        <v>197</v>
      </c>
      <c r="C7" s="29">
        <v>4176</v>
      </c>
      <c r="D7" s="29">
        <v>4176</v>
      </c>
      <c r="E7" s="29">
        <v>4176</v>
      </c>
      <c r="F7" s="29">
        <v>4176</v>
      </c>
      <c r="G7" s="29">
        <v>4176</v>
      </c>
    </row>
    <row r="8" spans="1:7" x14ac:dyDescent="0.25">
      <c r="A8" s="62" t="s">
        <v>198</v>
      </c>
      <c r="C8" s="29" t="s">
        <v>199</v>
      </c>
      <c r="D8" s="29" t="s">
        <v>199</v>
      </c>
      <c r="E8" s="29" t="s">
        <v>199</v>
      </c>
      <c r="F8" s="29" t="s">
        <v>199</v>
      </c>
      <c r="G8" s="29" t="s">
        <v>199</v>
      </c>
    </row>
    <row r="9" spans="1:7" x14ac:dyDescent="0.25">
      <c r="A9" s="62" t="s">
        <v>200</v>
      </c>
      <c r="B9" s="9"/>
      <c r="C9" s="29" t="s">
        <v>443</v>
      </c>
      <c r="D9" s="29" t="s">
        <v>443</v>
      </c>
      <c r="E9" s="29" t="s">
        <v>443</v>
      </c>
      <c r="F9" s="29" t="s">
        <v>443</v>
      </c>
      <c r="G9" s="29" t="s">
        <v>443</v>
      </c>
    </row>
    <row r="10" spans="1:7" x14ac:dyDescent="0.25">
      <c r="A10" s="29" t="s">
        <v>201</v>
      </c>
      <c r="C10" s="74" t="s">
        <v>444</v>
      </c>
      <c r="D10" s="75" t="s">
        <v>445</v>
      </c>
      <c r="E10" s="74" t="s">
        <v>446</v>
      </c>
      <c r="F10" s="74" t="s">
        <v>447</v>
      </c>
      <c r="G10" s="74" t="s">
        <v>448</v>
      </c>
    </row>
    <row r="11" spans="1:7" x14ac:dyDescent="0.25">
      <c r="A11" s="76"/>
      <c r="B11" s="76"/>
      <c r="C11" s="77"/>
      <c r="D11" s="77"/>
      <c r="E11" s="77"/>
      <c r="F11" s="77"/>
      <c r="G11" s="77"/>
    </row>
    <row r="12" spans="1:7" x14ac:dyDescent="0.25">
      <c r="B12" s="9"/>
    </row>
    <row r="13" spans="1:7" ht="21" x14ac:dyDescent="0.35">
      <c r="A13" s="70" t="s">
        <v>202</v>
      </c>
      <c r="B13" s="30" t="s">
        <v>203</v>
      </c>
      <c r="C13" s="30" t="s">
        <v>204</v>
      </c>
      <c r="D13" s="30" t="s">
        <v>205</v>
      </c>
      <c r="E13" s="30" t="s">
        <v>206</v>
      </c>
      <c r="F13" s="30" t="s">
        <v>207</v>
      </c>
      <c r="G13" s="30" t="s">
        <v>208</v>
      </c>
    </row>
    <row r="14" spans="1:7" x14ac:dyDescent="0.25">
      <c r="A14" s="62" t="s">
        <v>209</v>
      </c>
      <c r="C14" s="78" t="s">
        <v>449</v>
      </c>
      <c r="D14" s="78" t="s">
        <v>450</v>
      </c>
      <c r="E14" s="78" t="s">
        <v>451</v>
      </c>
      <c r="F14" s="78" t="s">
        <v>452</v>
      </c>
      <c r="G14" s="78" t="s">
        <v>453</v>
      </c>
    </row>
    <row r="15" spans="1:7" x14ac:dyDescent="0.25">
      <c r="A15" s="29" t="s">
        <v>210</v>
      </c>
      <c r="C15" s="78" t="s">
        <v>454</v>
      </c>
      <c r="D15" s="78" t="s">
        <v>455</v>
      </c>
      <c r="E15" s="78" t="s">
        <v>456</v>
      </c>
      <c r="F15" s="78" t="s">
        <v>457</v>
      </c>
      <c r="G15" s="78" t="s">
        <v>458</v>
      </c>
    </row>
    <row r="16" spans="1:7" x14ac:dyDescent="0.25">
      <c r="A16" s="29" t="s">
        <v>211</v>
      </c>
      <c r="C16" s="78" t="s">
        <v>119</v>
      </c>
      <c r="D16" s="78" t="s">
        <v>459</v>
      </c>
      <c r="E16" s="78" t="s">
        <v>460</v>
      </c>
      <c r="F16" s="78" t="s">
        <v>461</v>
      </c>
      <c r="G16" s="78" t="s">
        <v>462</v>
      </c>
    </row>
    <row r="18" spans="1:7" x14ac:dyDescent="0.25">
      <c r="A18" s="9"/>
      <c r="B18" s="9"/>
    </row>
    <row r="19" spans="1:7" x14ac:dyDescent="0.25">
      <c r="A19" s="76"/>
      <c r="B19" s="76"/>
      <c r="C19" s="77"/>
      <c r="D19" s="77"/>
      <c r="E19" s="77"/>
      <c r="F19" s="77"/>
      <c r="G19" s="77"/>
    </row>
    <row r="20" spans="1:7" s="125" customFormat="1" ht="21" x14ac:dyDescent="0.35">
      <c r="A20" s="128" t="s">
        <v>620</v>
      </c>
      <c r="C20" s="126"/>
      <c r="D20" s="126"/>
      <c r="E20" s="126"/>
      <c r="F20" s="126"/>
      <c r="G20" s="126"/>
    </row>
    <row r="21" spans="1:7" s="125" customFormat="1" x14ac:dyDescent="0.25">
      <c r="A21" s="74" t="s">
        <v>618</v>
      </c>
      <c r="C21" s="126"/>
      <c r="D21" s="126"/>
      <c r="E21" s="126"/>
      <c r="F21" s="126"/>
      <c r="G21" s="126"/>
    </row>
    <row r="22" spans="1:7" s="125" customFormat="1" x14ac:dyDescent="0.25">
      <c r="A22" s="74" t="s">
        <v>619</v>
      </c>
      <c r="C22" s="126"/>
      <c r="D22" s="126"/>
      <c r="E22" s="126"/>
      <c r="F22" s="126"/>
      <c r="G22" s="126"/>
    </row>
    <row r="23" spans="1:7" s="125" customFormat="1" x14ac:dyDescent="0.25">
      <c r="A23" s="74" t="s">
        <v>616</v>
      </c>
      <c r="C23" s="126"/>
      <c r="D23" s="126"/>
      <c r="E23" s="126"/>
      <c r="F23" s="126"/>
      <c r="G23" s="126"/>
    </row>
    <row r="24" spans="1:7" s="125" customFormat="1" x14ac:dyDescent="0.25">
      <c r="A24" s="74" t="s">
        <v>621</v>
      </c>
      <c r="C24" s="126"/>
      <c r="D24" s="126"/>
      <c r="E24" s="126"/>
      <c r="F24" s="126"/>
      <c r="G24" s="126"/>
    </row>
    <row r="25" spans="1:7" s="125" customFormat="1" x14ac:dyDescent="0.25">
      <c r="A25" s="74" t="s">
        <v>617</v>
      </c>
      <c r="C25" s="126"/>
      <c r="D25" s="126"/>
      <c r="E25" s="126"/>
      <c r="F25" s="126"/>
      <c r="G25" s="126"/>
    </row>
    <row r="26" spans="1:7" s="125" customFormat="1" x14ac:dyDescent="0.25">
      <c r="A26" s="129" t="s">
        <v>622</v>
      </c>
      <c r="C26" s="126"/>
      <c r="D26" s="126"/>
      <c r="E26" s="126"/>
      <c r="F26" s="126"/>
      <c r="G26" s="126"/>
    </row>
    <row r="27" spans="1:7" s="125" customFormat="1" x14ac:dyDescent="0.25">
      <c r="C27" s="126"/>
      <c r="D27" s="126"/>
      <c r="E27" s="126"/>
      <c r="F27" s="126"/>
      <c r="G27" s="126"/>
    </row>
    <row r="28" spans="1:7" x14ac:dyDescent="0.25">
      <c r="A28" s="76"/>
      <c r="B28" s="76"/>
      <c r="C28" s="77"/>
      <c r="D28" s="77"/>
      <c r="E28" s="77"/>
      <c r="F28" s="77"/>
      <c r="G28" s="77"/>
    </row>
    <row r="29" spans="1:7" ht="21" x14ac:dyDescent="0.35">
      <c r="A29" s="79" t="s">
        <v>212</v>
      </c>
      <c r="B29" s="64"/>
    </row>
    <row r="30" spans="1:7" x14ac:dyDescent="0.25">
      <c r="A30" s="29" t="s">
        <v>213</v>
      </c>
      <c r="C30" s="9" t="s">
        <v>127</v>
      </c>
      <c r="D30" s="9" t="s">
        <v>127</v>
      </c>
      <c r="E30" s="9" t="s">
        <v>127</v>
      </c>
      <c r="F30" s="9" t="s">
        <v>127</v>
      </c>
      <c r="G30" s="9" t="s">
        <v>127</v>
      </c>
    </row>
    <row r="31" spans="1:7" x14ac:dyDescent="0.25">
      <c r="A31" s="80" t="s">
        <v>214</v>
      </c>
    </row>
    <row r="32" spans="1:7" x14ac:dyDescent="0.25">
      <c r="A32" s="29" t="s">
        <v>215</v>
      </c>
      <c r="C32" s="9" t="s">
        <v>216</v>
      </c>
      <c r="D32" s="9" t="s">
        <v>216</v>
      </c>
      <c r="E32" s="9" t="s">
        <v>216</v>
      </c>
      <c r="F32" s="9" t="s">
        <v>216</v>
      </c>
      <c r="G32" s="9" t="s">
        <v>216</v>
      </c>
    </row>
    <row r="33" spans="1:7" x14ac:dyDescent="0.25">
      <c r="A33" s="29" t="s">
        <v>217</v>
      </c>
      <c r="C33" s="9" t="s">
        <v>216</v>
      </c>
      <c r="D33" s="9" t="s">
        <v>216</v>
      </c>
      <c r="E33" s="9" t="s">
        <v>216</v>
      </c>
      <c r="F33" s="9" t="s">
        <v>216</v>
      </c>
      <c r="G33" s="9" t="s">
        <v>216</v>
      </c>
    </row>
    <row r="34" spans="1:7" x14ac:dyDescent="0.25">
      <c r="A34" s="29" t="s">
        <v>218</v>
      </c>
      <c r="C34" s="9" t="s">
        <v>219</v>
      </c>
      <c r="D34" s="9" t="s">
        <v>219</v>
      </c>
      <c r="E34" s="9" t="s">
        <v>219</v>
      </c>
      <c r="F34" s="9" t="s">
        <v>219</v>
      </c>
      <c r="G34" s="9" t="s">
        <v>219</v>
      </c>
    </row>
    <row r="35" spans="1:7" x14ac:dyDescent="0.25">
      <c r="A35" s="29" t="s">
        <v>220</v>
      </c>
      <c r="C35" s="9" t="s">
        <v>221</v>
      </c>
      <c r="D35" s="9" t="s">
        <v>221</v>
      </c>
      <c r="E35" s="9" t="s">
        <v>221</v>
      </c>
      <c r="F35" s="9" t="s">
        <v>221</v>
      </c>
      <c r="G35" s="9" t="s">
        <v>221</v>
      </c>
    </row>
    <row r="36" spans="1:7" x14ac:dyDescent="0.25">
      <c r="C36" s="9"/>
      <c r="D36" s="9"/>
      <c r="E36" s="9"/>
      <c r="F36" s="9"/>
      <c r="G36" s="9"/>
    </row>
    <row r="37" spans="1:7" x14ac:dyDescent="0.25">
      <c r="A37" s="76"/>
      <c r="B37" s="76"/>
      <c r="C37" s="77"/>
      <c r="D37" s="77"/>
      <c r="E37" s="77"/>
      <c r="F37" s="77"/>
      <c r="G37" s="77"/>
    </row>
    <row r="39" spans="1:7" ht="21" x14ac:dyDescent="0.35">
      <c r="A39" s="81" t="s">
        <v>222</v>
      </c>
      <c r="B39" s="36"/>
      <c r="C39" s="36"/>
      <c r="D39" s="36"/>
      <c r="E39" s="36"/>
      <c r="F39" s="36"/>
      <c r="G39" s="36"/>
    </row>
    <row r="40" spans="1:7" ht="15.75" thickBot="1" x14ac:dyDescent="0.3">
      <c r="A40" s="82" t="s">
        <v>223</v>
      </c>
      <c r="B40" s="34"/>
      <c r="C40" s="34" t="s">
        <v>224</v>
      </c>
      <c r="D40" s="34" t="s">
        <v>224</v>
      </c>
      <c r="E40" s="34" t="s">
        <v>224</v>
      </c>
      <c r="F40" s="34" t="s">
        <v>224</v>
      </c>
      <c r="G40" s="34" t="s">
        <v>224</v>
      </c>
    </row>
    <row r="41" spans="1:7" ht="21" x14ac:dyDescent="0.35">
      <c r="A41" s="83" t="s">
        <v>225</v>
      </c>
      <c r="B41" s="67"/>
      <c r="C41" s="67"/>
      <c r="D41" s="67"/>
      <c r="E41" s="67"/>
      <c r="F41" s="67"/>
      <c r="G41" s="67"/>
    </row>
    <row r="42" spans="1:7" x14ac:dyDescent="0.25">
      <c r="A42" s="84" t="s">
        <v>226</v>
      </c>
      <c r="B42" s="36"/>
      <c r="C42" s="36"/>
      <c r="D42" s="36"/>
      <c r="E42" s="36"/>
      <c r="F42" s="36"/>
      <c r="G42" s="36"/>
    </row>
    <row r="43" spans="1:7" x14ac:dyDescent="0.25">
      <c r="A43" s="85" t="s">
        <v>227</v>
      </c>
      <c r="B43" s="85" t="s">
        <v>228</v>
      </c>
      <c r="C43" s="86">
        <v>0.16300000000000001</v>
      </c>
      <c r="D43" s="86">
        <v>0.16300000000000001</v>
      </c>
      <c r="E43" s="86">
        <v>0.16300000000000001</v>
      </c>
      <c r="F43" s="86">
        <v>0.16300000000000001</v>
      </c>
      <c r="G43" s="86">
        <v>0.16300000000000001</v>
      </c>
    </row>
    <row r="44" spans="1:7" x14ac:dyDescent="0.25">
      <c r="A44" s="36" t="s">
        <v>229</v>
      </c>
      <c r="B44" s="36" t="s">
        <v>228</v>
      </c>
      <c r="C44" s="49">
        <v>0.22900000000000001</v>
      </c>
      <c r="D44" s="49">
        <f t="shared" ref="D44:G47" si="0">$C44+J44</f>
        <v>0.22900000000000001</v>
      </c>
      <c r="E44" s="49">
        <f t="shared" si="0"/>
        <v>0.22900000000000001</v>
      </c>
      <c r="F44" s="49">
        <f t="shared" si="0"/>
        <v>0.22900000000000001</v>
      </c>
      <c r="G44" s="49">
        <f t="shared" si="0"/>
        <v>0.22900000000000001</v>
      </c>
    </row>
    <row r="45" spans="1:7" x14ac:dyDescent="0.25">
      <c r="A45" s="36" t="s">
        <v>230</v>
      </c>
      <c r="B45" s="36" t="s">
        <v>228</v>
      </c>
      <c r="C45" s="49">
        <v>0.22900000000000001</v>
      </c>
      <c r="D45" s="49">
        <f t="shared" si="0"/>
        <v>0.22900000000000001</v>
      </c>
      <c r="E45" s="49">
        <f t="shared" si="0"/>
        <v>0.22900000000000001</v>
      </c>
      <c r="F45" s="49">
        <f t="shared" si="0"/>
        <v>0.22900000000000001</v>
      </c>
      <c r="G45" s="49">
        <f t="shared" si="0"/>
        <v>0.22900000000000001</v>
      </c>
    </row>
    <row r="46" spans="1:7" x14ac:dyDescent="0.25">
      <c r="A46" s="36" t="s">
        <v>231</v>
      </c>
      <c r="B46" s="36" t="s">
        <v>228</v>
      </c>
      <c r="C46" s="49">
        <v>0.22900000000000001</v>
      </c>
      <c r="D46" s="49">
        <f t="shared" si="0"/>
        <v>0.22900000000000001</v>
      </c>
      <c r="E46" s="49">
        <f t="shared" si="0"/>
        <v>0.22900000000000001</v>
      </c>
      <c r="F46" s="49">
        <f t="shared" si="0"/>
        <v>0.22900000000000001</v>
      </c>
      <c r="G46" s="49">
        <f t="shared" si="0"/>
        <v>0.22900000000000001</v>
      </c>
    </row>
    <row r="47" spans="1:7" x14ac:dyDescent="0.25">
      <c r="A47" s="36" t="s">
        <v>232</v>
      </c>
      <c r="B47" s="36" t="s">
        <v>228</v>
      </c>
      <c r="C47" s="49">
        <v>0.22900000000000001</v>
      </c>
      <c r="D47" s="49">
        <f t="shared" si="0"/>
        <v>0.22900000000000001</v>
      </c>
      <c r="E47" s="49">
        <f t="shared" si="0"/>
        <v>0.22900000000000001</v>
      </c>
      <c r="F47" s="49">
        <f t="shared" si="0"/>
        <v>0.22900000000000001</v>
      </c>
      <c r="G47" s="49">
        <f t="shared" si="0"/>
        <v>0.22900000000000001</v>
      </c>
    </row>
    <row r="48" spans="1:7" x14ac:dyDescent="0.25">
      <c r="A48" s="87" t="s">
        <v>233</v>
      </c>
      <c r="B48" s="88"/>
      <c r="C48" s="88"/>
      <c r="D48" s="88"/>
      <c r="E48" s="88"/>
      <c r="F48" s="88"/>
      <c r="G48" s="88"/>
    </row>
    <row r="49" spans="1:7" x14ac:dyDescent="0.25">
      <c r="A49" s="36" t="s">
        <v>234</v>
      </c>
      <c r="B49" s="36" t="s">
        <v>228</v>
      </c>
      <c r="C49" s="49">
        <v>0.14099999999999999</v>
      </c>
      <c r="D49" s="49">
        <v>0.14099999999999999</v>
      </c>
      <c r="E49" s="49">
        <v>0.14099999999999999</v>
      </c>
      <c r="F49" s="49">
        <v>0.14099999999999999</v>
      </c>
      <c r="G49" s="49">
        <v>0.14099999999999999</v>
      </c>
    </row>
    <row r="50" spans="1:7" x14ac:dyDescent="0.25">
      <c r="A50" s="36" t="s">
        <v>235</v>
      </c>
      <c r="B50" s="36" t="s">
        <v>228</v>
      </c>
      <c r="C50" s="49">
        <v>0.22900000000000001</v>
      </c>
      <c r="D50" s="49">
        <f t="shared" ref="D50:G53" si="1">$C50+J50</f>
        <v>0.22900000000000001</v>
      </c>
      <c r="E50" s="49">
        <f t="shared" si="1"/>
        <v>0.22900000000000001</v>
      </c>
      <c r="F50" s="49">
        <f t="shared" si="1"/>
        <v>0.22900000000000001</v>
      </c>
      <c r="G50" s="49">
        <f t="shared" si="1"/>
        <v>0.22900000000000001</v>
      </c>
    </row>
    <row r="51" spans="1:7" x14ac:dyDescent="0.25">
      <c r="A51" s="36" t="s">
        <v>236</v>
      </c>
      <c r="B51" s="36" t="s">
        <v>228</v>
      </c>
      <c r="C51" s="49">
        <v>0.22900000000000001</v>
      </c>
      <c r="D51" s="49">
        <f t="shared" si="1"/>
        <v>0.22900000000000001</v>
      </c>
      <c r="E51" s="49">
        <f t="shared" si="1"/>
        <v>0.22900000000000001</v>
      </c>
      <c r="F51" s="49">
        <f t="shared" si="1"/>
        <v>0.22900000000000001</v>
      </c>
      <c r="G51" s="49">
        <f t="shared" si="1"/>
        <v>0.22900000000000001</v>
      </c>
    </row>
    <row r="52" spans="1:7" x14ac:dyDescent="0.25">
      <c r="A52" s="36" t="s">
        <v>237</v>
      </c>
      <c r="B52" s="36" t="s">
        <v>228</v>
      </c>
      <c r="C52" s="49">
        <v>0.22900000000000001</v>
      </c>
      <c r="D52" s="49">
        <f t="shared" si="1"/>
        <v>0.22900000000000001</v>
      </c>
      <c r="E52" s="49">
        <f t="shared" si="1"/>
        <v>0.22900000000000001</v>
      </c>
      <c r="F52" s="49">
        <f t="shared" si="1"/>
        <v>0.22900000000000001</v>
      </c>
      <c r="G52" s="49">
        <f t="shared" si="1"/>
        <v>0.22900000000000001</v>
      </c>
    </row>
    <row r="53" spans="1:7" x14ac:dyDescent="0.25">
      <c r="A53" s="36" t="s">
        <v>238</v>
      </c>
      <c r="B53" s="36" t="s">
        <v>228</v>
      </c>
      <c r="C53" s="49">
        <v>0.22900000000000001</v>
      </c>
      <c r="D53" s="49">
        <f t="shared" si="1"/>
        <v>0.22900000000000001</v>
      </c>
      <c r="E53" s="49">
        <f t="shared" si="1"/>
        <v>0.22900000000000001</v>
      </c>
      <c r="F53" s="49">
        <f t="shared" si="1"/>
        <v>0.22900000000000001</v>
      </c>
      <c r="G53" s="49">
        <f t="shared" si="1"/>
        <v>0.22900000000000001</v>
      </c>
    </row>
    <row r="54" spans="1:7" x14ac:dyDescent="0.25">
      <c r="A54" s="87" t="s">
        <v>239</v>
      </c>
      <c r="B54" s="88"/>
      <c r="C54" s="89"/>
      <c r="D54" s="89"/>
      <c r="E54" s="89"/>
      <c r="F54" s="89"/>
      <c r="G54" s="89"/>
    </row>
    <row r="55" spans="1:7" x14ac:dyDescent="0.25">
      <c r="A55" s="36" t="s">
        <v>240</v>
      </c>
      <c r="B55" s="36" t="s">
        <v>228</v>
      </c>
      <c r="C55" s="49">
        <v>3.9E-2</v>
      </c>
      <c r="D55" s="49">
        <v>3.9E-2</v>
      </c>
      <c r="E55" s="49">
        <v>3.9E-2</v>
      </c>
      <c r="F55" s="49">
        <v>3.9E-2</v>
      </c>
      <c r="G55" s="49">
        <v>3.9E-2</v>
      </c>
    </row>
    <row r="56" spans="1:7" x14ac:dyDescent="0.25">
      <c r="A56" s="36" t="s">
        <v>241</v>
      </c>
      <c r="B56" s="36" t="s">
        <v>228</v>
      </c>
      <c r="C56" s="49">
        <v>7.0000000000000007E-2</v>
      </c>
      <c r="D56" s="49">
        <f t="shared" ref="D56:G59" si="2">$C56+J56</f>
        <v>7.0000000000000007E-2</v>
      </c>
      <c r="E56" s="49">
        <f t="shared" si="2"/>
        <v>7.0000000000000007E-2</v>
      </c>
      <c r="F56" s="49">
        <f t="shared" si="2"/>
        <v>7.0000000000000007E-2</v>
      </c>
      <c r="G56" s="49">
        <f t="shared" si="2"/>
        <v>7.0000000000000007E-2</v>
      </c>
    </row>
    <row r="57" spans="1:7" x14ac:dyDescent="0.25">
      <c r="A57" s="36" t="s">
        <v>242</v>
      </c>
      <c r="B57" s="36" t="s">
        <v>228</v>
      </c>
      <c r="C57" s="49">
        <v>7.0000000000000007E-2</v>
      </c>
      <c r="D57" s="49">
        <f t="shared" si="2"/>
        <v>7.0000000000000007E-2</v>
      </c>
      <c r="E57" s="49">
        <f t="shared" si="2"/>
        <v>7.0000000000000007E-2</v>
      </c>
      <c r="F57" s="49">
        <f t="shared" si="2"/>
        <v>7.0000000000000007E-2</v>
      </c>
      <c r="G57" s="49">
        <f t="shared" si="2"/>
        <v>7.0000000000000007E-2</v>
      </c>
    </row>
    <row r="58" spans="1:7" x14ac:dyDescent="0.25">
      <c r="A58" s="36" t="s">
        <v>243</v>
      </c>
      <c r="B58" s="36" t="s">
        <v>228</v>
      </c>
      <c r="C58" s="49">
        <v>7.0000000000000007E-2</v>
      </c>
      <c r="D58" s="49">
        <f t="shared" si="2"/>
        <v>7.0000000000000007E-2</v>
      </c>
      <c r="E58" s="49">
        <f t="shared" si="2"/>
        <v>7.0000000000000007E-2</v>
      </c>
      <c r="F58" s="49">
        <f t="shared" si="2"/>
        <v>7.0000000000000007E-2</v>
      </c>
      <c r="G58" s="49">
        <f t="shared" si="2"/>
        <v>7.0000000000000007E-2</v>
      </c>
    </row>
    <row r="59" spans="1:7" x14ac:dyDescent="0.25">
      <c r="A59" s="36" t="s">
        <v>244</v>
      </c>
      <c r="B59" s="36" t="s">
        <v>228</v>
      </c>
      <c r="C59" s="49">
        <v>7.0000000000000007E-2</v>
      </c>
      <c r="D59" s="49">
        <f t="shared" si="2"/>
        <v>7.0000000000000007E-2</v>
      </c>
      <c r="E59" s="49">
        <f t="shared" si="2"/>
        <v>7.0000000000000007E-2</v>
      </c>
      <c r="F59" s="49">
        <f t="shared" si="2"/>
        <v>7.0000000000000007E-2</v>
      </c>
      <c r="G59" s="49">
        <f t="shared" si="2"/>
        <v>7.0000000000000007E-2</v>
      </c>
    </row>
    <row r="60" spans="1:7" x14ac:dyDescent="0.25">
      <c r="A60" s="84" t="s">
        <v>245</v>
      </c>
      <c r="B60" s="36"/>
      <c r="C60" s="36"/>
      <c r="D60" s="36"/>
      <c r="E60" s="36"/>
      <c r="F60" s="36"/>
      <c r="G60" s="36"/>
    </row>
    <row r="61" spans="1:7" x14ac:dyDescent="0.25">
      <c r="A61" s="85" t="s">
        <v>246</v>
      </c>
      <c r="B61" s="85" t="s">
        <v>228</v>
      </c>
      <c r="C61" s="86">
        <v>1.2E-2</v>
      </c>
      <c r="D61" s="86">
        <v>1.2E-2</v>
      </c>
      <c r="E61" s="86">
        <v>1.2E-2</v>
      </c>
      <c r="F61" s="86">
        <v>1.2E-2</v>
      </c>
      <c r="G61" s="86">
        <v>1.2E-2</v>
      </c>
    </row>
    <row r="62" spans="1:7" x14ac:dyDescent="0.25">
      <c r="A62" s="36" t="s">
        <v>247</v>
      </c>
      <c r="B62" s="36" t="s">
        <v>228</v>
      </c>
      <c r="C62" s="49">
        <v>2.3E-2</v>
      </c>
      <c r="D62" s="49">
        <f t="shared" ref="D62:G65" si="3">$C62+J62</f>
        <v>2.3E-2</v>
      </c>
      <c r="E62" s="49">
        <f t="shared" si="3"/>
        <v>2.3E-2</v>
      </c>
      <c r="F62" s="49">
        <f t="shared" si="3"/>
        <v>2.3E-2</v>
      </c>
      <c r="G62" s="49">
        <f t="shared" si="3"/>
        <v>2.3E-2</v>
      </c>
    </row>
    <row r="63" spans="1:7" x14ac:dyDescent="0.25">
      <c r="A63" s="36" t="s">
        <v>248</v>
      </c>
      <c r="B63" s="36" t="s">
        <v>228</v>
      </c>
      <c r="C63" s="49">
        <v>2.3E-2</v>
      </c>
      <c r="D63" s="49">
        <f t="shared" si="3"/>
        <v>2.3E-2</v>
      </c>
      <c r="E63" s="49">
        <f t="shared" si="3"/>
        <v>2.3E-2</v>
      </c>
      <c r="F63" s="49">
        <f t="shared" si="3"/>
        <v>2.3E-2</v>
      </c>
      <c r="G63" s="49">
        <f t="shared" si="3"/>
        <v>2.3E-2</v>
      </c>
    </row>
    <row r="64" spans="1:7" x14ac:dyDescent="0.25">
      <c r="A64" s="36" t="s">
        <v>249</v>
      </c>
      <c r="B64" s="36" t="s">
        <v>228</v>
      </c>
      <c r="C64" s="49">
        <v>2.3E-2</v>
      </c>
      <c r="D64" s="49">
        <f t="shared" si="3"/>
        <v>2.3E-2</v>
      </c>
      <c r="E64" s="49">
        <f t="shared" si="3"/>
        <v>2.3E-2</v>
      </c>
      <c r="F64" s="49">
        <f t="shared" si="3"/>
        <v>2.3E-2</v>
      </c>
      <c r="G64" s="49">
        <f t="shared" si="3"/>
        <v>2.3E-2</v>
      </c>
    </row>
    <row r="65" spans="1:7" x14ac:dyDescent="0.25">
      <c r="A65" s="36" t="s">
        <v>250</v>
      </c>
      <c r="B65" s="36" t="s">
        <v>228</v>
      </c>
      <c r="C65" s="49">
        <v>2.3E-2</v>
      </c>
      <c r="D65" s="49">
        <f t="shared" si="3"/>
        <v>2.3E-2</v>
      </c>
      <c r="E65" s="49">
        <f t="shared" si="3"/>
        <v>2.3E-2</v>
      </c>
      <c r="F65" s="49">
        <f t="shared" si="3"/>
        <v>2.3E-2</v>
      </c>
      <c r="G65" s="49">
        <f t="shared" si="3"/>
        <v>2.3E-2</v>
      </c>
    </row>
    <row r="66" spans="1:7" x14ac:dyDescent="0.25">
      <c r="A66" s="87" t="s">
        <v>251</v>
      </c>
      <c r="B66" s="88"/>
      <c r="C66" s="88"/>
      <c r="D66" s="88"/>
      <c r="E66" s="88"/>
      <c r="F66" s="88"/>
      <c r="G66" s="88"/>
    </row>
    <row r="67" spans="1:7" x14ac:dyDescent="0.25">
      <c r="A67" s="36" t="s">
        <v>252</v>
      </c>
      <c r="B67" s="36" t="s">
        <v>228</v>
      </c>
      <c r="C67" s="49">
        <v>2.4E-2</v>
      </c>
      <c r="D67" s="49">
        <v>2.4E-2</v>
      </c>
      <c r="E67" s="49">
        <v>2.4E-2</v>
      </c>
      <c r="F67" s="49">
        <v>2.4E-2</v>
      </c>
      <c r="G67" s="49">
        <v>2.4E-2</v>
      </c>
    </row>
    <row r="68" spans="1:7" x14ac:dyDescent="0.25">
      <c r="A68" s="36" t="s">
        <v>253</v>
      </c>
      <c r="B68" s="36" t="s">
        <v>228</v>
      </c>
      <c r="C68" s="49">
        <v>3.6999999999999998E-2</v>
      </c>
      <c r="D68" s="49">
        <f t="shared" ref="D68:G71" si="4">$C68+J68</f>
        <v>3.6999999999999998E-2</v>
      </c>
      <c r="E68" s="49">
        <f t="shared" si="4"/>
        <v>3.6999999999999998E-2</v>
      </c>
      <c r="F68" s="49">
        <f t="shared" si="4"/>
        <v>3.6999999999999998E-2</v>
      </c>
      <c r="G68" s="49">
        <f t="shared" si="4"/>
        <v>3.6999999999999998E-2</v>
      </c>
    </row>
    <row r="69" spans="1:7" x14ac:dyDescent="0.25">
      <c r="A69" s="36" t="s">
        <v>254</v>
      </c>
      <c r="B69" s="36" t="s">
        <v>228</v>
      </c>
      <c r="C69" s="49">
        <v>3.6999999999999998E-2</v>
      </c>
      <c r="D69" s="49">
        <f t="shared" si="4"/>
        <v>3.6999999999999998E-2</v>
      </c>
      <c r="E69" s="49">
        <f t="shared" si="4"/>
        <v>3.6999999999999998E-2</v>
      </c>
      <c r="F69" s="49">
        <f t="shared" si="4"/>
        <v>3.6999999999999998E-2</v>
      </c>
      <c r="G69" s="49">
        <f t="shared" si="4"/>
        <v>3.6999999999999998E-2</v>
      </c>
    </row>
    <row r="70" spans="1:7" x14ac:dyDescent="0.25">
      <c r="A70" s="36" t="s">
        <v>255</v>
      </c>
      <c r="B70" s="36" t="s">
        <v>228</v>
      </c>
      <c r="C70" s="49">
        <v>3.6999999999999998E-2</v>
      </c>
      <c r="D70" s="49">
        <f t="shared" si="4"/>
        <v>3.6999999999999998E-2</v>
      </c>
      <c r="E70" s="49">
        <f t="shared" si="4"/>
        <v>3.6999999999999998E-2</v>
      </c>
      <c r="F70" s="49">
        <f t="shared" si="4"/>
        <v>3.6999999999999998E-2</v>
      </c>
      <c r="G70" s="49">
        <f t="shared" si="4"/>
        <v>3.6999999999999998E-2</v>
      </c>
    </row>
    <row r="71" spans="1:7" ht="15.75" thickBot="1" x14ac:dyDescent="0.3">
      <c r="A71" s="34" t="s">
        <v>256</v>
      </c>
      <c r="B71" s="34" t="s">
        <v>228</v>
      </c>
      <c r="C71" s="60">
        <v>3.6999999999999998E-2</v>
      </c>
      <c r="D71" s="60">
        <f t="shared" si="4"/>
        <v>3.6999999999999998E-2</v>
      </c>
      <c r="E71" s="60">
        <f t="shared" si="4"/>
        <v>3.6999999999999998E-2</v>
      </c>
      <c r="F71" s="60">
        <f t="shared" si="4"/>
        <v>3.6999999999999998E-2</v>
      </c>
      <c r="G71" s="60">
        <f t="shared" si="4"/>
        <v>3.6999999999999998E-2</v>
      </c>
    </row>
    <row r="72" spans="1:7" ht="21" x14ac:dyDescent="0.35">
      <c r="A72" s="90" t="s">
        <v>257</v>
      </c>
      <c r="B72" s="36"/>
      <c r="C72" s="36"/>
      <c r="D72" s="36"/>
      <c r="E72" s="36"/>
      <c r="F72" s="36"/>
      <c r="G72" s="36"/>
    </row>
    <row r="73" spans="1:7" x14ac:dyDescent="0.25">
      <c r="A73" s="84" t="s">
        <v>258</v>
      </c>
      <c r="B73" s="36"/>
      <c r="C73" s="36"/>
      <c r="D73" s="36"/>
      <c r="E73" s="36"/>
      <c r="F73" s="36"/>
      <c r="G73" s="36"/>
    </row>
    <row r="74" spans="1:7" x14ac:dyDescent="0.25">
      <c r="A74" s="85" t="s">
        <v>259</v>
      </c>
      <c r="B74" s="85" t="s">
        <v>260</v>
      </c>
      <c r="C74" s="91">
        <v>0.1114</v>
      </c>
      <c r="D74" s="91">
        <v>0.1114</v>
      </c>
      <c r="E74" s="91">
        <v>0.1114</v>
      </c>
      <c r="F74" s="91">
        <v>0.1114</v>
      </c>
      <c r="G74" s="91">
        <v>0.1114</v>
      </c>
    </row>
    <row r="75" spans="1:7" x14ac:dyDescent="0.25">
      <c r="A75" s="36" t="s">
        <v>261</v>
      </c>
      <c r="B75" s="36" t="s">
        <v>260</v>
      </c>
      <c r="C75" s="49">
        <v>9.1999999999999998E-2</v>
      </c>
      <c r="D75" s="49">
        <v>9.1999999999999998E-2</v>
      </c>
      <c r="E75" s="49">
        <v>9.1999999999999998E-2</v>
      </c>
      <c r="F75" s="49">
        <v>9.1999999999999998E-2</v>
      </c>
      <c r="G75" s="49">
        <v>9.1999999999999998E-2</v>
      </c>
    </row>
    <row r="76" spans="1:7" x14ac:dyDescent="0.25">
      <c r="A76" s="36" t="s">
        <v>262</v>
      </c>
      <c r="B76" s="36" t="s">
        <v>260</v>
      </c>
      <c r="C76" s="49">
        <v>9.1999999999999998E-2</v>
      </c>
      <c r="D76" s="49">
        <v>9.1999999999999998E-2</v>
      </c>
      <c r="E76" s="49">
        <v>9.1999999999999998E-2</v>
      </c>
      <c r="F76" s="49">
        <v>9.1999999999999998E-2</v>
      </c>
      <c r="G76" s="49">
        <v>9.1999999999999998E-2</v>
      </c>
    </row>
    <row r="77" spans="1:7" x14ac:dyDescent="0.25">
      <c r="A77" s="36" t="s">
        <v>263</v>
      </c>
      <c r="B77" s="36" t="s">
        <v>260</v>
      </c>
      <c r="C77" s="49">
        <v>9.1999999999999998E-2</v>
      </c>
      <c r="D77" s="49">
        <v>9.1999999999999998E-2</v>
      </c>
      <c r="E77" s="49">
        <v>9.1999999999999998E-2</v>
      </c>
      <c r="F77" s="49">
        <v>9.1999999999999998E-2</v>
      </c>
      <c r="G77" s="49">
        <v>9.1999999999999998E-2</v>
      </c>
    </row>
    <row r="78" spans="1:7" x14ac:dyDescent="0.25">
      <c r="A78" s="36" t="s">
        <v>264</v>
      </c>
      <c r="B78" s="36" t="s">
        <v>260</v>
      </c>
      <c r="C78" s="49">
        <v>9.1999999999999998E-2</v>
      </c>
      <c r="D78" s="49">
        <v>9.1999999999999998E-2</v>
      </c>
      <c r="E78" s="49">
        <v>9.1999999999999998E-2</v>
      </c>
      <c r="F78" s="49">
        <v>9.1999999999999998E-2</v>
      </c>
      <c r="G78" s="49">
        <v>9.1999999999999998E-2</v>
      </c>
    </row>
    <row r="79" spans="1:7" x14ac:dyDescent="0.25">
      <c r="A79" s="87" t="s">
        <v>265</v>
      </c>
      <c r="B79" s="88"/>
      <c r="C79" s="88"/>
      <c r="D79" s="88"/>
      <c r="E79" s="88"/>
      <c r="F79" s="88"/>
      <c r="G79" s="88"/>
    </row>
    <row r="80" spans="1:7" x14ac:dyDescent="0.25">
      <c r="A80" s="36" t="s">
        <v>266</v>
      </c>
      <c r="B80" s="36" t="s">
        <v>260</v>
      </c>
      <c r="C80" s="92">
        <v>4.0599999999999997E-2</v>
      </c>
      <c r="D80" s="92">
        <v>4.0599999999999997E-2</v>
      </c>
      <c r="E80" s="92">
        <v>4.0599999999999997E-2</v>
      </c>
      <c r="F80" s="92">
        <v>4.0599999999999997E-2</v>
      </c>
      <c r="G80" s="92">
        <v>4.0599999999999997E-2</v>
      </c>
    </row>
    <row r="81" spans="1:7" x14ac:dyDescent="0.25">
      <c r="A81" s="36" t="s">
        <v>267</v>
      </c>
      <c r="B81" s="36" t="s">
        <v>260</v>
      </c>
      <c r="C81" s="49">
        <v>4.5999999999999999E-2</v>
      </c>
      <c r="D81" s="49">
        <v>4.5999999999999999E-2</v>
      </c>
      <c r="E81" s="49">
        <v>4.5999999999999999E-2</v>
      </c>
      <c r="F81" s="49">
        <v>4.5999999999999999E-2</v>
      </c>
      <c r="G81" s="49">
        <v>4.5999999999999999E-2</v>
      </c>
    </row>
    <row r="82" spans="1:7" x14ac:dyDescent="0.25">
      <c r="A82" s="36" t="s">
        <v>268</v>
      </c>
      <c r="B82" s="36" t="s">
        <v>260</v>
      </c>
      <c r="C82" s="49">
        <v>4.5999999999999999E-2</v>
      </c>
      <c r="D82" s="49">
        <v>4.5999999999999999E-2</v>
      </c>
      <c r="E82" s="49">
        <v>4.5999999999999999E-2</v>
      </c>
      <c r="F82" s="49">
        <v>4.5999999999999999E-2</v>
      </c>
      <c r="G82" s="49">
        <v>4.5999999999999999E-2</v>
      </c>
    </row>
    <row r="83" spans="1:7" x14ac:dyDescent="0.25">
      <c r="A83" s="36" t="s">
        <v>269</v>
      </c>
      <c r="B83" s="36" t="s">
        <v>260</v>
      </c>
      <c r="C83" s="49">
        <v>4.5999999999999999E-2</v>
      </c>
      <c r="D83" s="49">
        <v>4.5999999999999999E-2</v>
      </c>
      <c r="E83" s="49">
        <v>4.5999999999999999E-2</v>
      </c>
      <c r="F83" s="49">
        <v>4.5999999999999999E-2</v>
      </c>
      <c r="G83" s="49">
        <v>4.5999999999999999E-2</v>
      </c>
    </row>
    <row r="84" spans="1:7" x14ac:dyDescent="0.25">
      <c r="A84" s="36" t="s">
        <v>270</v>
      </c>
      <c r="B84" s="36" t="s">
        <v>260</v>
      </c>
      <c r="C84" s="49">
        <v>4.5999999999999999E-2</v>
      </c>
      <c r="D84" s="49">
        <v>4.5999999999999999E-2</v>
      </c>
      <c r="E84" s="49">
        <v>4.5999999999999999E-2</v>
      </c>
      <c r="F84" s="49">
        <v>4.5999999999999999E-2</v>
      </c>
      <c r="G84" s="49">
        <v>4.5999999999999999E-2</v>
      </c>
    </row>
    <row r="85" spans="1:7" x14ac:dyDescent="0.25">
      <c r="A85" s="84" t="s">
        <v>271</v>
      </c>
      <c r="B85" s="36"/>
      <c r="C85" s="36"/>
      <c r="D85" s="36"/>
      <c r="E85" s="36"/>
      <c r="F85" s="36"/>
      <c r="G85" s="36"/>
    </row>
    <row r="86" spans="1:7" x14ac:dyDescent="0.25">
      <c r="A86" s="85" t="s">
        <v>272</v>
      </c>
      <c r="B86" s="85" t="s">
        <v>260</v>
      </c>
      <c r="C86" s="91">
        <v>1.0800000000000001E-2</v>
      </c>
      <c r="D86" s="91">
        <v>1.0800000000000001E-2</v>
      </c>
      <c r="E86" s="91">
        <v>1.0800000000000001E-2</v>
      </c>
      <c r="F86" s="91">
        <v>1.0800000000000001E-2</v>
      </c>
      <c r="G86" s="91">
        <v>1.0800000000000001E-2</v>
      </c>
    </row>
    <row r="87" spans="1:7" x14ac:dyDescent="0.25">
      <c r="A87" s="36" t="s">
        <v>273</v>
      </c>
      <c r="B87" s="36" t="s">
        <v>260</v>
      </c>
      <c r="C87" s="49">
        <v>1.2E-2</v>
      </c>
      <c r="D87" s="49">
        <v>1.2E-2</v>
      </c>
      <c r="E87" s="49">
        <v>1.2E-2</v>
      </c>
      <c r="F87" s="49">
        <v>1.2E-2</v>
      </c>
      <c r="G87" s="49">
        <v>1.2E-2</v>
      </c>
    </row>
    <row r="88" spans="1:7" x14ac:dyDescent="0.25">
      <c r="A88" s="36" t="s">
        <v>274</v>
      </c>
      <c r="B88" s="36" t="s">
        <v>260</v>
      </c>
      <c r="C88" s="49">
        <v>1.2E-2</v>
      </c>
      <c r="D88" s="49">
        <v>1.2E-2</v>
      </c>
      <c r="E88" s="49">
        <v>1.2E-2</v>
      </c>
      <c r="F88" s="49">
        <v>1.2E-2</v>
      </c>
      <c r="G88" s="49">
        <v>1.2E-2</v>
      </c>
    </row>
    <row r="89" spans="1:7" x14ac:dyDescent="0.25">
      <c r="A89" s="36" t="s">
        <v>275</v>
      </c>
      <c r="B89" s="36" t="s">
        <v>260</v>
      </c>
      <c r="C89" s="49">
        <v>1.2E-2</v>
      </c>
      <c r="D89" s="49">
        <v>1.2E-2</v>
      </c>
      <c r="E89" s="49">
        <v>1.2E-2</v>
      </c>
      <c r="F89" s="49">
        <v>1.2E-2</v>
      </c>
      <c r="G89" s="49">
        <v>1.2E-2</v>
      </c>
    </row>
    <row r="90" spans="1:7" x14ac:dyDescent="0.25">
      <c r="A90" s="36" t="s">
        <v>276</v>
      </c>
      <c r="B90" s="36" t="s">
        <v>260</v>
      </c>
      <c r="C90" s="49">
        <v>1.2E-2</v>
      </c>
      <c r="D90" s="49">
        <v>1.2E-2</v>
      </c>
      <c r="E90" s="49">
        <v>1.2E-2</v>
      </c>
      <c r="F90" s="49">
        <v>1.2E-2</v>
      </c>
      <c r="G90" s="49">
        <v>1.2E-2</v>
      </c>
    </row>
    <row r="91" spans="1:7" x14ac:dyDescent="0.25">
      <c r="A91" s="87" t="s">
        <v>277</v>
      </c>
      <c r="B91" s="88"/>
      <c r="C91" s="88"/>
      <c r="D91" s="88"/>
      <c r="E91" s="88"/>
      <c r="F91" s="88"/>
      <c r="G91" s="88"/>
    </row>
    <row r="92" spans="1:7" x14ac:dyDescent="0.25">
      <c r="A92" s="36" t="s">
        <v>278</v>
      </c>
      <c r="B92" s="36" t="s">
        <v>260</v>
      </c>
      <c r="C92" s="92">
        <v>1E-3</v>
      </c>
      <c r="D92" s="92">
        <v>1E-3</v>
      </c>
      <c r="E92" s="92">
        <v>1E-3</v>
      </c>
      <c r="F92" s="92">
        <v>1E-3</v>
      </c>
      <c r="G92" s="92">
        <v>1E-3</v>
      </c>
    </row>
    <row r="93" spans="1:7" x14ac:dyDescent="0.25">
      <c r="A93" s="36" t="s">
        <v>279</v>
      </c>
      <c r="B93" s="36" t="s">
        <v>260</v>
      </c>
      <c r="C93" s="49">
        <v>1E-3</v>
      </c>
      <c r="D93" s="49">
        <v>1E-3</v>
      </c>
      <c r="E93" s="49">
        <v>1E-3</v>
      </c>
      <c r="F93" s="49">
        <v>1E-3</v>
      </c>
      <c r="G93" s="49">
        <v>1E-3</v>
      </c>
    </row>
    <row r="94" spans="1:7" x14ac:dyDescent="0.25">
      <c r="A94" s="36" t="s">
        <v>280</v>
      </c>
      <c r="B94" s="36" t="s">
        <v>260</v>
      </c>
      <c r="C94" s="49">
        <v>1E-3</v>
      </c>
      <c r="D94" s="49">
        <v>1E-3</v>
      </c>
      <c r="E94" s="49">
        <v>1E-3</v>
      </c>
      <c r="F94" s="49">
        <v>1E-3</v>
      </c>
      <c r="G94" s="49">
        <v>1E-3</v>
      </c>
    </row>
    <row r="95" spans="1:7" x14ac:dyDescent="0.25">
      <c r="A95" s="36" t="s">
        <v>281</v>
      </c>
      <c r="B95" s="36" t="s">
        <v>260</v>
      </c>
      <c r="C95" s="49">
        <v>1E-3</v>
      </c>
      <c r="D95" s="49">
        <v>1E-3</v>
      </c>
      <c r="E95" s="49">
        <v>1E-3</v>
      </c>
      <c r="F95" s="49">
        <v>1E-3</v>
      </c>
      <c r="G95" s="49">
        <v>1E-3</v>
      </c>
    </row>
    <row r="96" spans="1:7" ht="15.75" thickBot="1" x14ac:dyDescent="0.3">
      <c r="A96" s="34" t="s">
        <v>282</v>
      </c>
      <c r="B96" s="34" t="s">
        <v>260</v>
      </c>
      <c r="C96" s="60">
        <v>1E-3</v>
      </c>
      <c r="D96" s="60">
        <v>1E-3</v>
      </c>
      <c r="E96" s="60">
        <v>1E-3</v>
      </c>
      <c r="F96" s="60">
        <v>1E-3</v>
      </c>
      <c r="G96" s="60">
        <v>1E-3</v>
      </c>
    </row>
    <row r="97" spans="1:7" ht="21" x14ac:dyDescent="0.35">
      <c r="A97" s="90" t="s">
        <v>283</v>
      </c>
      <c r="B97" s="36"/>
      <c r="C97" s="36"/>
      <c r="D97" s="36"/>
      <c r="E97" s="36"/>
      <c r="F97" s="36"/>
      <c r="G97" s="36"/>
    </row>
    <row r="98" spans="1:7" x14ac:dyDescent="0.25">
      <c r="A98" s="84" t="s">
        <v>284</v>
      </c>
      <c r="B98" s="36"/>
      <c r="C98" s="36"/>
      <c r="D98" s="36"/>
      <c r="E98" s="36"/>
      <c r="F98" s="36"/>
      <c r="G98" s="36"/>
    </row>
    <row r="99" spans="1:7" x14ac:dyDescent="0.25">
      <c r="A99" s="85" t="s">
        <v>285</v>
      </c>
      <c r="B99" s="85" t="s">
        <v>286</v>
      </c>
      <c r="C99" s="93">
        <v>0.45400000000000001</v>
      </c>
      <c r="D99" s="93">
        <v>0.45400000000000001</v>
      </c>
      <c r="E99" s="93">
        <v>0.45400000000000001</v>
      </c>
      <c r="F99" s="93">
        <v>0.45400000000000001</v>
      </c>
      <c r="G99" s="93">
        <v>0.45400000000000001</v>
      </c>
    </row>
    <row r="100" spans="1:7" x14ac:dyDescent="0.25">
      <c r="A100" s="36" t="s">
        <v>287</v>
      </c>
      <c r="B100" s="36" t="s">
        <v>286</v>
      </c>
      <c r="C100" s="94">
        <v>0.21</v>
      </c>
      <c r="D100" s="94">
        <v>0.21</v>
      </c>
      <c r="E100" s="94">
        <v>0.21</v>
      </c>
      <c r="F100" s="94">
        <v>0.21</v>
      </c>
      <c r="G100" s="94">
        <v>0.21</v>
      </c>
    </row>
    <row r="101" spans="1:7" x14ac:dyDescent="0.25">
      <c r="A101" s="36" t="s">
        <v>288</v>
      </c>
      <c r="B101" s="36" t="s">
        <v>286</v>
      </c>
      <c r="C101" s="94">
        <v>0.06</v>
      </c>
      <c r="D101" s="94">
        <v>0.06</v>
      </c>
      <c r="E101" s="94">
        <v>0.06</v>
      </c>
      <c r="F101" s="94">
        <v>0.06</v>
      </c>
      <c r="G101" s="94">
        <v>0.06</v>
      </c>
    </row>
    <row r="102" spans="1:7" x14ac:dyDescent="0.25">
      <c r="A102" s="36" t="s">
        <v>289</v>
      </c>
      <c r="B102" s="36" t="s">
        <v>286</v>
      </c>
      <c r="C102" s="94">
        <v>0.05</v>
      </c>
      <c r="D102" s="94">
        <v>0.05</v>
      </c>
      <c r="E102" s="94">
        <v>0.05</v>
      </c>
      <c r="F102" s="94">
        <v>0.05</v>
      </c>
      <c r="G102" s="94">
        <v>0.05</v>
      </c>
    </row>
    <row r="103" spans="1:7" x14ac:dyDescent="0.25">
      <c r="A103" s="36" t="s">
        <v>290</v>
      </c>
      <c r="B103" s="36" t="s">
        <v>286</v>
      </c>
      <c r="C103" s="94">
        <v>0.04</v>
      </c>
      <c r="D103" s="94">
        <v>0.04</v>
      </c>
      <c r="E103" s="94">
        <v>0.04</v>
      </c>
      <c r="F103" s="94">
        <v>0.04</v>
      </c>
      <c r="G103" s="94">
        <v>0.04</v>
      </c>
    </row>
    <row r="104" spans="1:7" x14ac:dyDescent="0.25">
      <c r="A104" s="87" t="s">
        <v>291</v>
      </c>
      <c r="B104" s="88"/>
      <c r="C104" s="95"/>
      <c r="D104" s="95"/>
      <c r="E104" s="95"/>
      <c r="F104" s="95"/>
      <c r="G104" s="95"/>
    </row>
    <row r="105" spans="1:7" x14ac:dyDescent="0.25">
      <c r="A105" s="36" t="s">
        <v>292</v>
      </c>
      <c r="B105" s="36" t="s">
        <v>293</v>
      </c>
      <c r="C105" s="94">
        <v>3.7013076393668278</v>
      </c>
      <c r="D105" s="94">
        <v>3.7013076393668278</v>
      </c>
      <c r="E105" s="94">
        <v>3.7013076393668278</v>
      </c>
      <c r="F105" s="94">
        <v>3.7013076393668278</v>
      </c>
      <c r="G105" s="94">
        <v>3.7013076393668278</v>
      </c>
    </row>
    <row r="106" spans="1:7" x14ac:dyDescent="0.25">
      <c r="A106" s="36" t="s">
        <v>294</v>
      </c>
      <c r="B106" s="36" t="s">
        <v>293</v>
      </c>
      <c r="C106" s="94">
        <v>3.7</v>
      </c>
      <c r="D106" s="94">
        <v>3.7</v>
      </c>
      <c r="E106" s="94">
        <v>3.7</v>
      </c>
      <c r="F106" s="94">
        <v>3.7</v>
      </c>
      <c r="G106" s="94">
        <v>3.7</v>
      </c>
    </row>
    <row r="107" spans="1:7" x14ac:dyDescent="0.25">
      <c r="A107" s="36" t="s">
        <v>295</v>
      </c>
      <c r="B107" s="36" t="s">
        <v>293</v>
      </c>
      <c r="C107" s="94">
        <v>37</v>
      </c>
      <c r="D107" s="94">
        <v>37</v>
      </c>
      <c r="E107" s="94">
        <v>37</v>
      </c>
      <c r="F107" s="94">
        <v>37</v>
      </c>
      <c r="G107" s="94">
        <v>37</v>
      </c>
    </row>
    <row r="108" spans="1:7" x14ac:dyDescent="0.25">
      <c r="A108" s="36" t="s">
        <v>296</v>
      </c>
      <c r="B108" s="36" t="s">
        <v>293</v>
      </c>
      <c r="C108" s="94">
        <v>92.5</v>
      </c>
      <c r="D108" s="94">
        <v>92.5</v>
      </c>
      <c r="E108" s="94">
        <v>92.5</v>
      </c>
      <c r="F108" s="94">
        <v>92.5</v>
      </c>
      <c r="G108" s="94">
        <v>92.5</v>
      </c>
    </row>
    <row r="109" spans="1:7" x14ac:dyDescent="0.25">
      <c r="A109" s="36" t="s">
        <v>297</v>
      </c>
      <c r="B109" s="36" t="s">
        <v>293</v>
      </c>
      <c r="C109" s="94">
        <v>148.1</v>
      </c>
      <c r="D109" s="94">
        <v>148.1</v>
      </c>
      <c r="E109" s="94">
        <v>148.1</v>
      </c>
      <c r="F109" s="94">
        <v>148.1</v>
      </c>
      <c r="G109" s="94">
        <v>148.1</v>
      </c>
    </row>
    <row r="110" spans="1:7" x14ac:dyDescent="0.25">
      <c r="A110" s="87" t="s">
        <v>298</v>
      </c>
      <c r="B110" s="88"/>
      <c r="C110" s="88"/>
      <c r="D110" s="88"/>
      <c r="E110" s="88"/>
      <c r="F110" s="88"/>
      <c r="G110" s="88"/>
    </row>
    <row r="111" spans="1:7" x14ac:dyDescent="0.25">
      <c r="A111" s="85" t="s">
        <v>299</v>
      </c>
      <c r="B111" s="85" t="s">
        <v>300</v>
      </c>
      <c r="C111" s="86" t="s">
        <v>301</v>
      </c>
      <c r="D111" s="86" t="s">
        <v>301</v>
      </c>
      <c r="E111" s="86" t="s">
        <v>301</v>
      </c>
      <c r="F111" s="86" t="s">
        <v>301</v>
      </c>
      <c r="G111" s="86" t="s">
        <v>301</v>
      </c>
    </row>
    <row r="113" spans="1:7" x14ac:dyDescent="0.25">
      <c r="A113" s="76"/>
      <c r="B113" s="76"/>
      <c r="C113" s="77"/>
      <c r="D113" s="77"/>
      <c r="E113" s="77"/>
      <c r="F113" s="77"/>
      <c r="G113" s="77"/>
    </row>
    <row r="115" spans="1:7" ht="21" x14ac:dyDescent="0.35">
      <c r="A115" s="79" t="s">
        <v>302</v>
      </c>
    </row>
    <row r="116" spans="1:7" ht="15.75" thickBot="1" x14ac:dyDescent="0.3">
      <c r="A116" s="27" t="s">
        <v>303</v>
      </c>
    </row>
    <row r="117" spans="1:7" x14ac:dyDescent="0.25">
      <c r="A117" s="96" t="s">
        <v>304</v>
      </c>
      <c r="B117" s="67"/>
      <c r="C117" s="67"/>
      <c r="D117" s="67"/>
      <c r="E117" s="67"/>
      <c r="F117" s="67"/>
      <c r="G117" s="67"/>
    </row>
    <row r="118" spans="1:7" x14ac:dyDescent="0.25">
      <c r="A118" s="36" t="s">
        <v>305</v>
      </c>
      <c r="B118" s="36" t="s">
        <v>306</v>
      </c>
      <c r="C118" s="97">
        <v>0</v>
      </c>
      <c r="D118" s="97">
        <v>0</v>
      </c>
      <c r="E118" s="97">
        <v>0</v>
      </c>
      <c r="F118" s="97">
        <v>0</v>
      </c>
      <c r="G118" s="97">
        <v>0</v>
      </c>
    </row>
    <row r="119" spans="1:7" ht="15.75" thickBot="1" x14ac:dyDescent="0.3">
      <c r="A119" s="34" t="s">
        <v>307</v>
      </c>
      <c r="B119" s="34" t="s">
        <v>306</v>
      </c>
      <c r="C119" s="98">
        <v>0</v>
      </c>
      <c r="D119" s="98">
        <v>0</v>
      </c>
      <c r="E119" s="98">
        <v>0</v>
      </c>
      <c r="F119" s="98">
        <v>0</v>
      </c>
      <c r="G119" s="98">
        <v>0</v>
      </c>
    </row>
    <row r="120" spans="1:7" x14ac:dyDescent="0.25">
      <c r="A120" s="30" t="s">
        <v>308</v>
      </c>
    </row>
    <row r="121" spans="1:7" x14ac:dyDescent="0.25">
      <c r="A121" s="29" t="s">
        <v>309</v>
      </c>
      <c r="B121" s="29" t="s">
        <v>306</v>
      </c>
      <c r="C121" s="99">
        <v>0</v>
      </c>
      <c r="D121" s="99">
        <v>0</v>
      </c>
      <c r="E121" s="99">
        <v>0</v>
      </c>
      <c r="F121" s="99">
        <v>0</v>
      </c>
      <c r="G121" s="99">
        <v>0</v>
      </c>
    </row>
    <row r="122" spans="1:7" x14ac:dyDescent="0.25">
      <c r="A122" s="29" t="s">
        <v>310</v>
      </c>
      <c r="B122" s="29" t="s">
        <v>306</v>
      </c>
      <c r="C122" s="99">
        <v>0</v>
      </c>
      <c r="D122" s="99">
        <v>0</v>
      </c>
      <c r="E122" s="99">
        <v>0</v>
      </c>
      <c r="F122" s="99">
        <v>0</v>
      </c>
      <c r="G122" s="99">
        <v>0</v>
      </c>
    </row>
    <row r="123" spans="1:7" x14ac:dyDescent="0.25">
      <c r="A123" s="29" t="s">
        <v>311</v>
      </c>
      <c r="B123" s="29" t="s">
        <v>306</v>
      </c>
      <c r="C123" s="99">
        <v>0</v>
      </c>
      <c r="D123" s="99">
        <v>0</v>
      </c>
      <c r="E123" s="99">
        <v>0</v>
      </c>
      <c r="F123" s="99">
        <v>0</v>
      </c>
      <c r="G123" s="99">
        <v>0</v>
      </c>
    </row>
    <row r="124" spans="1:7" x14ac:dyDescent="0.25">
      <c r="A124" s="29" t="s">
        <v>312</v>
      </c>
      <c r="B124" s="29" t="s">
        <v>306</v>
      </c>
      <c r="C124" s="99">
        <v>0</v>
      </c>
      <c r="D124" s="99">
        <v>0</v>
      </c>
      <c r="E124" s="99">
        <v>0</v>
      </c>
      <c r="F124" s="99">
        <v>0</v>
      </c>
      <c r="G124" s="99">
        <v>0</v>
      </c>
    </row>
    <row r="125" spans="1:7" x14ac:dyDescent="0.25">
      <c r="C125" s="99"/>
      <c r="D125" s="99"/>
      <c r="E125" s="99"/>
      <c r="F125" s="99"/>
      <c r="G125" s="99"/>
    </row>
    <row r="126" spans="1:7" x14ac:dyDescent="0.25">
      <c r="A126" s="27" t="s">
        <v>313</v>
      </c>
      <c r="C126" s="99"/>
      <c r="D126" s="99"/>
      <c r="E126" s="99"/>
      <c r="F126" s="99"/>
      <c r="G126" s="99"/>
    </row>
    <row r="127" spans="1:7" x14ac:dyDescent="0.25">
      <c r="A127" s="30" t="s">
        <v>314</v>
      </c>
      <c r="C127" s="99"/>
      <c r="D127" s="99"/>
      <c r="E127" s="99"/>
      <c r="F127" s="99"/>
      <c r="G127" s="99"/>
    </row>
    <row r="128" spans="1:7" x14ac:dyDescent="0.25">
      <c r="A128" s="29" t="s">
        <v>315</v>
      </c>
      <c r="B128" s="29" t="s">
        <v>316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</row>
    <row r="129" spans="1:7" x14ac:dyDescent="0.25">
      <c r="A129" s="29" t="s">
        <v>317</v>
      </c>
      <c r="B129" s="29" t="s">
        <v>316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</row>
    <row r="130" spans="1:7" x14ac:dyDescent="0.25">
      <c r="A130" s="29" t="s">
        <v>318</v>
      </c>
      <c r="B130" s="29" t="s">
        <v>316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</row>
    <row r="131" spans="1:7" x14ac:dyDescent="0.25">
      <c r="A131" s="29" t="s">
        <v>319</v>
      </c>
      <c r="B131" s="29" t="s">
        <v>316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</row>
    <row r="132" spans="1:7" x14ac:dyDescent="0.25">
      <c r="A132" s="29" t="s">
        <v>320</v>
      </c>
      <c r="B132" s="29" t="s">
        <v>316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</row>
    <row r="134" spans="1:7" x14ac:dyDescent="0.25">
      <c r="A134" s="76"/>
      <c r="B134" s="76"/>
      <c r="C134" s="77"/>
      <c r="D134" s="77"/>
      <c r="E134" s="77"/>
      <c r="F134" s="77"/>
      <c r="G134" s="77"/>
    </row>
    <row r="136" spans="1:7" ht="21" x14ac:dyDescent="0.35">
      <c r="A136" s="79" t="s">
        <v>321</v>
      </c>
    </row>
    <row r="137" spans="1:7" x14ac:dyDescent="0.25">
      <c r="A137" s="30" t="s">
        <v>322</v>
      </c>
    </row>
    <row r="138" spans="1:7" x14ac:dyDescent="0.25">
      <c r="A138" s="101" t="s">
        <v>323</v>
      </c>
      <c r="B138" s="29" t="s">
        <v>324</v>
      </c>
      <c r="C138" s="9" t="s">
        <v>138</v>
      </c>
      <c r="D138" s="9" t="s">
        <v>138</v>
      </c>
      <c r="E138" s="9" t="s">
        <v>138</v>
      </c>
      <c r="F138" s="9" t="s">
        <v>138</v>
      </c>
      <c r="G138" s="9" t="s">
        <v>138</v>
      </c>
    </row>
    <row r="139" spans="1:7" x14ac:dyDescent="0.25">
      <c r="A139" s="101" t="s">
        <v>325</v>
      </c>
      <c r="B139" s="29" t="s">
        <v>324</v>
      </c>
      <c r="C139" s="9" t="s">
        <v>2</v>
      </c>
      <c r="D139" s="9" t="s">
        <v>2</v>
      </c>
      <c r="E139" s="9" t="s">
        <v>2</v>
      </c>
      <c r="F139" s="9" t="s">
        <v>2</v>
      </c>
      <c r="G139" s="9" t="s">
        <v>2</v>
      </c>
    </row>
    <row r="140" spans="1:7" x14ac:dyDescent="0.25">
      <c r="A140" s="101" t="s">
        <v>326</v>
      </c>
      <c r="B140" s="29" t="s">
        <v>324</v>
      </c>
      <c r="C140" s="9" t="s">
        <v>139</v>
      </c>
      <c r="D140" s="9" t="s">
        <v>139</v>
      </c>
      <c r="E140" s="9" t="s">
        <v>139</v>
      </c>
      <c r="F140" s="9" t="s">
        <v>139</v>
      </c>
      <c r="G140" s="9" t="s">
        <v>6</v>
      </c>
    </row>
    <row r="141" spans="1:7" x14ac:dyDescent="0.25">
      <c r="A141" s="101" t="s">
        <v>327</v>
      </c>
      <c r="B141" s="29" t="s">
        <v>324</v>
      </c>
      <c r="C141" s="9" t="s">
        <v>328</v>
      </c>
      <c r="D141" s="9" t="s">
        <v>328</v>
      </c>
      <c r="E141" s="9" t="s">
        <v>328</v>
      </c>
      <c r="F141" s="9" t="s">
        <v>328</v>
      </c>
      <c r="G141" s="9" t="s">
        <v>139</v>
      </c>
    </row>
    <row r="142" spans="1:7" x14ac:dyDescent="0.25">
      <c r="A142" s="101"/>
      <c r="G142" s="9" t="s">
        <v>328</v>
      </c>
    </row>
    <row r="143" spans="1:7" x14ac:dyDescent="0.25">
      <c r="A143" s="30" t="s">
        <v>329</v>
      </c>
    </row>
    <row r="144" spans="1:7" x14ac:dyDescent="0.25">
      <c r="A144" s="29" t="s">
        <v>330</v>
      </c>
      <c r="B144" s="29" t="s">
        <v>300</v>
      </c>
      <c r="C144" s="49" t="s">
        <v>301</v>
      </c>
      <c r="D144" s="49" t="s">
        <v>301</v>
      </c>
      <c r="E144" s="49" t="s">
        <v>301</v>
      </c>
      <c r="F144" s="49" t="s">
        <v>301</v>
      </c>
      <c r="G144" s="49" t="s">
        <v>301</v>
      </c>
    </row>
    <row r="145" spans="1:7" x14ac:dyDescent="0.25">
      <c r="A145" s="29" t="s">
        <v>331</v>
      </c>
      <c r="B145" s="29" t="s">
        <v>332</v>
      </c>
      <c r="C145" s="9" t="s">
        <v>333</v>
      </c>
      <c r="D145" s="9" t="s">
        <v>333</v>
      </c>
      <c r="E145" s="9" t="s">
        <v>333</v>
      </c>
      <c r="F145" s="9" t="s">
        <v>333</v>
      </c>
      <c r="G145" s="9" t="s">
        <v>333</v>
      </c>
    </row>
    <row r="147" spans="1:7" x14ac:dyDescent="0.25">
      <c r="A147" s="29" t="s">
        <v>334</v>
      </c>
      <c r="B147" s="29" t="s">
        <v>335</v>
      </c>
      <c r="C147" s="9">
        <v>1</v>
      </c>
      <c r="D147" s="9">
        <v>1</v>
      </c>
      <c r="E147" s="9">
        <v>1</v>
      </c>
      <c r="F147" s="9">
        <v>1</v>
      </c>
      <c r="G147" s="9">
        <v>1</v>
      </c>
    </row>
    <row r="149" spans="1:7" x14ac:dyDescent="0.25">
      <c r="A149" s="76"/>
      <c r="B149" s="76"/>
      <c r="C149" s="77"/>
      <c r="D149" s="77"/>
      <c r="E149" s="77"/>
      <c r="F149" s="77"/>
      <c r="G149" s="77"/>
    </row>
    <row r="151" spans="1:7" ht="21" x14ac:dyDescent="0.35">
      <c r="A151" s="79" t="s">
        <v>336</v>
      </c>
    </row>
    <row r="152" spans="1:7" x14ac:dyDescent="0.25">
      <c r="A152" s="29" t="s">
        <v>337</v>
      </c>
    </row>
    <row r="153" spans="1:7" x14ac:dyDescent="0.25">
      <c r="A153" s="102" t="s">
        <v>338</v>
      </c>
      <c r="B153" s="29" t="s">
        <v>306</v>
      </c>
      <c r="C153" s="99">
        <v>0.04</v>
      </c>
      <c r="D153" s="99">
        <v>0.04</v>
      </c>
      <c r="E153" s="99">
        <v>0.04</v>
      </c>
      <c r="F153" s="99">
        <v>0.04</v>
      </c>
      <c r="G153" s="99">
        <v>0.04</v>
      </c>
    </row>
    <row r="154" spans="1:7" x14ac:dyDescent="0.25">
      <c r="A154" s="102" t="s">
        <v>339</v>
      </c>
      <c r="C154" s="99"/>
      <c r="D154" s="99"/>
      <c r="E154" s="99"/>
      <c r="F154" s="99"/>
      <c r="G154" s="99"/>
    </row>
    <row r="155" spans="1:7" x14ac:dyDescent="0.25">
      <c r="A155" s="102" t="s">
        <v>340</v>
      </c>
      <c r="C155" s="99"/>
      <c r="D155" s="99"/>
      <c r="E155" s="99"/>
      <c r="F155" s="99"/>
      <c r="G155" s="99"/>
    </row>
    <row r="156" spans="1:7" x14ac:dyDescent="0.25">
      <c r="A156" s="103" t="s">
        <v>341</v>
      </c>
      <c r="B156" s="29" t="s">
        <v>306</v>
      </c>
      <c r="C156" s="99">
        <v>0.06</v>
      </c>
      <c r="D156" s="99">
        <v>0.06</v>
      </c>
      <c r="E156" s="99">
        <v>0.06</v>
      </c>
      <c r="F156" s="99">
        <v>0.06</v>
      </c>
      <c r="G156" s="99">
        <v>0.06</v>
      </c>
    </row>
    <row r="157" spans="1:7" x14ac:dyDescent="0.25">
      <c r="A157" s="104" t="s">
        <v>342</v>
      </c>
      <c r="B157" s="29" t="s">
        <v>306</v>
      </c>
      <c r="C157" s="99">
        <v>0.06</v>
      </c>
      <c r="D157" s="99">
        <v>0.06</v>
      </c>
      <c r="E157" s="99">
        <v>0.06</v>
      </c>
      <c r="F157" s="99">
        <v>0.06</v>
      </c>
      <c r="G157" s="99">
        <v>0.06</v>
      </c>
    </row>
    <row r="158" spans="1:7" x14ac:dyDescent="0.25">
      <c r="A158" s="104" t="s">
        <v>343</v>
      </c>
      <c r="B158" s="29" t="s">
        <v>306</v>
      </c>
      <c r="C158" s="99">
        <v>0.06</v>
      </c>
      <c r="D158" s="99">
        <v>0.06</v>
      </c>
      <c r="E158" s="99">
        <v>0.06</v>
      </c>
      <c r="F158" s="99">
        <v>0.06</v>
      </c>
      <c r="G158" s="99">
        <v>0.06</v>
      </c>
    </row>
    <row r="159" spans="1:7" x14ac:dyDescent="0.25">
      <c r="A159" s="104" t="s">
        <v>344</v>
      </c>
      <c r="B159" s="29" t="s">
        <v>306</v>
      </c>
      <c r="C159" s="99">
        <v>0.06</v>
      </c>
      <c r="D159" s="99">
        <v>0.06</v>
      </c>
      <c r="E159" s="99">
        <v>0.06</v>
      </c>
      <c r="F159" s="99">
        <v>0.06</v>
      </c>
      <c r="G159" s="99">
        <v>0.06</v>
      </c>
    </row>
    <row r="160" spans="1:7" x14ac:dyDescent="0.25">
      <c r="A160" s="104" t="s">
        <v>345</v>
      </c>
      <c r="B160" s="29" t="s">
        <v>306</v>
      </c>
      <c r="C160" s="99">
        <v>5.5E-2</v>
      </c>
      <c r="D160" s="99">
        <v>5.5E-2</v>
      </c>
      <c r="E160" s="99">
        <v>5.5E-2</v>
      </c>
      <c r="F160" s="99">
        <v>5.5E-2</v>
      </c>
      <c r="G160" s="99">
        <v>5.5E-2</v>
      </c>
    </row>
    <row r="161" spans="1:7" x14ac:dyDescent="0.25">
      <c r="A161" s="102" t="s">
        <v>346</v>
      </c>
      <c r="C161" s="99"/>
      <c r="D161" s="99"/>
      <c r="E161" s="99"/>
      <c r="F161" s="99"/>
      <c r="G161" s="99"/>
    </row>
    <row r="162" spans="1:7" x14ac:dyDescent="0.25">
      <c r="A162" s="103" t="s">
        <v>347</v>
      </c>
      <c r="B162" s="29" t="s">
        <v>306</v>
      </c>
      <c r="C162" s="99">
        <v>5.5E-2</v>
      </c>
      <c r="D162" s="99">
        <v>5.5E-2</v>
      </c>
      <c r="E162" s="99">
        <v>5.5E-2</v>
      </c>
      <c r="F162" s="99">
        <v>5.5E-2</v>
      </c>
      <c r="G162" s="99">
        <v>5.5E-2</v>
      </c>
    </row>
    <row r="163" spans="1:7" x14ac:dyDescent="0.25">
      <c r="A163" s="103" t="s">
        <v>348</v>
      </c>
      <c r="B163" s="29" t="s">
        <v>306</v>
      </c>
      <c r="C163" s="99">
        <v>0.08</v>
      </c>
      <c r="D163" s="99">
        <v>0.08</v>
      </c>
      <c r="E163" s="99">
        <v>0.08</v>
      </c>
      <c r="F163" s="99">
        <v>0.08</v>
      </c>
      <c r="G163" s="99">
        <v>0.08</v>
      </c>
    </row>
    <row r="164" spans="1:7" x14ac:dyDescent="0.25">
      <c r="A164" s="103" t="s">
        <v>349</v>
      </c>
      <c r="B164" s="29" t="s">
        <v>306</v>
      </c>
      <c r="C164" s="99">
        <v>0.08</v>
      </c>
      <c r="D164" s="99">
        <v>0.08</v>
      </c>
      <c r="E164" s="99">
        <v>0.08</v>
      </c>
      <c r="F164" s="99">
        <v>0.08</v>
      </c>
      <c r="G164" s="99">
        <v>0.08</v>
      </c>
    </row>
    <row r="165" spans="1:7" x14ac:dyDescent="0.25">
      <c r="A165" s="102" t="s">
        <v>350</v>
      </c>
      <c r="C165" s="99"/>
      <c r="D165" s="99"/>
      <c r="E165" s="99"/>
      <c r="F165" s="99"/>
      <c r="G165" s="99"/>
    </row>
    <row r="166" spans="1:7" x14ac:dyDescent="0.25">
      <c r="A166" s="103" t="s">
        <v>347</v>
      </c>
      <c r="B166" s="29" t="s">
        <v>306</v>
      </c>
      <c r="C166" s="99">
        <v>5.5E-2</v>
      </c>
      <c r="D166" s="99">
        <v>5.5E-2</v>
      </c>
      <c r="E166" s="99">
        <v>5.5E-2</v>
      </c>
      <c r="F166" s="99">
        <v>5.5E-2</v>
      </c>
      <c r="G166" s="99">
        <v>5.5E-2</v>
      </c>
    </row>
    <row r="167" spans="1:7" x14ac:dyDescent="0.25">
      <c r="A167" s="103" t="s">
        <v>348</v>
      </c>
      <c r="B167" s="29" t="s">
        <v>306</v>
      </c>
      <c r="C167" s="99">
        <v>0.08</v>
      </c>
      <c r="D167" s="99">
        <v>0.08</v>
      </c>
      <c r="E167" s="99">
        <v>0.08</v>
      </c>
      <c r="F167" s="99">
        <v>0.08</v>
      </c>
      <c r="G167" s="99">
        <v>0.08</v>
      </c>
    </row>
    <row r="168" spans="1:7" x14ac:dyDescent="0.25">
      <c r="A168" s="103" t="s">
        <v>349</v>
      </c>
      <c r="B168" s="29" t="s">
        <v>306</v>
      </c>
      <c r="C168" s="99">
        <v>0.08</v>
      </c>
      <c r="D168" s="99">
        <v>0.08</v>
      </c>
      <c r="E168" s="99">
        <v>0.08</v>
      </c>
      <c r="F168" s="99">
        <v>0.08</v>
      </c>
      <c r="G168" s="99">
        <v>0.08</v>
      </c>
    </row>
    <row r="169" spans="1:7" x14ac:dyDescent="0.25">
      <c r="A169" s="105"/>
    </row>
    <row r="170" spans="1:7" x14ac:dyDescent="0.25">
      <c r="A170" s="76"/>
      <c r="B170" s="76"/>
      <c r="C170" s="77"/>
      <c r="D170" s="77"/>
      <c r="E170" s="77"/>
      <c r="F170" s="77"/>
      <c r="G170" s="77"/>
    </row>
    <row r="172" spans="1:7" ht="21" x14ac:dyDescent="0.35">
      <c r="A172" s="79" t="s">
        <v>351</v>
      </c>
    </row>
    <row r="173" spans="1:7" ht="21" x14ac:dyDescent="0.35">
      <c r="A173" s="106" t="s">
        <v>352</v>
      </c>
    </row>
    <row r="174" spans="1:7" x14ac:dyDescent="0.25">
      <c r="A174" s="29" t="s">
        <v>353</v>
      </c>
      <c r="B174" s="29" t="s">
        <v>354</v>
      </c>
      <c r="C174" s="9" t="s">
        <v>463</v>
      </c>
      <c r="D174" s="9" t="s">
        <v>463</v>
      </c>
      <c r="E174" s="9" t="s">
        <v>463</v>
      </c>
      <c r="F174" s="9" t="s">
        <v>463</v>
      </c>
      <c r="G174" s="9" t="s">
        <v>355</v>
      </c>
    </row>
    <row r="175" spans="1:7" x14ac:dyDescent="0.25">
      <c r="A175" s="29" t="s">
        <v>356</v>
      </c>
      <c r="B175" s="29" t="s">
        <v>354</v>
      </c>
      <c r="C175" s="9" t="s">
        <v>355</v>
      </c>
      <c r="D175" s="9" t="s">
        <v>355</v>
      </c>
      <c r="E175" s="9" t="s">
        <v>355</v>
      </c>
      <c r="F175" s="9" t="s">
        <v>355</v>
      </c>
      <c r="G175" s="9" t="s">
        <v>355</v>
      </c>
    </row>
    <row r="176" spans="1:7" x14ac:dyDescent="0.25">
      <c r="A176" s="29" t="s">
        <v>357</v>
      </c>
      <c r="B176" s="29" t="s">
        <v>354</v>
      </c>
      <c r="C176" s="9" t="s">
        <v>355</v>
      </c>
      <c r="D176" s="9" t="s">
        <v>355</v>
      </c>
      <c r="E176" s="9" t="s">
        <v>355</v>
      </c>
      <c r="F176" s="9" t="s">
        <v>355</v>
      </c>
      <c r="G176" s="9" t="s">
        <v>355</v>
      </c>
    </row>
    <row r="177" spans="1:7" x14ac:dyDescent="0.25">
      <c r="A177" s="29" t="s">
        <v>358</v>
      </c>
      <c r="B177" s="29" t="s">
        <v>354</v>
      </c>
      <c r="C177" s="9" t="s">
        <v>355</v>
      </c>
      <c r="D177" s="9" t="s">
        <v>355</v>
      </c>
      <c r="E177" s="9" t="s">
        <v>355</v>
      </c>
      <c r="F177" s="9" t="s">
        <v>355</v>
      </c>
      <c r="G177" s="9" t="s">
        <v>355</v>
      </c>
    </row>
    <row r="178" spans="1:7" x14ac:dyDescent="0.25">
      <c r="A178" s="29" t="s">
        <v>359</v>
      </c>
    </row>
    <row r="179" spans="1:7" x14ac:dyDescent="0.25">
      <c r="A179" s="80" t="s">
        <v>360</v>
      </c>
      <c r="B179" s="29" t="s">
        <v>362</v>
      </c>
      <c r="C179" s="9" t="s">
        <v>333</v>
      </c>
      <c r="D179" s="9" t="s">
        <v>333</v>
      </c>
      <c r="E179" s="9" t="s">
        <v>333</v>
      </c>
      <c r="F179" s="9" t="s">
        <v>333</v>
      </c>
      <c r="G179" s="9" t="s">
        <v>333</v>
      </c>
    </row>
    <row r="180" spans="1:7" x14ac:dyDescent="0.25">
      <c r="A180" s="29" t="s">
        <v>361</v>
      </c>
      <c r="B180" s="29" t="s">
        <v>362</v>
      </c>
      <c r="C180" s="9" t="s">
        <v>415</v>
      </c>
      <c r="D180" s="9" t="s">
        <v>464</v>
      </c>
      <c r="E180" s="9" t="s">
        <v>465</v>
      </c>
      <c r="F180" s="9" t="s">
        <v>415</v>
      </c>
      <c r="G180" s="9" t="s">
        <v>333</v>
      </c>
    </row>
    <row r="181" spans="1:7" x14ac:dyDescent="0.25">
      <c r="A181" s="29" t="s">
        <v>363</v>
      </c>
      <c r="B181" s="29" t="s">
        <v>362</v>
      </c>
      <c r="C181" s="9" t="s">
        <v>333</v>
      </c>
      <c r="D181" s="9" t="s">
        <v>333</v>
      </c>
      <c r="E181" s="9" t="s">
        <v>333</v>
      </c>
      <c r="F181" s="9" t="s">
        <v>333</v>
      </c>
      <c r="G181" s="9" t="s">
        <v>333</v>
      </c>
    </row>
    <row r="182" spans="1:7" x14ac:dyDescent="0.25">
      <c r="A182" s="29" t="s">
        <v>364</v>
      </c>
      <c r="B182" s="29" t="s">
        <v>362</v>
      </c>
      <c r="C182" s="9" t="s">
        <v>333</v>
      </c>
      <c r="D182" s="9" t="s">
        <v>333</v>
      </c>
      <c r="E182" s="9" t="s">
        <v>333</v>
      </c>
      <c r="F182" s="9" t="s">
        <v>333</v>
      </c>
      <c r="G182" s="9" t="s">
        <v>333</v>
      </c>
    </row>
    <row r="183" spans="1:7" x14ac:dyDescent="0.25">
      <c r="A183" s="29" t="s">
        <v>365</v>
      </c>
      <c r="B183" s="29" t="s">
        <v>362</v>
      </c>
      <c r="C183" s="9" t="s">
        <v>333</v>
      </c>
      <c r="D183" s="9" t="s">
        <v>333</v>
      </c>
      <c r="E183" s="9" t="s">
        <v>333</v>
      </c>
      <c r="F183" s="9" t="s">
        <v>333</v>
      </c>
      <c r="G183" s="9" t="s">
        <v>333</v>
      </c>
    </row>
    <row r="184" spans="1:7" x14ac:dyDescent="0.25">
      <c r="A184" s="29" t="s">
        <v>366</v>
      </c>
    </row>
    <row r="185" spans="1:7" x14ac:dyDescent="0.25">
      <c r="A185" s="80" t="s">
        <v>367</v>
      </c>
      <c r="B185" s="29" t="s">
        <v>362</v>
      </c>
      <c r="C185" s="9" t="s">
        <v>333</v>
      </c>
      <c r="D185" s="9" t="s">
        <v>333</v>
      </c>
      <c r="E185" s="9" t="s">
        <v>333</v>
      </c>
      <c r="F185" s="9" t="s">
        <v>333</v>
      </c>
      <c r="G185" s="9" t="s">
        <v>333</v>
      </c>
    </row>
    <row r="186" spans="1:7" x14ac:dyDescent="0.25">
      <c r="A186" s="29" t="s">
        <v>368</v>
      </c>
      <c r="B186" s="29" t="s">
        <v>362</v>
      </c>
      <c r="C186" s="9" t="s">
        <v>333</v>
      </c>
      <c r="D186" s="9" t="s">
        <v>333</v>
      </c>
      <c r="E186" s="9" t="s">
        <v>333</v>
      </c>
      <c r="F186" s="9" t="s">
        <v>333</v>
      </c>
      <c r="G186" s="9" t="s">
        <v>333</v>
      </c>
    </row>
    <row r="187" spans="1:7" x14ac:dyDescent="0.25">
      <c r="A187" s="29" t="s">
        <v>369</v>
      </c>
      <c r="B187" s="29" t="s">
        <v>362</v>
      </c>
      <c r="C187" s="9" t="s">
        <v>333</v>
      </c>
      <c r="D187" s="9" t="s">
        <v>333</v>
      </c>
      <c r="E187" s="9" t="s">
        <v>333</v>
      </c>
      <c r="F187" s="9" t="s">
        <v>333</v>
      </c>
      <c r="G187" s="9" t="s">
        <v>333</v>
      </c>
    </row>
    <row r="188" spans="1:7" x14ac:dyDescent="0.25">
      <c r="A188" s="29" t="s">
        <v>370</v>
      </c>
      <c r="B188" s="29" t="s">
        <v>362</v>
      </c>
      <c r="C188" s="9" t="s">
        <v>333</v>
      </c>
      <c r="D188" s="9" t="s">
        <v>333</v>
      </c>
      <c r="E188" s="9" t="s">
        <v>333</v>
      </c>
      <c r="F188" s="9" t="s">
        <v>333</v>
      </c>
      <c r="G188" s="9" t="s">
        <v>333</v>
      </c>
    </row>
    <row r="189" spans="1:7" x14ac:dyDescent="0.25">
      <c r="A189" s="29" t="s">
        <v>371</v>
      </c>
      <c r="B189" s="29" t="s">
        <v>362</v>
      </c>
      <c r="C189" s="9" t="s">
        <v>333</v>
      </c>
      <c r="D189" s="9" t="s">
        <v>333</v>
      </c>
      <c r="E189" s="9" t="s">
        <v>333</v>
      </c>
      <c r="F189" s="9" t="s">
        <v>333</v>
      </c>
      <c r="G189" s="9" t="s">
        <v>333</v>
      </c>
    </row>
    <row r="190" spans="1:7" x14ac:dyDescent="0.25">
      <c r="A190" s="29" t="s">
        <v>372</v>
      </c>
    </row>
    <row r="191" spans="1:7" x14ac:dyDescent="0.25">
      <c r="A191" s="80" t="s">
        <v>373</v>
      </c>
      <c r="B191" s="29" t="s">
        <v>375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</row>
    <row r="192" spans="1:7" x14ac:dyDescent="0.25">
      <c r="A192" s="29" t="s">
        <v>374</v>
      </c>
      <c r="B192" s="29" t="s">
        <v>375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</row>
    <row r="193" spans="1:7" x14ac:dyDescent="0.25">
      <c r="A193" s="29" t="s">
        <v>376</v>
      </c>
      <c r="B193" s="29" t="s">
        <v>375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</row>
    <row r="194" spans="1:7" x14ac:dyDescent="0.25">
      <c r="A194" s="29" t="s">
        <v>377</v>
      </c>
      <c r="B194" s="29" t="s">
        <v>375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</row>
    <row r="195" spans="1:7" x14ac:dyDescent="0.25">
      <c r="A195" s="29" t="s">
        <v>378</v>
      </c>
      <c r="B195" s="29" t="s">
        <v>375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</row>
    <row r="196" spans="1:7" x14ac:dyDescent="0.25">
      <c r="A196" s="29" t="s">
        <v>379</v>
      </c>
    </row>
    <row r="197" spans="1:7" x14ac:dyDescent="0.25">
      <c r="B197" s="76"/>
      <c r="C197" s="77"/>
      <c r="D197" s="77"/>
      <c r="E197" s="77"/>
      <c r="F197" s="77"/>
      <c r="G197" s="77"/>
    </row>
    <row r="198" spans="1:7" x14ac:dyDescent="0.25">
      <c r="A198" s="76"/>
    </row>
    <row r="200" spans="1:7" ht="21" x14ac:dyDescent="0.35">
      <c r="A200" s="79" t="s">
        <v>380</v>
      </c>
    </row>
    <row r="201" spans="1:7" x14ac:dyDescent="0.25">
      <c r="A201" s="30" t="s">
        <v>381</v>
      </c>
      <c r="B201" s="29" t="s">
        <v>335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</row>
    <row r="202" spans="1:7" x14ac:dyDescent="0.25">
      <c r="A202" s="29" t="s">
        <v>382</v>
      </c>
      <c r="B202" s="29" t="s">
        <v>335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</row>
    <row r="203" spans="1:7" x14ac:dyDescent="0.25">
      <c r="A203" s="29" t="s">
        <v>383</v>
      </c>
      <c r="B203" s="29" t="s">
        <v>335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</row>
    <row r="204" spans="1:7" x14ac:dyDescent="0.25">
      <c r="A204" s="29" t="s">
        <v>384</v>
      </c>
      <c r="B204" s="29" t="s">
        <v>335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</row>
    <row r="205" spans="1:7" x14ac:dyDescent="0.25">
      <c r="A205" s="29" t="s">
        <v>385</v>
      </c>
      <c r="B205" s="29" t="s">
        <v>335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</row>
    <row r="206" spans="1:7" x14ac:dyDescent="0.25">
      <c r="A206" s="29" t="s">
        <v>386</v>
      </c>
    </row>
    <row r="207" spans="1:7" x14ac:dyDescent="0.25">
      <c r="A207" s="30" t="s">
        <v>387</v>
      </c>
      <c r="B207" s="29" t="s">
        <v>335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</row>
    <row r="208" spans="1:7" x14ac:dyDescent="0.25">
      <c r="A208" s="29" t="s">
        <v>388</v>
      </c>
      <c r="B208" s="29" t="s">
        <v>335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</row>
    <row r="209" spans="1:7" x14ac:dyDescent="0.25">
      <c r="A209" s="29" t="s">
        <v>389</v>
      </c>
      <c r="B209" s="29" t="s">
        <v>335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</row>
    <row r="210" spans="1:7" x14ac:dyDescent="0.25">
      <c r="A210" s="29" t="s">
        <v>390</v>
      </c>
      <c r="B210" s="29" t="s">
        <v>335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</row>
    <row r="211" spans="1:7" x14ac:dyDescent="0.25">
      <c r="A211" s="29" t="s">
        <v>391</v>
      </c>
      <c r="B211" s="29" t="s">
        <v>335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</row>
    <row r="212" spans="1:7" x14ac:dyDescent="0.25">
      <c r="A212" s="29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D3:AL3"/>
  <sheetViews>
    <sheetView topLeftCell="B1" zoomScale="60" zoomScaleNormal="60" workbookViewId="0">
      <selection activeCell="AV48" sqref="AV48"/>
    </sheetView>
  </sheetViews>
  <sheetFormatPr defaultRowHeight="15" x14ac:dyDescent="0.25"/>
  <cols>
    <col min="1" max="4" width="9.140625" style="29"/>
    <col min="5" max="5" width="24.140625" style="29" customWidth="1"/>
    <col min="6" max="9" width="9.140625" style="29"/>
    <col min="10" max="10" width="9.140625" style="32"/>
    <col min="11" max="18" width="9.140625" style="29"/>
    <col min="19" max="19" width="9.140625" style="32"/>
    <col min="20" max="27" width="9.140625" style="29"/>
    <col min="28" max="28" width="9.140625" style="32"/>
    <col min="29" max="36" width="9.140625" style="29"/>
    <col min="37" max="37" width="9.140625" style="32"/>
    <col min="38" max="16384" width="9.140625" style="29"/>
  </cols>
  <sheetData>
    <row r="3" spans="4:38" ht="21" x14ac:dyDescent="0.35">
      <c r="D3" s="109" t="str">
        <f>ReadMe!C15</f>
        <v>ReferentieUtrecht</v>
      </c>
      <c r="K3" s="109" t="str">
        <f>ReadMe!D15</f>
        <v>Utrecht_Label B</v>
      </c>
      <c r="T3" s="109" t="str">
        <f>ReadMe!E15</f>
        <v>Utrecht_Label Aplus</v>
      </c>
      <c r="AC3" s="109" t="str">
        <f>ReadMe!F15</f>
        <v>Utrecht_Label Aplus, met eWP</v>
      </c>
      <c r="AL3" s="109" t="str">
        <f>ReadMe!G15</f>
        <v>Utrecht_Label B_Warmtenetten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5:BB108"/>
  <sheetViews>
    <sheetView topLeftCell="U46" zoomScale="60" zoomScaleNormal="60" workbookViewId="0">
      <selection activeCell="AM92" sqref="AM92"/>
    </sheetView>
  </sheetViews>
  <sheetFormatPr defaultRowHeight="15" x14ac:dyDescent="0.25"/>
  <cols>
    <col min="1" max="3" width="9.140625" style="29"/>
    <col min="4" max="4" width="43.85546875" style="29" customWidth="1"/>
    <col min="5" max="13" width="13" style="29" customWidth="1"/>
    <col min="14" max="14" width="13" style="32" customWidth="1"/>
    <col min="15" max="23" width="13" style="29" customWidth="1"/>
    <col min="24" max="24" width="13" style="32" customWidth="1"/>
    <col min="25" max="33" width="13" style="29" customWidth="1"/>
    <col min="34" max="34" width="13" style="32" customWidth="1"/>
    <col min="35" max="43" width="13" style="29" customWidth="1"/>
    <col min="44" max="44" width="13" style="32" customWidth="1"/>
    <col min="45" max="52" width="13" style="29" customWidth="1"/>
    <col min="53" max="53" width="13.42578125" style="29" customWidth="1"/>
    <col min="54" max="16384" width="9.140625" style="29"/>
  </cols>
  <sheetData>
    <row r="5" spans="4:13" x14ac:dyDescent="0.25">
      <c r="I5" s="29">
        <f ca="1">SUMIF(INDIRECT("'Bewerking, HH'!B"&amp;$E$11&amp;":B"&amp;$E$12),"*"&amp;$D26&amp;"*",INDIRECT("'Bewerking, HH'!"&amp;$E$19&amp;$E$11&amp;":"&amp;$E$19&amp;$E$12))</f>
        <v>2322</v>
      </c>
    </row>
    <row r="10" spans="4:13" ht="15.75" thickBot="1" x14ac:dyDescent="0.3">
      <c r="D10" s="30" t="s">
        <v>104</v>
      </c>
      <c r="E10" s="9">
        <v>2010</v>
      </c>
      <c r="F10" s="9">
        <v>2020</v>
      </c>
      <c r="G10" s="9">
        <v>2030</v>
      </c>
      <c r="H10" s="9">
        <v>2040</v>
      </c>
      <c r="I10" s="9">
        <v>2050</v>
      </c>
    </row>
    <row r="11" spans="4:13" x14ac:dyDescent="0.25">
      <c r="D11" s="29" t="s">
        <v>106</v>
      </c>
      <c r="E11" s="16">
        <v>31</v>
      </c>
      <c r="F11" s="14">
        <v>91</v>
      </c>
      <c r="G11" s="14">
        <v>151</v>
      </c>
      <c r="H11" s="14">
        <v>211</v>
      </c>
      <c r="I11" s="11">
        <v>271</v>
      </c>
      <c r="J11" s="9"/>
      <c r="K11" s="9"/>
      <c r="L11" s="9"/>
      <c r="M11" s="9"/>
    </row>
    <row r="12" spans="4:13" ht="15.75" thickBot="1" x14ac:dyDescent="0.3">
      <c r="D12" s="29" t="s">
        <v>107</v>
      </c>
      <c r="E12" s="7">
        <v>66</v>
      </c>
      <c r="F12" s="17">
        <v>126</v>
      </c>
      <c r="G12" s="17">
        <v>186</v>
      </c>
      <c r="H12" s="17">
        <v>246</v>
      </c>
      <c r="I12" s="15">
        <v>306</v>
      </c>
      <c r="J12" s="9"/>
      <c r="K12" s="9"/>
      <c r="L12" s="9"/>
      <c r="M12" s="9"/>
    </row>
    <row r="13" spans="4:13" x14ac:dyDescent="0.25">
      <c r="E13" s="63"/>
      <c r="F13" s="63"/>
      <c r="G13" s="63"/>
      <c r="H13" s="63"/>
      <c r="I13" s="63"/>
      <c r="J13" s="9"/>
      <c r="K13" s="9"/>
      <c r="L13" s="9"/>
      <c r="M13" s="9"/>
    </row>
    <row r="14" spans="4:13" ht="15.75" thickBot="1" x14ac:dyDescent="0.3">
      <c r="D14" s="30" t="s">
        <v>105</v>
      </c>
      <c r="E14" s="9">
        <v>2010</v>
      </c>
      <c r="F14" s="9">
        <v>2020</v>
      </c>
      <c r="G14" s="9">
        <v>2030</v>
      </c>
      <c r="H14" s="9">
        <v>2040</v>
      </c>
      <c r="I14" s="9">
        <v>2050</v>
      </c>
      <c r="J14" s="9"/>
      <c r="K14" s="9"/>
      <c r="L14" s="9"/>
      <c r="M14" s="9"/>
    </row>
    <row r="15" spans="4:13" x14ac:dyDescent="0.25">
      <c r="D15" s="29" t="s">
        <v>106</v>
      </c>
      <c r="E15" s="16">
        <v>71</v>
      </c>
      <c r="F15" s="14">
        <v>131</v>
      </c>
      <c r="G15" s="14">
        <v>191</v>
      </c>
      <c r="H15" s="14">
        <v>251</v>
      </c>
      <c r="I15" s="11">
        <v>311</v>
      </c>
      <c r="J15" s="9"/>
      <c r="K15" s="9"/>
      <c r="L15" s="9"/>
      <c r="M15" s="9"/>
    </row>
    <row r="16" spans="4:13" ht="15.75" thickBot="1" x14ac:dyDescent="0.3">
      <c r="D16" s="29" t="s">
        <v>107</v>
      </c>
      <c r="E16" s="7">
        <v>85</v>
      </c>
      <c r="F16" s="17">
        <v>145</v>
      </c>
      <c r="G16" s="17">
        <v>205</v>
      </c>
      <c r="H16" s="17">
        <v>265</v>
      </c>
      <c r="I16" s="15">
        <v>325</v>
      </c>
      <c r="J16" s="9"/>
      <c r="K16" s="9"/>
      <c r="L16" s="9"/>
      <c r="M16" s="9"/>
    </row>
    <row r="17" spans="4:53" x14ac:dyDescent="0.25">
      <c r="E17" s="65" t="str">
        <f>ReadMe!C15</f>
        <v>ReferentieUtrecht</v>
      </c>
      <c r="F17" s="62"/>
      <c r="G17" s="62"/>
      <c r="H17" s="62"/>
      <c r="I17" s="62"/>
      <c r="J17" s="62"/>
      <c r="K17" s="62"/>
      <c r="L17" s="62"/>
      <c r="M17" s="62"/>
      <c r="N17" s="73"/>
      <c r="O17" s="65" t="str">
        <f>ReadMe!D15</f>
        <v>Utrecht_Label B</v>
      </c>
      <c r="P17" s="62"/>
      <c r="Q17" s="62"/>
      <c r="R17" s="62"/>
      <c r="S17" s="62"/>
      <c r="T17" s="62"/>
      <c r="U17" s="62"/>
      <c r="V17" s="62"/>
      <c r="W17" s="62"/>
      <c r="X17" s="73"/>
      <c r="Y17" s="65" t="str">
        <f>ReadMe!E15</f>
        <v>Utrecht_Label Aplus</v>
      </c>
      <c r="Z17" s="62"/>
      <c r="AA17" s="62"/>
      <c r="AB17" s="62"/>
      <c r="AC17" s="62"/>
      <c r="AD17" s="62"/>
      <c r="AE17" s="62"/>
      <c r="AF17" s="62"/>
      <c r="AG17" s="62"/>
      <c r="AH17" s="73"/>
      <c r="AI17" s="65" t="str">
        <f>ReadMe!F15</f>
        <v>Utrecht_Label Aplus, met eWP</v>
      </c>
      <c r="AJ17" s="62"/>
      <c r="AK17" s="62"/>
      <c r="AL17" s="62"/>
      <c r="AM17" s="62"/>
      <c r="AN17" s="62"/>
      <c r="AO17" s="62"/>
      <c r="AP17" s="62"/>
      <c r="AQ17" s="62"/>
      <c r="AR17" s="73"/>
      <c r="AS17" s="65" t="str">
        <f>ReadMe!G15</f>
        <v>Utrecht_Label B_Warmtenetten</v>
      </c>
      <c r="AT17" s="9"/>
      <c r="AU17" s="9"/>
      <c r="AV17" s="9"/>
      <c r="AW17" s="9"/>
      <c r="AX17" s="9"/>
      <c r="AY17" s="9"/>
      <c r="AZ17" s="9"/>
    </row>
    <row r="18" spans="4:53" ht="15.75" thickBot="1" x14ac:dyDescent="0.3">
      <c r="D18" s="30" t="s">
        <v>181</v>
      </c>
      <c r="E18" s="9" t="s">
        <v>1</v>
      </c>
      <c r="F18" s="60" t="s">
        <v>2</v>
      </c>
      <c r="G18" s="60" t="s">
        <v>3</v>
      </c>
      <c r="H18" s="60" t="s">
        <v>4</v>
      </c>
      <c r="I18" s="60" t="s">
        <v>5</v>
      </c>
      <c r="J18" s="60" t="s">
        <v>6</v>
      </c>
      <c r="K18" s="60" t="s">
        <v>7</v>
      </c>
      <c r="L18" s="49"/>
      <c r="M18" s="49"/>
      <c r="O18" s="9" t="s">
        <v>1</v>
      </c>
      <c r="P18" s="60" t="s">
        <v>2</v>
      </c>
      <c r="Q18" s="60" t="s">
        <v>3</v>
      </c>
      <c r="R18" s="60" t="s">
        <v>4</v>
      </c>
      <c r="S18" s="60" t="s">
        <v>5</v>
      </c>
      <c r="T18" s="60" t="s">
        <v>6</v>
      </c>
      <c r="U18" s="60" t="s">
        <v>7</v>
      </c>
      <c r="V18" s="49"/>
      <c r="W18" s="49"/>
      <c r="Y18" s="9" t="s">
        <v>1</v>
      </c>
      <c r="Z18" s="60" t="s">
        <v>2</v>
      </c>
      <c r="AA18" s="60" t="s">
        <v>3</v>
      </c>
      <c r="AB18" s="60" t="s">
        <v>4</v>
      </c>
      <c r="AC18" s="60" t="s">
        <v>5</v>
      </c>
      <c r="AD18" s="60" t="s">
        <v>6</v>
      </c>
      <c r="AE18" s="60" t="s">
        <v>7</v>
      </c>
      <c r="AF18" s="49"/>
      <c r="AG18" s="49"/>
      <c r="AI18" s="9" t="s">
        <v>1</v>
      </c>
      <c r="AJ18" s="60" t="s">
        <v>2</v>
      </c>
      <c r="AK18" s="60" t="s">
        <v>3</v>
      </c>
      <c r="AL18" s="60" t="s">
        <v>4</v>
      </c>
      <c r="AM18" s="60" t="s">
        <v>5</v>
      </c>
      <c r="AN18" s="60" t="s">
        <v>6</v>
      </c>
      <c r="AO18" s="60" t="s">
        <v>7</v>
      </c>
      <c r="AP18" s="49"/>
      <c r="AQ18" s="49"/>
      <c r="AS18" s="9" t="s">
        <v>1</v>
      </c>
      <c r="AT18" s="60" t="s">
        <v>2</v>
      </c>
      <c r="AU18" s="60" t="s">
        <v>3</v>
      </c>
      <c r="AV18" s="60" t="s">
        <v>4</v>
      </c>
      <c r="AW18" s="60" t="s">
        <v>5</v>
      </c>
      <c r="AX18" s="60" t="s">
        <v>6</v>
      </c>
      <c r="AY18" s="60" t="s">
        <v>7</v>
      </c>
      <c r="AZ18" s="49"/>
    </row>
    <row r="19" spans="4:53" ht="15.75" thickBot="1" x14ac:dyDescent="0.3">
      <c r="D19" s="12" t="s">
        <v>155</v>
      </c>
      <c r="E19" s="13" t="s">
        <v>162</v>
      </c>
      <c r="F19" s="66" t="s">
        <v>156</v>
      </c>
      <c r="G19" s="10" t="s">
        <v>157</v>
      </c>
      <c r="H19" s="10" t="s">
        <v>158</v>
      </c>
      <c r="I19" s="10" t="s">
        <v>159</v>
      </c>
      <c r="J19" s="10" t="s">
        <v>160</v>
      </c>
      <c r="K19" s="10" t="s">
        <v>161</v>
      </c>
      <c r="L19" s="10" t="s">
        <v>422</v>
      </c>
      <c r="M19" s="8" t="s">
        <v>423</v>
      </c>
      <c r="O19" s="13" t="s">
        <v>163</v>
      </c>
      <c r="P19" s="66" t="s">
        <v>164</v>
      </c>
      <c r="Q19" s="10" t="s">
        <v>165</v>
      </c>
      <c r="R19" s="10" t="s">
        <v>166</v>
      </c>
      <c r="S19" s="10" t="s">
        <v>167</v>
      </c>
      <c r="T19" s="10" t="s">
        <v>424</v>
      </c>
      <c r="U19" s="10" t="s">
        <v>425</v>
      </c>
      <c r="V19" s="10" t="s">
        <v>426</v>
      </c>
      <c r="W19" s="8" t="s">
        <v>168</v>
      </c>
      <c r="Y19" s="13" t="s">
        <v>169</v>
      </c>
      <c r="Z19" s="66" t="s">
        <v>170</v>
      </c>
      <c r="AA19" s="10" t="s">
        <v>171</v>
      </c>
      <c r="AB19" s="10" t="s">
        <v>427</v>
      </c>
      <c r="AC19" s="10" t="s">
        <v>428</v>
      </c>
      <c r="AD19" s="10" t="s">
        <v>429</v>
      </c>
      <c r="AE19" s="10" t="s">
        <v>175</v>
      </c>
      <c r="AF19" s="10" t="s">
        <v>172</v>
      </c>
      <c r="AG19" s="8" t="s">
        <v>173</v>
      </c>
      <c r="AI19" s="13" t="s">
        <v>174</v>
      </c>
      <c r="AJ19" s="66" t="s">
        <v>430</v>
      </c>
      <c r="AK19" s="10" t="s">
        <v>431</v>
      </c>
      <c r="AL19" s="10" t="s">
        <v>432</v>
      </c>
      <c r="AM19" s="10" t="s">
        <v>176</v>
      </c>
      <c r="AN19" s="10" t="s">
        <v>177</v>
      </c>
      <c r="AO19" s="10" t="s">
        <v>178</v>
      </c>
      <c r="AP19" s="10" t="s">
        <v>179</v>
      </c>
      <c r="AQ19" s="8" t="s">
        <v>180</v>
      </c>
      <c r="AS19" s="13" t="s">
        <v>433</v>
      </c>
      <c r="AT19" s="66" t="s">
        <v>434</v>
      </c>
      <c r="AU19" s="10" t="s">
        <v>435</v>
      </c>
      <c r="AV19" s="10" t="s">
        <v>436</v>
      </c>
      <c r="AW19" s="10" t="s">
        <v>437</v>
      </c>
      <c r="AX19" s="10" t="s">
        <v>438</v>
      </c>
      <c r="AY19" s="10" t="s">
        <v>439</v>
      </c>
      <c r="AZ19" s="10" t="s">
        <v>440</v>
      </c>
      <c r="BA19" s="8" t="s">
        <v>441</v>
      </c>
    </row>
    <row r="20" spans="4:53" x14ac:dyDescent="0.25">
      <c r="D20" s="12"/>
    </row>
    <row r="21" spans="4:53" x14ac:dyDescent="0.25">
      <c r="D21" s="12"/>
    </row>
    <row r="22" spans="4:53" x14ac:dyDescent="0.25">
      <c r="D22" s="12"/>
    </row>
    <row r="23" spans="4:53" x14ac:dyDescent="0.25">
      <c r="D23" s="12"/>
    </row>
    <row r="24" spans="4:53" s="72" customFormat="1" ht="21" x14ac:dyDescent="0.35">
      <c r="D24" s="71">
        <v>2010</v>
      </c>
      <c r="N24" s="32"/>
      <c r="X24" s="32"/>
      <c r="AH24" s="32"/>
      <c r="AR24" s="32"/>
    </row>
    <row r="25" spans="4:53" x14ac:dyDescent="0.25">
      <c r="E25" s="121" t="s">
        <v>1</v>
      </c>
      <c r="F25" s="29" t="s">
        <v>421</v>
      </c>
      <c r="G25" s="29" t="s">
        <v>414</v>
      </c>
      <c r="H25" s="29" t="s">
        <v>415</v>
      </c>
      <c r="I25" s="29" t="s">
        <v>416</v>
      </c>
      <c r="J25" s="29" t="s">
        <v>417</v>
      </c>
      <c r="K25" s="29" t="s">
        <v>418</v>
      </c>
      <c r="L25" s="29" t="s">
        <v>419</v>
      </c>
      <c r="M25" s="29" t="s">
        <v>420</v>
      </c>
      <c r="O25" s="121" t="s">
        <v>1</v>
      </c>
      <c r="P25" s="29" t="s">
        <v>421</v>
      </c>
      <c r="Q25" s="29" t="s">
        <v>414</v>
      </c>
      <c r="R25" s="29" t="s">
        <v>415</v>
      </c>
      <c r="S25" s="29" t="s">
        <v>416</v>
      </c>
      <c r="T25" s="29" t="s">
        <v>417</v>
      </c>
      <c r="U25" s="29" t="s">
        <v>418</v>
      </c>
      <c r="V25" s="29" t="s">
        <v>419</v>
      </c>
      <c r="W25" s="29" t="s">
        <v>420</v>
      </c>
      <c r="Y25" s="121" t="s">
        <v>1</v>
      </c>
      <c r="Z25" s="29" t="s">
        <v>421</v>
      </c>
      <c r="AA25" s="29" t="s">
        <v>414</v>
      </c>
      <c r="AB25" s="29" t="s">
        <v>415</v>
      </c>
      <c r="AC25" s="29" t="s">
        <v>416</v>
      </c>
      <c r="AD25" s="29" t="s">
        <v>417</v>
      </c>
      <c r="AE25" s="29" t="s">
        <v>418</v>
      </c>
      <c r="AF25" s="29" t="s">
        <v>419</v>
      </c>
      <c r="AG25" s="29" t="s">
        <v>420</v>
      </c>
      <c r="AI25" s="121" t="s">
        <v>1</v>
      </c>
      <c r="AJ25" s="29" t="s">
        <v>421</v>
      </c>
      <c r="AK25" s="29" t="s">
        <v>414</v>
      </c>
      <c r="AL25" s="29" t="s">
        <v>415</v>
      </c>
      <c r="AM25" s="29" t="s">
        <v>416</v>
      </c>
      <c r="AN25" s="29" t="s">
        <v>417</v>
      </c>
      <c r="AO25" s="29" t="s">
        <v>418</v>
      </c>
      <c r="AP25" s="29" t="s">
        <v>419</v>
      </c>
      <c r="AQ25" s="29" t="s">
        <v>420</v>
      </c>
      <c r="AS25" s="121" t="s">
        <v>1</v>
      </c>
      <c r="AT25" s="29" t="s">
        <v>421</v>
      </c>
      <c r="AU25" s="29" t="s">
        <v>414</v>
      </c>
      <c r="AV25" s="29" t="s">
        <v>415</v>
      </c>
      <c r="AW25" s="29" t="s">
        <v>416</v>
      </c>
      <c r="AX25" s="29" t="s">
        <v>417</v>
      </c>
      <c r="AY25" s="29" t="s">
        <v>418</v>
      </c>
      <c r="AZ25" s="29" t="s">
        <v>419</v>
      </c>
      <c r="BA25" s="29" t="s">
        <v>420</v>
      </c>
    </row>
    <row r="26" spans="4:53" x14ac:dyDescent="0.25">
      <c r="D26" s="29" t="s">
        <v>393</v>
      </c>
      <c r="E26" s="9">
        <f ca="1">SUMIF(INDIRECT("'Bewerking, HH'!B"&amp;$E$11&amp;":B"&amp;$E$12),"*"&amp;$D26&amp;"*",INDIRECT("'Bewerking, HH'!"&amp;E$19&amp;$E$11&amp;":"&amp;E$19&amp;$E$12))</f>
        <v>2322</v>
      </c>
      <c r="F26" s="40">
        <f t="shared" ref="F26:M29" ca="1" si="0">SUMIF(INDIRECT("'Bewerking, HH'!B"&amp;$E$11&amp;":B"&amp;$E$12),"*"&amp;$D26&amp;"*",INDIRECT("'Bewerking, HH'!"&amp;F$19&amp;$E$11&amp;":"&amp;F$19&amp;$E$12))</f>
        <v>0</v>
      </c>
      <c r="G26" s="49">
        <f t="shared" ca="1" si="0"/>
        <v>0</v>
      </c>
      <c r="H26" s="49">
        <f t="shared" ca="1" si="0"/>
        <v>1125</v>
      </c>
      <c r="I26" s="49">
        <f t="shared" ca="1" si="0"/>
        <v>0</v>
      </c>
      <c r="J26" s="49">
        <f t="shared" ca="1" si="0"/>
        <v>191</v>
      </c>
      <c r="K26" s="49">
        <f t="shared" ca="1" si="0"/>
        <v>6</v>
      </c>
      <c r="L26" s="49">
        <f t="shared" ca="1" si="0"/>
        <v>325</v>
      </c>
      <c r="M26" s="107">
        <f t="shared" ca="1" si="0"/>
        <v>675</v>
      </c>
      <c r="O26" s="9">
        <f ca="1">SUMIF(INDIRECT("'Bewerking, HH'!B"&amp;$E$11&amp;":B"&amp;$E$12),"*"&amp;$D26&amp;"*",INDIRECT("'Bewerking, HH'!"&amp;O$19&amp;$E$11&amp;":"&amp;O$19&amp;$E$12))</f>
        <v>2322</v>
      </c>
      <c r="P26" s="40">
        <f t="shared" ref="P26:W29" ca="1" si="1">SUMIF(INDIRECT("'Bewerking, HH'!B"&amp;$E$11&amp;":B"&amp;$E$12),"*"&amp;$D26&amp;"*",INDIRECT("'Bewerking, HH'!"&amp;P$19&amp;$E$11&amp;":"&amp;P$19&amp;$E$12))</f>
        <v>0</v>
      </c>
      <c r="Q26" s="49">
        <f t="shared" ca="1" si="1"/>
        <v>0</v>
      </c>
      <c r="R26" s="49">
        <f t="shared" ca="1" si="1"/>
        <v>1125</v>
      </c>
      <c r="S26" s="49">
        <f t="shared" ca="1" si="1"/>
        <v>0</v>
      </c>
      <c r="T26" s="49">
        <f t="shared" ca="1" si="1"/>
        <v>191</v>
      </c>
      <c r="U26" s="49">
        <f t="shared" ca="1" si="1"/>
        <v>6</v>
      </c>
      <c r="V26" s="49">
        <f t="shared" ca="1" si="1"/>
        <v>325</v>
      </c>
      <c r="W26" s="49">
        <f t="shared" ca="1" si="1"/>
        <v>675</v>
      </c>
      <c r="Y26" s="9">
        <f ca="1">SUMIF(INDIRECT("'Bewerking, HH'!B"&amp;$E$11&amp;":B"&amp;$E$12),"*"&amp;$D26&amp;"*",INDIRECT("'Bewerking, HH'!"&amp;Y$19&amp;$E$11&amp;":"&amp;Y$19&amp;$E$12))</f>
        <v>2322</v>
      </c>
      <c r="Z26" s="40">
        <f t="shared" ref="Z26:AG29" ca="1" si="2">SUMIF(INDIRECT("'Bewerking, HH'!B"&amp;$E$11&amp;":B"&amp;$E$12),"*"&amp;$D26&amp;"*",INDIRECT("'Bewerking, HH'!"&amp;Z$19&amp;$E$11&amp;":"&amp;Z$19&amp;$E$12))</f>
        <v>0</v>
      </c>
      <c r="AA26" s="49">
        <f t="shared" ca="1" si="2"/>
        <v>0</v>
      </c>
      <c r="AB26" s="49">
        <f t="shared" ca="1" si="2"/>
        <v>1125</v>
      </c>
      <c r="AC26" s="49">
        <f t="shared" ca="1" si="2"/>
        <v>0</v>
      </c>
      <c r="AD26" s="49">
        <f t="shared" ca="1" si="2"/>
        <v>191</v>
      </c>
      <c r="AE26" s="49">
        <f t="shared" ca="1" si="2"/>
        <v>6</v>
      </c>
      <c r="AF26" s="49">
        <f t="shared" ca="1" si="2"/>
        <v>325</v>
      </c>
      <c r="AG26" s="49">
        <f t="shared" ca="1" si="2"/>
        <v>675</v>
      </c>
      <c r="AI26" s="9">
        <f ca="1">SUMIF(INDIRECT("'Bewerking, HH'!B"&amp;$E$11&amp;":B"&amp;$E$12),"*"&amp;$D26&amp;"*",INDIRECT("'Bewerking, HH'!"&amp;AI$19&amp;$E$11&amp;":"&amp;AI$19&amp;$E$12))</f>
        <v>2322</v>
      </c>
      <c r="AJ26" s="40">
        <f t="shared" ref="AJ26:AQ29" ca="1" si="3">SUMIF(INDIRECT("'Bewerking, HH'!B"&amp;$E$11&amp;":B"&amp;$E$12),"*"&amp;$D26&amp;"*",INDIRECT("'Bewerking, HH'!"&amp;AJ$19&amp;$E$11&amp;":"&amp;AJ$19&amp;$E$12))</f>
        <v>0</v>
      </c>
      <c r="AK26" s="49">
        <f t="shared" ca="1" si="3"/>
        <v>0</v>
      </c>
      <c r="AL26" s="49">
        <f t="shared" ca="1" si="3"/>
        <v>1125</v>
      </c>
      <c r="AM26" s="49">
        <f t="shared" ca="1" si="3"/>
        <v>0</v>
      </c>
      <c r="AN26" s="49">
        <f t="shared" ca="1" si="3"/>
        <v>191</v>
      </c>
      <c r="AO26" s="49">
        <f t="shared" ca="1" si="3"/>
        <v>6</v>
      </c>
      <c r="AP26" s="49">
        <f t="shared" ca="1" si="3"/>
        <v>325</v>
      </c>
      <c r="AQ26" s="49">
        <f t="shared" ca="1" si="3"/>
        <v>675</v>
      </c>
      <c r="AS26" s="9">
        <f ca="1">SUMIF(INDIRECT("'Bewerking, HH'!B"&amp;$E$11&amp;":B"&amp;$E$12),"*"&amp;$D26&amp;"*",INDIRECT("'Bewerking, HH'!"&amp;AS$19&amp;$E$11&amp;":"&amp;AS$19&amp;$E$12))</f>
        <v>2322</v>
      </c>
      <c r="AT26" s="40">
        <f t="shared" ref="AT26:BA29" ca="1" si="4">SUMIF(INDIRECT("'Bewerking, HH'!B"&amp;$E$11&amp;":B"&amp;$E$12),"*"&amp;$D26&amp;"*",INDIRECT("'Bewerking, HH'!"&amp;AT$19&amp;$E$11&amp;":"&amp;AT$19&amp;$E$12))</f>
        <v>0</v>
      </c>
      <c r="AU26" s="49">
        <f t="shared" ca="1" si="4"/>
        <v>0</v>
      </c>
      <c r="AV26" s="49">
        <f t="shared" ca="1" si="4"/>
        <v>1125</v>
      </c>
      <c r="AW26" s="49">
        <f t="shared" ca="1" si="4"/>
        <v>0</v>
      </c>
      <c r="AX26" s="49">
        <f t="shared" ca="1" si="4"/>
        <v>191</v>
      </c>
      <c r="AY26" s="49">
        <f t="shared" ca="1" si="4"/>
        <v>6</v>
      </c>
      <c r="AZ26" s="49">
        <f t="shared" ca="1" si="4"/>
        <v>325</v>
      </c>
      <c r="BA26" s="49">
        <f t="shared" ca="1" si="4"/>
        <v>675</v>
      </c>
    </row>
    <row r="27" spans="4:53" x14ac:dyDescent="0.25">
      <c r="D27" s="29" t="s">
        <v>394</v>
      </c>
      <c r="E27" s="9">
        <f t="shared" ref="E27:M31" ca="1" si="5">SUMIF(INDIRECT("'Bewerking, HH'!B"&amp;$E$11&amp;":B"&amp;$E$12),"*"&amp;$D27&amp;"*",INDIRECT("'Bewerking, HH'!"&amp;E$19&amp;$E$11&amp;":"&amp;E$19&amp;$E$12))</f>
        <v>2487</v>
      </c>
      <c r="F27" s="40">
        <f t="shared" ca="1" si="0"/>
        <v>0</v>
      </c>
      <c r="G27" s="49">
        <f t="shared" ca="1" si="0"/>
        <v>0</v>
      </c>
      <c r="H27" s="49">
        <f t="shared" ca="1" si="0"/>
        <v>1374</v>
      </c>
      <c r="I27" s="49">
        <f t="shared" ca="1" si="0"/>
        <v>112</v>
      </c>
      <c r="J27" s="49">
        <f t="shared" ca="1" si="0"/>
        <v>9</v>
      </c>
      <c r="K27" s="49">
        <f t="shared" ca="1" si="0"/>
        <v>133</v>
      </c>
      <c r="L27" s="49">
        <f t="shared" ca="1" si="0"/>
        <v>859</v>
      </c>
      <c r="M27" s="107">
        <f t="shared" ca="1" si="0"/>
        <v>0</v>
      </c>
      <c r="O27" s="9">
        <f t="shared" ref="O27:W31" ca="1" si="6">SUMIF(INDIRECT("'Bewerking, HH'!B"&amp;$E$11&amp;":B"&amp;$E$12),"*"&amp;$D27&amp;"*",INDIRECT("'Bewerking, HH'!"&amp;O$19&amp;$E$11&amp;":"&amp;O$19&amp;$E$12))</f>
        <v>2487</v>
      </c>
      <c r="P27" s="40">
        <f t="shared" ca="1" si="1"/>
        <v>0</v>
      </c>
      <c r="Q27" s="49">
        <f t="shared" ca="1" si="1"/>
        <v>0</v>
      </c>
      <c r="R27" s="49">
        <f t="shared" ca="1" si="1"/>
        <v>1374</v>
      </c>
      <c r="S27" s="49">
        <f t="shared" ca="1" si="1"/>
        <v>112</v>
      </c>
      <c r="T27" s="49">
        <f t="shared" ca="1" si="1"/>
        <v>9</v>
      </c>
      <c r="U27" s="49">
        <f t="shared" ca="1" si="1"/>
        <v>133</v>
      </c>
      <c r="V27" s="49">
        <f t="shared" ca="1" si="1"/>
        <v>859</v>
      </c>
      <c r="W27" s="49">
        <f t="shared" ca="1" si="1"/>
        <v>0</v>
      </c>
      <c r="Y27" s="9">
        <f t="shared" ref="Y27:AG31" ca="1" si="7">SUMIF(INDIRECT("'Bewerking, HH'!B"&amp;$E$11&amp;":B"&amp;$E$12),"*"&amp;$D27&amp;"*",INDIRECT("'Bewerking, HH'!"&amp;Y$19&amp;$E$11&amp;":"&amp;Y$19&amp;$E$12))</f>
        <v>2487</v>
      </c>
      <c r="Z27" s="40">
        <f t="shared" ca="1" si="2"/>
        <v>0</v>
      </c>
      <c r="AA27" s="49">
        <f t="shared" ca="1" si="2"/>
        <v>0</v>
      </c>
      <c r="AB27" s="49">
        <f t="shared" ca="1" si="2"/>
        <v>1374</v>
      </c>
      <c r="AC27" s="49">
        <f t="shared" ca="1" si="2"/>
        <v>112</v>
      </c>
      <c r="AD27" s="49">
        <f t="shared" ca="1" si="2"/>
        <v>9</v>
      </c>
      <c r="AE27" s="49">
        <f t="shared" ca="1" si="2"/>
        <v>133</v>
      </c>
      <c r="AF27" s="49">
        <f t="shared" ca="1" si="2"/>
        <v>859</v>
      </c>
      <c r="AG27" s="49">
        <f t="shared" ca="1" si="2"/>
        <v>0</v>
      </c>
      <c r="AI27" s="9">
        <f t="shared" ref="AI27:AQ31" ca="1" si="8">SUMIF(INDIRECT("'Bewerking, HH'!B"&amp;$E$11&amp;":B"&amp;$E$12),"*"&amp;$D27&amp;"*",INDIRECT("'Bewerking, HH'!"&amp;AI$19&amp;$E$11&amp;":"&amp;AI$19&amp;$E$12))</f>
        <v>2487</v>
      </c>
      <c r="AJ27" s="40">
        <f t="shared" ca="1" si="3"/>
        <v>0</v>
      </c>
      <c r="AK27" s="49">
        <f t="shared" ca="1" si="3"/>
        <v>0</v>
      </c>
      <c r="AL27" s="49">
        <f t="shared" ca="1" si="3"/>
        <v>1374</v>
      </c>
      <c r="AM27" s="49">
        <f t="shared" ca="1" si="3"/>
        <v>112</v>
      </c>
      <c r="AN27" s="49">
        <f t="shared" ca="1" si="3"/>
        <v>9</v>
      </c>
      <c r="AO27" s="49">
        <f t="shared" ca="1" si="3"/>
        <v>133</v>
      </c>
      <c r="AP27" s="49">
        <f t="shared" ca="1" si="3"/>
        <v>859</v>
      </c>
      <c r="AQ27" s="49">
        <f t="shared" ca="1" si="3"/>
        <v>0</v>
      </c>
      <c r="AS27" s="9">
        <f t="shared" ref="AS27:BA31" ca="1" si="9">SUMIF(INDIRECT("'Bewerking, HH'!B"&amp;$E$11&amp;":B"&amp;$E$12),"*"&amp;$D27&amp;"*",INDIRECT("'Bewerking, HH'!"&amp;AS$19&amp;$E$11&amp;":"&amp;AS$19&amp;$E$12))</f>
        <v>2487</v>
      </c>
      <c r="AT27" s="40">
        <f t="shared" ca="1" si="4"/>
        <v>0</v>
      </c>
      <c r="AU27" s="49">
        <f t="shared" ca="1" si="4"/>
        <v>0</v>
      </c>
      <c r="AV27" s="49">
        <f t="shared" ca="1" si="4"/>
        <v>1374</v>
      </c>
      <c r="AW27" s="49">
        <f t="shared" ca="1" si="4"/>
        <v>112</v>
      </c>
      <c r="AX27" s="49">
        <f t="shared" ca="1" si="4"/>
        <v>9</v>
      </c>
      <c r="AY27" s="49">
        <f t="shared" ca="1" si="4"/>
        <v>133</v>
      </c>
      <c r="AZ27" s="49">
        <f t="shared" ca="1" si="4"/>
        <v>859</v>
      </c>
      <c r="BA27" s="49">
        <f t="shared" ca="1" si="4"/>
        <v>0</v>
      </c>
    </row>
    <row r="28" spans="4:53" x14ac:dyDescent="0.25">
      <c r="D28" s="29" t="s">
        <v>396</v>
      </c>
      <c r="E28" s="9">
        <f t="shared" ca="1" si="5"/>
        <v>11326</v>
      </c>
      <c r="F28" s="40">
        <f t="shared" ca="1" si="0"/>
        <v>0</v>
      </c>
      <c r="G28" s="49">
        <f t="shared" ca="1" si="0"/>
        <v>0</v>
      </c>
      <c r="H28" s="49">
        <f t="shared" ca="1" si="0"/>
        <v>5059</v>
      </c>
      <c r="I28" s="49">
        <f t="shared" ca="1" si="0"/>
        <v>1529</v>
      </c>
      <c r="J28" s="49">
        <f t="shared" ca="1" si="0"/>
        <v>185</v>
      </c>
      <c r="K28" s="49">
        <f t="shared" ca="1" si="0"/>
        <v>795</v>
      </c>
      <c r="L28" s="49">
        <f t="shared" ca="1" si="0"/>
        <v>1202</v>
      </c>
      <c r="M28" s="107">
        <f t="shared" ca="1" si="0"/>
        <v>2556</v>
      </c>
      <c r="O28" s="9">
        <f t="shared" ca="1" si="6"/>
        <v>11326</v>
      </c>
      <c r="P28" s="40">
        <f t="shared" ca="1" si="1"/>
        <v>0</v>
      </c>
      <c r="Q28" s="49">
        <f t="shared" ca="1" si="1"/>
        <v>0</v>
      </c>
      <c r="R28" s="49">
        <f t="shared" ca="1" si="1"/>
        <v>5059</v>
      </c>
      <c r="S28" s="49">
        <f t="shared" ca="1" si="1"/>
        <v>1529</v>
      </c>
      <c r="T28" s="49">
        <f t="shared" ca="1" si="1"/>
        <v>185</v>
      </c>
      <c r="U28" s="49">
        <f t="shared" ca="1" si="1"/>
        <v>795</v>
      </c>
      <c r="V28" s="49">
        <f t="shared" ca="1" si="1"/>
        <v>1202</v>
      </c>
      <c r="W28" s="49">
        <f t="shared" ca="1" si="1"/>
        <v>2556</v>
      </c>
      <c r="Y28" s="9">
        <f t="shared" ca="1" si="7"/>
        <v>11326</v>
      </c>
      <c r="Z28" s="40">
        <f t="shared" ca="1" si="2"/>
        <v>0</v>
      </c>
      <c r="AA28" s="49">
        <f t="shared" ca="1" si="2"/>
        <v>0</v>
      </c>
      <c r="AB28" s="49">
        <f t="shared" ca="1" si="2"/>
        <v>5059</v>
      </c>
      <c r="AC28" s="49">
        <f t="shared" ca="1" si="2"/>
        <v>1529</v>
      </c>
      <c r="AD28" s="49">
        <f t="shared" ca="1" si="2"/>
        <v>185</v>
      </c>
      <c r="AE28" s="49">
        <f t="shared" ca="1" si="2"/>
        <v>795</v>
      </c>
      <c r="AF28" s="49">
        <f t="shared" ca="1" si="2"/>
        <v>1202</v>
      </c>
      <c r="AG28" s="49">
        <f t="shared" ca="1" si="2"/>
        <v>2556</v>
      </c>
      <c r="AI28" s="9">
        <f t="shared" ca="1" si="8"/>
        <v>11326</v>
      </c>
      <c r="AJ28" s="40">
        <f t="shared" ca="1" si="3"/>
        <v>0</v>
      </c>
      <c r="AK28" s="49">
        <f t="shared" ca="1" si="3"/>
        <v>0</v>
      </c>
      <c r="AL28" s="49">
        <f t="shared" ca="1" si="3"/>
        <v>5059</v>
      </c>
      <c r="AM28" s="49">
        <f t="shared" ca="1" si="3"/>
        <v>1529</v>
      </c>
      <c r="AN28" s="49">
        <f t="shared" ca="1" si="3"/>
        <v>185</v>
      </c>
      <c r="AO28" s="49">
        <f t="shared" ca="1" si="3"/>
        <v>795</v>
      </c>
      <c r="AP28" s="49">
        <f t="shared" ca="1" si="3"/>
        <v>1202</v>
      </c>
      <c r="AQ28" s="49">
        <f t="shared" ca="1" si="3"/>
        <v>2556</v>
      </c>
      <c r="AS28" s="9">
        <f t="shared" ca="1" si="9"/>
        <v>11326</v>
      </c>
      <c r="AT28" s="40">
        <f t="shared" ca="1" si="4"/>
        <v>0</v>
      </c>
      <c r="AU28" s="49">
        <f t="shared" ca="1" si="4"/>
        <v>0</v>
      </c>
      <c r="AV28" s="49">
        <f t="shared" ca="1" si="4"/>
        <v>5059</v>
      </c>
      <c r="AW28" s="49">
        <f t="shared" ca="1" si="4"/>
        <v>1529</v>
      </c>
      <c r="AX28" s="49">
        <f t="shared" ca="1" si="4"/>
        <v>185</v>
      </c>
      <c r="AY28" s="49">
        <f t="shared" ca="1" si="4"/>
        <v>795</v>
      </c>
      <c r="AZ28" s="49">
        <f t="shared" ca="1" si="4"/>
        <v>1202</v>
      </c>
      <c r="BA28" s="49">
        <f t="shared" ca="1" si="4"/>
        <v>2556</v>
      </c>
    </row>
    <row r="29" spans="4:53" x14ac:dyDescent="0.25">
      <c r="D29" s="29" t="s">
        <v>397</v>
      </c>
      <c r="E29" s="9">
        <f t="shared" ca="1" si="5"/>
        <v>50794</v>
      </c>
      <c r="F29" s="40">
        <f t="shared" ca="1" si="0"/>
        <v>0</v>
      </c>
      <c r="G29" s="49">
        <f t="shared" ca="1" si="0"/>
        <v>0</v>
      </c>
      <c r="H29" s="49">
        <f t="shared" ca="1" si="0"/>
        <v>17686</v>
      </c>
      <c r="I29" s="49">
        <f t="shared" ca="1" si="0"/>
        <v>4682</v>
      </c>
      <c r="J29" s="49">
        <f t="shared" ca="1" si="0"/>
        <v>641</v>
      </c>
      <c r="K29" s="49">
        <f t="shared" ca="1" si="0"/>
        <v>3500</v>
      </c>
      <c r="L29" s="49">
        <f t="shared" ca="1" si="0"/>
        <v>3701</v>
      </c>
      <c r="M29" s="107">
        <f t="shared" ca="1" si="0"/>
        <v>20584</v>
      </c>
      <c r="O29" s="9">
        <f t="shared" ca="1" si="6"/>
        <v>50794</v>
      </c>
      <c r="P29" s="40">
        <f t="shared" ca="1" si="1"/>
        <v>0</v>
      </c>
      <c r="Q29" s="49">
        <f t="shared" ca="1" si="1"/>
        <v>0</v>
      </c>
      <c r="R29" s="49">
        <f t="shared" ca="1" si="1"/>
        <v>17686</v>
      </c>
      <c r="S29" s="49">
        <f t="shared" ca="1" si="1"/>
        <v>4682</v>
      </c>
      <c r="T29" s="49">
        <f t="shared" ca="1" si="1"/>
        <v>641</v>
      </c>
      <c r="U29" s="49">
        <f t="shared" ca="1" si="1"/>
        <v>3500</v>
      </c>
      <c r="V29" s="49">
        <f t="shared" ca="1" si="1"/>
        <v>3701</v>
      </c>
      <c r="W29" s="49">
        <f t="shared" ca="1" si="1"/>
        <v>20584</v>
      </c>
      <c r="Y29" s="9">
        <f t="shared" ca="1" si="7"/>
        <v>50794</v>
      </c>
      <c r="Z29" s="40">
        <f t="shared" ca="1" si="2"/>
        <v>0</v>
      </c>
      <c r="AA29" s="49">
        <f t="shared" ca="1" si="2"/>
        <v>0</v>
      </c>
      <c r="AB29" s="49">
        <f t="shared" ca="1" si="2"/>
        <v>17686</v>
      </c>
      <c r="AC29" s="49">
        <f t="shared" ca="1" si="2"/>
        <v>4682</v>
      </c>
      <c r="AD29" s="49">
        <f t="shared" ca="1" si="2"/>
        <v>641</v>
      </c>
      <c r="AE29" s="49">
        <f t="shared" ca="1" si="2"/>
        <v>3500</v>
      </c>
      <c r="AF29" s="49">
        <f t="shared" ca="1" si="2"/>
        <v>3701</v>
      </c>
      <c r="AG29" s="49">
        <f t="shared" ca="1" si="2"/>
        <v>20584</v>
      </c>
      <c r="AI29" s="9">
        <f t="shared" ca="1" si="8"/>
        <v>50794</v>
      </c>
      <c r="AJ29" s="40">
        <f t="shared" ca="1" si="3"/>
        <v>0</v>
      </c>
      <c r="AK29" s="49">
        <f t="shared" ca="1" si="3"/>
        <v>0</v>
      </c>
      <c r="AL29" s="49">
        <f t="shared" ca="1" si="3"/>
        <v>17686</v>
      </c>
      <c r="AM29" s="49">
        <f t="shared" ca="1" si="3"/>
        <v>4682</v>
      </c>
      <c r="AN29" s="49">
        <f t="shared" ca="1" si="3"/>
        <v>641</v>
      </c>
      <c r="AO29" s="49">
        <f t="shared" ca="1" si="3"/>
        <v>3500</v>
      </c>
      <c r="AP29" s="49">
        <f t="shared" ca="1" si="3"/>
        <v>3701</v>
      </c>
      <c r="AQ29" s="49">
        <f t="shared" ca="1" si="3"/>
        <v>20584</v>
      </c>
      <c r="AS29" s="9">
        <f t="shared" ca="1" si="9"/>
        <v>50794</v>
      </c>
      <c r="AT29" s="40">
        <f t="shared" ca="1" si="4"/>
        <v>0</v>
      </c>
      <c r="AU29" s="49">
        <f t="shared" ca="1" si="4"/>
        <v>0</v>
      </c>
      <c r="AV29" s="49">
        <f t="shared" ca="1" si="4"/>
        <v>17686</v>
      </c>
      <c r="AW29" s="49">
        <f t="shared" ca="1" si="4"/>
        <v>4682</v>
      </c>
      <c r="AX29" s="49">
        <f t="shared" ca="1" si="4"/>
        <v>641</v>
      </c>
      <c r="AY29" s="49">
        <f t="shared" ca="1" si="4"/>
        <v>3500</v>
      </c>
      <c r="AZ29" s="49">
        <f t="shared" ca="1" si="4"/>
        <v>3701</v>
      </c>
      <c r="BA29" s="49">
        <f t="shared" ca="1" si="4"/>
        <v>20584</v>
      </c>
    </row>
    <row r="30" spans="4:53" x14ac:dyDescent="0.25">
      <c r="D30" s="29" t="s">
        <v>398</v>
      </c>
      <c r="E30" s="9">
        <f t="shared" ca="1" si="5"/>
        <v>53862</v>
      </c>
      <c r="F30" s="40">
        <f t="shared" ca="1" si="5"/>
        <v>0</v>
      </c>
      <c r="G30" s="49">
        <f t="shared" ca="1" si="5"/>
        <v>0</v>
      </c>
      <c r="H30" s="49">
        <f t="shared" ca="1" si="5"/>
        <v>19713</v>
      </c>
      <c r="I30" s="49">
        <f t="shared" ca="1" si="5"/>
        <v>9163</v>
      </c>
      <c r="J30" s="49">
        <f t="shared" ca="1" si="5"/>
        <v>2100</v>
      </c>
      <c r="K30" s="49">
        <f t="shared" ca="1" si="5"/>
        <v>5166</v>
      </c>
      <c r="L30" s="49">
        <f t="shared" ca="1" si="5"/>
        <v>0</v>
      </c>
      <c r="M30" s="107">
        <f t="shared" ca="1" si="5"/>
        <v>17720</v>
      </c>
      <c r="O30" s="9">
        <f t="shared" ca="1" si="6"/>
        <v>53862</v>
      </c>
      <c r="P30" s="40">
        <f t="shared" ca="1" si="6"/>
        <v>0</v>
      </c>
      <c r="Q30" s="49">
        <f t="shared" ca="1" si="6"/>
        <v>0</v>
      </c>
      <c r="R30" s="49">
        <f t="shared" ca="1" si="6"/>
        <v>19713</v>
      </c>
      <c r="S30" s="49">
        <f t="shared" ca="1" si="6"/>
        <v>9163</v>
      </c>
      <c r="T30" s="49">
        <f t="shared" ca="1" si="6"/>
        <v>2100</v>
      </c>
      <c r="U30" s="49">
        <f t="shared" ca="1" si="6"/>
        <v>5166</v>
      </c>
      <c r="V30" s="49">
        <f t="shared" ca="1" si="6"/>
        <v>0</v>
      </c>
      <c r="W30" s="49">
        <f t="shared" ca="1" si="6"/>
        <v>17720</v>
      </c>
      <c r="Y30" s="9">
        <f t="shared" ca="1" si="7"/>
        <v>53862</v>
      </c>
      <c r="Z30" s="40">
        <f t="shared" ca="1" si="7"/>
        <v>0</v>
      </c>
      <c r="AA30" s="49">
        <f t="shared" ca="1" si="7"/>
        <v>0</v>
      </c>
      <c r="AB30" s="49">
        <f t="shared" ca="1" si="7"/>
        <v>19713</v>
      </c>
      <c r="AC30" s="49">
        <f t="shared" ca="1" si="7"/>
        <v>9163</v>
      </c>
      <c r="AD30" s="49">
        <f t="shared" ca="1" si="7"/>
        <v>2100</v>
      </c>
      <c r="AE30" s="49">
        <f t="shared" ca="1" si="7"/>
        <v>5166</v>
      </c>
      <c r="AF30" s="49">
        <f t="shared" ca="1" si="7"/>
        <v>0</v>
      </c>
      <c r="AG30" s="49">
        <f t="shared" ca="1" si="7"/>
        <v>17720</v>
      </c>
      <c r="AI30" s="9">
        <f t="shared" ca="1" si="8"/>
        <v>53862</v>
      </c>
      <c r="AJ30" s="40">
        <f t="shared" ca="1" si="8"/>
        <v>0</v>
      </c>
      <c r="AK30" s="49">
        <f t="shared" ca="1" si="8"/>
        <v>0</v>
      </c>
      <c r="AL30" s="49">
        <f t="shared" ca="1" si="8"/>
        <v>19713</v>
      </c>
      <c r="AM30" s="49">
        <f t="shared" ca="1" si="8"/>
        <v>9163</v>
      </c>
      <c r="AN30" s="49">
        <f t="shared" ca="1" si="8"/>
        <v>2100</v>
      </c>
      <c r="AO30" s="49">
        <f t="shared" ca="1" si="8"/>
        <v>5166</v>
      </c>
      <c r="AP30" s="49">
        <f t="shared" ca="1" si="8"/>
        <v>0</v>
      </c>
      <c r="AQ30" s="49">
        <f t="shared" ca="1" si="8"/>
        <v>17720</v>
      </c>
      <c r="AS30" s="9">
        <f t="shared" ca="1" si="9"/>
        <v>53862</v>
      </c>
      <c r="AT30" s="40">
        <f t="shared" ca="1" si="9"/>
        <v>0</v>
      </c>
      <c r="AU30" s="49">
        <f t="shared" ca="1" si="9"/>
        <v>0</v>
      </c>
      <c r="AV30" s="49">
        <f t="shared" ca="1" si="9"/>
        <v>19713</v>
      </c>
      <c r="AW30" s="49">
        <f t="shared" ca="1" si="9"/>
        <v>9163</v>
      </c>
      <c r="AX30" s="49">
        <f t="shared" ca="1" si="9"/>
        <v>2100</v>
      </c>
      <c r="AY30" s="49">
        <f t="shared" ca="1" si="9"/>
        <v>5166</v>
      </c>
      <c r="AZ30" s="49">
        <f t="shared" ca="1" si="9"/>
        <v>0</v>
      </c>
      <c r="BA30" s="49">
        <f t="shared" ca="1" si="9"/>
        <v>17720</v>
      </c>
    </row>
    <row r="31" spans="4:53" ht="15.75" thickBot="1" x14ac:dyDescent="0.3">
      <c r="D31" s="29" t="s">
        <v>399</v>
      </c>
      <c r="E31" s="9">
        <f t="shared" ca="1" si="5"/>
        <v>27087</v>
      </c>
      <c r="F31" s="40">
        <f t="shared" ca="1" si="5"/>
        <v>0</v>
      </c>
      <c r="G31" s="49">
        <f t="shared" ca="1" si="5"/>
        <v>0</v>
      </c>
      <c r="H31" s="49">
        <f t="shared" ca="1" si="5"/>
        <v>8136</v>
      </c>
      <c r="I31" s="49">
        <f t="shared" ca="1" si="5"/>
        <v>5429</v>
      </c>
      <c r="J31" s="49">
        <f t="shared" ca="1" si="5"/>
        <v>9461</v>
      </c>
      <c r="K31" s="49">
        <f t="shared" ca="1" si="5"/>
        <v>4061</v>
      </c>
      <c r="L31" s="49">
        <f t="shared" ca="1" si="5"/>
        <v>0</v>
      </c>
      <c r="M31" s="107">
        <f t="shared" ca="1" si="5"/>
        <v>0</v>
      </c>
      <c r="O31" s="9">
        <f t="shared" ca="1" si="6"/>
        <v>27087</v>
      </c>
      <c r="P31" s="40">
        <f t="shared" ca="1" si="6"/>
        <v>0</v>
      </c>
      <c r="Q31" s="49">
        <f t="shared" ca="1" si="6"/>
        <v>0</v>
      </c>
      <c r="R31" s="49">
        <f t="shared" ca="1" si="6"/>
        <v>8136</v>
      </c>
      <c r="S31" s="49">
        <f t="shared" ca="1" si="6"/>
        <v>5429</v>
      </c>
      <c r="T31" s="49">
        <f t="shared" ca="1" si="6"/>
        <v>9461</v>
      </c>
      <c r="U31" s="49">
        <f t="shared" ca="1" si="6"/>
        <v>4061</v>
      </c>
      <c r="V31" s="49">
        <f t="shared" ca="1" si="6"/>
        <v>0</v>
      </c>
      <c r="W31" s="49">
        <f t="shared" ca="1" si="6"/>
        <v>0</v>
      </c>
      <c r="Y31" s="9">
        <f t="shared" ca="1" si="7"/>
        <v>27087</v>
      </c>
      <c r="Z31" s="40">
        <f t="shared" ca="1" si="7"/>
        <v>0</v>
      </c>
      <c r="AA31" s="49">
        <f t="shared" ca="1" si="7"/>
        <v>0</v>
      </c>
      <c r="AB31" s="49">
        <f t="shared" ca="1" si="7"/>
        <v>8136</v>
      </c>
      <c r="AC31" s="49">
        <f t="shared" ca="1" si="7"/>
        <v>5429</v>
      </c>
      <c r="AD31" s="49">
        <f t="shared" ca="1" si="7"/>
        <v>9461</v>
      </c>
      <c r="AE31" s="49">
        <f t="shared" ca="1" si="7"/>
        <v>4061</v>
      </c>
      <c r="AF31" s="49">
        <f t="shared" ca="1" si="7"/>
        <v>0</v>
      </c>
      <c r="AG31" s="49">
        <f t="shared" ca="1" si="7"/>
        <v>0</v>
      </c>
      <c r="AI31" s="9">
        <f t="shared" ca="1" si="8"/>
        <v>27087</v>
      </c>
      <c r="AJ31" s="40">
        <f t="shared" ca="1" si="8"/>
        <v>0</v>
      </c>
      <c r="AK31" s="49">
        <f t="shared" ca="1" si="8"/>
        <v>0</v>
      </c>
      <c r="AL31" s="49">
        <f t="shared" ca="1" si="8"/>
        <v>8136</v>
      </c>
      <c r="AM31" s="49">
        <f t="shared" ca="1" si="8"/>
        <v>5429</v>
      </c>
      <c r="AN31" s="49">
        <f t="shared" ca="1" si="8"/>
        <v>9461</v>
      </c>
      <c r="AO31" s="49">
        <f t="shared" ca="1" si="8"/>
        <v>4061</v>
      </c>
      <c r="AP31" s="49">
        <f t="shared" ca="1" si="8"/>
        <v>0</v>
      </c>
      <c r="AQ31" s="49">
        <f t="shared" ca="1" si="8"/>
        <v>0</v>
      </c>
      <c r="AS31" s="9">
        <f t="shared" ca="1" si="9"/>
        <v>27087</v>
      </c>
      <c r="AT31" s="40">
        <f t="shared" ca="1" si="9"/>
        <v>0</v>
      </c>
      <c r="AU31" s="49">
        <f t="shared" ca="1" si="9"/>
        <v>0</v>
      </c>
      <c r="AV31" s="49">
        <f t="shared" ca="1" si="9"/>
        <v>8136</v>
      </c>
      <c r="AW31" s="49">
        <f t="shared" ca="1" si="9"/>
        <v>5429</v>
      </c>
      <c r="AX31" s="49">
        <f t="shared" ca="1" si="9"/>
        <v>9461</v>
      </c>
      <c r="AY31" s="49">
        <f t="shared" ca="1" si="9"/>
        <v>4061</v>
      </c>
      <c r="AZ31" s="49">
        <f t="shared" ca="1" si="9"/>
        <v>0</v>
      </c>
      <c r="BA31" s="49">
        <f t="shared" ca="1" si="9"/>
        <v>0</v>
      </c>
    </row>
    <row r="32" spans="4:53" x14ac:dyDescent="0.25">
      <c r="D32" s="67" t="s">
        <v>187</v>
      </c>
      <c r="E32" s="68">
        <f ca="1">SUM(E26:E31)</f>
        <v>147878</v>
      </c>
      <c r="F32" s="69">
        <f t="shared" ref="F32" ca="1" si="10">SUM(F26:F31)</f>
        <v>0</v>
      </c>
      <c r="G32" s="68">
        <f t="shared" ref="G32:M32" ca="1" si="11">SUM(G26:G31)</f>
        <v>0</v>
      </c>
      <c r="H32" s="68">
        <f t="shared" ca="1" si="11"/>
        <v>53093</v>
      </c>
      <c r="I32" s="68">
        <f t="shared" ca="1" si="11"/>
        <v>20915</v>
      </c>
      <c r="J32" s="68">
        <f t="shared" ca="1" si="11"/>
        <v>12587</v>
      </c>
      <c r="K32" s="68">
        <f t="shared" ca="1" si="11"/>
        <v>13661</v>
      </c>
      <c r="L32" s="68">
        <f t="shared" ca="1" si="11"/>
        <v>6087</v>
      </c>
      <c r="M32" s="108">
        <f t="shared" ca="1" si="11"/>
        <v>41535</v>
      </c>
      <c r="O32" s="68">
        <f ca="1">SUM(O26:O31)</f>
        <v>147878</v>
      </c>
      <c r="P32" s="69">
        <f t="shared" ref="P32:U32" ca="1" si="12">SUM(P26:P31)</f>
        <v>0</v>
      </c>
      <c r="Q32" s="68">
        <f t="shared" ca="1" si="12"/>
        <v>0</v>
      </c>
      <c r="R32" s="68">
        <f t="shared" ca="1" si="12"/>
        <v>53093</v>
      </c>
      <c r="S32" s="68">
        <f t="shared" ca="1" si="12"/>
        <v>20915</v>
      </c>
      <c r="T32" s="68">
        <f t="shared" ca="1" si="12"/>
        <v>12587</v>
      </c>
      <c r="U32" s="68">
        <f t="shared" ca="1" si="12"/>
        <v>13661</v>
      </c>
      <c r="V32" s="68">
        <f t="shared" ref="V32:W32" ca="1" si="13">SUM(V26:V31)</f>
        <v>6087</v>
      </c>
      <c r="W32" s="68">
        <f t="shared" ca="1" si="13"/>
        <v>41535</v>
      </c>
      <c r="Y32" s="68">
        <f ca="1">SUM(Y26:Y31)</f>
        <v>147878</v>
      </c>
      <c r="Z32" s="69">
        <f t="shared" ref="Z32:AE32" ca="1" si="14">SUM(Z26:Z31)</f>
        <v>0</v>
      </c>
      <c r="AA32" s="68">
        <f t="shared" ca="1" si="14"/>
        <v>0</v>
      </c>
      <c r="AB32" s="68">
        <f t="shared" ca="1" si="14"/>
        <v>53093</v>
      </c>
      <c r="AC32" s="68">
        <f t="shared" ca="1" si="14"/>
        <v>20915</v>
      </c>
      <c r="AD32" s="68">
        <f t="shared" ca="1" si="14"/>
        <v>12587</v>
      </c>
      <c r="AE32" s="68">
        <f t="shared" ca="1" si="14"/>
        <v>13661</v>
      </c>
      <c r="AF32" s="68">
        <f t="shared" ref="AF32:AG32" ca="1" si="15">SUM(AF26:AF31)</f>
        <v>6087</v>
      </c>
      <c r="AG32" s="68">
        <f t="shared" ca="1" si="15"/>
        <v>41535</v>
      </c>
      <c r="AI32" s="68">
        <f ca="1">SUM(AI26:AI31)</f>
        <v>147878</v>
      </c>
      <c r="AJ32" s="69">
        <f t="shared" ref="AJ32:AO32" ca="1" si="16">SUM(AJ26:AJ31)</f>
        <v>0</v>
      </c>
      <c r="AK32" s="68">
        <f t="shared" ca="1" si="16"/>
        <v>0</v>
      </c>
      <c r="AL32" s="68">
        <f t="shared" ca="1" si="16"/>
        <v>53093</v>
      </c>
      <c r="AM32" s="68">
        <f t="shared" ca="1" si="16"/>
        <v>20915</v>
      </c>
      <c r="AN32" s="68">
        <f t="shared" ca="1" si="16"/>
        <v>12587</v>
      </c>
      <c r="AO32" s="68">
        <f t="shared" ca="1" si="16"/>
        <v>13661</v>
      </c>
      <c r="AP32" s="68">
        <f t="shared" ref="AP32:AQ32" ca="1" si="17">SUM(AP26:AP31)</f>
        <v>6087</v>
      </c>
      <c r="AQ32" s="68">
        <f t="shared" ca="1" si="17"/>
        <v>41535</v>
      </c>
      <c r="AS32" s="68">
        <f ca="1">SUM(AS26:AS31)</f>
        <v>147878</v>
      </c>
      <c r="AT32" s="69">
        <f t="shared" ref="AT32:AY32" ca="1" si="18">SUM(AT26:AT31)</f>
        <v>0</v>
      </c>
      <c r="AU32" s="68">
        <f t="shared" ca="1" si="18"/>
        <v>0</v>
      </c>
      <c r="AV32" s="68">
        <f t="shared" ca="1" si="18"/>
        <v>53093</v>
      </c>
      <c r="AW32" s="68">
        <f t="shared" ca="1" si="18"/>
        <v>20915</v>
      </c>
      <c r="AX32" s="68">
        <f t="shared" ca="1" si="18"/>
        <v>12587</v>
      </c>
      <c r="AY32" s="68">
        <f t="shared" ca="1" si="18"/>
        <v>13661</v>
      </c>
      <c r="AZ32" s="68">
        <f t="shared" ref="AZ32:BA32" ca="1" si="19">SUM(AZ26:AZ31)</f>
        <v>6087</v>
      </c>
      <c r="BA32" s="68">
        <f t="shared" ca="1" si="19"/>
        <v>41535</v>
      </c>
    </row>
    <row r="33" spans="4:54" x14ac:dyDescent="0.25">
      <c r="M33" s="36"/>
      <c r="O33" s="36"/>
      <c r="P33" s="36"/>
      <c r="Q33" s="36"/>
      <c r="R33" s="36"/>
      <c r="S33" s="36"/>
      <c r="T33" s="36"/>
      <c r="U33" s="36"/>
      <c r="V33" s="36"/>
      <c r="W33" s="36"/>
      <c r="AF33" s="36"/>
      <c r="AG33" s="36"/>
      <c r="AP33" s="36"/>
      <c r="AQ33" s="123"/>
      <c r="AS33" s="36"/>
      <c r="AT33" s="36"/>
      <c r="AU33" s="36"/>
      <c r="AV33" s="36"/>
      <c r="AW33" s="36"/>
      <c r="AX33" s="36"/>
      <c r="AY33" s="36"/>
      <c r="AZ33" s="36"/>
      <c r="BA33" s="36"/>
      <c r="BB33" s="36"/>
    </row>
    <row r="34" spans="4:54" s="72" customFormat="1" ht="21" x14ac:dyDescent="0.35">
      <c r="D34" s="71">
        <v>2020</v>
      </c>
      <c r="M34" s="122"/>
      <c r="N34" s="32"/>
      <c r="O34" s="122"/>
      <c r="P34" s="122"/>
      <c r="Q34" s="122"/>
      <c r="R34" s="122"/>
      <c r="S34" s="122"/>
      <c r="T34" s="122"/>
      <c r="U34" s="122"/>
      <c r="V34" s="122"/>
      <c r="W34" s="122"/>
      <c r="X34" s="32"/>
      <c r="AF34" s="122"/>
      <c r="AG34" s="122"/>
      <c r="AH34" s="32"/>
      <c r="AP34" s="122"/>
      <c r="AQ34" s="124"/>
      <c r="AR34" s="3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</row>
    <row r="35" spans="4:54" x14ac:dyDescent="0.25">
      <c r="E35" s="121" t="s">
        <v>1</v>
      </c>
      <c r="F35" s="29" t="s">
        <v>421</v>
      </c>
      <c r="G35" s="29" t="s">
        <v>414</v>
      </c>
      <c r="H35" s="29" t="s">
        <v>415</v>
      </c>
      <c r="I35" s="29" t="s">
        <v>416</v>
      </c>
      <c r="J35" s="29" t="s">
        <v>417</v>
      </c>
      <c r="K35" s="29" t="s">
        <v>418</v>
      </c>
      <c r="L35" s="29" t="s">
        <v>419</v>
      </c>
      <c r="M35" s="29" t="s">
        <v>420</v>
      </c>
      <c r="O35" s="121" t="s">
        <v>1</v>
      </c>
      <c r="P35" s="29" t="s">
        <v>421</v>
      </c>
      <c r="Q35" s="29" t="s">
        <v>414</v>
      </c>
      <c r="R35" s="29" t="s">
        <v>415</v>
      </c>
      <c r="S35" s="29" t="s">
        <v>416</v>
      </c>
      <c r="T35" s="29" t="s">
        <v>417</v>
      </c>
      <c r="U35" s="29" t="s">
        <v>418</v>
      </c>
      <c r="V35" s="29" t="s">
        <v>419</v>
      </c>
      <c r="W35" s="29" t="s">
        <v>420</v>
      </c>
      <c r="Y35" s="121" t="s">
        <v>1</v>
      </c>
      <c r="Z35" s="29" t="s">
        <v>421</v>
      </c>
      <c r="AA35" s="29" t="s">
        <v>414</v>
      </c>
      <c r="AB35" s="29" t="s">
        <v>415</v>
      </c>
      <c r="AC35" s="29" t="s">
        <v>416</v>
      </c>
      <c r="AD35" s="29" t="s">
        <v>417</v>
      </c>
      <c r="AE35" s="29" t="s">
        <v>418</v>
      </c>
      <c r="AF35" s="29" t="s">
        <v>419</v>
      </c>
      <c r="AG35" s="29" t="s">
        <v>420</v>
      </c>
      <c r="AI35" s="121" t="s">
        <v>1</v>
      </c>
      <c r="AJ35" s="29" t="s">
        <v>421</v>
      </c>
      <c r="AK35" s="29" t="s">
        <v>414</v>
      </c>
      <c r="AL35" s="29" t="s">
        <v>415</v>
      </c>
      <c r="AM35" s="29" t="s">
        <v>416</v>
      </c>
      <c r="AN35" s="29" t="s">
        <v>417</v>
      </c>
      <c r="AO35" s="29" t="s">
        <v>418</v>
      </c>
      <c r="AP35" s="29" t="s">
        <v>419</v>
      </c>
      <c r="AQ35" s="29" t="s">
        <v>420</v>
      </c>
      <c r="AS35" s="121" t="s">
        <v>1</v>
      </c>
      <c r="AT35" s="29" t="s">
        <v>421</v>
      </c>
      <c r="AU35" s="29" t="s">
        <v>414</v>
      </c>
      <c r="AV35" s="29" t="s">
        <v>415</v>
      </c>
      <c r="AW35" s="29" t="s">
        <v>416</v>
      </c>
      <c r="AX35" s="29" t="s">
        <v>417</v>
      </c>
      <c r="AY35" s="29" t="s">
        <v>418</v>
      </c>
      <c r="AZ35" s="29" t="s">
        <v>419</v>
      </c>
      <c r="BA35" s="29" t="s">
        <v>420</v>
      </c>
    </row>
    <row r="36" spans="4:54" x14ac:dyDescent="0.25">
      <c r="D36" s="29" t="s">
        <v>393</v>
      </c>
      <c r="E36" s="9">
        <f ca="1">SUMIF(INDIRECT("'Bewerking, HH'!B"&amp;$F$11&amp;":B"&amp;$F$12),"*"&amp;$D36&amp;"*",INDIRECT("'Bewerking, HH'!"&amp;E$19&amp;$F$11&amp;":"&amp;E$19&amp;$F$12))</f>
        <v>2309</v>
      </c>
      <c r="F36" s="40">
        <f ca="1">SUMIF(INDIRECT("'Bewerking, HH'!B"&amp;$F$11&amp;":B"&amp;$F$12),"*"&amp;$D36&amp;"*",INDIRECT("'Bewerking, HH'!"&amp;F$19&amp;$F$11&amp;":"&amp;F$19&amp;$F$12))</f>
        <v>0</v>
      </c>
      <c r="G36" s="49">
        <f t="shared" ref="G36:M41" ca="1" si="20">SUMIF(INDIRECT("'Bewerking, HH'!B"&amp;$F$11&amp;":B"&amp;$F$12),"*"&amp;$D36&amp;"*",INDIRECT("'Bewerking, HH'!"&amp;G$19&amp;$F$11&amp;":"&amp;G$19&amp;$F$12))</f>
        <v>0</v>
      </c>
      <c r="H36" s="49">
        <f t="shared" ca="1" si="20"/>
        <v>1121</v>
      </c>
      <c r="I36" s="49">
        <f t="shared" ca="1" si="20"/>
        <v>0</v>
      </c>
      <c r="J36" s="49">
        <f t="shared" ca="1" si="20"/>
        <v>190</v>
      </c>
      <c r="K36" s="49">
        <f t="shared" ca="1" si="20"/>
        <v>496</v>
      </c>
      <c r="L36" s="49">
        <f t="shared" ca="1" si="20"/>
        <v>325</v>
      </c>
      <c r="M36" s="49">
        <f t="shared" ca="1" si="20"/>
        <v>177</v>
      </c>
      <c r="O36" s="9">
        <f ca="1">SUMIF(INDIRECT("'Bewerking, HH'!B"&amp;$F$11&amp;":B"&amp;$F$12),"*"&amp;$D36&amp;"*",INDIRECT("'Bewerking, HH'!"&amp;O$19&amp;$F$11&amp;":"&amp;O$19&amp;$F$12))</f>
        <v>2309</v>
      </c>
      <c r="P36" s="40">
        <f ca="1">SUMIF(INDIRECT("'Bewerking, HH'!B"&amp;$F$11&amp;":B"&amp;$F$12),"*"&amp;$D36&amp;"*",INDIRECT("'Bewerking, HH'!"&amp;P$19&amp;$F$11&amp;":"&amp;P$19&amp;$F$12))</f>
        <v>0</v>
      </c>
      <c r="Q36" s="49">
        <f t="shared" ref="Q36:W41" ca="1" si="21">SUMIF(INDIRECT("'Bewerking, HH'!B"&amp;$F$11&amp;":B"&amp;$F$12),"*"&amp;$D36&amp;"*",INDIRECT("'Bewerking, HH'!"&amp;Q$19&amp;$F$11&amp;":"&amp;Q$19&amp;$F$12))</f>
        <v>0</v>
      </c>
      <c r="R36" s="49">
        <f t="shared" ca="1" si="21"/>
        <v>2309</v>
      </c>
      <c r="S36" s="49">
        <f t="shared" ca="1" si="21"/>
        <v>0</v>
      </c>
      <c r="T36" s="49">
        <f t="shared" ca="1" si="21"/>
        <v>0</v>
      </c>
      <c r="U36" s="49">
        <f t="shared" ca="1" si="21"/>
        <v>0</v>
      </c>
      <c r="V36" s="49">
        <f t="shared" ca="1" si="21"/>
        <v>0</v>
      </c>
      <c r="W36" s="49">
        <f t="shared" ca="1" si="21"/>
        <v>0</v>
      </c>
      <c r="Y36" s="9">
        <f ca="1">SUMIF(INDIRECT("'Bewerking, HH'!B"&amp;$F$11&amp;":B"&amp;$F$12),"*"&amp;$D36&amp;"*",INDIRECT("'Bewerking, HH'!"&amp;Y$19&amp;$F$11&amp;":"&amp;Y$19&amp;$F$12))</f>
        <v>2309</v>
      </c>
      <c r="Z36" s="40">
        <f ca="1">SUMIF(INDIRECT("'Bewerking, HH'!B"&amp;$F$11&amp;":B"&amp;$F$12),"*"&amp;$D36&amp;"*",INDIRECT("'Bewerking, HH'!"&amp;Z$19&amp;$F$11&amp;":"&amp;Z$19&amp;$F$12))</f>
        <v>0</v>
      </c>
      <c r="AA36" s="49">
        <f t="shared" ref="AA36:AG41" ca="1" si="22">SUMIF(INDIRECT("'Bewerking, HH'!B"&amp;$F$11&amp;":B"&amp;$F$12),"*"&amp;$D36&amp;"*",INDIRECT("'Bewerking, HH'!"&amp;AA$19&amp;$F$11&amp;":"&amp;AA$19&amp;$F$12))</f>
        <v>2309</v>
      </c>
      <c r="AB36" s="49">
        <f t="shared" ca="1" si="22"/>
        <v>0</v>
      </c>
      <c r="AC36" s="49">
        <f t="shared" ca="1" si="22"/>
        <v>0</v>
      </c>
      <c r="AD36" s="49">
        <f t="shared" ca="1" si="22"/>
        <v>0</v>
      </c>
      <c r="AE36" s="49">
        <f t="shared" ca="1" si="22"/>
        <v>0</v>
      </c>
      <c r="AF36" s="49">
        <f t="shared" ca="1" si="22"/>
        <v>0</v>
      </c>
      <c r="AG36" s="49">
        <f t="shared" ca="1" si="22"/>
        <v>0</v>
      </c>
      <c r="AI36" s="9">
        <f ca="1">SUMIF(INDIRECT("'Bewerking, HH'!B"&amp;$F$11&amp;":B"&amp;$F$12),"*"&amp;$D36&amp;"*",INDIRECT("'Bewerking, HH'!"&amp;AI$19&amp;$F$11&amp;":"&amp;AI$19&amp;$F$12))</f>
        <v>2309</v>
      </c>
      <c r="AJ36" s="40">
        <f ca="1">SUMIF(INDIRECT("'Bewerking, HH'!B"&amp;$F$11&amp;":B"&amp;$F$12),"*"&amp;$D36&amp;"*",INDIRECT("'Bewerking, HH'!"&amp;AJ$19&amp;$F$11&amp;":"&amp;AJ$19&amp;$F$12))</f>
        <v>1705</v>
      </c>
      <c r="AK36" s="49">
        <f t="shared" ref="AK36:AQ41" ca="1" si="23">SUMIF(INDIRECT("'Bewerking, HH'!B"&amp;$F$11&amp;":B"&amp;$F$12),"*"&amp;$D36&amp;"*",INDIRECT("'Bewerking, HH'!"&amp;AK$19&amp;$F$11&amp;":"&amp;AK$19&amp;$F$12))</f>
        <v>0</v>
      </c>
      <c r="AL36" s="49">
        <f t="shared" ca="1" si="23"/>
        <v>324</v>
      </c>
      <c r="AM36" s="49">
        <f t="shared" ca="1" si="23"/>
        <v>0</v>
      </c>
      <c r="AN36" s="49">
        <f t="shared" ca="1" si="23"/>
        <v>37</v>
      </c>
      <c r="AO36" s="49">
        <f t="shared" ca="1" si="23"/>
        <v>1</v>
      </c>
      <c r="AP36" s="49">
        <f t="shared" ca="1" si="23"/>
        <v>120</v>
      </c>
      <c r="AQ36" s="49">
        <f t="shared" ca="1" si="23"/>
        <v>122</v>
      </c>
      <c r="AS36" s="9">
        <f ca="1">SUMIF(INDIRECT("'Bewerking, HH'!B"&amp;$F$11&amp;":B"&amp;$F$12),"*"&amp;$D36&amp;"*",INDIRECT("'Bewerking, HH'!"&amp;AS$19&amp;$F$11&amp;":"&amp;AS$19&amp;$F$12))</f>
        <v>2309</v>
      </c>
      <c r="AT36" s="40">
        <f ca="1">SUMIF(INDIRECT("'Bewerking, HH'!B"&amp;$F$11&amp;":B"&amp;$F$12),"*"&amp;$D36&amp;"*",INDIRECT("'Bewerking, HH'!"&amp;AT$19&amp;$F$11&amp;":"&amp;AT$19&amp;$F$12))</f>
        <v>0</v>
      </c>
      <c r="AU36" s="49">
        <f t="shared" ref="AU36:BA41" ca="1" si="24">SUMIF(INDIRECT("'Bewerking, HH'!B"&amp;$F$11&amp;":B"&amp;$F$12),"*"&amp;$D36&amp;"*",INDIRECT("'Bewerking, HH'!"&amp;AU$19&amp;$F$11&amp;":"&amp;AU$19&amp;$F$12))</f>
        <v>0</v>
      </c>
      <c r="AV36" s="49">
        <f t="shared" ca="1" si="24"/>
        <v>2309</v>
      </c>
      <c r="AW36" s="49">
        <f t="shared" ca="1" si="24"/>
        <v>0</v>
      </c>
      <c r="AX36" s="49">
        <f t="shared" ca="1" si="24"/>
        <v>0</v>
      </c>
      <c r="AY36" s="49">
        <f t="shared" ca="1" si="24"/>
        <v>0</v>
      </c>
      <c r="AZ36" s="49">
        <f t="shared" ca="1" si="24"/>
        <v>0</v>
      </c>
      <c r="BA36" s="49">
        <f t="shared" ca="1" si="24"/>
        <v>0</v>
      </c>
    </row>
    <row r="37" spans="4:54" x14ac:dyDescent="0.25">
      <c r="D37" s="29" t="s">
        <v>394</v>
      </c>
      <c r="E37" s="9">
        <f t="shared" ref="E37:F41" ca="1" si="25">SUMIF(INDIRECT("'Bewerking, HH'!B"&amp;$F$11&amp;":B"&amp;$F$12),"*"&amp;$D37&amp;"*",INDIRECT("'Bewerking, HH'!"&amp;E$19&amp;$F$11&amp;":"&amp;E$19&amp;$F$12))</f>
        <v>2477</v>
      </c>
      <c r="F37" s="40">
        <f t="shared" ca="1" si="25"/>
        <v>0</v>
      </c>
      <c r="G37" s="49">
        <f t="shared" ca="1" si="20"/>
        <v>0</v>
      </c>
      <c r="H37" s="49">
        <f t="shared" ca="1" si="20"/>
        <v>1373</v>
      </c>
      <c r="I37" s="49">
        <f t="shared" ca="1" si="20"/>
        <v>112</v>
      </c>
      <c r="J37" s="49">
        <f t="shared" ca="1" si="20"/>
        <v>8</v>
      </c>
      <c r="K37" s="49">
        <f t="shared" ca="1" si="20"/>
        <v>132</v>
      </c>
      <c r="L37" s="49">
        <f t="shared" ca="1" si="20"/>
        <v>852</v>
      </c>
      <c r="M37" s="49">
        <f t="shared" ca="1" si="20"/>
        <v>0</v>
      </c>
      <c r="O37" s="9">
        <f t="shared" ref="O37:P41" ca="1" si="26">SUMIF(INDIRECT("'Bewerking, HH'!B"&amp;$F$11&amp;":B"&amp;$F$12),"*"&amp;$D37&amp;"*",INDIRECT("'Bewerking, HH'!"&amp;O$19&amp;$F$11&amp;":"&amp;O$19&amp;$F$12))</f>
        <v>2477</v>
      </c>
      <c r="P37" s="40">
        <f t="shared" ca="1" si="26"/>
        <v>0</v>
      </c>
      <c r="Q37" s="49">
        <f t="shared" ca="1" si="21"/>
        <v>0</v>
      </c>
      <c r="R37" s="49">
        <f t="shared" ca="1" si="21"/>
        <v>2477</v>
      </c>
      <c r="S37" s="49">
        <f t="shared" ca="1" si="21"/>
        <v>0</v>
      </c>
      <c r="T37" s="49">
        <f t="shared" ca="1" si="21"/>
        <v>0</v>
      </c>
      <c r="U37" s="49">
        <f t="shared" ca="1" si="21"/>
        <v>0</v>
      </c>
      <c r="V37" s="49">
        <f t="shared" ca="1" si="21"/>
        <v>0</v>
      </c>
      <c r="W37" s="49">
        <f t="shared" ca="1" si="21"/>
        <v>0</v>
      </c>
      <c r="Y37" s="9">
        <f t="shared" ref="Y37:Z41" ca="1" si="27">SUMIF(INDIRECT("'Bewerking, HH'!B"&amp;$F$11&amp;":B"&amp;$F$12),"*"&amp;$D37&amp;"*",INDIRECT("'Bewerking, HH'!"&amp;Y$19&amp;$F$11&amp;":"&amp;Y$19&amp;$F$12))</f>
        <v>2477</v>
      </c>
      <c r="Z37" s="40">
        <f t="shared" ca="1" si="27"/>
        <v>0</v>
      </c>
      <c r="AA37" s="49">
        <f t="shared" ca="1" si="22"/>
        <v>2477</v>
      </c>
      <c r="AB37" s="49">
        <f t="shared" ca="1" si="22"/>
        <v>0</v>
      </c>
      <c r="AC37" s="49">
        <f t="shared" ca="1" si="22"/>
        <v>0</v>
      </c>
      <c r="AD37" s="49">
        <f t="shared" ca="1" si="22"/>
        <v>0</v>
      </c>
      <c r="AE37" s="49">
        <f t="shared" ca="1" si="22"/>
        <v>0</v>
      </c>
      <c r="AF37" s="49">
        <f t="shared" ca="1" si="22"/>
        <v>0</v>
      </c>
      <c r="AG37" s="49">
        <f t="shared" ca="1" si="22"/>
        <v>0</v>
      </c>
      <c r="AI37" s="9">
        <f t="shared" ref="AI37:AJ41" ca="1" si="28">SUMIF(INDIRECT("'Bewerking, HH'!B"&amp;$F$11&amp;":B"&amp;$F$12),"*"&amp;$D37&amp;"*",INDIRECT("'Bewerking, HH'!"&amp;AI$19&amp;$F$11&amp;":"&amp;AI$19&amp;$F$12))</f>
        <v>2477</v>
      </c>
      <c r="AJ37" s="40">
        <f t="shared" ca="1" si="28"/>
        <v>1763</v>
      </c>
      <c r="AK37" s="49">
        <f t="shared" ca="1" si="23"/>
        <v>0</v>
      </c>
      <c r="AL37" s="49">
        <f t="shared" ca="1" si="23"/>
        <v>512</v>
      </c>
      <c r="AM37" s="49">
        <f t="shared" ca="1" si="23"/>
        <v>30</v>
      </c>
      <c r="AN37" s="49">
        <f t="shared" ca="1" si="23"/>
        <v>3</v>
      </c>
      <c r="AO37" s="49">
        <f t="shared" ca="1" si="23"/>
        <v>28</v>
      </c>
      <c r="AP37" s="49">
        <f t="shared" ca="1" si="23"/>
        <v>141</v>
      </c>
      <c r="AQ37" s="49">
        <f t="shared" ca="1" si="23"/>
        <v>0</v>
      </c>
      <c r="AS37" s="9">
        <f t="shared" ref="AS37:AT41" ca="1" si="29">SUMIF(INDIRECT("'Bewerking, HH'!B"&amp;$F$11&amp;":B"&amp;$F$12),"*"&amp;$D37&amp;"*",INDIRECT("'Bewerking, HH'!"&amp;AS$19&amp;$F$11&amp;":"&amp;AS$19&amp;$F$12))</f>
        <v>2477</v>
      </c>
      <c r="AT37" s="40">
        <f t="shared" ca="1" si="29"/>
        <v>0</v>
      </c>
      <c r="AU37" s="49">
        <f t="shared" ca="1" si="24"/>
        <v>0</v>
      </c>
      <c r="AV37" s="49">
        <f t="shared" ca="1" si="24"/>
        <v>2477</v>
      </c>
      <c r="AW37" s="49">
        <f t="shared" ca="1" si="24"/>
        <v>0</v>
      </c>
      <c r="AX37" s="49">
        <f t="shared" ca="1" si="24"/>
        <v>0</v>
      </c>
      <c r="AY37" s="49">
        <f t="shared" ca="1" si="24"/>
        <v>0</v>
      </c>
      <c r="AZ37" s="49">
        <f t="shared" ca="1" si="24"/>
        <v>0</v>
      </c>
      <c r="BA37" s="49">
        <f t="shared" ca="1" si="24"/>
        <v>0</v>
      </c>
    </row>
    <row r="38" spans="4:54" x14ac:dyDescent="0.25">
      <c r="D38" s="29" t="s">
        <v>396</v>
      </c>
      <c r="E38" s="9">
        <f t="shared" ca="1" si="25"/>
        <v>11244</v>
      </c>
      <c r="F38" s="40">
        <f t="shared" ca="1" si="25"/>
        <v>0</v>
      </c>
      <c r="G38" s="49">
        <f t="shared" ca="1" si="20"/>
        <v>0</v>
      </c>
      <c r="H38" s="49">
        <f t="shared" ca="1" si="20"/>
        <v>5037</v>
      </c>
      <c r="I38" s="49">
        <f t="shared" ca="1" si="20"/>
        <v>2173</v>
      </c>
      <c r="J38" s="49">
        <f t="shared" ca="1" si="20"/>
        <v>1370</v>
      </c>
      <c r="K38" s="49">
        <f t="shared" ca="1" si="20"/>
        <v>141</v>
      </c>
      <c r="L38" s="49">
        <f t="shared" ca="1" si="20"/>
        <v>0</v>
      </c>
      <c r="M38" s="49">
        <f t="shared" ca="1" si="20"/>
        <v>2523</v>
      </c>
      <c r="O38" s="9">
        <f t="shared" ca="1" si="26"/>
        <v>11244</v>
      </c>
      <c r="P38" s="40">
        <f t="shared" ca="1" si="26"/>
        <v>0</v>
      </c>
      <c r="Q38" s="49">
        <f t="shared" ca="1" si="21"/>
        <v>0</v>
      </c>
      <c r="R38" s="49">
        <f t="shared" ca="1" si="21"/>
        <v>11244</v>
      </c>
      <c r="S38" s="49">
        <f t="shared" ca="1" si="21"/>
        <v>0</v>
      </c>
      <c r="T38" s="49">
        <f t="shared" ca="1" si="21"/>
        <v>0</v>
      </c>
      <c r="U38" s="49">
        <f t="shared" ca="1" si="21"/>
        <v>0</v>
      </c>
      <c r="V38" s="49">
        <f t="shared" ca="1" si="21"/>
        <v>0</v>
      </c>
      <c r="W38" s="49">
        <f t="shared" ca="1" si="21"/>
        <v>0</v>
      </c>
      <c r="Y38" s="9">
        <f t="shared" ca="1" si="27"/>
        <v>11244</v>
      </c>
      <c r="Z38" s="40">
        <f t="shared" ca="1" si="27"/>
        <v>0</v>
      </c>
      <c r="AA38" s="49">
        <f t="shared" ca="1" si="22"/>
        <v>11244</v>
      </c>
      <c r="AB38" s="49">
        <f t="shared" ca="1" si="22"/>
        <v>0</v>
      </c>
      <c r="AC38" s="49">
        <f t="shared" ca="1" si="22"/>
        <v>0</v>
      </c>
      <c r="AD38" s="49">
        <f t="shared" ca="1" si="22"/>
        <v>0</v>
      </c>
      <c r="AE38" s="49">
        <f t="shared" ca="1" si="22"/>
        <v>0</v>
      </c>
      <c r="AF38" s="49">
        <f t="shared" ca="1" si="22"/>
        <v>0</v>
      </c>
      <c r="AG38" s="49">
        <f t="shared" ca="1" si="22"/>
        <v>0</v>
      </c>
      <c r="AI38" s="9">
        <f t="shared" ca="1" si="28"/>
        <v>11244</v>
      </c>
      <c r="AJ38" s="40">
        <f t="shared" ca="1" si="28"/>
        <v>8352</v>
      </c>
      <c r="AK38" s="49">
        <f t="shared" ca="1" si="23"/>
        <v>0</v>
      </c>
      <c r="AL38" s="49">
        <f t="shared" ca="1" si="23"/>
        <v>1746</v>
      </c>
      <c r="AM38" s="49">
        <f t="shared" ca="1" si="23"/>
        <v>251</v>
      </c>
      <c r="AN38" s="49">
        <f t="shared" ca="1" si="23"/>
        <v>105</v>
      </c>
      <c r="AO38" s="49">
        <f t="shared" ca="1" si="23"/>
        <v>202</v>
      </c>
      <c r="AP38" s="49">
        <f t="shared" ca="1" si="23"/>
        <v>256</v>
      </c>
      <c r="AQ38" s="49">
        <f t="shared" ca="1" si="23"/>
        <v>332</v>
      </c>
      <c r="AS38" s="9">
        <f t="shared" ca="1" si="29"/>
        <v>11244</v>
      </c>
      <c r="AT38" s="40">
        <f t="shared" ca="1" si="29"/>
        <v>0</v>
      </c>
      <c r="AU38" s="49">
        <f t="shared" ca="1" si="24"/>
        <v>0</v>
      </c>
      <c r="AV38" s="49">
        <f t="shared" ca="1" si="24"/>
        <v>11244</v>
      </c>
      <c r="AW38" s="49">
        <f t="shared" ca="1" si="24"/>
        <v>0</v>
      </c>
      <c r="AX38" s="49">
        <f t="shared" ca="1" si="24"/>
        <v>0</v>
      </c>
      <c r="AY38" s="49">
        <f t="shared" ca="1" si="24"/>
        <v>0</v>
      </c>
      <c r="AZ38" s="49">
        <f t="shared" ca="1" si="24"/>
        <v>0</v>
      </c>
      <c r="BA38" s="49">
        <f t="shared" ca="1" si="24"/>
        <v>0</v>
      </c>
    </row>
    <row r="39" spans="4:54" x14ac:dyDescent="0.25">
      <c r="D39" s="29" t="s">
        <v>397</v>
      </c>
      <c r="E39" s="9">
        <f t="shared" ca="1" si="25"/>
        <v>50435</v>
      </c>
      <c r="F39" s="40">
        <f t="shared" ca="1" si="25"/>
        <v>0</v>
      </c>
      <c r="G39" s="49">
        <f t="shared" ca="1" si="20"/>
        <v>0</v>
      </c>
      <c r="H39" s="49">
        <f t="shared" ca="1" si="20"/>
        <v>17603</v>
      </c>
      <c r="I39" s="49">
        <f t="shared" ca="1" si="20"/>
        <v>6733</v>
      </c>
      <c r="J39" s="49">
        <f t="shared" ca="1" si="20"/>
        <v>4283</v>
      </c>
      <c r="K39" s="49">
        <f t="shared" ca="1" si="20"/>
        <v>1391</v>
      </c>
      <c r="L39" s="49">
        <f t="shared" ca="1" si="20"/>
        <v>0</v>
      </c>
      <c r="M39" s="49">
        <f t="shared" ca="1" si="20"/>
        <v>20425</v>
      </c>
      <c r="O39" s="9">
        <f t="shared" ca="1" si="26"/>
        <v>50435</v>
      </c>
      <c r="P39" s="40">
        <f t="shared" ca="1" si="26"/>
        <v>0</v>
      </c>
      <c r="Q39" s="49">
        <f t="shared" ca="1" si="21"/>
        <v>0</v>
      </c>
      <c r="R39" s="49">
        <f t="shared" ca="1" si="21"/>
        <v>50435</v>
      </c>
      <c r="S39" s="49">
        <f t="shared" ca="1" si="21"/>
        <v>0</v>
      </c>
      <c r="T39" s="49">
        <f t="shared" ca="1" si="21"/>
        <v>0</v>
      </c>
      <c r="U39" s="49">
        <f t="shared" ca="1" si="21"/>
        <v>0</v>
      </c>
      <c r="V39" s="49">
        <f t="shared" ca="1" si="21"/>
        <v>0</v>
      </c>
      <c r="W39" s="49">
        <f t="shared" ca="1" si="21"/>
        <v>0</v>
      </c>
      <c r="Y39" s="9">
        <f t="shared" ca="1" si="27"/>
        <v>50435</v>
      </c>
      <c r="Z39" s="40">
        <f t="shared" ca="1" si="27"/>
        <v>0</v>
      </c>
      <c r="AA39" s="49">
        <f t="shared" ca="1" si="22"/>
        <v>50435</v>
      </c>
      <c r="AB39" s="49">
        <f t="shared" ca="1" si="22"/>
        <v>0</v>
      </c>
      <c r="AC39" s="49">
        <f t="shared" ca="1" si="22"/>
        <v>0</v>
      </c>
      <c r="AD39" s="49">
        <f t="shared" ca="1" si="22"/>
        <v>0</v>
      </c>
      <c r="AE39" s="49">
        <f t="shared" ca="1" si="22"/>
        <v>0</v>
      </c>
      <c r="AF39" s="49">
        <f t="shared" ca="1" si="22"/>
        <v>0</v>
      </c>
      <c r="AG39" s="49">
        <f t="shared" ca="1" si="22"/>
        <v>0</v>
      </c>
      <c r="AI39" s="9">
        <f t="shared" ca="1" si="28"/>
        <v>50435</v>
      </c>
      <c r="AJ39" s="40">
        <f t="shared" ca="1" si="28"/>
        <v>38655</v>
      </c>
      <c r="AK39" s="49">
        <f t="shared" ca="1" si="23"/>
        <v>0</v>
      </c>
      <c r="AL39" s="49">
        <f t="shared" ca="1" si="23"/>
        <v>5895</v>
      </c>
      <c r="AM39" s="49">
        <f t="shared" ca="1" si="23"/>
        <v>816</v>
      </c>
      <c r="AN39" s="49">
        <f t="shared" ca="1" si="23"/>
        <v>351</v>
      </c>
      <c r="AO39" s="49">
        <f t="shared" ca="1" si="23"/>
        <v>786</v>
      </c>
      <c r="AP39" s="49">
        <f t="shared" ca="1" si="23"/>
        <v>836</v>
      </c>
      <c r="AQ39" s="49">
        <f t="shared" ca="1" si="23"/>
        <v>3096</v>
      </c>
      <c r="AS39" s="9">
        <f t="shared" ca="1" si="29"/>
        <v>50435</v>
      </c>
      <c r="AT39" s="40">
        <f t="shared" ca="1" si="29"/>
        <v>0</v>
      </c>
      <c r="AU39" s="49">
        <f t="shared" ca="1" si="24"/>
        <v>0</v>
      </c>
      <c r="AV39" s="49">
        <f t="shared" ca="1" si="24"/>
        <v>50435</v>
      </c>
      <c r="AW39" s="49">
        <f t="shared" ca="1" si="24"/>
        <v>0</v>
      </c>
      <c r="AX39" s="49">
        <f t="shared" ca="1" si="24"/>
        <v>0</v>
      </c>
      <c r="AY39" s="49">
        <f t="shared" ca="1" si="24"/>
        <v>0</v>
      </c>
      <c r="AZ39" s="49">
        <f t="shared" ca="1" si="24"/>
        <v>0</v>
      </c>
      <c r="BA39" s="49">
        <f t="shared" ca="1" si="24"/>
        <v>0</v>
      </c>
    </row>
    <row r="40" spans="4:54" x14ac:dyDescent="0.25">
      <c r="D40" s="29" t="s">
        <v>398</v>
      </c>
      <c r="E40" s="9">
        <f t="shared" ca="1" si="25"/>
        <v>53215</v>
      </c>
      <c r="F40" s="40">
        <f t="shared" ca="1" si="25"/>
        <v>0</v>
      </c>
      <c r="G40" s="49">
        <f t="shared" ca="1" si="20"/>
        <v>0</v>
      </c>
      <c r="H40" s="49">
        <f t="shared" ca="1" si="20"/>
        <v>19337</v>
      </c>
      <c r="I40" s="49">
        <f t="shared" ca="1" si="20"/>
        <v>13466</v>
      </c>
      <c r="J40" s="49">
        <f t="shared" ca="1" si="20"/>
        <v>2088</v>
      </c>
      <c r="K40" s="49">
        <f t="shared" ca="1" si="20"/>
        <v>771</v>
      </c>
      <c r="L40" s="49">
        <f t="shared" ca="1" si="20"/>
        <v>0</v>
      </c>
      <c r="M40" s="49">
        <f t="shared" ca="1" si="20"/>
        <v>17553</v>
      </c>
      <c r="O40" s="9">
        <f t="shared" ca="1" si="26"/>
        <v>53215</v>
      </c>
      <c r="P40" s="40">
        <f t="shared" ca="1" si="26"/>
        <v>0</v>
      </c>
      <c r="Q40" s="49">
        <f t="shared" ca="1" si="21"/>
        <v>0</v>
      </c>
      <c r="R40" s="49">
        <f t="shared" ca="1" si="21"/>
        <v>53215</v>
      </c>
      <c r="S40" s="49">
        <f t="shared" ca="1" si="21"/>
        <v>0</v>
      </c>
      <c r="T40" s="49">
        <f t="shared" ca="1" si="21"/>
        <v>0</v>
      </c>
      <c r="U40" s="49">
        <f t="shared" ca="1" si="21"/>
        <v>0</v>
      </c>
      <c r="V40" s="49">
        <f t="shared" ca="1" si="21"/>
        <v>0</v>
      </c>
      <c r="W40" s="49">
        <f t="shared" ca="1" si="21"/>
        <v>0</v>
      </c>
      <c r="Y40" s="9">
        <f t="shared" ca="1" si="27"/>
        <v>53215</v>
      </c>
      <c r="Z40" s="40">
        <f t="shared" ca="1" si="27"/>
        <v>0</v>
      </c>
      <c r="AA40" s="49">
        <f t="shared" ca="1" si="22"/>
        <v>53215</v>
      </c>
      <c r="AB40" s="49">
        <f t="shared" ca="1" si="22"/>
        <v>0</v>
      </c>
      <c r="AC40" s="49">
        <f t="shared" ca="1" si="22"/>
        <v>0</v>
      </c>
      <c r="AD40" s="49">
        <f t="shared" ca="1" si="22"/>
        <v>0</v>
      </c>
      <c r="AE40" s="49">
        <f t="shared" ca="1" si="22"/>
        <v>0</v>
      </c>
      <c r="AF40" s="49">
        <f t="shared" ca="1" si="22"/>
        <v>0</v>
      </c>
      <c r="AG40" s="49">
        <f t="shared" ca="1" si="22"/>
        <v>0</v>
      </c>
      <c r="AI40" s="9">
        <f t="shared" ca="1" si="28"/>
        <v>53215</v>
      </c>
      <c r="AJ40" s="40">
        <f t="shared" ca="1" si="28"/>
        <v>36661</v>
      </c>
      <c r="AK40" s="49">
        <f t="shared" ca="1" si="23"/>
        <v>0</v>
      </c>
      <c r="AL40" s="49">
        <f t="shared" ca="1" si="23"/>
        <v>8363</v>
      </c>
      <c r="AM40" s="49">
        <f t="shared" ca="1" si="23"/>
        <v>2271</v>
      </c>
      <c r="AN40" s="49">
        <f t="shared" ca="1" si="23"/>
        <v>1637</v>
      </c>
      <c r="AO40" s="49">
        <f t="shared" ca="1" si="23"/>
        <v>512</v>
      </c>
      <c r="AP40" s="49">
        <f t="shared" ca="1" si="23"/>
        <v>0</v>
      </c>
      <c r="AQ40" s="49">
        <f t="shared" ca="1" si="23"/>
        <v>3771</v>
      </c>
      <c r="AS40" s="9">
        <f t="shared" ca="1" si="29"/>
        <v>53215</v>
      </c>
      <c r="AT40" s="40">
        <f t="shared" ca="1" si="29"/>
        <v>0</v>
      </c>
      <c r="AU40" s="49">
        <f t="shared" ca="1" si="24"/>
        <v>0</v>
      </c>
      <c r="AV40" s="49">
        <f t="shared" ca="1" si="24"/>
        <v>53215</v>
      </c>
      <c r="AW40" s="49">
        <f t="shared" ca="1" si="24"/>
        <v>0</v>
      </c>
      <c r="AX40" s="49">
        <f t="shared" ca="1" si="24"/>
        <v>0</v>
      </c>
      <c r="AY40" s="49">
        <f t="shared" ca="1" si="24"/>
        <v>0</v>
      </c>
      <c r="AZ40" s="49">
        <f t="shared" ca="1" si="24"/>
        <v>0</v>
      </c>
      <c r="BA40" s="49">
        <f t="shared" ca="1" si="24"/>
        <v>0</v>
      </c>
    </row>
    <row r="41" spans="4:54" ht="15.75" thickBot="1" x14ac:dyDescent="0.3">
      <c r="D41" s="29" t="s">
        <v>399</v>
      </c>
      <c r="E41" s="9">
        <f t="shared" ca="1" si="25"/>
        <v>26865</v>
      </c>
      <c r="F41" s="40">
        <f t="shared" ca="1" si="25"/>
        <v>0</v>
      </c>
      <c r="G41" s="49">
        <f t="shared" ca="1" si="20"/>
        <v>0</v>
      </c>
      <c r="H41" s="49">
        <f t="shared" ca="1" si="20"/>
        <v>8084</v>
      </c>
      <c r="I41" s="49">
        <f t="shared" ca="1" si="20"/>
        <v>5324</v>
      </c>
      <c r="J41" s="49">
        <f t="shared" ca="1" si="20"/>
        <v>9423</v>
      </c>
      <c r="K41" s="49">
        <f t="shared" ca="1" si="20"/>
        <v>4034</v>
      </c>
      <c r="L41" s="49">
        <f t="shared" ca="1" si="20"/>
        <v>0</v>
      </c>
      <c r="M41" s="49">
        <f t="shared" ca="1" si="20"/>
        <v>0</v>
      </c>
      <c r="O41" s="9">
        <f t="shared" ca="1" si="26"/>
        <v>26865</v>
      </c>
      <c r="P41" s="40">
        <f t="shared" ca="1" si="26"/>
        <v>0</v>
      </c>
      <c r="Q41" s="49">
        <f t="shared" ca="1" si="21"/>
        <v>0</v>
      </c>
      <c r="R41" s="49">
        <f t="shared" ca="1" si="21"/>
        <v>26865</v>
      </c>
      <c r="S41" s="49">
        <f t="shared" ca="1" si="21"/>
        <v>0</v>
      </c>
      <c r="T41" s="49">
        <f t="shared" ca="1" si="21"/>
        <v>0</v>
      </c>
      <c r="U41" s="49">
        <f t="shared" ca="1" si="21"/>
        <v>0</v>
      </c>
      <c r="V41" s="49">
        <f t="shared" ca="1" si="21"/>
        <v>0</v>
      </c>
      <c r="W41" s="49">
        <f t="shared" ca="1" si="21"/>
        <v>0</v>
      </c>
      <c r="Y41" s="9">
        <f t="shared" ca="1" si="27"/>
        <v>26865</v>
      </c>
      <c r="Z41" s="40">
        <f t="shared" ca="1" si="27"/>
        <v>0</v>
      </c>
      <c r="AA41" s="49">
        <f t="shared" ca="1" si="22"/>
        <v>26865</v>
      </c>
      <c r="AB41" s="49">
        <f t="shared" ca="1" si="22"/>
        <v>0</v>
      </c>
      <c r="AC41" s="49">
        <f t="shared" ca="1" si="22"/>
        <v>0</v>
      </c>
      <c r="AD41" s="49">
        <f t="shared" ca="1" si="22"/>
        <v>0</v>
      </c>
      <c r="AE41" s="49">
        <f t="shared" ca="1" si="22"/>
        <v>0</v>
      </c>
      <c r="AF41" s="49">
        <f t="shared" ca="1" si="22"/>
        <v>0</v>
      </c>
      <c r="AG41" s="49">
        <f t="shared" ca="1" si="22"/>
        <v>0</v>
      </c>
      <c r="AI41" s="9">
        <f t="shared" ca="1" si="28"/>
        <v>26865</v>
      </c>
      <c r="AJ41" s="40">
        <f t="shared" ca="1" si="28"/>
        <v>11963</v>
      </c>
      <c r="AK41" s="49">
        <f t="shared" ca="1" si="23"/>
        <v>0</v>
      </c>
      <c r="AL41" s="49">
        <f t="shared" ca="1" si="23"/>
        <v>3457</v>
      </c>
      <c r="AM41" s="49">
        <f t="shared" ca="1" si="23"/>
        <v>4184</v>
      </c>
      <c r="AN41" s="49">
        <f t="shared" ca="1" si="23"/>
        <v>4100</v>
      </c>
      <c r="AO41" s="49">
        <f t="shared" ca="1" si="23"/>
        <v>3161</v>
      </c>
      <c r="AP41" s="49">
        <f t="shared" ca="1" si="23"/>
        <v>0</v>
      </c>
      <c r="AQ41" s="49">
        <f t="shared" ca="1" si="23"/>
        <v>0</v>
      </c>
      <c r="AS41" s="9">
        <f t="shared" ca="1" si="29"/>
        <v>26865</v>
      </c>
      <c r="AT41" s="40">
        <f t="shared" ca="1" si="29"/>
        <v>0</v>
      </c>
      <c r="AU41" s="49">
        <f t="shared" ca="1" si="24"/>
        <v>0</v>
      </c>
      <c r="AV41" s="49">
        <f t="shared" ca="1" si="24"/>
        <v>26865</v>
      </c>
      <c r="AW41" s="49">
        <f t="shared" ca="1" si="24"/>
        <v>0</v>
      </c>
      <c r="AX41" s="49">
        <f t="shared" ca="1" si="24"/>
        <v>0</v>
      </c>
      <c r="AY41" s="49">
        <f t="shared" ca="1" si="24"/>
        <v>0</v>
      </c>
      <c r="AZ41" s="49">
        <f t="shared" ca="1" si="24"/>
        <v>0</v>
      </c>
      <c r="BA41" s="49">
        <f t="shared" ca="1" si="24"/>
        <v>0</v>
      </c>
    </row>
    <row r="42" spans="4:54" x14ac:dyDescent="0.25">
      <c r="D42" s="67" t="s">
        <v>187</v>
      </c>
      <c r="E42" s="68">
        <f ca="1">SUM(E36:E41)</f>
        <v>146545</v>
      </c>
      <c r="F42" s="69">
        <f t="shared" ref="F42:K42" ca="1" si="30">SUM(F36:F41)</f>
        <v>0</v>
      </c>
      <c r="G42" s="68">
        <f t="shared" ca="1" si="30"/>
        <v>0</v>
      </c>
      <c r="H42" s="68">
        <f t="shared" ca="1" si="30"/>
        <v>52555</v>
      </c>
      <c r="I42" s="68">
        <f t="shared" ca="1" si="30"/>
        <v>27808</v>
      </c>
      <c r="J42" s="68">
        <f t="shared" ca="1" si="30"/>
        <v>17362</v>
      </c>
      <c r="K42" s="68">
        <f t="shared" ca="1" si="30"/>
        <v>6965</v>
      </c>
      <c r="L42" s="68">
        <f t="shared" ref="L42:M42" ca="1" si="31">SUM(L36:L41)</f>
        <v>1177</v>
      </c>
      <c r="M42" s="68">
        <f t="shared" ca="1" si="31"/>
        <v>40678</v>
      </c>
      <c r="O42" s="68">
        <f ca="1">SUM(O36:O41)</f>
        <v>146545</v>
      </c>
      <c r="P42" s="69">
        <f t="shared" ref="P42:U42" ca="1" si="32">SUM(P36:P41)</f>
        <v>0</v>
      </c>
      <c r="Q42" s="68">
        <f t="shared" ca="1" si="32"/>
        <v>0</v>
      </c>
      <c r="R42" s="68">
        <f t="shared" ca="1" si="32"/>
        <v>146545</v>
      </c>
      <c r="S42" s="68">
        <f t="shared" ca="1" si="32"/>
        <v>0</v>
      </c>
      <c r="T42" s="68">
        <f t="shared" ca="1" si="32"/>
        <v>0</v>
      </c>
      <c r="U42" s="68">
        <f t="shared" ca="1" si="32"/>
        <v>0</v>
      </c>
      <c r="V42" s="68">
        <f t="shared" ref="V42:W42" ca="1" si="33">SUM(V36:V41)</f>
        <v>0</v>
      </c>
      <c r="W42" s="68">
        <f t="shared" ca="1" si="33"/>
        <v>0</v>
      </c>
      <c r="Y42" s="68">
        <f ca="1">SUM(Y36:Y41)</f>
        <v>146545</v>
      </c>
      <c r="Z42" s="69">
        <f t="shared" ref="Z42:AE42" ca="1" si="34">SUM(Z36:Z41)</f>
        <v>0</v>
      </c>
      <c r="AA42" s="68">
        <f t="shared" ca="1" si="34"/>
        <v>146545</v>
      </c>
      <c r="AB42" s="68">
        <f t="shared" ca="1" si="34"/>
        <v>0</v>
      </c>
      <c r="AC42" s="68">
        <f t="shared" ca="1" si="34"/>
        <v>0</v>
      </c>
      <c r="AD42" s="68">
        <f t="shared" ca="1" si="34"/>
        <v>0</v>
      </c>
      <c r="AE42" s="68">
        <f t="shared" ca="1" si="34"/>
        <v>0</v>
      </c>
      <c r="AF42" s="68">
        <f t="shared" ref="AF42:AG42" ca="1" si="35">SUM(AF36:AF41)</f>
        <v>0</v>
      </c>
      <c r="AG42" s="68">
        <f t="shared" ca="1" si="35"/>
        <v>0</v>
      </c>
      <c r="AI42" s="68">
        <f ca="1">SUM(AI36:AI41)</f>
        <v>146545</v>
      </c>
      <c r="AJ42" s="69">
        <f t="shared" ref="AJ42:AO42" ca="1" si="36">SUM(AJ36:AJ41)</f>
        <v>99099</v>
      </c>
      <c r="AK42" s="68">
        <f t="shared" ca="1" si="36"/>
        <v>0</v>
      </c>
      <c r="AL42" s="68">
        <f t="shared" ca="1" si="36"/>
        <v>20297</v>
      </c>
      <c r="AM42" s="68">
        <f t="shared" ca="1" si="36"/>
        <v>7552</v>
      </c>
      <c r="AN42" s="68">
        <f t="shared" ca="1" si="36"/>
        <v>6233</v>
      </c>
      <c r="AO42" s="68">
        <f t="shared" ca="1" si="36"/>
        <v>4690</v>
      </c>
      <c r="AP42" s="68">
        <f t="shared" ref="AP42:AQ42" ca="1" si="37">SUM(AP36:AP41)</f>
        <v>1353</v>
      </c>
      <c r="AQ42" s="68">
        <f t="shared" ca="1" si="37"/>
        <v>7321</v>
      </c>
      <c r="AS42" s="68">
        <f ca="1">SUM(AS36:AS41)</f>
        <v>146545</v>
      </c>
      <c r="AT42" s="69">
        <f t="shared" ref="AT42:AY42" ca="1" si="38">SUM(AT36:AT41)</f>
        <v>0</v>
      </c>
      <c r="AU42" s="68">
        <f t="shared" ca="1" si="38"/>
        <v>0</v>
      </c>
      <c r="AV42" s="68">
        <f t="shared" ca="1" si="38"/>
        <v>146545</v>
      </c>
      <c r="AW42" s="68">
        <f t="shared" ca="1" si="38"/>
        <v>0</v>
      </c>
      <c r="AX42" s="68">
        <f t="shared" ca="1" si="38"/>
        <v>0</v>
      </c>
      <c r="AY42" s="68">
        <f t="shared" ca="1" si="38"/>
        <v>0</v>
      </c>
      <c r="AZ42" s="68">
        <f t="shared" ref="AZ42:BA42" ca="1" si="39">SUM(AZ36:AZ41)</f>
        <v>0</v>
      </c>
      <c r="BA42" s="68">
        <f t="shared" ca="1" si="39"/>
        <v>0</v>
      </c>
    </row>
    <row r="43" spans="4:54" x14ac:dyDescent="0.25">
      <c r="M43" s="36"/>
      <c r="O43" s="36"/>
      <c r="P43" s="36"/>
      <c r="Q43" s="36"/>
      <c r="R43" s="36"/>
      <c r="S43" s="36"/>
      <c r="T43" s="36"/>
      <c r="U43" s="36"/>
      <c r="V43" s="36"/>
      <c r="W43" s="36"/>
      <c r="AF43" s="36"/>
      <c r="AG43" s="36"/>
      <c r="AP43" s="36"/>
      <c r="AQ43" s="123"/>
      <c r="AS43" s="36"/>
      <c r="AT43" s="36"/>
      <c r="AU43" s="36"/>
      <c r="AV43" s="36"/>
      <c r="AW43" s="36"/>
      <c r="AX43" s="36"/>
      <c r="AY43" s="36"/>
      <c r="AZ43" s="36"/>
      <c r="BA43" s="36"/>
      <c r="BB43" s="36"/>
    </row>
    <row r="44" spans="4:54" s="72" customFormat="1" ht="21" x14ac:dyDescent="0.35">
      <c r="D44" s="71">
        <v>2030</v>
      </c>
      <c r="M44" s="122"/>
      <c r="N44" s="32"/>
      <c r="O44" s="122"/>
      <c r="P44" s="122"/>
      <c r="Q44" s="122"/>
      <c r="R44" s="122"/>
      <c r="S44" s="122"/>
      <c r="T44" s="122"/>
      <c r="U44" s="122"/>
      <c r="V44" s="122"/>
      <c r="W44" s="122"/>
      <c r="X44" s="32"/>
      <c r="AF44" s="122"/>
      <c r="AG44" s="122"/>
      <c r="AH44" s="32"/>
      <c r="AP44" s="122"/>
      <c r="AQ44" s="124"/>
      <c r="AR44" s="3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</row>
    <row r="45" spans="4:54" x14ac:dyDescent="0.25">
      <c r="E45" s="121" t="s">
        <v>1</v>
      </c>
      <c r="F45" s="29" t="s">
        <v>421</v>
      </c>
      <c r="G45" s="29" t="s">
        <v>414</v>
      </c>
      <c r="H45" s="29" t="s">
        <v>415</v>
      </c>
      <c r="I45" s="29" t="s">
        <v>416</v>
      </c>
      <c r="J45" s="29" t="s">
        <v>417</v>
      </c>
      <c r="K45" s="29" t="s">
        <v>418</v>
      </c>
      <c r="L45" s="29" t="s">
        <v>419</v>
      </c>
      <c r="M45" s="29" t="s">
        <v>420</v>
      </c>
      <c r="O45" s="121" t="s">
        <v>1</v>
      </c>
      <c r="P45" s="29" t="s">
        <v>421</v>
      </c>
      <c r="Q45" s="29" t="s">
        <v>414</v>
      </c>
      <c r="R45" s="29" t="s">
        <v>415</v>
      </c>
      <c r="S45" s="29" t="s">
        <v>416</v>
      </c>
      <c r="T45" s="29" t="s">
        <v>417</v>
      </c>
      <c r="U45" s="29" t="s">
        <v>418</v>
      </c>
      <c r="V45" s="29" t="s">
        <v>419</v>
      </c>
      <c r="W45" s="29" t="s">
        <v>420</v>
      </c>
      <c r="Y45" s="121" t="s">
        <v>1</v>
      </c>
      <c r="Z45" s="29" t="s">
        <v>421</v>
      </c>
      <c r="AA45" s="29" t="s">
        <v>414</v>
      </c>
      <c r="AB45" s="29" t="s">
        <v>415</v>
      </c>
      <c r="AC45" s="29" t="s">
        <v>416</v>
      </c>
      <c r="AD45" s="29" t="s">
        <v>417</v>
      </c>
      <c r="AE45" s="29" t="s">
        <v>418</v>
      </c>
      <c r="AF45" s="29" t="s">
        <v>419</v>
      </c>
      <c r="AG45" s="29" t="s">
        <v>420</v>
      </c>
      <c r="AI45" s="121" t="s">
        <v>1</v>
      </c>
      <c r="AJ45" s="29" t="s">
        <v>421</v>
      </c>
      <c r="AK45" s="29" t="s">
        <v>414</v>
      </c>
      <c r="AL45" s="29" t="s">
        <v>415</v>
      </c>
      <c r="AM45" s="29" t="s">
        <v>416</v>
      </c>
      <c r="AN45" s="29" t="s">
        <v>417</v>
      </c>
      <c r="AO45" s="29" t="s">
        <v>418</v>
      </c>
      <c r="AP45" s="29" t="s">
        <v>419</v>
      </c>
      <c r="AQ45" s="29" t="s">
        <v>420</v>
      </c>
      <c r="AS45" s="121" t="s">
        <v>1</v>
      </c>
      <c r="AT45" s="29" t="s">
        <v>421</v>
      </c>
      <c r="AU45" s="29" t="s">
        <v>414</v>
      </c>
      <c r="AV45" s="29" t="s">
        <v>415</v>
      </c>
      <c r="AW45" s="29" t="s">
        <v>416</v>
      </c>
      <c r="AX45" s="29" t="s">
        <v>417</v>
      </c>
      <c r="AY45" s="29" t="s">
        <v>418</v>
      </c>
      <c r="AZ45" s="29" t="s">
        <v>419</v>
      </c>
      <c r="BA45" s="29" t="s">
        <v>420</v>
      </c>
    </row>
    <row r="46" spans="4:54" x14ac:dyDescent="0.25">
      <c r="D46" s="29" t="s">
        <v>393</v>
      </c>
      <c r="E46" s="9">
        <f ca="1">SUMIF(INDIRECT("'Bewerking, HH'!B"&amp;$G$11&amp;":B"&amp;$G$12),"*"&amp;$D46&amp;"*",INDIRECT("'Bewerking, HH'!"&amp;E$19&amp;$G$11&amp;":"&amp;E$19&amp;$G$12))</f>
        <v>2309</v>
      </c>
      <c r="F46" s="40">
        <f ca="1">SUMIF(INDIRECT("'Bewerking, HH'!B"&amp;$G$11&amp;":B"&amp;$G$12),"*"&amp;$D46&amp;"*",INDIRECT("'Bewerking, HH'!"&amp;F$19&amp;$G$11&amp;":"&amp;F$19&amp;$G$12))</f>
        <v>0</v>
      </c>
      <c r="G46" s="49">
        <f t="shared" ref="G46:M51" ca="1" si="40">SUMIF(INDIRECT("'Bewerking, HH'!B"&amp;$G$11&amp;":B"&amp;$G$12),"*"&amp;$D46&amp;"*",INDIRECT("'Bewerking, HH'!"&amp;G$19&amp;$G$11&amp;":"&amp;G$19&amp;$G$12))</f>
        <v>0</v>
      </c>
      <c r="H46" s="49">
        <f t="shared" ca="1" si="40"/>
        <v>1121</v>
      </c>
      <c r="I46" s="49">
        <f t="shared" ca="1" si="40"/>
        <v>0</v>
      </c>
      <c r="J46" s="49">
        <f t="shared" ca="1" si="40"/>
        <v>190</v>
      </c>
      <c r="K46" s="49">
        <f t="shared" ca="1" si="40"/>
        <v>496</v>
      </c>
      <c r="L46" s="49">
        <f t="shared" ca="1" si="40"/>
        <v>325</v>
      </c>
      <c r="M46" s="49">
        <f t="shared" ca="1" si="40"/>
        <v>177</v>
      </c>
      <c r="O46" s="9">
        <f ca="1">SUMIF(INDIRECT("'Bewerking, HH'!B"&amp;$G$11&amp;":B"&amp;$G$12),"*"&amp;$D46&amp;"*",INDIRECT("'Bewerking, HH'!"&amp;O$19&amp;$G$11&amp;":"&amp;O$19&amp;$G$12))</f>
        <v>2309</v>
      </c>
      <c r="P46" s="40">
        <f ca="1">SUMIF(INDIRECT("'Bewerking, HH'!B"&amp;$G$11&amp;":B"&amp;$G$12),"*"&amp;$D46&amp;"*",INDIRECT("'Bewerking, HH'!"&amp;P$19&amp;$G$11&amp;":"&amp;P$19&amp;$G$12))</f>
        <v>0</v>
      </c>
      <c r="Q46" s="49">
        <f t="shared" ref="Q46:W51" ca="1" si="41">SUMIF(INDIRECT("'Bewerking, HH'!B"&amp;$G$11&amp;":B"&amp;$G$12),"*"&amp;$D46&amp;"*",INDIRECT("'Bewerking, HH'!"&amp;Q$19&amp;$G$11&amp;":"&amp;Q$19&amp;$G$12))</f>
        <v>0</v>
      </c>
      <c r="R46" s="49">
        <f t="shared" ca="1" si="41"/>
        <v>2309</v>
      </c>
      <c r="S46" s="49">
        <f t="shared" ca="1" si="41"/>
        <v>0</v>
      </c>
      <c r="T46" s="49">
        <f t="shared" ca="1" si="41"/>
        <v>0</v>
      </c>
      <c r="U46" s="49">
        <f t="shared" ca="1" si="41"/>
        <v>0</v>
      </c>
      <c r="V46" s="49">
        <f t="shared" ca="1" si="41"/>
        <v>0</v>
      </c>
      <c r="W46" s="49">
        <f t="shared" ca="1" si="41"/>
        <v>0</v>
      </c>
      <c r="Y46" s="9">
        <f ca="1">SUMIF(INDIRECT("'Bewerking, HH'!B"&amp;$G$11&amp;":B"&amp;$G$12),"*"&amp;$D46&amp;"*",INDIRECT("'Bewerking, HH'!"&amp;Y$19&amp;$G$11&amp;":"&amp;Y$19&amp;$G$12))</f>
        <v>2309</v>
      </c>
      <c r="Z46" s="40">
        <f ca="1">SUMIF(INDIRECT("'Bewerking, HH'!B"&amp;$G$11&amp;":B"&amp;$G$12),"*"&amp;$D46&amp;"*",INDIRECT("'Bewerking, HH'!"&amp;Z$19&amp;$G$11&amp;":"&amp;Z$19&amp;$G$12))</f>
        <v>0</v>
      </c>
      <c r="AA46" s="49">
        <f t="shared" ref="AA46:AG51" ca="1" si="42">SUMIF(INDIRECT("'Bewerking, HH'!B"&amp;$G$11&amp;":B"&amp;$G$12),"*"&amp;$D46&amp;"*",INDIRECT("'Bewerking, HH'!"&amp;AA$19&amp;$G$11&amp;":"&amp;AA$19&amp;$G$12))</f>
        <v>1806</v>
      </c>
      <c r="AB46" s="49">
        <f t="shared" ca="1" si="42"/>
        <v>503</v>
      </c>
      <c r="AC46" s="49">
        <f t="shared" ca="1" si="42"/>
        <v>0</v>
      </c>
      <c r="AD46" s="49">
        <f t="shared" ca="1" si="42"/>
        <v>0</v>
      </c>
      <c r="AE46" s="49">
        <f t="shared" ca="1" si="42"/>
        <v>0</v>
      </c>
      <c r="AF46" s="49">
        <f t="shared" ca="1" si="42"/>
        <v>0</v>
      </c>
      <c r="AG46" s="49">
        <f t="shared" ca="1" si="42"/>
        <v>0</v>
      </c>
      <c r="AI46" s="9">
        <f ca="1">SUMIF(INDIRECT("'Bewerking, HH'!B"&amp;$G$11&amp;":B"&amp;$G$12),"*"&amp;$D46&amp;"*",INDIRECT("'Bewerking, HH'!"&amp;AI$19&amp;$G$11&amp;":"&amp;AI$19&amp;$G$12))</f>
        <v>2309</v>
      </c>
      <c r="AJ46" s="40">
        <f ca="1">SUMIF(INDIRECT("'Bewerking, HH'!B"&amp;$G$11&amp;":B"&amp;$G$12),"*"&amp;$D46&amp;"*",INDIRECT("'Bewerking, HH'!"&amp;AJ$19&amp;$G$11&amp;":"&amp;AJ$19&amp;$G$12))</f>
        <v>1705</v>
      </c>
      <c r="AK46" s="49">
        <f t="shared" ref="AK46:AQ51" ca="1" si="43">SUMIF(INDIRECT("'Bewerking, HH'!B"&amp;$G$11&amp;":B"&amp;$G$12),"*"&amp;$D46&amp;"*",INDIRECT("'Bewerking, HH'!"&amp;AK$19&amp;$G$11&amp;":"&amp;AK$19&amp;$G$12))</f>
        <v>0</v>
      </c>
      <c r="AL46" s="49">
        <f t="shared" ca="1" si="43"/>
        <v>324</v>
      </c>
      <c r="AM46" s="49">
        <f t="shared" ca="1" si="43"/>
        <v>0</v>
      </c>
      <c r="AN46" s="49">
        <f t="shared" ca="1" si="43"/>
        <v>37</v>
      </c>
      <c r="AO46" s="49">
        <f t="shared" ca="1" si="43"/>
        <v>1</v>
      </c>
      <c r="AP46" s="49">
        <f t="shared" ca="1" si="43"/>
        <v>120</v>
      </c>
      <c r="AQ46" s="49">
        <f t="shared" ca="1" si="43"/>
        <v>122</v>
      </c>
      <c r="AS46" s="9">
        <f ca="1">SUMIF(INDIRECT("'Bewerking, HH'!B"&amp;$G$11&amp;":B"&amp;$G$12),"*"&amp;$D46&amp;"*",INDIRECT("'Bewerking, HH'!"&amp;AS$19&amp;$G$11&amp;":"&amp;AS$19&amp;$G$12))</f>
        <v>2309</v>
      </c>
      <c r="AT46" s="40">
        <f ca="1">SUMIF(INDIRECT("'Bewerking, HH'!B"&amp;$G$11&amp;":B"&amp;$G$12),"*"&amp;$D46&amp;"*",INDIRECT("'Bewerking, HH'!"&amp;AT$19&amp;$G$11&amp;":"&amp;AT$19&amp;$G$12))</f>
        <v>0</v>
      </c>
      <c r="AU46" s="49">
        <f t="shared" ref="AU46:BA51" ca="1" si="44">SUMIF(INDIRECT("'Bewerking, HH'!B"&amp;$G$11&amp;":B"&amp;$G$12),"*"&amp;$D46&amp;"*",INDIRECT("'Bewerking, HH'!"&amp;AU$19&amp;$G$11&amp;":"&amp;AU$19&amp;$G$12))</f>
        <v>0</v>
      </c>
      <c r="AV46" s="49">
        <f t="shared" ca="1" si="44"/>
        <v>2309</v>
      </c>
      <c r="AW46" s="49">
        <f t="shared" ca="1" si="44"/>
        <v>0</v>
      </c>
      <c r="AX46" s="49">
        <f t="shared" ca="1" si="44"/>
        <v>0</v>
      </c>
      <c r="AY46" s="49">
        <f t="shared" ca="1" si="44"/>
        <v>0</v>
      </c>
      <c r="AZ46" s="49">
        <f t="shared" ca="1" si="44"/>
        <v>0</v>
      </c>
      <c r="BA46" s="49">
        <f t="shared" ca="1" si="44"/>
        <v>0</v>
      </c>
    </row>
    <row r="47" spans="4:54" x14ac:dyDescent="0.25">
      <c r="D47" s="29" t="s">
        <v>394</v>
      </c>
      <c r="E47" s="9">
        <f t="shared" ref="E47:F51" ca="1" si="45">SUMIF(INDIRECT("'Bewerking, HH'!B"&amp;$G$11&amp;":B"&amp;$G$12),"*"&amp;$D47&amp;"*",INDIRECT("'Bewerking, HH'!"&amp;E$19&amp;$G$11&amp;":"&amp;E$19&amp;$G$12))</f>
        <v>2477</v>
      </c>
      <c r="F47" s="40">
        <f t="shared" ca="1" si="45"/>
        <v>0</v>
      </c>
      <c r="G47" s="49">
        <f t="shared" ca="1" si="40"/>
        <v>0</v>
      </c>
      <c r="H47" s="49">
        <f t="shared" ca="1" si="40"/>
        <v>1373</v>
      </c>
      <c r="I47" s="49">
        <f t="shared" ca="1" si="40"/>
        <v>112</v>
      </c>
      <c r="J47" s="49">
        <f t="shared" ca="1" si="40"/>
        <v>8</v>
      </c>
      <c r="K47" s="49">
        <f t="shared" ca="1" si="40"/>
        <v>132</v>
      </c>
      <c r="L47" s="49">
        <f t="shared" ca="1" si="40"/>
        <v>852</v>
      </c>
      <c r="M47" s="49">
        <f t="shared" ca="1" si="40"/>
        <v>0</v>
      </c>
      <c r="O47" s="9">
        <f t="shared" ref="O47:P51" ca="1" si="46">SUMIF(INDIRECT("'Bewerking, HH'!B"&amp;$G$11&amp;":B"&amp;$G$12),"*"&amp;$D47&amp;"*",INDIRECT("'Bewerking, HH'!"&amp;O$19&amp;$G$11&amp;":"&amp;O$19&amp;$G$12))</f>
        <v>2477</v>
      </c>
      <c r="P47" s="40">
        <f t="shared" ca="1" si="46"/>
        <v>0</v>
      </c>
      <c r="Q47" s="49">
        <f t="shared" ca="1" si="41"/>
        <v>0</v>
      </c>
      <c r="R47" s="49">
        <f t="shared" ca="1" si="41"/>
        <v>2477</v>
      </c>
      <c r="S47" s="49">
        <f t="shared" ca="1" si="41"/>
        <v>0</v>
      </c>
      <c r="T47" s="49">
        <f t="shared" ca="1" si="41"/>
        <v>0</v>
      </c>
      <c r="U47" s="49">
        <f t="shared" ca="1" si="41"/>
        <v>0</v>
      </c>
      <c r="V47" s="49">
        <f t="shared" ca="1" si="41"/>
        <v>0</v>
      </c>
      <c r="W47" s="49">
        <f t="shared" ca="1" si="41"/>
        <v>0</v>
      </c>
      <c r="Y47" s="9">
        <f t="shared" ref="Y47:Z51" ca="1" si="47">SUMIF(INDIRECT("'Bewerking, HH'!B"&amp;$G$11&amp;":B"&amp;$G$12),"*"&amp;$D47&amp;"*",INDIRECT("'Bewerking, HH'!"&amp;Y$19&amp;$G$11&amp;":"&amp;Y$19&amp;$G$12))</f>
        <v>2477</v>
      </c>
      <c r="Z47" s="40">
        <f t="shared" ca="1" si="47"/>
        <v>0</v>
      </c>
      <c r="AA47" s="49">
        <f t="shared" ca="1" si="42"/>
        <v>2477</v>
      </c>
      <c r="AB47" s="49">
        <f t="shared" ca="1" si="42"/>
        <v>0</v>
      </c>
      <c r="AC47" s="49">
        <f t="shared" ca="1" si="42"/>
        <v>0</v>
      </c>
      <c r="AD47" s="49">
        <f t="shared" ca="1" si="42"/>
        <v>0</v>
      </c>
      <c r="AE47" s="49">
        <f t="shared" ca="1" si="42"/>
        <v>0</v>
      </c>
      <c r="AF47" s="49">
        <f t="shared" ca="1" si="42"/>
        <v>0</v>
      </c>
      <c r="AG47" s="49">
        <f t="shared" ca="1" si="42"/>
        <v>0</v>
      </c>
      <c r="AI47" s="9">
        <f t="shared" ref="AI47:AJ51" ca="1" si="48">SUMIF(INDIRECT("'Bewerking, HH'!B"&amp;$G$11&amp;":B"&amp;$G$12),"*"&amp;$D47&amp;"*",INDIRECT("'Bewerking, HH'!"&amp;AI$19&amp;$G$11&amp;":"&amp;AI$19&amp;$G$12))</f>
        <v>2477</v>
      </c>
      <c r="AJ47" s="40">
        <f t="shared" ca="1" si="48"/>
        <v>1763</v>
      </c>
      <c r="AK47" s="49">
        <f t="shared" ca="1" si="43"/>
        <v>0</v>
      </c>
      <c r="AL47" s="49">
        <f t="shared" ca="1" si="43"/>
        <v>512</v>
      </c>
      <c r="AM47" s="49">
        <f t="shared" ca="1" si="43"/>
        <v>30</v>
      </c>
      <c r="AN47" s="49">
        <f t="shared" ca="1" si="43"/>
        <v>3</v>
      </c>
      <c r="AO47" s="49">
        <f t="shared" ca="1" si="43"/>
        <v>28</v>
      </c>
      <c r="AP47" s="49">
        <f t="shared" ca="1" si="43"/>
        <v>141</v>
      </c>
      <c r="AQ47" s="49">
        <f t="shared" ca="1" si="43"/>
        <v>0</v>
      </c>
      <c r="AS47" s="9">
        <f t="shared" ref="AS47:AT51" ca="1" si="49">SUMIF(INDIRECT("'Bewerking, HH'!B"&amp;$G$11&amp;":B"&amp;$G$12),"*"&amp;$D47&amp;"*",INDIRECT("'Bewerking, HH'!"&amp;AS$19&amp;$G$11&amp;":"&amp;AS$19&amp;$G$12))</f>
        <v>2477</v>
      </c>
      <c r="AT47" s="40">
        <f t="shared" ca="1" si="49"/>
        <v>0</v>
      </c>
      <c r="AU47" s="49">
        <f t="shared" ca="1" si="44"/>
        <v>0</v>
      </c>
      <c r="AV47" s="49">
        <f t="shared" ca="1" si="44"/>
        <v>2477</v>
      </c>
      <c r="AW47" s="49">
        <f t="shared" ca="1" si="44"/>
        <v>0</v>
      </c>
      <c r="AX47" s="49">
        <f t="shared" ca="1" si="44"/>
        <v>0</v>
      </c>
      <c r="AY47" s="49">
        <f t="shared" ca="1" si="44"/>
        <v>0</v>
      </c>
      <c r="AZ47" s="49">
        <f t="shared" ca="1" si="44"/>
        <v>0</v>
      </c>
      <c r="BA47" s="49">
        <f t="shared" ca="1" si="44"/>
        <v>0</v>
      </c>
    </row>
    <row r="48" spans="4:54" x14ac:dyDescent="0.25">
      <c r="D48" s="29" t="s">
        <v>396</v>
      </c>
      <c r="E48" s="9">
        <f t="shared" ca="1" si="45"/>
        <v>11244</v>
      </c>
      <c r="F48" s="40">
        <f t="shared" ca="1" si="45"/>
        <v>0</v>
      </c>
      <c r="G48" s="49">
        <f t="shared" ca="1" si="40"/>
        <v>0</v>
      </c>
      <c r="H48" s="49">
        <f t="shared" ca="1" si="40"/>
        <v>5037</v>
      </c>
      <c r="I48" s="49">
        <f t="shared" ca="1" si="40"/>
        <v>2173</v>
      </c>
      <c r="J48" s="49">
        <f t="shared" ca="1" si="40"/>
        <v>1370</v>
      </c>
      <c r="K48" s="49">
        <f t="shared" ca="1" si="40"/>
        <v>141</v>
      </c>
      <c r="L48" s="49">
        <f t="shared" ca="1" si="40"/>
        <v>0</v>
      </c>
      <c r="M48" s="49">
        <f t="shared" ca="1" si="40"/>
        <v>2523</v>
      </c>
      <c r="O48" s="9">
        <f t="shared" ca="1" si="46"/>
        <v>11244</v>
      </c>
      <c r="P48" s="40">
        <f t="shared" ca="1" si="46"/>
        <v>0</v>
      </c>
      <c r="Q48" s="49">
        <f t="shared" ca="1" si="41"/>
        <v>0</v>
      </c>
      <c r="R48" s="49">
        <f t="shared" ca="1" si="41"/>
        <v>11244</v>
      </c>
      <c r="S48" s="49">
        <f t="shared" ca="1" si="41"/>
        <v>0</v>
      </c>
      <c r="T48" s="49">
        <f t="shared" ca="1" si="41"/>
        <v>0</v>
      </c>
      <c r="U48" s="49">
        <f t="shared" ca="1" si="41"/>
        <v>0</v>
      </c>
      <c r="V48" s="49">
        <f t="shared" ca="1" si="41"/>
        <v>0</v>
      </c>
      <c r="W48" s="49">
        <f t="shared" ca="1" si="41"/>
        <v>0</v>
      </c>
      <c r="Y48" s="9">
        <f t="shared" ca="1" si="47"/>
        <v>11244</v>
      </c>
      <c r="Z48" s="40">
        <f t="shared" ca="1" si="47"/>
        <v>0</v>
      </c>
      <c r="AA48" s="49">
        <f t="shared" ca="1" si="42"/>
        <v>11244</v>
      </c>
      <c r="AB48" s="49">
        <f t="shared" ca="1" si="42"/>
        <v>0</v>
      </c>
      <c r="AC48" s="49">
        <f t="shared" ca="1" si="42"/>
        <v>0</v>
      </c>
      <c r="AD48" s="49">
        <f t="shared" ca="1" si="42"/>
        <v>0</v>
      </c>
      <c r="AE48" s="49">
        <f t="shared" ca="1" si="42"/>
        <v>0</v>
      </c>
      <c r="AF48" s="49">
        <f t="shared" ca="1" si="42"/>
        <v>0</v>
      </c>
      <c r="AG48" s="49">
        <f t="shared" ca="1" si="42"/>
        <v>0</v>
      </c>
      <c r="AI48" s="9">
        <f t="shared" ca="1" si="48"/>
        <v>11244</v>
      </c>
      <c r="AJ48" s="40">
        <f t="shared" ca="1" si="48"/>
        <v>8352</v>
      </c>
      <c r="AK48" s="49">
        <f t="shared" ca="1" si="43"/>
        <v>0</v>
      </c>
      <c r="AL48" s="49">
        <f t="shared" ca="1" si="43"/>
        <v>1746</v>
      </c>
      <c r="AM48" s="49">
        <f t="shared" ca="1" si="43"/>
        <v>447</v>
      </c>
      <c r="AN48" s="49">
        <f t="shared" ca="1" si="43"/>
        <v>361</v>
      </c>
      <c r="AO48" s="49">
        <f t="shared" ca="1" si="43"/>
        <v>6</v>
      </c>
      <c r="AP48" s="49">
        <f t="shared" ca="1" si="43"/>
        <v>0</v>
      </c>
      <c r="AQ48" s="49">
        <f t="shared" ca="1" si="43"/>
        <v>332</v>
      </c>
      <c r="AS48" s="9">
        <f t="shared" ca="1" si="49"/>
        <v>11244</v>
      </c>
      <c r="AT48" s="40">
        <f t="shared" ca="1" si="49"/>
        <v>0</v>
      </c>
      <c r="AU48" s="49">
        <f t="shared" ca="1" si="44"/>
        <v>0</v>
      </c>
      <c r="AV48" s="49">
        <f t="shared" ca="1" si="44"/>
        <v>11244</v>
      </c>
      <c r="AW48" s="49">
        <f t="shared" ca="1" si="44"/>
        <v>0</v>
      </c>
      <c r="AX48" s="49">
        <f t="shared" ca="1" si="44"/>
        <v>0</v>
      </c>
      <c r="AY48" s="49">
        <f t="shared" ca="1" si="44"/>
        <v>0</v>
      </c>
      <c r="AZ48" s="49">
        <f t="shared" ca="1" si="44"/>
        <v>0</v>
      </c>
      <c r="BA48" s="49">
        <f t="shared" ca="1" si="44"/>
        <v>0</v>
      </c>
    </row>
    <row r="49" spans="4:54" x14ac:dyDescent="0.25">
      <c r="D49" s="29" t="s">
        <v>397</v>
      </c>
      <c r="E49" s="9">
        <f t="shared" ca="1" si="45"/>
        <v>50435</v>
      </c>
      <c r="F49" s="40">
        <f t="shared" ca="1" si="45"/>
        <v>0</v>
      </c>
      <c r="G49" s="49">
        <f t="shared" ca="1" si="40"/>
        <v>0</v>
      </c>
      <c r="H49" s="49">
        <f t="shared" ca="1" si="40"/>
        <v>17603</v>
      </c>
      <c r="I49" s="49">
        <f t="shared" ca="1" si="40"/>
        <v>6733</v>
      </c>
      <c r="J49" s="49">
        <f t="shared" ca="1" si="40"/>
        <v>4283</v>
      </c>
      <c r="K49" s="49">
        <f t="shared" ca="1" si="40"/>
        <v>1391</v>
      </c>
      <c r="L49" s="49">
        <f t="shared" ca="1" si="40"/>
        <v>0</v>
      </c>
      <c r="M49" s="49">
        <f t="shared" ca="1" si="40"/>
        <v>20425</v>
      </c>
      <c r="O49" s="9">
        <f t="shared" ca="1" si="46"/>
        <v>50435</v>
      </c>
      <c r="P49" s="40">
        <f t="shared" ca="1" si="46"/>
        <v>0</v>
      </c>
      <c r="Q49" s="49">
        <f t="shared" ca="1" si="41"/>
        <v>0</v>
      </c>
      <c r="R49" s="49">
        <f t="shared" ca="1" si="41"/>
        <v>50435</v>
      </c>
      <c r="S49" s="49">
        <f t="shared" ca="1" si="41"/>
        <v>0</v>
      </c>
      <c r="T49" s="49">
        <f t="shared" ca="1" si="41"/>
        <v>0</v>
      </c>
      <c r="U49" s="49">
        <f t="shared" ca="1" si="41"/>
        <v>0</v>
      </c>
      <c r="V49" s="49">
        <f t="shared" ca="1" si="41"/>
        <v>0</v>
      </c>
      <c r="W49" s="49">
        <f t="shared" ca="1" si="41"/>
        <v>0</v>
      </c>
      <c r="Y49" s="9">
        <f t="shared" ca="1" si="47"/>
        <v>50435</v>
      </c>
      <c r="Z49" s="40">
        <f t="shared" ca="1" si="47"/>
        <v>0</v>
      </c>
      <c r="AA49" s="49">
        <f t="shared" ca="1" si="42"/>
        <v>50435</v>
      </c>
      <c r="AB49" s="49">
        <f t="shared" ca="1" si="42"/>
        <v>0</v>
      </c>
      <c r="AC49" s="49">
        <f t="shared" ca="1" si="42"/>
        <v>0</v>
      </c>
      <c r="AD49" s="49">
        <f t="shared" ca="1" si="42"/>
        <v>0</v>
      </c>
      <c r="AE49" s="49">
        <f t="shared" ca="1" si="42"/>
        <v>0</v>
      </c>
      <c r="AF49" s="49">
        <f t="shared" ca="1" si="42"/>
        <v>0</v>
      </c>
      <c r="AG49" s="49">
        <f t="shared" ca="1" si="42"/>
        <v>0</v>
      </c>
      <c r="AI49" s="9">
        <f t="shared" ca="1" si="48"/>
        <v>50435</v>
      </c>
      <c r="AJ49" s="40">
        <f t="shared" ca="1" si="48"/>
        <v>38655</v>
      </c>
      <c r="AK49" s="49">
        <f t="shared" ca="1" si="43"/>
        <v>0</v>
      </c>
      <c r="AL49" s="49">
        <f t="shared" ca="1" si="43"/>
        <v>5895</v>
      </c>
      <c r="AM49" s="49">
        <f t="shared" ca="1" si="43"/>
        <v>1563</v>
      </c>
      <c r="AN49" s="49">
        <f t="shared" ca="1" si="43"/>
        <v>1187</v>
      </c>
      <c r="AO49" s="49">
        <f t="shared" ca="1" si="43"/>
        <v>39</v>
      </c>
      <c r="AP49" s="49">
        <f t="shared" ca="1" si="43"/>
        <v>0</v>
      </c>
      <c r="AQ49" s="49">
        <f t="shared" ca="1" si="43"/>
        <v>3096</v>
      </c>
      <c r="AS49" s="9">
        <f t="shared" ca="1" si="49"/>
        <v>50435</v>
      </c>
      <c r="AT49" s="40">
        <f t="shared" ca="1" si="49"/>
        <v>0</v>
      </c>
      <c r="AU49" s="49">
        <f t="shared" ca="1" si="44"/>
        <v>0</v>
      </c>
      <c r="AV49" s="49">
        <f t="shared" ca="1" si="44"/>
        <v>50435</v>
      </c>
      <c r="AW49" s="49">
        <f t="shared" ca="1" si="44"/>
        <v>0</v>
      </c>
      <c r="AX49" s="49">
        <f t="shared" ca="1" si="44"/>
        <v>0</v>
      </c>
      <c r="AY49" s="49">
        <f t="shared" ca="1" si="44"/>
        <v>0</v>
      </c>
      <c r="AZ49" s="49">
        <f t="shared" ca="1" si="44"/>
        <v>0</v>
      </c>
      <c r="BA49" s="49">
        <f t="shared" ca="1" si="44"/>
        <v>0</v>
      </c>
    </row>
    <row r="50" spans="4:54" x14ac:dyDescent="0.25">
      <c r="D50" s="29" t="s">
        <v>398</v>
      </c>
      <c r="E50" s="9">
        <f t="shared" ca="1" si="45"/>
        <v>53215</v>
      </c>
      <c r="F50" s="40">
        <f t="shared" ca="1" si="45"/>
        <v>0</v>
      </c>
      <c r="G50" s="49">
        <f t="shared" ca="1" si="40"/>
        <v>0</v>
      </c>
      <c r="H50" s="49">
        <f t="shared" ca="1" si="40"/>
        <v>19337</v>
      </c>
      <c r="I50" s="49">
        <f t="shared" ca="1" si="40"/>
        <v>13466</v>
      </c>
      <c r="J50" s="49">
        <f t="shared" ca="1" si="40"/>
        <v>2088</v>
      </c>
      <c r="K50" s="49">
        <f t="shared" ca="1" si="40"/>
        <v>771</v>
      </c>
      <c r="L50" s="49">
        <f t="shared" ca="1" si="40"/>
        <v>0</v>
      </c>
      <c r="M50" s="49">
        <f t="shared" ca="1" si="40"/>
        <v>17553</v>
      </c>
      <c r="O50" s="9">
        <f t="shared" ca="1" si="46"/>
        <v>53215</v>
      </c>
      <c r="P50" s="40">
        <f t="shared" ca="1" si="46"/>
        <v>0</v>
      </c>
      <c r="Q50" s="49">
        <f t="shared" ca="1" si="41"/>
        <v>0</v>
      </c>
      <c r="R50" s="49">
        <f t="shared" ca="1" si="41"/>
        <v>53215</v>
      </c>
      <c r="S50" s="49">
        <f t="shared" ca="1" si="41"/>
        <v>0</v>
      </c>
      <c r="T50" s="49">
        <f t="shared" ca="1" si="41"/>
        <v>0</v>
      </c>
      <c r="U50" s="49">
        <f t="shared" ca="1" si="41"/>
        <v>0</v>
      </c>
      <c r="V50" s="49">
        <f t="shared" ca="1" si="41"/>
        <v>0</v>
      </c>
      <c r="W50" s="49">
        <f t="shared" ca="1" si="41"/>
        <v>0</v>
      </c>
      <c r="Y50" s="9">
        <f t="shared" ca="1" si="47"/>
        <v>53215</v>
      </c>
      <c r="Z50" s="40">
        <f t="shared" ca="1" si="47"/>
        <v>0</v>
      </c>
      <c r="AA50" s="49">
        <f t="shared" ca="1" si="42"/>
        <v>53215</v>
      </c>
      <c r="AB50" s="49">
        <f t="shared" ca="1" si="42"/>
        <v>0</v>
      </c>
      <c r="AC50" s="49">
        <f t="shared" ca="1" si="42"/>
        <v>0</v>
      </c>
      <c r="AD50" s="49">
        <f t="shared" ca="1" si="42"/>
        <v>0</v>
      </c>
      <c r="AE50" s="49">
        <f t="shared" ca="1" si="42"/>
        <v>0</v>
      </c>
      <c r="AF50" s="49">
        <f t="shared" ca="1" si="42"/>
        <v>0</v>
      </c>
      <c r="AG50" s="49">
        <f t="shared" ca="1" si="42"/>
        <v>0</v>
      </c>
      <c r="AI50" s="9">
        <f t="shared" ca="1" si="48"/>
        <v>53215</v>
      </c>
      <c r="AJ50" s="40">
        <f t="shared" ca="1" si="48"/>
        <v>36661</v>
      </c>
      <c r="AK50" s="49">
        <f t="shared" ca="1" si="43"/>
        <v>0</v>
      </c>
      <c r="AL50" s="49">
        <f t="shared" ca="1" si="43"/>
        <v>8363</v>
      </c>
      <c r="AM50" s="49">
        <f t="shared" ca="1" si="43"/>
        <v>2711</v>
      </c>
      <c r="AN50" s="49">
        <f t="shared" ca="1" si="43"/>
        <v>1637</v>
      </c>
      <c r="AO50" s="49">
        <f t="shared" ca="1" si="43"/>
        <v>72</v>
      </c>
      <c r="AP50" s="49">
        <f t="shared" ca="1" si="43"/>
        <v>0</v>
      </c>
      <c r="AQ50" s="49">
        <f t="shared" ca="1" si="43"/>
        <v>3771</v>
      </c>
      <c r="AS50" s="9">
        <f t="shared" ca="1" si="49"/>
        <v>53215</v>
      </c>
      <c r="AT50" s="40">
        <f t="shared" ca="1" si="49"/>
        <v>0</v>
      </c>
      <c r="AU50" s="49">
        <f t="shared" ca="1" si="44"/>
        <v>0</v>
      </c>
      <c r="AV50" s="49">
        <f t="shared" ca="1" si="44"/>
        <v>53215</v>
      </c>
      <c r="AW50" s="49">
        <f t="shared" ca="1" si="44"/>
        <v>0</v>
      </c>
      <c r="AX50" s="49">
        <f t="shared" ca="1" si="44"/>
        <v>0</v>
      </c>
      <c r="AY50" s="49">
        <f t="shared" ca="1" si="44"/>
        <v>0</v>
      </c>
      <c r="AZ50" s="49">
        <f t="shared" ca="1" si="44"/>
        <v>0</v>
      </c>
      <c r="BA50" s="49">
        <f t="shared" ca="1" si="44"/>
        <v>0</v>
      </c>
    </row>
    <row r="51" spans="4:54" ht="15.75" thickBot="1" x14ac:dyDescent="0.3">
      <c r="D51" s="29" t="s">
        <v>399</v>
      </c>
      <c r="E51" s="9">
        <f t="shared" ca="1" si="45"/>
        <v>26865</v>
      </c>
      <c r="F51" s="40">
        <f t="shared" ca="1" si="45"/>
        <v>0</v>
      </c>
      <c r="G51" s="49">
        <f t="shared" ca="1" si="40"/>
        <v>0</v>
      </c>
      <c r="H51" s="49">
        <f t="shared" ca="1" si="40"/>
        <v>8084</v>
      </c>
      <c r="I51" s="49">
        <f t="shared" ca="1" si="40"/>
        <v>5324</v>
      </c>
      <c r="J51" s="49">
        <f t="shared" ca="1" si="40"/>
        <v>9423</v>
      </c>
      <c r="K51" s="49">
        <f t="shared" ca="1" si="40"/>
        <v>4034</v>
      </c>
      <c r="L51" s="49">
        <f t="shared" ca="1" si="40"/>
        <v>0</v>
      </c>
      <c r="M51" s="49">
        <f t="shared" ca="1" si="40"/>
        <v>0</v>
      </c>
      <c r="O51" s="9">
        <f t="shared" ca="1" si="46"/>
        <v>26865</v>
      </c>
      <c r="P51" s="40">
        <f t="shared" ca="1" si="46"/>
        <v>0</v>
      </c>
      <c r="Q51" s="49">
        <f t="shared" ca="1" si="41"/>
        <v>0</v>
      </c>
      <c r="R51" s="49">
        <f t="shared" ca="1" si="41"/>
        <v>26865</v>
      </c>
      <c r="S51" s="49">
        <f t="shared" ca="1" si="41"/>
        <v>0</v>
      </c>
      <c r="T51" s="49">
        <f t="shared" ca="1" si="41"/>
        <v>0</v>
      </c>
      <c r="U51" s="49">
        <f t="shared" ca="1" si="41"/>
        <v>0</v>
      </c>
      <c r="V51" s="49">
        <f t="shared" ca="1" si="41"/>
        <v>0</v>
      </c>
      <c r="W51" s="49">
        <f t="shared" ca="1" si="41"/>
        <v>0</v>
      </c>
      <c r="Y51" s="9">
        <f t="shared" ca="1" si="47"/>
        <v>26865</v>
      </c>
      <c r="Z51" s="40">
        <f t="shared" ca="1" si="47"/>
        <v>0</v>
      </c>
      <c r="AA51" s="49">
        <f t="shared" ca="1" si="42"/>
        <v>26865</v>
      </c>
      <c r="AB51" s="49">
        <f t="shared" ca="1" si="42"/>
        <v>0</v>
      </c>
      <c r="AC51" s="49">
        <f t="shared" ca="1" si="42"/>
        <v>0</v>
      </c>
      <c r="AD51" s="49">
        <f t="shared" ca="1" si="42"/>
        <v>0</v>
      </c>
      <c r="AE51" s="49">
        <f t="shared" ca="1" si="42"/>
        <v>0</v>
      </c>
      <c r="AF51" s="49">
        <f t="shared" ca="1" si="42"/>
        <v>0</v>
      </c>
      <c r="AG51" s="49">
        <f t="shared" ca="1" si="42"/>
        <v>0</v>
      </c>
      <c r="AI51" s="9">
        <f t="shared" ca="1" si="48"/>
        <v>26865</v>
      </c>
      <c r="AJ51" s="40">
        <f t="shared" ca="1" si="48"/>
        <v>11963</v>
      </c>
      <c r="AK51" s="49">
        <f t="shared" ca="1" si="43"/>
        <v>0</v>
      </c>
      <c r="AL51" s="49">
        <f t="shared" ca="1" si="43"/>
        <v>3457</v>
      </c>
      <c r="AM51" s="49">
        <f t="shared" ca="1" si="43"/>
        <v>4184</v>
      </c>
      <c r="AN51" s="49">
        <f t="shared" ca="1" si="43"/>
        <v>4100</v>
      </c>
      <c r="AO51" s="49">
        <f t="shared" ca="1" si="43"/>
        <v>3161</v>
      </c>
      <c r="AP51" s="49">
        <f t="shared" ca="1" si="43"/>
        <v>0</v>
      </c>
      <c r="AQ51" s="49">
        <f t="shared" ca="1" si="43"/>
        <v>0</v>
      </c>
      <c r="AS51" s="9">
        <f t="shared" ca="1" si="49"/>
        <v>26865</v>
      </c>
      <c r="AT51" s="40">
        <f t="shared" ca="1" si="49"/>
        <v>0</v>
      </c>
      <c r="AU51" s="49">
        <f t="shared" ca="1" si="44"/>
        <v>0</v>
      </c>
      <c r="AV51" s="49">
        <f t="shared" ca="1" si="44"/>
        <v>26865</v>
      </c>
      <c r="AW51" s="49">
        <f t="shared" ca="1" si="44"/>
        <v>0</v>
      </c>
      <c r="AX51" s="49">
        <f t="shared" ca="1" si="44"/>
        <v>0</v>
      </c>
      <c r="AY51" s="49">
        <f t="shared" ca="1" si="44"/>
        <v>0</v>
      </c>
      <c r="AZ51" s="49">
        <f t="shared" ca="1" si="44"/>
        <v>0</v>
      </c>
      <c r="BA51" s="49">
        <f t="shared" ca="1" si="44"/>
        <v>0</v>
      </c>
    </row>
    <row r="52" spans="4:54" x14ac:dyDescent="0.25">
      <c r="D52" s="67" t="s">
        <v>187</v>
      </c>
      <c r="E52" s="68">
        <f ca="1">SUM(E46:E51)</f>
        <v>146545</v>
      </c>
      <c r="F52" s="69">
        <f t="shared" ref="F52:K52" ca="1" si="50">SUM(F46:F51)</f>
        <v>0</v>
      </c>
      <c r="G52" s="68">
        <f t="shared" ca="1" si="50"/>
        <v>0</v>
      </c>
      <c r="H52" s="68">
        <f t="shared" ca="1" si="50"/>
        <v>52555</v>
      </c>
      <c r="I52" s="68">
        <f t="shared" ca="1" si="50"/>
        <v>27808</v>
      </c>
      <c r="J52" s="68">
        <f t="shared" ca="1" si="50"/>
        <v>17362</v>
      </c>
      <c r="K52" s="68">
        <f t="shared" ca="1" si="50"/>
        <v>6965</v>
      </c>
      <c r="L52" s="68">
        <f t="shared" ref="L52:M52" ca="1" si="51">SUM(L46:L51)</f>
        <v>1177</v>
      </c>
      <c r="M52" s="68">
        <f t="shared" ca="1" si="51"/>
        <v>40678</v>
      </c>
      <c r="O52" s="68">
        <f ca="1">SUM(O46:O51)</f>
        <v>146545</v>
      </c>
      <c r="P52" s="69">
        <f t="shared" ref="P52:U52" ca="1" si="52">SUM(P46:P51)</f>
        <v>0</v>
      </c>
      <c r="Q52" s="68">
        <f t="shared" ca="1" si="52"/>
        <v>0</v>
      </c>
      <c r="R52" s="68">
        <f t="shared" ca="1" si="52"/>
        <v>146545</v>
      </c>
      <c r="S52" s="68">
        <f t="shared" ca="1" si="52"/>
        <v>0</v>
      </c>
      <c r="T52" s="68">
        <f t="shared" ca="1" si="52"/>
        <v>0</v>
      </c>
      <c r="U52" s="68">
        <f t="shared" ca="1" si="52"/>
        <v>0</v>
      </c>
      <c r="V52" s="68">
        <f t="shared" ref="V52:W52" ca="1" si="53">SUM(V46:V51)</f>
        <v>0</v>
      </c>
      <c r="W52" s="68">
        <f t="shared" ca="1" si="53"/>
        <v>0</v>
      </c>
      <c r="Y52" s="68">
        <f ca="1">SUM(Y46:Y51)</f>
        <v>146545</v>
      </c>
      <c r="Z52" s="69">
        <f t="shared" ref="Z52:AE52" ca="1" si="54">SUM(Z46:Z51)</f>
        <v>0</v>
      </c>
      <c r="AA52" s="68">
        <f t="shared" ca="1" si="54"/>
        <v>146042</v>
      </c>
      <c r="AB52" s="68">
        <f t="shared" ca="1" si="54"/>
        <v>503</v>
      </c>
      <c r="AC52" s="68">
        <f t="shared" ca="1" si="54"/>
        <v>0</v>
      </c>
      <c r="AD52" s="68">
        <f t="shared" ca="1" si="54"/>
        <v>0</v>
      </c>
      <c r="AE52" s="68">
        <f t="shared" ca="1" si="54"/>
        <v>0</v>
      </c>
      <c r="AF52" s="68">
        <f t="shared" ref="AF52:AG52" ca="1" si="55">SUM(AF46:AF51)</f>
        <v>0</v>
      </c>
      <c r="AG52" s="68">
        <f t="shared" ca="1" si="55"/>
        <v>0</v>
      </c>
      <c r="AI52" s="68">
        <f ca="1">SUM(AI46:AI51)</f>
        <v>146545</v>
      </c>
      <c r="AJ52" s="69">
        <f t="shared" ref="AJ52:AO52" ca="1" si="56">SUM(AJ46:AJ51)</f>
        <v>99099</v>
      </c>
      <c r="AK52" s="68">
        <f t="shared" ca="1" si="56"/>
        <v>0</v>
      </c>
      <c r="AL52" s="68">
        <f t="shared" ca="1" si="56"/>
        <v>20297</v>
      </c>
      <c r="AM52" s="68">
        <f t="shared" ca="1" si="56"/>
        <v>8935</v>
      </c>
      <c r="AN52" s="68">
        <f t="shared" ca="1" si="56"/>
        <v>7325</v>
      </c>
      <c r="AO52" s="68">
        <f t="shared" ca="1" si="56"/>
        <v>3307</v>
      </c>
      <c r="AP52" s="68">
        <f t="shared" ref="AP52:AQ52" ca="1" si="57">SUM(AP46:AP51)</f>
        <v>261</v>
      </c>
      <c r="AQ52" s="68">
        <f t="shared" ca="1" si="57"/>
        <v>7321</v>
      </c>
      <c r="AS52" s="68">
        <f ca="1">SUM(AS46:AS51)</f>
        <v>146545</v>
      </c>
      <c r="AT52" s="69">
        <f t="shared" ref="AT52:AY52" ca="1" si="58">SUM(AT46:AT51)</f>
        <v>0</v>
      </c>
      <c r="AU52" s="68">
        <f t="shared" ca="1" si="58"/>
        <v>0</v>
      </c>
      <c r="AV52" s="68">
        <f t="shared" ca="1" si="58"/>
        <v>146545</v>
      </c>
      <c r="AW52" s="68">
        <f t="shared" ca="1" si="58"/>
        <v>0</v>
      </c>
      <c r="AX52" s="68">
        <f t="shared" ca="1" si="58"/>
        <v>0</v>
      </c>
      <c r="AY52" s="68">
        <f t="shared" ca="1" si="58"/>
        <v>0</v>
      </c>
      <c r="AZ52" s="68">
        <f t="shared" ref="AZ52:BA52" ca="1" si="59">SUM(AZ46:AZ51)</f>
        <v>0</v>
      </c>
      <c r="BA52" s="68">
        <f t="shared" ca="1" si="59"/>
        <v>0</v>
      </c>
    </row>
    <row r="53" spans="4:54" x14ac:dyDescent="0.25">
      <c r="M53" s="36"/>
      <c r="O53" s="36"/>
      <c r="P53" s="36"/>
      <c r="Q53" s="36"/>
      <c r="R53" s="36"/>
      <c r="S53" s="36"/>
      <c r="T53" s="36"/>
      <c r="U53" s="36"/>
      <c r="V53" s="36"/>
      <c r="W53" s="36"/>
      <c r="AF53" s="36"/>
      <c r="AG53" s="36"/>
      <c r="AP53" s="36"/>
      <c r="AQ53" s="123"/>
      <c r="AS53" s="36"/>
      <c r="AT53" s="36"/>
      <c r="AU53" s="36"/>
      <c r="AV53" s="36"/>
      <c r="AW53" s="36"/>
      <c r="AX53" s="36"/>
      <c r="AY53" s="36"/>
      <c r="AZ53" s="36"/>
      <c r="BA53" s="36"/>
      <c r="BB53" s="36"/>
    </row>
    <row r="54" spans="4:54" s="72" customFormat="1" ht="21" x14ac:dyDescent="0.35">
      <c r="D54" s="71">
        <v>2040</v>
      </c>
      <c r="M54" s="122"/>
      <c r="N54" s="32"/>
      <c r="O54" s="122"/>
      <c r="P54" s="122"/>
      <c r="Q54" s="122"/>
      <c r="R54" s="122"/>
      <c r="S54" s="122"/>
      <c r="T54" s="122"/>
      <c r="U54" s="122"/>
      <c r="V54" s="122"/>
      <c r="W54" s="122"/>
      <c r="X54" s="32"/>
      <c r="AF54" s="122"/>
      <c r="AG54" s="122"/>
      <c r="AH54" s="32"/>
      <c r="AP54" s="122"/>
      <c r="AQ54" s="124"/>
      <c r="AR54" s="3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</row>
    <row r="55" spans="4:54" x14ac:dyDescent="0.25">
      <c r="E55" s="121" t="s">
        <v>1</v>
      </c>
      <c r="F55" s="29" t="s">
        <v>421</v>
      </c>
      <c r="G55" s="29" t="s">
        <v>414</v>
      </c>
      <c r="H55" s="29" t="s">
        <v>415</v>
      </c>
      <c r="I55" s="29" t="s">
        <v>416</v>
      </c>
      <c r="J55" s="29" t="s">
        <v>417</v>
      </c>
      <c r="K55" s="29" t="s">
        <v>418</v>
      </c>
      <c r="L55" s="29" t="s">
        <v>419</v>
      </c>
      <c r="M55" s="29" t="s">
        <v>420</v>
      </c>
      <c r="O55" s="121" t="s">
        <v>1</v>
      </c>
      <c r="P55" s="29" t="s">
        <v>421</v>
      </c>
      <c r="Q55" s="29" t="s">
        <v>414</v>
      </c>
      <c r="R55" s="29" t="s">
        <v>415</v>
      </c>
      <c r="S55" s="29" t="s">
        <v>416</v>
      </c>
      <c r="T55" s="29" t="s">
        <v>417</v>
      </c>
      <c r="U55" s="29" t="s">
        <v>418</v>
      </c>
      <c r="V55" s="29" t="s">
        <v>419</v>
      </c>
      <c r="W55" s="29" t="s">
        <v>420</v>
      </c>
      <c r="Y55" s="121" t="s">
        <v>1</v>
      </c>
      <c r="Z55" s="29" t="s">
        <v>421</v>
      </c>
      <c r="AA55" s="29" t="s">
        <v>414</v>
      </c>
      <c r="AB55" s="29" t="s">
        <v>415</v>
      </c>
      <c r="AC55" s="29" t="s">
        <v>416</v>
      </c>
      <c r="AD55" s="29" t="s">
        <v>417</v>
      </c>
      <c r="AE55" s="29" t="s">
        <v>418</v>
      </c>
      <c r="AF55" s="29" t="s">
        <v>419</v>
      </c>
      <c r="AG55" s="29" t="s">
        <v>420</v>
      </c>
      <c r="AI55" s="121" t="s">
        <v>1</v>
      </c>
      <c r="AJ55" s="29" t="s">
        <v>421</v>
      </c>
      <c r="AK55" s="29" t="s">
        <v>414</v>
      </c>
      <c r="AL55" s="29" t="s">
        <v>415</v>
      </c>
      <c r="AM55" s="29" t="s">
        <v>416</v>
      </c>
      <c r="AN55" s="29" t="s">
        <v>417</v>
      </c>
      <c r="AO55" s="29" t="s">
        <v>418</v>
      </c>
      <c r="AP55" s="29" t="s">
        <v>419</v>
      </c>
      <c r="AQ55" s="29" t="s">
        <v>420</v>
      </c>
      <c r="AS55" s="121" t="s">
        <v>1</v>
      </c>
      <c r="AT55" s="29" t="s">
        <v>421</v>
      </c>
      <c r="AU55" s="29" t="s">
        <v>414</v>
      </c>
      <c r="AV55" s="29" t="s">
        <v>415</v>
      </c>
      <c r="AW55" s="29" t="s">
        <v>416</v>
      </c>
      <c r="AX55" s="29" t="s">
        <v>417</v>
      </c>
      <c r="AY55" s="29" t="s">
        <v>418</v>
      </c>
      <c r="AZ55" s="29" t="s">
        <v>419</v>
      </c>
      <c r="BA55" s="29" t="s">
        <v>420</v>
      </c>
    </row>
    <row r="56" spans="4:54" x14ac:dyDescent="0.25">
      <c r="D56" s="29" t="s">
        <v>393</v>
      </c>
      <c r="E56" s="9">
        <f ca="1">SUMIF(INDIRECT("'Bewerking, HH'!B"&amp;$H$11&amp;":B"&amp;$H$12),"*"&amp;$D56&amp;"*",INDIRECT("'Bewerking, HH'!"&amp;E$19&amp;$H$11&amp;":"&amp;E$19&amp;$H$12))</f>
        <v>2309</v>
      </c>
      <c r="F56" s="40">
        <f t="shared" ref="F56:M61" ca="1" si="60">SUMIF(INDIRECT("'Bewerking, HH'!B"&amp;$H$11&amp;":B"&amp;$H$12),"*"&amp;$D56&amp;"*",INDIRECT("'Bewerking, HH'!"&amp;F$19&amp;$H$11&amp;":"&amp;F$19&amp;$H$12))</f>
        <v>0</v>
      </c>
      <c r="G56" s="49">
        <f t="shared" ca="1" si="60"/>
        <v>0</v>
      </c>
      <c r="H56" s="49">
        <f t="shared" ca="1" si="60"/>
        <v>1121</v>
      </c>
      <c r="I56" s="49">
        <f t="shared" ca="1" si="60"/>
        <v>0</v>
      </c>
      <c r="J56" s="49">
        <f t="shared" ca="1" si="60"/>
        <v>190</v>
      </c>
      <c r="K56" s="49">
        <f t="shared" ca="1" si="60"/>
        <v>496</v>
      </c>
      <c r="L56" s="49">
        <f t="shared" ca="1" si="60"/>
        <v>325</v>
      </c>
      <c r="M56" s="49">
        <f t="shared" ca="1" si="60"/>
        <v>177</v>
      </c>
      <c r="O56" s="9">
        <f ca="1">SUMIF(INDIRECT("'Bewerking, HH'!B"&amp;$H$11&amp;":B"&amp;$H$12),"*"&amp;$D56&amp;"*",INDIRECT("'Bewerking, HH'!"&amp;O$19&amp;$H$11&amp;":"&amp;O$19&amp;$H$12))</f>
        <v>2309</v>
      </c>
      <c r="P56" s="40">
        <f t="shared" ref="P56:W61" ca="1" si="61">SUMIF(INDIRECT("'Bewerking, HH'!B"&amp;$H$11&amp;":B"&amp;$H$12),"*"&amp;$D56&amp;"*",INDIRECT("'Bewerking, HH'!"&amp;P$19&amp;$H$11&amp;":"&amp;P$19&amp;$H$12))</f>
        <v>0</v>
      </c>
      <c r="Q56" s="49">
        <f t="shared" ca="1" si="61"/>
        <v>0</v>
      </c>
      <c r="R56" s="49">
        <f t="shared" ca="1" si="61"/>
        <v>2309</v>
      </c>
      <c r="S56" s="49">
        <f t="shared" ca="1" si="61"/>
        <v>0</v>
      </c>
      <c r="T56" s="49">
        <f t="shared" ca="1" si="61"/>
        <v>0</v>
      </c>
      <c r="U56" s="49">
        <f t="shared" ca="1" si="61"/>
        <v>0</v>
      </c>
      <c r="V56" s="49">
        <f t="shared" ca="1" si="61"/>
        <v>0</v>
      </c>
      <c r="W56" s="49">
        <f t="shared" ca="1" si="61"/>
        <v>0</v>
      </c>
      <c r="Y56" s="9">
        <f ca="1">SUMIF(INDIRECT("'Bewerking, HH'!B"&amp;$H$11&amp;":B"&amp;$H$12),"*"&amp;$D56&amp;"*",INDIRECT("'Bewerking, HH'!"&amp;Y$19&amp;$H$11&amp;":"&amp;Y$19&amp;$H$12))</f>
        <v>2309</v>
      </c>
      <c r="Z56" s="40">
        <f t="shared" ref="Z56:AG61" ca="1" si="62">SUMIF(INDIRECT("'Bewerking, HH'!B"&amp;$H$11&amp;":B"&amp;$H$12),"*"&amp;$D56&amp;"*",INDIRECT("'Bewerking, HH'!"&amp;Z$19&amp;$H$11&amp;":"&amp;Z$19&amp;$H$12))</f>
        <v>0</v>
      </c>
      <c r="AA56" s="49">
        <f t="shared" ca="1" si="62"/>
        <v>2309</v>
      </c>
      <c r="AB56" s="49">
        <f t="shared" ca="1" si="62"/>
        <v>0</v>
      </c>
      <c r="AC56" s="49">
        <f t="shared" ca="1" si="62"/>
        <v>0</v>
      </c>
      <c r="AD56" s="49">
        <f t="shared" ca="1" si="62"/>
        <v>0</v>
      </c>
      <c r="AE56" s="49">
        <f t="shared" ca="1" si="62"/>
        <v>0</v>
      </c>
      <c r="AF56" s="49">
        <f t="shared" ca="1" si="62"/>
        <v>0</v>
      </c>
      <c r="AG56" s="49">
        <f t="shared" ca="1" si="62"/>
        <v>0</v>
      </c>
      <c r="AI56" s="9">
        <f ca="1">SUMIF(INDIRECT("'Bewerking, HH'!B"&amp;$H$11&amp;":B"&amp;$H$12),"*"&amp;$D56&amp;"*",INDIRECT("'Bewerking, HH'!"&amp;AI$19&amp;$H$11&amp;":"&amp;AI$19&amp;$H$12))</f>
        <v>2309</v>
      </c>
      <c r="AJ56" s="40">
        <f t="shared" ref="AJ56:AQ61" ca="1" si="63">SUMIF(INDIRECT("'Bewerking, HH'!B"&amp;$H$11&amp;":B"&amp;$H$12),"*"&amp;$D56&amp;"*",INDIRECT("'Bewerking, HH'!"&amp;AJ$19&amp;$H$11&amp;":"&amp;AJ$19&amp;$H$12))</f>
        <v>1705</v>
      </c>
      <c r="AK56" s="49">
        <f t="shared" ca="1" si="63"/>
        <v>0</v>
      </c>
      <c r="AL56" s="49">
        <f t="shared" ca="1" si="63"/>
        <v>324</v>
      </c>
      <c r="AM56" s="49">
        <f t="shared" ca="1" si="63"/>
        <v>0</v>
      </c>
      <c r="AN56" s="49">
        <f t="shared" ca="1" si="63"/>
        <v>37</v>
      </c>
      <c r="AO56" s="49">
        <f t="shared" ca="1" si="63"/>
        <v>1</v>
      </c>
      <c r="AP56" s="49">
        <f t="shared" ca="1" si="63"/>
        <v>120</v>
      </c>
      <c r="AQ56" s="49">
        <f t="shared" ca="1" si="63"/>
        <v>122</v>
      </c>
      <c r="AS56" s="9">
        <f ca="1">SUMIF(INDIRECT("'Bewerking, HH'!B"&amp;$H$11&amp;":B"&amp;$H$12),"*"&amp;$D56&amp;"*",INDIRECT("'Bewerking, HH'!"&amp;AS$19&amp;$H$11&amp;":"&amp;AS$19&amp;$H$12))</f>
        <v>2309</v>
      </c>
      <c r="AT56" s="40">
        <f t="shared" ref="AT56:BA61" ca="1" si="64">SUMIF(INDIRECT("'Bewerking, HH'!B"&amp;$H$11&amp;":B"&amp;$H$12),"*"&amp;$D56&amp;"*",INDIRECT("'Bewerking, HH'!"&amp;AT$19&amp;$H$11&amp;":"&amp;AT$19&amp;$H$12))</f>
        <v>0</v>
      </c>
      <c r="AU56" s="49">
        <f t="shared" ca="1" si="64"/>
        <v>0</v>
      </c>
      <c r="AV56" s="49">
        <f t="shared" ca="1" si="64"/>
        <v>2309</v>
      </c>
      <c r="AW56" s="49">
        <f t="shared" ca="1" si="64"/>
        <v>0</v>
      </c>
      <c r="AX56" s="49">
        <f t="shared" ca="1" si="64"/>
        <v>0</v>
      </c>
      <c r="AY56" s="49">
        <f t="shared" ca="1" si="64"/>
        <v>0</v>
      </c>
      <c r="AZ56" s="49">
        <f t="shared" ca="1" si="64"/>
        <v>0</v>
      </c>
      <c r="BA56" s="49">
        <f t="shared" ca="1" si="64"/>
        <v>0</v>
      </c>
    </row>
    <row r="57" spans="4:54" x14ac:dyDescent="0.25">
      <c r="D57" s="29" t="s">
        <v>394</v>
      </c>
      <c r="E57" s="9">
        <f t="shared" ref="E57:E61" ca="1" si="65">SUMIF(INDIRECT("'Bewerking, HH'!B"&amp;$H$11&amp;":B"&amp;$H$12),"*"&amp;$D57&amp;"*",INDIRECT("'Bewerking, HH'!"&amp;E$19&amp;$H$11&amp;":"&amp;E$19&amp;$H$12))</f>
        <v>2477</v>
      </c>
      <c r="F57" s="40">
        <f t="shared" ca="1" si="60"/>
        <v>0</v>
      </c>
      <c r="G57" s="49">
        <f t="shared" ca="1" si="60"/>
        <v>0</v>
      </c>
      <c r="H57" s="49">
        <f t="shared" ca="1" si="60"/>
        <v>1373</v>
      </c>
      <c r="I57" s="49">
        <f t="shared" ca="1" si="60"/>
        <v>112</v>
      </c>
      <c r="J57" s="49">
        <f t="shared" ca="1" si="60"/>
        <v>8</v>
      </c>
      <c r="K57" s="49">
        <f t="shared" ca="1" si="60"/>
        <v>132</v>
      </c>
      <c r="L57" s="49">
        <f t="shared" ca="1" si="60"/>
        <v>852</v>
      </c>
      <c r="M57" s="49">
        <f t="shared" ca="1" si="60"/>
        <v>0</v>
      </c>
      <c r="O57" s="9">
        <f t="shared" ref="O57:O61" ca="1" si="66">SUMIF(INDIRECT("'Bewerking, HH'!B"&amp;$H$11&amp;":B"&amp;$H$12),"*"&amp;$D57&amp;"*",INDIRECT("'Bewerking, HH'!"&amp;O$19&amp;$H$11&amp;":"&amp;O$19&amp;$H$12))</f>
        <v>2477</v>
      </c>
      <c r="P57" s="40">
        <f t="shared" ca="1" si="61"/>
        <v>0</v>
      </c>
      <c r="Q57" s="49">
        <f t="shared" ca="1" si="61"/>
        <v>0</v>
      </c>
      <c r="R57" s="49">
        <f t="shared" ca="1" si="61"/>
        <v>2477</v>
      </c>
      <c r="S57" s="49">
        <f t="shared" ca="1" si="61"/>
        <v>0</v>
      </c>
      <c r="T57" s="49">
        <f t="shared" ca="1" si="61"/>
        <v>0</v>
      </c>
      <c r="U57" s="49">
        <f t="shared" ca="1" si="61"/>
        <v>0</v>
      </c>
      <c r="V57" s="49">
        <f t="shared" ca="1" si="61"/>
        <v>0</v>
      </c>
      <c r="W57" s="49">
        <f t="shared" ca="1" si="61"/>
        <v>0</v>
      </c>
      <c r="Y57" s="9">
        <f t="shared" ref="Y57:Y61" ca="1" si="67">SUMIF(INDIRECT("'Bewerking, HH'!B"&amp;$H$11&amp;":B"&amp;$H$12),"*"&amp;$D57&amp;"*",INDIRECT("'Bewerking, HH'!"&amp;Y$19&amp;$H$11&amp;":"&amp;Y$19&amp;$H$12))</f>
        <v>2477</v>
      </c>
      <c r="Z57" s="40">
        <f t="shared" ca="1" si="62"/>
        <v>0</v>
      </c>
      <c r="AA57" s="49">
        <f t="shared" ca="1" si="62"/>
        <v>2477</v>
      </c>
      <c r="AB57" s="49">
        <f t="shared" ca="1" si="62"/>
        <v>0</v>
      </c>
      <c r="AC57" s="49">
        <f t="shared" ca="1" si="62"/>
        <v>0</v>
      </c>
      <c r="AD57" s="49">
        <f t="shared" ca="1" si="62"/>
        <v>0</v>
      </c>
      <c r="AE57" s="49">
        <f t="shared" ca="1" si="62"/>
        <v>0</v>
      </c>
      <c r="AF57" s="49">
        <f t="shared" ca="1" si="62"/>
        <v>0</v>
      </c>
      <c r="AG57" s="49">
        <f t="shared" ca="1" si="62"/>
        <v>0</v>
      </c>
      <c r="AI57" s="9">
        <f t="shared" ref="AI57:AI61" ca="1" si="68">SUMIF(INDIRECT("'Bewerking, HH'!B"&amp;$H$11&amp;":B"&amp;$H$12),"*"&amp;$D57&amp;"*",INDIRECT("'Bewerking, HH'!"&amp;AI$19&amp;$H$11&amp;":"&amp;AI$19&amp;$H$12))</f>
        <v>2477</v>
      </c>
      <c r="AJ57" s="40">
        <f t="shared" ca="1" si="63"/>
        <v>1763</v>
      </c>
      <c r="AK57" s="49">
        <f t="shared" ca="1" si="63"/>
        <v>0</v>
      </c>
      <c r="AL57" s="49">
        <f t="shared" ca="1" si="63"/>
        <v>512</v>
      </c>
      <c r="AM57" s="49">
        <f t="shared" ca="1" si="63"/>
        <v>30</v>
      </c>
      <c r="AN57" s="49">
        <f t="shared" ca="1" si="63"/>
        <v>3</v>
      </c>
      <c r="AO57" s="49">
        <f t="shared" ca="1" si="63"/>
        <v>28</v>
      </c>
      <c r="AP57" s="49">
        <f t="shared" ca="1" si="63"/>
        <v>141</v>
      </c>
      <c r="AQ57" s="49">
        <f t="shared" ca="1" si="63"/>
        <v>0</v>
      </c>
      <c r="AS57" s="9">
        <f t="shared" ref="AS57:AS61" ca="1" si="69">SUMIF(INDIRECT("'Bewerking, HH'!B"&amp;$H$11&amp;":B"&amp;$H$12),"*"&amp;$D57&amp;"*",INDIRECT("'Bewerking, HH'!"&amp;AS$19&amp;$H$11&amp;":"&amp;AS$19&amp;$H$12))</f>
        <v>2477</v>
      </c>
      <c r="AT57" s="40">
        <f t="shared" ca="1" si="64"/>
        <v>0</v>
      </c>
      <c r="AU57" s="49">
        <f t="shared" ca="1" si="64"/>
        <v>0</v>
      </c>
      <c r="AV57" s="49">
        <f t="shared" ca="1" si="64"/>
        <v>2477</v>
      </c>
      <c r="AW57" s="49">
        <f t="shared" ca="1" si="64"/>
        <v>0</v>
      </c>
      <c r="AX57" s="49">
        <f t="shared" ca="1" si="64"/>
        <v>0</v>
      </c>
      <c r="AY57" s="49">
        <f t="shared" ca="1" si="64"/>
        <v>0</v>
      </c>
      <c r="AZ57" s="49">
        <f t="shared" ca="1" si="64"/>
        <v>0</v>
      </c>
      <c r="BA57" s="49">
        <f t="shared" ca="1" si="64"/>
        <v>0</v>
      </c>
    </row>
    <row r="58" spans="4:54" x14ac:dyDescent="0.25">
      <c r="D58" s="29" t="s">
        <v>396</v>
      </c>
      <c r="E58" s="9">
        <f t="shared" ca="1" si="65"/>
        <v>11244</v>
      </c>
      <c r="F58" s="40">
        <f t="shared" ca="1" si="60"/>
        <v>0</v>
      </c>
      <c r="G58" s="49">
        <f t="shared" ca="1" si="60"/>
        <v>0</v>
      </c>
      <c r="H58" s="49">
        <f t="shared" ca="1" si="60"/>
        <v>5037</v>
      </c>
      <c r="I58" s="49">
        <f t="shared" ca="1" si="60"/>
        <v>2173</v>
      </c>
      <c r="J58" s="49">
        <f t="shared" ca="1" si="60"/>
        <v>1370</v>
      </c>
      <c r="K58" s="49">
        <f t="shared" ca="1" si="60"/>
        <v>141</v>
      </c>
      <c r="L58" s="49">
        <f t="shared" ca="1" si="60"/>
        <v>0</v>
      </c>
      <c r="M58" s="49">
        <f t="shared" ca="1" si="60"/>
        <v>2523</v>
      </c>
      <c r="O58" s="9">
        <f t="shared" ca="1" si="66"/>
        <v>11244</v>
      </c>
      <c r="P58" s="40">
        <f t="shared" ca="1" si="61"/>
        <v>0</v>
      </c>
      <c r="Q58" s="49">
        <f t="shared" ca="1" si="61"/>
        <v>0</v>
      </c>
      <c r="R58" s="49">
        <f t="shared" ca="1" si="61"/>
        <v>11244</v>
      </c>
      <c r="S58" s="49">
        <f t="shared" ca="1" si="61"/>
        <v>0</v>
      </c>
      <c r="T58" s="49">
        <f t="shared" ca="1" si="61"/>
        <v>0</v>
      </c>
      <c r="U58" s="49">
        <f t="shared" ca="1" si="61"/>
        <v>0</v>
      </c>
      <c r="V58" s="49">
        <f t="shared" ca="1" si="61"/>
        <v>0</v>
      </c>
      <c r="W58" s="49">
        <f t="shared" ca="1" si="61"/>
        <v>0</v>
      </c>
      <c r="Y58" s="9">
        <f t="shared" ca="1" si="67"/>
        <v>11244</v>
      </c>
      <c r="Z58" s="40">
        <f t="shared" ca="1" si="62"/>
        <v>0</v>
      </c>
      <c r="AA58" s="49">
        <f t="shared" ca="1" si="62"/>
        <v>11244</v>
      </c>
      <c r="AB58" s="49">
        <f t="shared" ca="1" si="62"/>
        <v>0</v>
      </c>
      <c r="AC58" s="49">
        <f t="shared" ca="1" si="62"/>
        <v>0</v>
      </c>
      <c r="AD58" s="49">
        <f t="shared" ca="1" si="62"/>
        <v>0</v>
      </c>
      <c r="AE58" s="49">
        <f t="shared" ca="1" si="62"/>
        <v>0</v>
      </c>
      <c r="AF58" s="49">
        <f t="shared" ca="1" si="62"/>
        <v>0</v>
      </c>
      <c r="AG58" s="49">
        <f t="shared" ca="1" si="62"/>
        <v>0</v>
      </c>
      <c r="AI58" s="9">
        <f t="shared" ca="1" si="68"/>
        <v>11244</v>
      </c>
      <c r="AJ58" s="40">
        <f t="shared" ca="1" si="63"/>
        <v>8352</v>
      </c>
      <c r="AK58" s="49">
        <f t="shared" ca="1" si="63"/>
        <v>0</v>
      </c>
      <c r="AL58" s="49">
        <f t="shared" ca="1" si="63"/>
        <v>1746</v>
      </c>
      <c r="AM58" s="49">
        <f t="shared" ca="1" si="63"/>
        <v>447</v>
      </c>
      <c r="AN58" s="49">
        <f t="shared" ca="1" si="63"/>
        <v>361</v>
      </c>
      <c r="AO58" s="49">
        <f t="shared" ca="1" si="63"/>
        <v>6</v>
      </c>
      <c r="AP58" s="49">
        <f t="shared" ca="1" si="63"/>
        <v>0</v>
      </c>
      <c r="AQ58" s="49">
        <f t="shared" ca="1" si="63"/>
        <v>332</v>
      </c>
      <c r="AS58" s="9">
        <f t="shared" ca="1" si="69"/>
        <v>11244</v>
      </c>
      <c r="AT58" s="40">
        <f t="shared" ca="1" si="64"/>
        <v>0</v>
      </c>
      <c r="AU58" s="49">
        <f t="shared" ca="1" si="64"/>
        <v>0</v>
      </c>
      <c r="AV58" s="49">
        <f t="shared" ca="1" si="64"/>
        <v>11244</v>
      </c>
      <c r="AW58" s="49">
        <f t="shared" ca="1" si="64"/>
        <v>0</v>
      </c>
      <c r="AX58" s="49">
        <f t="shared" ca="1" si="64"/>
        <v>0</v>
      </c>
      <c r="AY58" s="49">
        <f t="shared" ca="1" si="64"/>
        <v>0</v>
      </c>
      <c r="AZ58" s="49">
        <f t="shared" ca="1" si="64"/>
        <v>0</v>
      </c>
      <c r="BA58" s="49">
        <f t="shared" ca="1" si="64"/>
        <v>0</v>
      </c>
    </row>
    <row r="59" spans="4:54" x14ac:dyDescent="0.25">
      <c r="D59" s="29" t="s">
        <v>397</v>
      </c>
      <c r="E59" s="9">
        <f t="shared" ca="1" si="65"/>
        <v>50435</v>
      </c>
      <c r="F59" s="40">
        <f t="shared" ca="1" si="60"/>
        <v>0</v>
      </c>
      <c r="G59" s="49">
        <f t="shared" ca="1" si="60"/>
        <v>0</v>
      </c>
      <c r="H59" s="49">
        <f t="shared" ca="1" si="60"/>
        <v>17603</v>
      </c>
      <c r="I59" s="49">
        <f t="shared" ca="1" si="60"/>
        <v>6733</v>
      </c>
      <c r="J59" s="49">
        <f t="shared" ca="1" si="60"/>
        <v>4283</v>
      </c>
      <c r="K59" s="49">
        <f t="shared" ca="1" si="60"/>
        <v>1391</v>
      </c>
      <c r="L59" s="49">
        <f t="shared" ca="1" si="60"/>
        <v>0</v>
      </c>
      <c r="M59" s="49">
        <f t="shared" ca="1" si="60"/>
        <v>20425</v>
      </c>
      <c r="O59" s="9">
        <f t="shared" ca="1" si="66"/>
        <v>50435</v>
      </c>
      <c r="P59" s="40">
        <f t="shared" ca="1" si="61"/>
        <v>0</v>
      </c>
      <c r="Q59" s="49">
        <f t="shared" ca="1" si="61"/>
        <v>0</v>
      </c>
      <c r="R59" s="49">
        <f t="shared" ca="1" si="61"/>
        <v>50435</v>
      </c>
      <c r="S59" s="49">
        <f t="shared" ca="1" si="61"/>
        <v>0</v>
      </c>
      <c r="T59" s="49">
        <f t="shared" ca="1" si="61"/>
        <v>0</v>
      </c>
      <c r="U59" s="49">
        <f t="shared" ca="1" si="61"/>
        <v>0</v>
      </c>
      <c r="V59" s="49">
        <f t="shared" ca="1" si="61"/>
        <v>0</v>
      </c>
      <c r="W59" s="49">
        <f t="shared" ca="1" si="61"/>
        <v>0</v>
      </c>
      <c r="Y59" s="9">
        <f t="shared" ca="1" si="67"/>
        <v>50435</v>
      </c>
      <c r="Z59" s="40">
        <f t="shared" ca="1" si="62"/>
        <v>0</v>
      </c>
      <c r="AA59" s="49">
        <f t="shared" ca="1" si="62"/>
        <v>50435</v>
      </c>
      <c r="AB59" s="49">
        <f t="shared" ca="1" si="62"/>
        <v>0</v>
      </c>
      <c r="AC59" s="49">
        <f t="shared" ca="1" si="62"/>
        <v>0</v>
      </c>
      <c r="AD59" s="49">
        <f t="shared" ca="1" si="62"/>
        <v>0</v>
      </c>
      <c r="AE59" s="49">
        <f t="shared" ca="1" si="62"/>
        <v>0</v>
      </c>
      <c r="AF59" s="49">
        <f t="shared" ca="1" si="62"/>
        <v>0</v>
      </c>
      <c r="AG59" s="49">
        <f t="shared" ca="1" si="62"/>
        <v>0</v>
      </c>
      <c r="AI59" s="9">
        <f t="shared" ca="1" si="68"/>
        <v>50435</v>
      </c>
      <c r="AJ59" s="40">
        <f t="shared" ca="1" si="63"/>
        <v>38655</v>
      </c>
      <c r="AK59" s="49">
        <f t="shared" ca="1" si="63"/>
        <v>0</v>
      </c>
      <c r="AL59" s="49">
        <f t="shared" ca="1" si="63"/>
        <v>5895</v>
      </c>
      <c r="AM59" s="49">
        <f t="shared" ca="1" si="63"/>
        <v>1563</v>
      </c>
      <c r="AN59" s="49">
        <f t="shared" ca="1" si="63"/>
        <v>1187</v>
      </c>
      <c r="AO59" s="49">
        <f t="shared" ca="1" si="63"/>
        <v>39</v>
      </c>
      <c r="AP59" s="49">
        <f t="shared" ca="1" si="63"/>
        <v>0</v>
      </c>
      <c r="AQ59" s="49">
        <f t="shared" ca="1" si="63"/>
        <v>3096</v>
      </c>
      <c r="AS59" s="9">
        <f t="shared" ca="1" si="69"/>
        <v>50435</v>
      </c>
      <c r="AT59" s="40">
        <f t="shared" ca="1" si="64"/>
        <v>0</v>
      </c>
      <c r="AU59" s="49">
        <f t="shared" ca="1" si="64"/>
        <v>0</v>
      </c>
      <c r="AV59" s="49">
        <f t="shared" ca="1" si="64"/>
        <v>50435</v>
      </c>
      <c r="AW59" s="49">
        <f t="shared" ca="1" si="64"/>
        <v>0</v>
      </c>
      <c r="AX59" s="49">
        <f t="shared" ca="1" si="64"/>
        <v>0</v>
      </c>
      <c r="AY59" s="49">
        <f t="shared" ca="1" si="64"/>
        <v>0</v>
      </c>
      <c r="AZ59" s="49">
        <f t="shared" ca="1" si="64"/>
        <v>0</v>
      </c>
      <c r="BA59" s="49">
        <f t="shared" ca="1" si="64"/>
        <v>0</v>
      </c>
    </row>
    <row r="60" spans="4:54" x14ac:dyDescent="0.25">
      <c r="D60" s="29" t="s">
        <v>398</v>
      </c>
      <c r="E60" s="9">
        <f t="shared" ca="1" si="65"/>
        <v>53215</v>
      </c>
      <c r="F60" s="40">
        <f t="shared" ca="1" si="60"/>
        <v>0</v>
      </c>
      <c r="G60" s="49">
        <f t="shared" ca="1" si="60"/>
        <v>0</v>
      </c>
      <c r="H60" s="49">
        <f t="shared" ca="1" si="60"/>
        <v>19337</v>
      </c>
      <c r="I60" s="49">
        <f t="shared" ca="1" si="60"/>
        <v>13466</v>
      </c>
      <c r="J60" s="49">
        <f t="shared" ca="1" si="60"/>
        <v>2088</v>
      </c>
      <c r="K60" s="49">
        <f t="shared" ca="1" si="60"/>
        <v>771</v>
      </c>
      <c r="L60" s="49">
        <f t="shared" ca="1" si="60"/>
        <v>0</v>
      </c>
      <c r="M60" s="49">
        <f t="shared" ca="1" si="60"/>
        <v>17553</v>
      </c>
      <c r="O60" s="9">
        <f t="shared" ca="1" si="66"/>
        <v>53215</v>
      </c>
      <c r="P60" s="40">
        <f t="shared" ca="1" si="61"/>
        <v>0</v>
      </c>
      <c r="Q60" s="49">
        <f t="shared" ca="1" si="61"/>
        <v>0</v>
      </c>
      <c r="R60" s="49">
        <f t="shared" ca="1" si="61"/>
        <v>53215</v>
      </c>
      <c r="S60" s="49">
        <f t="shared" ca="1" si="61"/>
        <v>0</v>
      </c>
      <c r="T60" s="49">
        <f t="shared" ca="1" si="61"/>
        <v>0</v>
      </c>
      <c r="U60" s="49">
        <f t="shared" ca="1" si="61"/>
        <v>0</v>
      </c>
      <c r="V60" s="49">
        <f t="shared" ca="1" si="61"/>
        <v>0</v>
      </c>
      <c r="W60" s="49">
        <f t="shared" ca="1" si="61"/>
        <v>0</v>
      </c>
      <c r="Y60" s="9">
        <f t="shared" ca="1" si="67"/>
        <v>53215</v>
      </c>
      <c r="Z60" s="40">
        <f t="shared" ca="1" si="62"/>
        <v>0</v>
      </c>
      <c r="AA60" s="49">
        <f t="shared" ca="1" si="62"/>
        <v>53215</v>
      </c>
      <c r="AB60" s="49">
        <f t="shared" ca="1" si="62"/>
        <v>0</v>
      </c>
      <c r="AC60" s="49">
        <f t="shared" ca="1" si="62"/>
        <v>0</v>
      </c>
      <c r="AD60" s="49">
        <f t="shared" ca="1" si="62"/>
        <v>0</v>
      </c>
      <c r="AE60" s="49">
        <f t="shared" ca="1" si="62"/>
        <v>0</v>
      </c>
      <c r="AF60" s="49">
        <f t="shared" ca="1" si="62"/>
        <v>0</v>
      </c>
      <c r="AG60" s="49">
        <f t="shared" ca="1" si="62"/>
        <v>0</v>
      </c>
      <c r="AI60" s="9">
        <f t="shared" ca="1" si="68"/>
        <v>53215</v>
      </c>
      <c r="AJ60" s="40">
        <f t="shared" ca="1" si="63"/>
        <v>36661</v>
      </c>
      <c r="AK60" s="49">
        <f t="shared" ca="1" si="63"/>
        <v>0</v>
      </c>
      <c r="AL60" s="49">
        <f t="shared" ca="1" si="63"/>
        <v>8363</v>
      </c>
      <c r="AM60" s="49">
        <f t="shared" ca="1" si="63"/>
        <v>2711</v>
      </c>
      <c r="AN60" s="49">
        <f t="shared" ca="1" si="63"/>
        <v>1637</v>
      </c>
      <c r="AO60" s="49">
        <f t="shared" ca="1" si="63"/>
        <v>72</v>
      </c>
      <c r="AP60" s="49">
        <f t="shared" ca="1" si="63"/>
        <v>0</v>
      </c>
      <c r="AQ60" s="49">
        <f t="shared" ca="1" si="63"/>
        <v>3771</v>
      </c>
      <c r="AS60" s="9">
        <f t="shared" ca="1" si="69"/>
        <v>53215</v>
      </c>
      <c r="AT60" s="40">
        <f t="shared" ca="1" si="64"/>
        <v>0</v>
      </c>
      <c r="AU60" s="49">
        <f t="shared" ca="1" si="64"/>
        <v>0</v>
      </c>
      <c r="AV60" s="49">
        <f t="shared" ca="1" si="64"/>
        <v>53215</v>
      </c>
      <c r="AW60" s="49">
        <f t="shared" ca="1" si="64"/>
        <v>0</v>
      </c>
      <c r="AX60" s="49">
        <f t="shared" ca="1" si="64"/>
        <v>0</v>
      </c>
      <c r="AY60" s="49">
        <f t="shared" ca="1" si="64"/>
        <v>0</v>
      </c>
      <c r="AZ60" s="49">
        <f t="shared" ca="1" si="64"/>
        <v>0</v>
      </c>
      <c r="BA60" s="49">
        <f t="shared" ca="1" si="64"/>
        <v>0</v>
      </c>
    </row>
    <row r="61" spans="4:54" ht="15.75" thickBot="1" x14ac:dyDescent="0.3">
      <c r="D61" s="29" t="s">
        <v>399</v>
      </c>
      <c r="E61" s="9">
        <f t="shared" ca="1" si="65"/>
        <v>26865</v>
      </c>
      <c r="F61" s="40">
        <f t="shared" ca="1" si="60"/>
        <v>0</v>
      </c>
      <c r="G61" s="49">
        <f t="shared" ca="1" si="60"/>
        <v>0</v>
      </c>
      <c r="H61" s="49">
        <f t="shared" ca="1" si="60"/>
        <v>8084</v>
      </c>
      <c r="I61" s="49">
        <f t="shared" ca="1" si="60"/>
        <v>5324</v>
      </c>
      <c r="J61" s="49">
        <f t="shared" ca="1" si="60"/>
        <v>9423</v>
      </c>
      <c r="K61" s="49">
        <f t="shared" ca="1" si="60"/>
        <v>4034</v>
      </c>
      <c r="L61" s="49">
        <f t="shared" ca="1" si="60"/>
        <v>0</v>
      </c>
      <c r="M61" s="49">
        <f t="shared" ca="1" si="60"/>
        <v>0</v>
      </c>
      <c r="O61" s="9">
        <f t="shared" ca="1" si="66"/>
        <v>26865</v>
      </c>
      <c r="P61" s="40">
        <f t="shared" ca="1" si="61"/>
        <v>0</v>
      </c>
      <c r="Q61" s="49">
        <f t="shared" ca="1" si="61"/>
        <v>0</v>
      </c>
      <c r="R61" s="49">
        <f t="shared" ca="1" si="61"/>
        <v>26865</v>
      </c>
      <c r="S61" s="49">
        <f t="shared" ca="1" si="61"/>
        <v>0</v>
      </c>
      <c r="T61" s="49">
        <f t="shared" ca="1" si="61"/>
        <v>0</v>
      </c>
      <c r="U61" s="49">
        <f t="shared" ca="1" si="61"/>
        <v>0</v>
      </c>
      <c r="V61" s="49">
        <f t="shared" ca="1" si="61"/>
        <v>0</v>
      </c>
      <c r="W61" s="49">
        <f t="shared" ca="1" si="61"/>
        <v>0</v>
      </c>
      <c r="Y61" s="9">
        <f t="shared" ca="1" si="67"/>
        <v>26865</v>
      </c>
      <c r="Z61" s="40">
        <f t="shared" ca="1" si="62"/>
        <v>0</v>
      </c>
      <c r="AA61" s="49">
        <f t="shared" ca="1" si="62"/>
        <v>26865</v>
      </c>
      <c r="AB61" s="49">
        <f t="shared" ca="1" si="62"/>
        <v>0</v>
      </c>
      <c r="AC61" s="49">
        <f t="shared" ca="1" si="62"/>
        <v>0</v>
      </c>
      <c r="AD61" s="49">
        <f t="shared" ca="1" si="62"/>
        <v>0</v>
      </c>
      <c r="AE61" s="49">
        <f t="shared" ca="1" si="62"/>
        <v>0</v>
      </c>
      <c r="AF61" s="49">
        <f t="shared" ca="1" si="62"/>
        <v>0</v>
      </c>
      <c r="AG61" s="49">
        <f t="shared" ca="1" si="62"/>
        <v>0</v>
      </c>
      <c r="AI61" s="9">
        <f t="shared" ca="1" si="68"/>
        <v>26865</v>
      </c>
      <c r="AJ61" s="40">
        <f t="shared" ca="1" si="63"/>
        <v>11963</v>
      </c>
      <c r="AK61" s="49">
        <f t="shared" ca="1" si="63"/>
        <v>0</v>
      </c>
      <c r="AL61" s="49">
        <f t="shared" ca="1" si="63"/>
        <v>3457</v>
      </c>
      <c r="AM61" s="49">
        <f t="shared" ca="1" si="63"/>
        <v>4184</v>
      </c>
      <c r="AN61" s="49">
        <f t="shared" ca="1" si="63"/>
        <v>4100</v>
      </c>
      <c r="AO61" s="49">
        <f t="shared" ca="1" si="63"/>
        <v>3161</v>
      </c>
      <c r="AP61" s="49">
        <f t="shared" ca="1" si="63"/>
        <v>0</v>
      </c>
      <c r="AQ61" s="49">
        <f t="shared" ca="1" si="63"/>
        <v>0</v>
      </c>
      <c r="AS61" s="9">
        <f t="shared" ca="1" si="69"/>
        <v>26865</v>
      </c>
      <c r="AT61" s="40">
        <f t="shared" ca="1" si="64"/>
        <v>0</v>
      </c>
      <c r="AU61" s="49">
        <f t="shared" ca="1" si="64"/>
        <v>0</v>
      </c>
      <c r="AV61" s="49">
        <f t="shared" ca="1" si="64"/>
        <v>26865</v>
      </c>
      <c r="AW61" s="49">
        <f t="shared" ca="1" si="64"/>
        <v>0</v>
      </c>
      <c r="AX61" s="49">
        <f t="shared" ca="1" si="64"/>
        <v>0</v>
      </c>
      <c r="AY61" s="49">
        <f t="shared" ca="1" si="64"/>
        <v>0</v>
      </c>
      <c r="AZ61" s="49">
        <f t="shared" ca="1" si="64"/>
        <v>0</v>
      </c>
      <c r="BA61" s="49">
        <f t="shared" ca="1" si="64"/>
        <v>0</v>
      </c>
    </row>
    <row r="62" spans="4:54" x14ac:dyDescent="0.25">
      <c r="D62" s="67" t="s">
        <v>187</v>
      </c>
      <c r="E62" s="68">
        <f ca="1">SUM(E56:E61)</f>
        <v>146545</v>
      </c>
      <c r="F62" s="69">
        <f t="shared" ref="F62:K62" ca="1" si="70">SUM(F56:F61)</f>
        <v>0</v>
      </c>
      <c r="G62" s="68">
        <f t="shared" ca="1" si="70"/>
        <v>0</v>
      </c>
      <c r="H62" s="68">
        <f t="shared" ca="1" si="70"/>
        <v>52555</v>
      </c>
      <c r="I62" s="68">
        <f t="shared" ca="1" si="70"/>
        <v>27808</v>
      </c>
      <c r="J62" s="68">
        <f t="shared" ca="1" si="70"/>
        <v>17362</v>
      </c>
      <c r="K62" s="68">
        <f t="shared" ca="1" si="70"/>
        <v>6965</v>
      </c>
      <c r="L62" s="68">
        <f t="shared" ref="L62:M62" ca="1" si="71">SUM(L56:L61)</f>
        <v>1177</v>
      </c>
      <c r="M62" s="68">
        <f t="shared" ca="1" si="71"/>
        <v>40678</v>
      </c>
      <c r="O62" s="68">
        <f ca="1">SUM(O56:O61)</f>
        <v>146545</v>
      </c>
      <c r="P62" s="69">
        <f t="shared" ref="P62:U62" ca="1" si="72">SUM(P56:P61)</f>
        <v>0</v>
      </c>
      <c r="Q62" s="68">
        <f t="shared" ca="1" si="72"/>
        <v>0</v>
      </c>
      <c r="R62" s="68">
        <f t="shared" ca="1" si="72"/>
        <v>146545</v>
      </c>
      <c r="S62" s="68">
        <f t="shared" ca="1" si="72"/>
        <v>0</v>
      </c>
      <c r="T62" s="68">
        <f t="shared" ca="1" si="72"/>
        <v>0</v>
      </c>
      <c r="U62" s="68">
        <f t="shared" ca="1" si="72"/>
        <v>0</v>
      </c>
      <c r="V62" s="68">
        <f t="shared" ref="V62:W62" ca="1" si="73">SUM(V56:V61)</f>
        <v>0</v>
      </c>
      <c r="W62" s="68">
        <f t="shared" ca="1" si="73"/>
        <v>0</v>
      </c>
      <c r="Y62" s="68">
        <f ca="1">SUM(Y56:Y61)</f>
        <v>146545</v>
      </c>
      <c r="Z62" s="69">
        <f t="shared" ref="Z62:AE62" ca="1" si="74">SUM(Z56:Z61)</f>
        <v>0</v>
      </c>
      <c r="AA62" s="68">
        <f t="shared" ca="1" si="74"/>
        <v>146545</v>
      </c>
      <c r="AB62" s="68">
        <f t="shared" ca="1" si="74"/>
        <v>0</v>
      </c>
      <c r="AC62" s="68">
        <f t="shared" ca="1" si="74"/>
        <v>0</v>
      </c>
      <c r="AD62" s="68">
        <f t="shared" ca="1" si="74"/>
        <v>0</v>
      </c>
      <c r="AE62" s="68">
        <f t="shared" ca="1" si="74"/>
        <v>0</v>
      </c>
      <c r="AF62" s="68">
        <f t="shared" ref="AF62:AG62" ca="1" si="75">SUM(AF56:AF61)</f>
        <v>0</v>
      </c>
      <c r="AG62" s="68">
        <f t="shared" ca="1" si="75"/>
        <v>0</v>
      </c>
      <c r="AI62" s="68">
        <f ca="1">SUM(AI56:AI61)</f>
        <v>146545</v>
      </c>
      <c r="AJ62" s="69">
        <f t="shared" ref="AJ62:AO62" ca="1" si="76">SUM(AJ56:AJ61)</f>
        <v>99099</v>
      </c>
      <c r="AK62" s="68">
        <f t="shared" ca="1" si="76"/>
        <v>0</v>
      </c>
      <c r="AL62" s="68">
        <f t="shared" ca="1" si="76"/>
        <v>20297</v>
      </c>
      <c r="AM62" s="68">
        <f t="shared" ca="1" si="76"/>
        <v>8935</v>
      </c>
      <c r="AN62" s="68">
        <f t="shared" ca="1" si="76"/>
        <v>7325</v>
      </c>
      <c r="AO62" s="68">
        <f t="shared" ca="1" si="76"/>
        <v>3307</v>
      </c>
      <c r="AP62" s="68">
        <f t="shared" ref="AP62:AQ62" ca="1" si="77">SUM(AP56:AP61)</f>
        <v>261</v>
      </c>
      <c r="AQ62" s="68">
        <f t="shared" ca="1" si="77"/>
        <v>7321</v>
      </c>
      <c r="AS62" s="68">
        <f ca="1">SUM(AS56:AS61)</f>
        <v>146545</v>
      </c>
      <c r="AT62" s="69">
        <f t="shared" ref="AT62:AY62" ca="1" si="78">SUM(AT56:AT61)</f>
        <v>0</v>
      </c>
      <c r="AU62" s="68">
        <f t="shared" ca="1" si="78"/>
        <v>0</v>
      </c>
      <c r="AV62" s="68">
        <f t="shared" ca="1" si="78"/>
        <v>146545</v>
      </c>
      <c r="AW62" s="68">
        <f t="shared" ca="1" si="78"/>
        <v>0</v>
      </c>
      <c r="AX62" s="68">
        <f t="shared" ca="1" si="78"/>
        <v>0</v>
      </c>
      <c r="AY62" s="68">
        <f t="shared" ca="1" si="78"/>
        <v>0</v>
      </c>
      <c r="AZ62" s="68">
        <f t="shared" ref="AZ62:BA62" ca="1" si="79">SUM(AZ56:AZ61)</f>
        <v>0</v>
      </c>
      <c r="BA62" s="68">
        <f t="shared" ca="1" si="79"/>
        <v>0</v>
      </c>
    </row>
    <row r="63" spans="4:54" x14ac:dyDescent="0.25">
      <c r="M63" s="36"/>
      <c r="O63" s="36"/>
      <c r="P63" s="36"/>
      <c r="Q63" s="36"/>
      <c r="R63" s="36"/>
      <c r="S63" s="36"/>
      <c r="T63" s="36"/>
      <c r="U63" s="36"/>
      <c r="V63" s="36"/>
      <c r="W63" s="36"/>
      <c r="AF63" s="36"/>
      <c r="AG63" s="36"/>
      <c r="AP63" s="36"/>
      <c r="AQ63" s="123"/>
      <c r="AS63" s="36"/>
      <c r="AT63" s="36"/>
      <c r="AU63" s="36"/>
      <c r="AV63" s="36"/>
      <c r="AW63" s="36"/>
      <c r="AX63" s="36"/>
      <c r="AY63" s="36"/>
      <c r="AZ63" s="36"/>
      <c r="BA63" s="36"/>
      <c r="BB63" s="36"/>
    </row>
    <row r="64" spans="4:54" s="72" customFormat="1" ht="21" x14ac:dyDescent="0.35">
      <c r="D64" s="71">
        <v>2050</v>
      </c>
      <c r="M64" s="122"/>
      <c r="N64" s="32"/>
      <c r="O64" s="122"/>
      <c r="P64" s="122"/>
      <c r="Q64" s="122"/>
      <c r="R64" s="122"/>
      <c r="S64" s="122"/>
      <c r="T64" s="122"/>
      <c r="U64" s="122"/>
      <c r="V64" s="122"/>
      <c r="W64" s="122"/>
      <c r="X64" s="32"/>
      <c r="AF64" s="122"/>
      <c r="AG64" s="122"/>
      <c r="AH64" s="32"/>
      <c r="AP64" s="122"/>
      <c r="AQ64" s="124"/>
      <c r="AR64" s="3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</row>
    <row r="65" spans="1:53" x14ac:dyDescent="0.25">
      <c r="E65" s="121" t="s">
        <v>1</v>
      </c>
      <c r="F65" s="29" t="s">
        <v>421</v>
      </c>
      <c r="G65" s="29" t="s">
        <v>414</v>
      </c>
      <c r="H65" s="29" t="s">
        <v>415</v>
      </c>
      <c r="I65" s="29" t="s">
        <v>416</v>
      </c>
      <c r="J65" s="29" t="s">
        <v>417</v>
      </c>
      <c r="K65" s="29" t="s">
        <v>418</v>
      </c>
      <c r="L65" s="29" t="s">
        <v>419</v>
      </c>
      <c r="M65" s="29" t="s">
        <v>420</v>
      </c>
      <c r="O65" s="121" t="s">
        <v>1</v>
      </c>
      <c r="P65" s="29" t="s">
        <v>421</v>
      </c>
      <c r="Q65" s="29" t="s">
        <v>414</v>
      </c>
      <c r="R65" s="29" t="s">
        <v>415</v>
      </c>
      <c r="S65" s="29" t="s">
        <v>416</v>
      </c>
      <c r="T65" s="29" t="s">
        <v>417</v>
      </c>
      <c r="U65" s="29" t="s">
        <v>418</v>
      </c>
      <c r="V65" s="29" t="s">
        <v>419</v>
      </c>
      <c r="W65" s="29" t="s">
        <v>420</v>
      </c>
      <c r="Y65" s="121" t="s">
        <v>1</v>
      </c>
      <c r="Z65" s="29" t="s">
        <v>421</v>
      </c>
      <c r="AA65" s="29" t="s">
        <v>414</v>
      </c>
      <c r="AB65" s="29" t="s">
        <v>415</v>
      </c>
      <c r="AC65" s="29" t="s">
        <v>416</v>
      </c>
      <c r="AD65" s="29" t="s">
        <v>417</v>
      </c>
      <c r="AE65" s="29" t="s">
        <v>418</v>
      </c>
      <c r="AF65" s="29" t="s">
        <v>419</v>
      </c>
      <c r="AG65" s="29" t="s">
        <v>420</v>
      </c>
      <c r="AI65" s="121" t="s">
        <v>1</v>
      </c>
      <c r="AJ65" s="29" t="s">
        <v>421</v>
      </c>
      <c r="AK65" s="29" t="s">
        <v>414</v>
      </c>
      <c r="AL65" s="29" t="s">
        <v>415</v>
      </c>
      <c r="AM65" s="29" t="s">
        <v>416</v>
      </c>
      <c r="AN65" s="29" t="s">
        <v>417</v>
      </c>
      <c r="AO65" s="29" t="s">
        <v>418</v>
      </c>
      <c r="AP65" s="29" t="s">
        <v>419</v>
      </c>
      <c r="AQ65" s="29" t="s">
        <v>420</v>
      </c>
      <c r="AS65" s="121" t="s">
        <v>1</v>
      </c>
      <c r="AT65" s="29" t="s">
        <v>421</v>
      </c>
      <c r="AU65" s="29" t="s">
        <v>414</v>
      </c>
      <c r="AV65" s="29" t="s">
        <v>415</v>
      </c>
      <c r="AW65" s="29" t="s">
        <v>416</v>
      </c>
      <c r="AX65" s="29" t="s">
        <v>417</v>
      </c>
      <c r="AY65" s="29" t="s">
        <v>418</v>
      </c>
      <c r="AZ65" s="29" t="s">
        <v>419</v>
      </c>
      <c r="BA65" s="29" t="s">
        <v>420</v>
      </c>
    </row>
    <row r="66" spans="1:53" x14ac:dyDescent="0.25">
      <c r="D66" s="29" t="s">
        <v>393</v>
      </c>
      <c r="E66" s="9">
        <f ca="1">SUMIF(INDIRECT("'Bewerking, HH'!B"&amp;$I$11&amp;":B"&amp;$I$12),"*"&amp;$D66&amp;"*",INDIRECT("'Bewerking, HH'!"&amp;E$19&amp;$I$11&amp;":"&amp;E$19&amp;$I$12))</f>
        <v>2309</v>
      </c>
      <c r="F66" s="40">
        <f t="shared" ref="F66:M71" ca="1" si="80">SUMIF(INDIRECT("'Bewerking, HH'!B"&amp;$I$11&amp;":B"&amp;$I$12),"*"&amp;$D66&amp;"*",INDIRECT("'Bewerking, HH'!"&amp;F$19&amp;$I$11&amp;":"&amp;F$19&amp;$I$12))</f>
        <v>0</v>
      </c>
      <c r="G66" s="49">
        <f t="shared" ca="1" si="80"/>
        <v>0</v>
      </c>
      <c r="H66" s="49">
        <f t="shared" ca="1" si="80"/>
        <v>1121</v>
      </c>
      <c r="I66" s="49">
        <f t="shared" ca="1" si="80"/>
        <v>0</v>
      </c>
      <c r="J66" s="49">
        <f t="shared" ca="1" si="80"/>
        <v>190</v>
      </c>
      <c r="K66" s="49">
        <f t="shared" ca="1" si="80"/>
        <v>496</v>
      </c>
      <c r="L66" s="49">
        <f t="shared" ca="1" si="80"/>
        <v>325</v>
      </c>
      <c r="M66" s="49">
        <f t="shared" ca="1" si="80"/>
        <v>177</v>
      </c>
      <c r="O66" s="9">
        <f ca="1">SUMIF(INDIRECT("'Bewerking, HH'!B"&amp;$I$11&amp;":B"&amp;$I$12),"*"&amp;$D66&amp;"*",INDIRECT("'Bewerking, HH'!"&amp;O$19&amp;$I$11&amp;":"&amp;O$19&amp;$I$12))</f>
        <v>2309</v>
      </c>
      <c r="P66" s="40">
        <f t="shared" ref="P66:W71" ca="1" si="81">SUMIF(INDIRECT("'Bewerking, HH'!B"&amp;$I$11&amp;":B"&amp;$I$12),"*"&amp;$D66&amp;"*",INDIRECT("'Bewerking, HH'!"&amp;P$19&amp;$I$11&amp;":"&amp;P$19&amp;$I$12))</f>
        <v>0</v>
      </c>
      <c r="Q66" s="49">
        <f t="shared" ca="1" si="81"/>
        <v>0</v>
      </c>
      <c r="R66" s="49">
        <f t="shared" ca="1" si="81"/>
        <v>2309</v>
      </c>
      <c r="S66" s="49">
        <f t="shared" ca="1" si="81"/>
        <v>0</v>
      </c>
      <c r="T66" s="49">
        <f t="shared" ca="1" si="81"/>
        <v>0</v>
      </c>
      <c r="U66" s="49">
        <f t="shared" ca="1" si="81"/>
        <v>0</v>
      </c>
      <c r="V66" s="49">
        <f t="shared" ca="1" si="81"/>
        <v>0</v>
      </c>
      <c r="W66" s="49">
        <f t="shared" ca="1" si="81"/>
        <v>0</v>
      </c>
      <c r="Y66" s="9">
        <f ca="1">SUMIF(INDIRECT("'Bewerking, HH'!B"&amp;$I$11&amp;":B"&amp;$I$12),"*"&amp;$D66&amp;"*",INDIRECT("'Bewerking, HH'!"&amp;Y$19&amp;$I$11&amp;":"&amp;Y$19&amp;$I$12))</f>
        <v>2309</v>
      </c>
      <c r="Z66" s="40">
        <f t="shared" ref="Z66:AG71" ca="1" si="82">SUMIF(INDIRECT("'Bewerking, HH'!B"&amp;$I$11&amp;":B"&amp;$I$12),"*"&amp;$D66&amp;"*",INDIRECT("'Bewerking, HH'!"&amp;Z$19&amp;$I$11&amp;":"&amp;Z$19&amp;$I$12))</f>
        <v>0</v>
      </c>
      <c r="AA66" s="49">
        <f t="shared" ca="1" si="82"/>
        <v>2309</v>
      </c>
      <c r="AB66" s="49">
        <f t="shared" ca="1" si="82"/>
        <v>0</v>
      </c>
      <c r="AC66" s="49">
        <f t="shared" ca="1" si="82"/>
        <v>0</v>
      </c>
      <c r="AD66" s="49">
        <f t="shared" ca="1" si="82"/>
        <v>0</v>
      </c>
      <c r="AE66" s="49">
        <f t="shared" ca="1" si="82"/>
        <v>0</v>
      </c>
      <c r="AF66" s="49">
        <f t="shared" ca="1" si="82"/>
        <v>0</v>
      </c>
      <c r="AG66" s="49">
        <f t="shared" ca="1" si="82"/>
        <v>0</v>
      </c>
      <c r="AI66" s="9">
        <f ca="1">SUMIF(INDIRECT("'Bewerking, HH'!B"&amp;$I$11&amp;":B"&amp;$I$12),"*"&amp;$D66&amp;"*",INDIRECT("'Bewerking, HH'!"&amp;AI$19&amp;$I$11&amp;":"&amp;AI$19&amp;$I$12))</f>
        <v>2309</v>
      </c>
      <c r="AJ66" s="40">
        <f t="shared" ref="AJ66:AQ71" ca="1" si="83">SUMIF(INDIRECT("'Bewerking, HH'!B"&amp;$I$11&amp;":B"&amp;$I$12),"*"&amp;$D66&amp;"*",INDIRECT("'Bewerking, HH'!"&amp;AJ$19&amp;$I$11&amp;":"&amp;AJ$19&amp;$I$12))</f>
        <v>1705</v>
      </c>
      <c r="AK66" s="49">
        <f t="shared" ca="1" si="83"/>
        <v>0</v>
      </c>
      <c r="AL66" s="49">
        <f t="shared" ca="1" si="83"/>
        <v>324</v>
      </c>
      <c r="AM66" s="49">
        <f t="shared" ca="1" si="83"/>
        <v>0</v>
      </c>
      <c r="AN66" s="49">
        <f t="shared" ca="1" si="83"/>
        <v>37</v>
      </c>
      <c r="AO66" s="49">
        <f t="shared" ca="1" si="83"/>
        <v>1</v>
      </c>
      <c r="AP66" s="49">
        <f t="shared" ca="1" si="83"/>
        <v>120</v>
      </c>
      <c r="AQ66" s="49">
        <f t="shared" ca="1" si="83"/>
        <v>122</v>
      </c>
      <c r="AS66" s="9">
        <f ca="1">SUMIF(INDIRECT("'Bewerking, HH'!B"&amp;$I$11&amp;":B"&amp;$I$12),"*"&amp;$D66&amp;"*",INDIRECT("'Bewerking, HH'!"&amp;AS$19&amp;$I$11&amp;":"&amp;AS$19&amp;$I$12))</f>
        <v>2309</v>
      </c>
      <c r="AT66" s="40">
        <f t="shared" ref="AT66:BA71" ca="1" si="84">SUMIF(INDIRECT("'Bewerking, HH'!B"&amp;$I$11&amp;":B"&amp;$I$12),"*"&amp;$D66&amp;"*",INDIRECT("'Bewerking, HH'!"&amp;AT$19&amp;$I$11&amp;":"&amp;AT$19&amp;$I$12))</f>
        <v>0</v>
      </c>
      <c r="AU66" s="49">
        <f t="shared" ca="1" si="84"/>
        <v>0</v>
      </c>
      <c r="AV66" s="49">
        <f t="shared" ca="1" si="84"/>
        <v>2309</v>
      </c>
      <c r="AW66" s="49">
        <f t="shared" ca="1" si="84"/>
        <v>0</v>
      </c>
      <c r="AX66" s="49">
        <f t="shared" ca="1" si="84"/>
        <v>0</v>
      </c>
      <c r="AY66" s="49">
        <f t="shared" ca="1" si="84"/>
        <v>0</v>
      </c>
      <c r="AZ66" s="49">
        <f t="shared" ca="1" si="84"/>
        <v>0</v>
      </c>
      <c r="BA66" s="49">
        <f t="shared" ca="1" si="84"/>
        <v>0</v>
      </c>
    </row>
    <row r="67" spans="1:53" x14ac:dyDescent="0.25">
      <c r="D67" s="29" t="s">
        <v>394</v>
      </c>
      <c r="E67" s="9">
        <f t="shared" ref="E67:E71" ca="1" si="85">SUMIF(INDIRECT("'Bewerking, HH'!B"&amp;$I$11&amp;":B"&amp;$I$12),"*"&amp;$D67&amp;"*",INDIRECT("'Bewerking, HH'!"&amp;E$19&amp;$I$11&amp;":"&amp;E$19&amp;$I$12))</f>
        <v>2477</v>
      </c>
      <c r="F67" s="40">
        <f t="shared" ca="1" si="80"/>
        <v>0</v>
      </c>
      <c r="G67" s="49">
        <f t="shared" ca="1" si="80"/>
        <v>0</v>
      </c>
      <c r="H67" s="49">
        <f t="shared" ca="1" si="80"/>
        <v>1373</v>
      </c>
      <c r="I67" s="49">
        <f t="shared" ca="1" si="80"/>
        <v>112</v>
      </c>
      <c r="J67" s="49">
        <f t="shared" ca="1" si="80"/>
        <v>8</v>
      </c>
      <c r="K67" s="49">
        <f t="shared" ca="1" si="80"/>
        <v>132</v>
      </c>
      <c r="L67" s="49">
        <f t="shared" ca="1" si="80"/>
        <v>852</v>
      </c>
      <c r="M67" s="49">
        <f t="shared" ca="1" si="80"/>
        <v>0</v>
      </c>
      <c r="O67" s="9">
        <f t="shared" ref="O67:O71" ca="1" si="86">SUMIF(INDIRECT("'Bewerking, HH'!B"&amp;$I$11&amp;":B"&amp;$I$12),"*"&amp;$D67&amp;"*",INDIRECT("'Bewerking, HH'!"&amp;O$19&amp;$I$11&amp;":"&amp;O$19&amp;$I$12))</f>
        <v>2477</v>
      </c>
      <c r="P67" s="40">
        <f t="shared" ca="1" si="81"/>
        <v>0</v>
      </c>
      <c r="Q67" s="49">
        <f t="shared" ca="1" si="81"/>
        <v>0</v>
      </c>
      <c r="R67" s="49">
        <f t="shared" ca="1" si="81"/>
        <v>2477</v>
      </c>
      <c r="S67" s="49">
        <f t="shared" ca="1" si="81"/>
        <v>0</v>
      </c>
      <c r="T67" s="49">
        <f t="shared" ca="1" si="81"/>
        <v>0</v>
      </c>
      <c r="U67" s="49">
        <f t="shared" ca="1" si="81"/>
        <v>0</v>
      </c>
      <c r="V67" s="49">
        <f t="shared" ca="1" si="81"/>
        <v>0</v>
      </c>
      <c r="W67" s="49">
        <f t="shared" ca="1" si="81"/>
        <v>0</v>
      </c>
      <c r="Y67" s="9">
        <f t="shared" ref="Y67:Y71" ca="1" si="87">SUMIF(INDIRECT("'Bewerking, HH'!B"&amp;$I$11&amp;":B"&amp;$I$12),"*"&amp;$D67&amp;"*",INDIRECT("'Bewerking, HH'!"&amp;Y$19&amp;$I$11&amp;":"&amp;Y$19&amp;$I$12))</f>
        <v>2477</v>
      </c>
      <c r="Z67" s="40">
        <f t="shared" ca="1" si="82"/>
        <v>0</v>
      </c>
      <c r="AA67" s="49">
        <f t="shared" ca="1" si="82"/>
        <v>2477</v>
      </c>
      <c r="AB67" s="49">
        <f t="shared" ca="1" si="82"/>
        <v>0</v>
      </c>
      <c r="AC67" s="49">
        <f t="shared" ca="1" si="82"/>
        <v>0</v>
      </c>
      <c r="AD67" s="49">
        <f t="shared" ca="1" si="82"/>
        <v>0</v>
      </c>
      <c r="AE67" s="49">
        <f t="shared" ca="1" si="82"/>
        <v>0</v>
      </c>
      <c r="AF67" s="49">
        <f t="shared" ca="1" si="82"/>
        <v>0</v>
      </c>
      <c r="AG67" s="49">
        <f t="shared" ca="1" si="82"/>
        <v>0</v>
      </c>
      <c r="AI67" s="9">
        <f t="shared" ref="AI67:AI71" ca="1" si="88">SUMIF(INDIRECT("'Bewerking, HH'!B"&amp;$I$11&amp;":B"&amp;$I$12),"*"&amp;$D67&amp;"*",INDIRECT("'Bewerking, HH'!"&amp;AI$19&amp;$I$11&amp;":"&amp;AI$19&amp;$I$12))</f>
        <v>2477</v>
      </c>
      <c r="AJ67" s="40">
        <f t="shared" ca="1" si="83"/>
        <v>1763</v>
      </c>
      <c r="AK67" s="49">
        <f t="shared" ca="1" si="83"/>
        <v>0</v>
      </c>
      <c r="AL67" s="49">
        <f t="shared" ca="1" si="83"/>
        <v>512</v>
      </c>
      <c r="AM67" s="49">
        <f t="shared" ca="1" si="83"/>
        <v>30</v>
      </c>
      <c r="AN67" s="49">
        <f t="shared" ca="1" si="83"/>
        <v>3</v>
      </c>
      <c r="AO67" s="49">
        <f t="shared" ca="1" si="83"/>
        <v>28</v>
      </c>
      <c r="AP67" s="49">
        <f t="shared" ca="1" si="83"/>
        <v>141</v>
      </c>
      <c r="AQ67" s="49">
        <f t="shared" ca="1" si="83"/>
        <v>0</v>
      </c>
      <c r="AS67" s="9">
        <f t="shared" ref="AS67:AS71" ca="1" si="89">SUMIF(INDIRECT("'Bewerking, HH'!B"&amp;$I$11&amp;":B"&amp;$I$12),"*"&amp;$D67&amp;"*",INDIRECT("'Bewerking, HH'!"&amp;AS$19&amp;$I$11&amp;":"&amp;AS$19&amp;$I$12))</f>
        <v>2477</v>
      </c>
      <c r="AT67" s="40">
        <f t="shared" ca="1" si="84"/>
        <v>0</v>
      </c>
      <c r="AU67" s="49">
        <f t="shared" ca="1" si="84"/>
        <v>0</v>
      </c>
      <c r="AV67" s="49">
        <f t="shared" ca="1" si="84"/>
        <v>2477</v>
      </c>
      <c r="AW67" s="49">
        <f t="shared" ca="1" si="84"/>
        <v>0</v>
      </c>
      <c r="AX67" s="49">
        <f t="shared" ca="1" si="84"/>
        <v>0</v>
      </c>
      <c r="AY67" s="49">
        <f t="shared" ca="1" si="84"/>
        <v>0</v>
      </c>
      <c r="AZ67" s="49">
        <f t="shared" ca="1" si="84"/>
        <v>0</v>
      </c>
      <c r="BA67" s="49">
        <f t="shared" ca="1" si="84"/>
        <v>0</v>
      </c>
    </row>
    <row r="68" spans="1:53" x14ac:dyDescent="0.25">
      <c r="D68" s="29" t="s">
        <v>396</v>
      </c>
      <c r="E68" s="9">
        <f t="shared" ca="1" si="85"/>
        <v>11244</v>
      </c>
      <c r="F68" s="40">
        <f t="shared" ca="1" si="80"/>
        <v>0</v>
      </c>
      <c r="G68" s="49">
        <f t="shared" ca="1" si="80"/>
        <v>0</v>
      </c>
      <c r="H68" s="49">
        <f t="shared" ca="1" si="80"/>
        <v>5037</v>
      </c>
      <c r="I68" s="49">
        <f t="shared" ca="1" si="80"/>
        <v>2173</v>
      </c>
      <c r="J68" s="49">
        <f t="shared" ca="1" si="80"/>
        <v>1370</v>
      </c>
      <c r="K68" s="49">
        <f t="shared" ca="1" si="80"/>
        <v>141</v>
      </c>
      <c r="L68" s="49">
        <f t="shared" ca="1" si="80"/>
        <v>0</v>
      </c>
      <c r="M68" s="49">
        <f t="shared" ca="1" si="80"/>
        <v>2523</v>
      </c>
      <c r="O68" s="9">
        <f t="shared" ca="1" si="86"/>
        <v>11244</v>
      </c>
      <c r="P68" s="40">
        <f t="shared" ca="1" si="81"/>
        <v>0</v>
      </c>
      <c r="Q68" s="49">
        <f t="shared" ca="1" si="81"/>
        <v>0</v>
      </c>
      <c r="R68" s="49">
        <f t="shared" ca="1" si="81"/>
        <v>11244</v>
      </c>
      <c r="S68" s="49">
        <f t="shared" ca="1" si="81"/>
        <v>0</v>
      </c>
      <c r="T68" s="49">
        <f t="shared" ca="1" si="81"/>
        <v>0</v>
      </c>
      <c r="U68" s="49">
        <f t="shared" ca="1" si="81"/>
        <v>0</v>
      </c>
      <c r="V68" s="49">
        <f t="shared" ca="1" si="81"/>
        <v>0</v>
      </c>
      <c r="W68" s="49">
        <f t="shared" ca="1" si="81"/>
        <v>0</v>
      </c>
      <c r="Y68" s="9">
        <f t="shared" ca="1" si="87"/>
        <v>11244</v>
      </c>
      <c r="Z68" s="40">
        <f t="shared" ca="1" si="82"/>
        <v>0</v>
      </c>
      <c r="AA68" s="49">
        <f t="shared" ca="1" si="82"/>
        <v>11244</v>
      </c>
      <c r="AB68" s="49">
        <f t="shared" ca="1" si="82"/>
        <v>0</v>
      </c>
      <c r="AC68" s="49">
        <f t="shared" ca="1" si="82"/>
        <v>0</v>
      </c>
      <c r="AD68" s="49">
        <f t="shared" ca="1" si="82"/>
        <v>0</v>
      </c>
      <c r="AE68" s="49">
        <f t="shared" ca="1" si="82"/>
        <v>0</v>
      </c>
      <c r="AF68" s="49">
        <f t="shared" ca="1" si="82"/>
        <v>0</v>
      </c>
      <c r="AG68" s="49">
        <f t="shared" ca="1" si="82"/>
        <v>0</v>
      </c>
      <c r="AI68" s="9">
        <f t="shared" ca="1" si="88"/>
        <v>11244</v>
      </c>
      <c r="AJ68" s="40">
        <f t="shared" ca="1" si="83"/>
        <v>8352</v>
      </c>
      <c r="AK68" s="49">
        <f t="shared" ca="1" si="83"/>
        <v>0</v>
      </c>
      <c r="AL68" s="49">
        <f t="shared" ca="1" si="83"/>
        <v>1746</v>
      </c>
      <c r="AM68" s="49">
        <f t="shared" ca="1" si="83"/>
        <v>447</v>
      </c>
      <c r="AN68" s="49">
        <f t="shared" ca="1" si="83"/>
        <v>361</v>
      </c>
      <c r="AO68" s="49">
        <f t="shared" ca="1" si="83"/>
        <v>6</v>
      </c>
      <c r="AP68" s="49">
        <f t="shared" ca="1" si="83"/>
        <v>0</v>
      </c>
      <c r="AQ68" s="49">
        <f t="shared" ca="1" si="83"/>
        <v>332</v>
      </c>
      <c r="AS68" s="9">
        <f t="shared" ca="1" si="89"/>
        <v>11244</v>
      </c>
      <c r="AT68" s="40">
        <f t="shared" ca="1" si="84"/>
        <v>0</v>
      </c>
      <c r="AU68" s="49">
        <f t="shared" ca="1" si="84"/>
        <v>0</v>
      </c>
      <c r="AV68" s="49">
        <f t="shared" ca="1" si="84"/>
        <v>11244</v>
      </c>
      <c r="AW68" s="49">
        <f t="shared" ca="1" si="84"/>
        <v>0</v>
      </c>
      <c r="AX68" s="49">
        <f t="shared" ca="1" si="84"/>
        <v>0</v>
      </c>
      <c r="AY68" s="49">
        <f t="shared" ca="1" si="84"/>
        <v>0</v>
      </c>
      <c r="AZ68" s="49">
        <f t="shared" ca="1" si="84"/>
        <v>0</v>
      </c>
      <c r="BA68" s="49">
        <f t="shared" ca="1" si="84"/>
        <v>0</v>
      </c>
    </row>
    <row r="69" spans="1:53" x14ac:dyDescent="0.25">
      <c r="D69" s="29" t="s">
        <v>397</v>
      </c>
      <c r="E69" s="9">
        <f t="shared" ca="1" si="85"/>
        <v>50435</v>
      </c>
      <c r="F69" s="40">
        <f t="shared" ca="1" si="80"/>
        <v>0</v>
      </c>
      <c r="G69" s="49">
        <f t="shared" ca="1" si="80"/>
        <v>0</v>
      </c>
      <c r="H69" s="49">
        <f t="shared" ca="1" si="80"/>
        <v>17603</v>
      </c>
      <c r="I69" s="49">
        <f t="shared" ca="1" si="80"/>
        <v>6733</v>
      </c>
      <c r="J69" s="49">
        <f t="shared" ca="1" si="80"/>
        <v>4283</v>
      </c>
      <c r="K69" s="49">
        <f t="shared" ca="1" si="80"/>
        <v>1391</v>
      </c>
      <c r="L69" s="49">
        <f t="shared" ca="1" si="80"/>
        <v>0</v>
      </c>
      <c r="M69" s="49">
        <f t="shared" ca="1" si="80"/>
        <v>20425</v>
      </c>
      <c r="O69" s="9">
        <f t="shared" ca="1" si="86"/>
        <v>50435</v>
      </c>
      <c r="P69" s="40">
        <f t="shared" ca="1" si="81"/>
        <v>0</v>
      </c>
      <c r="Q69" s="49">
        <f t="shared" ca="1" si="81"/>
        <v>0</v>
      </c>
      <c r="R69" s="49">
        <f t="shared" ca="1" si="81"/>
        <v>50435</v>
      </c>
      <c r="S69" s="49">
        <f t="shared" ca="1" si="81"/>
        <v>0</v>
      </c>
      <c r="T69" s="49">
        <f t="shared" ca="1" si="81"/>
        <v>0</v>
      </c>
      <c r="U69" s="49">
        <f t="shared" ca="1" si="81"/>
        <v>0</v>
      </c>
      <c r="V69" s="49">
        <f t="shared" ca="1" si="81"/>
        <v>0</v>
      </c>
      <c r="W69" s="49">
        <f t="shared" ca="1" si="81"/>
        <v>0</v>
      </c>
      <c r="Y69" s="9">
        <f t="shared" ca="1" si="87"/>
        <v>50435</v>
      </c>
      <c r="Z69" s="40">
        <f t="shared" ca="1" si="82"/>
        <v>0</v>
      </c>
      <c r="AA69" s="49">
        <f t="shared" ca="1" si="82"/>
        <v>50435</v>
      </c>
      <c r="AB69" s="49">
        <f t="shared" ca="1" si="82"/>
        <v>0</v>
      </c>
      <c r="AC69" s="49">
        <f t="shared" ca="1" si="82"/>
        <v>0</v>
      </c>
      <c r="AD69" s="49">
        <f t="shared" ca="1" si="82"/>
        <v>0</v>
      </c>
      <c r="AE69" s="49">
        <f t="shared" ca="1" si="82"/>
        <v>0</v>
      </c>
      <c r="AF69" s="49">
        <f t="shared" ca="1" si="82"/>
        <v>0</v>
      </c>
      <c r="AG69" s="49">
        <f t="shared" ca="1" si="82"/>
        <v>0</v>
      </c>
      <c r="AI69" s="9">
        <f t="shared" ca="1" si="88"/>
        <v>50435</v>
      </c>
      <c r="AJ69" s="40">
        <f t="shared" ca="1" si="83"/>
        <v>38655</v>
      </c>
      <c r="AK69" s="49">
        <f t="shared" ca="1" si="83"/>
        <v>0</v>
      </c>
      <c r="AL69" s="49">
        <f t="shared" ca="1" si="83"/>
        <v>5895</v>
      </c>
      <c r="AM69" s="49">
        <f t="shared" ca="1" si="83"/>
        <v>1563</v>
      </c>
      <c r="AN69" s="49">
        <f t="shared" ca="1" si="83"/>
        <v>1187</v>
      </c>
      <c r="AO69" s="49">
        <f t="shared" ca="1" si="83"/>
        <v>39</v>
      </c>
      <c r="AP69" s="49">
        <f t="shared" ca="1" si="83"/>
        <v>0</v>
      </c>
      <c r="AQ69" s="49">
        <f t="shared" ca="1" si="83"/>
        <v>3096</v>
      </c>
      <c r="AS69" s="9">
        <f t="shared" ca="1" si="89"/>
        <v>50435</v>
      </c>
      <c r="AT69" s="40">
        <f t="shared" ca="1" si="84"/>
        <v>0</v>
      </c>
      <c r="AU69" s="49">
        <f t="shared" ca="1" si="84"/>
        <v>0</v>
      </c>
      <c r="AV69" s="49">
        <f t="shared" ca="1" si="84"/>
        <v>50435</v>
      </c>
      <c r="AW69" s="49">
        <f t="shared" ca="1" si="84"/>
        <v>0</v>
      </c>
      <c r="AX69" s="49">
        <f t="shared" ca="1" si="84"/>
        <v>0</v>
      </c>
      <c r="AY69" s="49">
        <f t="shared" ca="1" si="84"/>
        <v>0</v>
      </c>
      <c r="AZ69" s="49">
        <f t="shared" ca="1" si="84"/>
        <v>0</v>
      </c>
      <c r="BA69" s="49">
        <f t="shared" ca="1" si="84"/>
        <v>0</v>
      </c>
    </row>
    <row r="70" spans="1:53" x14ac:dyDescent="0.25">
      <c r="D70" s="29" t="s">
        <v>398</v>
      </c>
      <c r="E70" s="9">
        <f t="shared" ca="1" si="85"/>
        <v>53215</v>
      </c>
      <c r="F70" s="40">
        <f t="shared" ca="1" si="80"/>
        <v>0</v>
      </c>
      <c r="G70" s="49">
        <f t="shared" ca="1" si="80"/>
        <v>0</v>
      </c>
      <c r="H70" s="49">
        <f t="shared" ca="1" si="80"/>
        <v>19337</v>
      </c>
      <c r="I70" s="49">
        <f t="shared" ca="1" si="80"/>
        <v>13466</v>
      </c>
      <c r="J70" s="49">
        <f t="shared" ca="1" si="80"/>
        <v>2088</v>
      </c>
      <c r="K70" s="49">
        <f t="shared" ca="1" si="80"/>
        <v>771</v>
      </c>
      <c r="L70" s="49">
        <f t="shared" ca="1" si="80"/>
        <v>0</v>
      </c>
      <c r="M70" s="49">
        <f t="shared" ca="1" si="80"/>
        <v>17553</v>
      </c>
      <c r="O70" s="9">
        <f t="shared" ca="1" si="86"/>
        <v>53215</v>
      </c>
      <c r="P70" s="40">
        <f t="shared" ca="1" si="81"/>
        <v>0</v>
      </c>
      <c r="Q70" s="49">
        <f t="shared" ca="1" si="81"/>
        <v>0</v>
      </c>
      <c r="R70" s="49">
        <f t="shared" ca="1" si="81"/>
        <v>53215</v>
      </c>
      <c r="S70" s="49">
        <f t="shared" ca="1" si="81"/>
        <v>0</v>
      </c>
      <c r="T70" s="49">
        <f t="shared" ca="1" si="81"/>
        <v>0</v>
      </c>
      <c r="U70" s="49">
        <f t="shared" ca="1" si="81"/>
        <v>0</v>
      </c>
      <c r="V70" s="49">
        <f t="shared" ca="1" si="81"/>
        <v>0</v>
      </c>
      <c r="W70" s="49">
        <f t="shared" ca="1" si="81"/>
        <v>0</v>
      </c>
      <c r="Y70" s="9">
        <f t="shared" ca="1" si="87"/>
        <v>53215</v>
      </c>
      <c r="Z70" s="40">
        <f t="shared" ca="1" si="82"/>
        <v>0</v>
      </c>
      <c r="AA70" s="49">
        <f t="shared" ca="1" si="82"/>
        <v>53215</v>
      </c>
      <c r="AB70" s="49">
        <f t="shared" ca="1" si="82"/>
        <v>0</v>
      </c>
      <c r="AC70" s="49">
        <f t="shared" ca="1" si="82"/>
        <v>0</v>
      </c>
      <c r="AD70" s="49">
        <f t="shared" ca="1" si="82"/>
        <v>0</v>
      </c>
      <c r="AE70" s="49">
        <f t="shared" ca="1" si="82"/>
        <v>0</v>
      </c>
      <c r="AF70" s="49">
        <f t="shared" ca="1" si="82"/>
        <v>0</v>
      </c>
      <c r="AG70" s="49">
        <f t="shared" ca="1" si="82"/>
        <v>0</v>
      </c>
      <c r="AI70" s="9">
        <f t="shared" ca="1" si="88"/>
        <v>53215</v>
      </c>
      <c r="AJ70" s="40">
        <f t="shared" ca="1" si="83"/>
        <v>36661</v>
      </c>
      <c r="AK70" s="49">
        <f t="shared" ca="1" si="83"/>
        <v>0</v>
      </c>
      <c r="AL70" s="49">
        <f t="shared" ca="1" si="83"/>
        <v>8363</v>
      </c>
      <c r="AM70" s="49">
        <f t="shared" ca="1" si="83"/>
        <v>2711</v>
      </c>
      <c r="AN70" s="49">
        <f t="shared" ca="1" si="83"/>
        <v>1637</v>
      </c>
      <c r="AO70" s="49">
        <f t="shared" ca="1" si="83"/>
        <v>72</v>
      </c>
      <c r="AP70" s="49">
        <f t="shared" ca="1" si="83"/>
        <v>0</v>
      </c>
      <c r="AQ70" s="49">
        <f t="shared" ca="1" si="83"/>
        <v>3771</v>
      </c>
      <c r="AS70" s="9">
        <f t="shared" ca="1" si="89"/>
        <v>53215</v>
      </c>
      <c r="AT70" s="40">
        <f t="shared" ca="1" si="84"/>
        <v>0</v>
      </c>
      <c r="AU70" s="49">
        <f t="shared" ca="1" si="84"/>
        <v>0</v>
      </c>
      <c r="AV70" s="49">
        <f t="shared" ca="1" si="84"/>
        <v>53215</v>
      </c>
      <c r="AW70" s="49">
        <f t="shared" ca="1" si="84"/>
        <v>0</v>
      </c>
      <c r="AX70" s="49">
        <f t="shared" ca="1" si="84"/>
        <v>0</v>
      </c>
      <c r="AY70" s="49">
        <f t="shared" ca="1" si="84"/>
        <v>0</v>
      </c>
      <c r="AZ70" s="49">
        <f t="shared" ca="1" si="84"/>
        <v>0</v>
      </c>
      <c r="BA70" s="49">
        <f t="shared" ca="1" si="84"/>
        <v>0</v>
      </c>
    </row>
    <row r="71" spans="1:53" ht="15.75" thickBot="1" x14ac:dyDescent="0.3">
      <c r="D71" s="29" t="s">
        <v>399</v>
      </c>
      <c r="E71" s="9">
        <f t="shared" ca="1" si="85"/>
        <v>26865</v>
      </c>
      <c r="F71" s="40">
        <f t="shared" ca="1" si="80"/>
        <v>0</v>
      </c>
      <c r="G71" s="49">
        <f t="shared" ca="1" si="80"/>
        <v>0</v>
      </c>
      <c r="H71" s="49">
        <f t="shared" ca="1" si="80"/>
        <v>8084</v>
      </c>
      <c r="I71" s="49">
        <f t="shared" ca="1" si="80"/>
        <v>5324</v>
      </c>
      <c r="J71" s="49">
        <f t="shared" ca="1" si="80"/>
        <v>9423</v>
      </c>
      <c r="K71" s="49">
        <f t="shared" ca="1" si="80"/>
        <v>4034</v>
      </c>
      <c r="L71" s="49">
        <f t="shared" ca="1" si="80"/>
        <v>0</v>
      </c>
      <c r="M71" s="49">
        <f t="shared" ca="1" si="80"/>
        <v>0</v>
      </c>
      <c r="O71" s="9">
        <f t="shared" ca="1" si="86"/>
        <v>26865</v>
      </c>
      <c r="P71" s="40">
        <f t="shared" ca="1" si="81"/>
        <v>0</v>
      </c>
      <c r="Q71" s="49">
        <f t="shared" ca="1" si="81"/>
        <v>0</v>
      </c>
      <c r="R71" s="49">
        <f t="shared" ca="1" si="81"/>
        <v>26865</v>
      </c>
      <c r="S71" s="49">
        <f t="shared" ca="1" si="81"/>
        <v>0</v>
      </c>
      <c r="T71" s="49">
        <f t="shared" ca="1" si="81"/>
        <v>0</v>
      </c>
      <c r="U71" s="49">
        <f t="shared" ca="1" si="81"/>
        <v>0</v>
      </c>
      <c r="V71" s="49">
        <f t="shared" ca="1" si="81"/>
        <v>0</v>
      </c>
      <c r="W71" s="49">
        <f t="shared" ca="1" si="81"/>
        <v>0</v>
      </c>
      <c r="Y71" s="9">
        <f t="shared" ca="1" si="87"/>
        <v>26865</v>
      </c>
      <c r="Z71" s="40">
        <f t="shared" ca="1" si="82"/>
        <v>0</v>
      </c>
      <c r="AA71" s="49">
        <f t="shared" ca="1" si="82"/>
        <v>26865</v>
      </c>
      <c r="AB71" s="49">
        <f t="shared" ca="1" si="82"/>
        <v>0</v>
      </c>
      <c r="AC71" s="49">
        <f t="shared" ca="1" si="82"/>
        <v>0</v>
      </c>
      <c r="AD71" s="49">
        <f t="shared" ca="1" si="82"/>
        <v>0</v>
      </c>
      <c r="AE71" s="49">
        <f t="shared" ca="1" si="82"/>
        <v>0</v>
      </c>
      <c r="AF71" s="49">
        <f t="shared" ca="1" si="82"/>
        <v>0</v>
      </c>
      <c r="AG71" s="49">
        <f t="shared" ca="1" si="82"/>
        <v>0</v>
      </c>
      <c r="AI71" s="9">
        <f t="shared" ca="1" si="88"/>
        <v>26865</v>
      </c>
      <c r="AJ71" s="40">
        <f t="shared" ca="1" si="83"/>
        <v>11963</v>
      </c>
      <c r="AK71" s="49">
        <f t="shared" ca="1" si="83"/>
        <v>0</v>
      </c>
      <c r="AL71" s="49">
        <f t="shared" ca="1" si="83"/>
        <v>3457</v>
      </c>
      <c r="AM71" s="49">
        <f t="shared" ca="1" si="83"/>
        <v>4184</v>
      </c>
      <c r="AN71" s="49">
        <f t="shared" ca="1" si="83"/>
        <v>4100</v>
      </c>
      <c r="AO71" s="49">
        <f t="shared" ca="1" si="83"/>
        <v>3161</v>
      </c>
      <c r="AP71" s="49">
        <f t="shared" ca="1" si="83"/>
        <v>0</v>
      </c>
      <c r="AQ71" s="49">
        <f t="shared" ca="1" si="83"/>
        <v>0</v>
      </c>
      <c r="AS71" s="9">
        <f t="shared" ca="1" si="89"/>
        <v>26865</v>
      </c>
      <c r="AT71" s="40">
        <f t="shared" ca="1" si="84"/>
        <v>0</v>
      </c>
      <c r="AU71" s="49">
        <f t="shared" ca="1" si="84"/>
        <v>0</v>
      </c>
      <c r="AV71" s="49">
        <f t="shared" ca="1" si="84"/>
        <v>26865</v>
      </c>
      <c r="AW71" s="49">
        <f t="shared" ca="1" si="84"/>
        <v>0</v>
      </c>
      <c r="AX71" s="49">
        <f t="shared" ca="1" si="84"/>
        <v>0</v>
      </c>
      <c r="AY71" s="49">
        <f t="shared" ca="1" si="84"/>
        <v>0</v>
      </c>
      <c r="AZ71" s="49">
        <f t="shared" ca="1" si="84"/>
        <v>0</v>
      </c>
      <c r="BA71" s="49">
        <f t="shared" ca="1" si="84"/>
        <v>0</v>
      </c>
    </row>
    <row r="72" spans="1:53" x14ac:dyDescent="0.25">
      <c r="D72" s="67" t="s">
        <v>187</v>
      </c>
      <c r="E72" s="68">
        <f ca="1">SUM(E66:E71)</f>
        <v>146545</v>
      </c>
      <c r="F72" s="69">
        <f t="shared" ref="F72:K72" ca="1" si="90">SUM(F66:F71)</f>
        <v>0</v>
      </c>
      <c r="G72" s="68">
        <f t="shared" ca="1" si="90"/>
        <v>0</v>
      </c>
      <c r="H72" s="68">
        <f t="shared" ca="1" si="90"/>
        <v>52555</v>
      </c>
      <c r="I72" s="68">
        <f t="shared" ca="1" si="90"/>
        <v>27808</v>
      </c>
      <c r="J72" s="68">
        <f t="shared" ca="1" si="90"/>
        <v>17362</v>
      </c>
      <c r="K72" s="68">
        <f t="shared" ca="1" si="90"/>
        <v>6965</v>
      </c>
      <c r="L72" s="68">
        <f t="shared" ref="L72:M72" ca="1" si="91">SUM(L66:L71)</f>
        <v>1177</v>
      </c>
      <c r="M72" s="68">
        <f t="shared" ca="1" si="91"/>
        <v>40678</v>
      </c>
      <c r="O72" s="68">
        <f ca="1">SUM(O66:O71)</f>
        <v>146545</v>
      </c>
      <c r="P72" s="69">
        <f t="shared" ref="P72:U72" ca="1" si="92">SUM(P66:P71)</f>
        <v>0</v>
      </c>
      <c r="Q72" s="68">
        <f t="shared" ca="1" si="92"/>
        <v>0</v>
      </c>
      <c r="R72" s="68">
        <f t="shared" ca="1" si="92"/>
        <v>146545</v>
      </c>
      <c r="S72" s="68">
        <f t="shared" ca="1" si="92"/>
        <v>0</v>
      </c>
      <c r="T72" s="68">
        <f t="shared" ca="1" si="92"/>
        <v>0</v>
      </c>
      <c r="U72" s="68">
        <f t="shared" ca="1" si="92"/>
        <v>0</v>
      </c>
      <c r="V72" s="68">
        <f t="shared" ref="V72:W72" ca="1" si="93">SUM(V66:V71)</f>
        <v>0</v>
      </c>
      <c r="W72" s="68">
        <f t="shared" ca="1" si="93"/>
        <v>0</v>
      </c>
      <c r="Y72" s="68">
        <f ca="1">SUM(Y66:Y71)</f>
        <v>146545</v>
      </c>
      <c r="Z72" s="69">
        <f t="shared" ref="Z72:AE72" ca="1" si="94">SUM(Z66:Z71)</f>
        <v>0</v>
      </c>
      <c r="AA72" s="68">
        <f t="shared" ca="1" si="94"/>
        <v>146545</v>
      </c>
      <c r="AB72" s="68">
        <f t="shared" ca="1" si="94"/>
        <v>0</v>
      </c>
      <c r="AC72" s="68">
        <f t="shared" ca="1" si="94"/>
        <v>0</v>
      </c>
      <c r="AD72" s="68">
        <f t="shared" ca="1" si="94"/>
        <v>0</v>
      </c>
      <c r="AE72" s="68">
        <f t="shared" ca="1" si="94"/>
        <v>0</v>
      </c>
      <c r="AF72" s="68">
        <f t="shared" ref="AF72:AG72" ca="1" si="95">SUM(AF66:AF71)</f>
        <v>0</v>
      </c>
      <c r="AG72" s="68">
        <f t="shared" ca="1" si="95"/>
        <v>0</v>
      </c>
      <c r="AI72" s="68">
        <f ca="1">SUM(AI66:AI71)</f>
        <v>146545</v>
      </c>
      <c r="AJ72" s="69">
        <f t="shared" ref="AJ72:AO72" ca="1" si="96">SUM(AJ66:AJ71)</f>
        <v>99099</v>
      </c>
      <c r="AK72" s="68">
        <f t="shared" ca="1" si="96"/>
        <v>0</v>
      </c>
      <c r="AL72" s="68">
        <f t="shared" ca="1" si="96"/>
        <v>20297</v>
      </c>
      <c r="AM72" s="68">
        <f t="shared" ca="1" si="96"/>
        <v>8935</v>
      </c>
      <c r="AN72" s="68">
        <f t="shared" ca="1" si="96"/>
        <v>7325</v>
      </c>
      <c r="AO72" s="68">
        <f t="shared" ca="1" si="96"/>
        <v>3307</v>
      </c>
      <c r="AP72" s="68">
        <f t="shared" ref="AP72:AQ72" ca="1" si="97">SUM(AP66:AP71)</f>
        <v>261</v>
      </c>
      <c r="AQ72" s="68">
        <f t="shared" ca="1" si="97"/>
        <v>7321</v>
      </c>
      <c r="AS72" s="68">
        <f ca="1">SUM(AS66:AS71)</f>
        <v>146545</v>
      </c>
      <c r="AT72" s="69">
        <f t="shared" ref="AT72:AY72" ca="1" si="98">SUM(AT66:AT71)</f>
        <v>0</v>
      </c>
      <c r="AU72" s="68">
        <f t="shared" ca="1" si="98"/>
        <v>0</v>
      </c>
      <c r="AV72" s="68">
        <f t="shared" ca="1" si="98"/>
        <v>146545</v>
      </c>
      <c r="AW72" s="68">
        <f t="shared" ca="1" si="98"/>
        <v>0</v>
      </c>
      <c r="AX72" s="68">
        <f t="shared" ca="1" si="98"/>
        <v>0</v>
      </c>
      <c r="AY72" s="68">
        <f t="shared" ca="1" si="98"/>
        <v>0</v>
      </c>
      <c r="AZ72" s="68">
        <f t="shared" ref="AZ72:BA72" ca="1" si="99">SUM(AZ66:AZ71)</f>
        <v>0</v>
      </c>
      <c r="BA72" s="68">
        <f t="shared" ca="1" si="99"/>
        <v>0</v>
      </c>
    </row>
    <row r="74" spans="1:53" s="111" customFormat="1" ht="21" x14ac:dyDescent="0.35">
      <c r="A74" s="110" t="s">
        <v>401</v>
      </c>
    </row>
    <row r="75" spans="1:53" s="72" customFormat="1" ht="21" x14ac:dyDescent="0.35">
      <c r="D75" s="71">
        <v>2010</v>
      </c>
      <c r="N75" s="32"/>
      <c r="X75" s="32"/>
      <c r="AH75" s="32"/>
      <c r="AR75" s="32"/>
    </row>
    <row r="76" spans="1:53" x14ac:dyDescent="0.25">
      <c r="F76" s="29" t="s">
        <v>421</v>
      </c>
      <c r="G76" s="29" t="s">
        <v>414</v>
      </c>
      <c r="H76" s="29" t="s">
        <v>415</v>
      </c>
      <c r="I76" s="29" t="s">
        <v>416</v>
      </c>
      <c r="J76" s="29" t="s">
        <v>417</v>
      </c>
      <c r="K76" s="29" t="s">
        <v>418</v>
      </c>
      <c r="L76" s="29" t="s">
        <v>419</v>
      </c>
      <c r="M76" s="29" t="s">
        <v>420</v>
      </c>
      <c r="P76" s="29" t="s">
        <v>421</v>
      </c>
      <c r="Q76" s="29" t="s">
        <v>414</v>
      </c>
      <c r="R76" s="29" t="s">
        <v>415</v>
      </c>
      <c r="S76" s="29" t="s">
        <v>416</v>
      </c>
      <c r="T76" s="29" t="s">
        <v>417</v>
      </c>
      <c r="U76" s="29" t="s">
        <v>418</v>
      </c>
      <c r="V76" s="29" t="s">
        <v>419</v>
      </c>
      <c r="W76" s="29" t="s">
        <v>420</v>
      </c>
      <c r="Z76" s="29" t="s">
        <v>421</v>
      </c>
      <c r="AA76" s="29" t="s">
        <v>414</v>
      </c>
      <c r="AB76" s="29" t="s">
        <v>415</v>
      </c>
      <c r="AC76" s="29" t="s">
        <v>416</v>
      </c>
      <c r="AD76" s="29" t="s">
        <v>417</v>
      </c>
      <c r="AE76" s="29" t="s">
        <v>418</v>
      </c>
      <c r="AF76" s="29" t="s">
        <v>419</v>
      </c>
      <c r="AG76" s="29" t="s">
        <v>420</v>
      </c>
      <c r="AJ76" s="29" t="s">
        <v>421</v>
      </c>
      <c r="AK76" s="29" t="s">
        <v>414</v>
      </c>
      <c r="AL76" s="29" t="s">
        <v>415</v>
      </c>
      <c r="AM76" s="29" t="s">
        <v>416</v>
      </c>
      <c r="AN76" s="29" t="s">
        <v>417</v>
      </c>
      <c r="AO76" s="29" t="s">
        <v>418</v>
      </c>
      <c r="AP76" s="29" t="s">
        <v>419</v>
      </c>
      <c r="AQ76" s="29" t="s">
        <v>420</v>
      </c>
      <c r="AT76" s="29" t="s">
        <v>421</v>
      </c>
      <c r="AU76" s="29" t="s">
        <v>414</v>
      </c>
      <c r="AV76" s="29" t="s">
        <v>415</v>
      </c>
      <c r="AW76" s="29" t="s">
        <v>416</v>
      </c>
      <c r="AX76" s="29" t="s">
        <v>417</v>
      </c>
      <c r="AY76" s="29" t="s">
        <v>418</v>
      </c>
      <c r="AZ76" s="29" t="s">
        <v>419</v>
      </c>
      <c r="BA76" s="29" t="s">
        <v>420</v>
      </c>
    </row>
    <row r="77" spans="1:53" x14ac:dyDescent="0.25">
      <c r="E77" s="29" t="s">
        <v>400</v>
      </c>
      <c r="F77" s="36">
        <f ca="1">F26+F27</f>
        <v>0</v>
      </c>
      <c r="G77" s="29">
        <f t="shared" ref="G77:K77" ca="1" si="100">G26+G27</f>
        <v>0</v>
      </c>
      <c r="H77" s="29">
        <f t="shared" ca="1" si="100"/>
        <v>2499</v>
      </c>
      <c r="I77" s="29">
        <f t="shared" ca="1" si="100"/>
        <v>112</v>
      </c>
      <c r="J77" s="29">
        <f t="shared" ca="1" si="100"/>
        <v>200</v>
      </c>
      <c r="K77" s="29">
        <f t="shared" ca="1" si="100"/>
        <v>139</v>
      </c>
      <c r="L77" s="29">
        <f t="shared" ref="L77:M77" ca="1" si="101">L26+L27</f>
        <v>1184</v>
      </c>
      <c r="M77" s="29">
        <f t="shared" ca="1" si="101"/>
        <v>675</v>
      </c>
      <c r="O77" s="29" t="s">
        <v>400</v>
      </c>
      <c r="P77" s="36">
        <f ca="1">P26+P27</f>
        <v>0</v>
      </c>
      <c r="Q77" s="29">
        <f t="shared" ref="Q77:U77" ca="1" si="102">Q26+Q27</f>
        <v>0</v>
      </c>
      <c r="R77" s="29">
        <f t="shared" ca="1" si="102"/>
        <v>2499</v>
      </c>
      <c r="S77" s="29">
        <f t="shared" ca="1" si="102"/>
        <v>112</v>
      </c>
      <c r="T77" s="29">
        <f t="shared" ca="1" si="102"/>
        <v>200</v>
      </c>
      <c r="U77" s="29">
        <f t="shared" ca="1" si="102"/>
        <v>139</v>
      </c>
      <c r="V77" s="29">
        <f t="shared" ref="V77:W77" ca="1" si="103">V26+V27</f>
        <v>1184</v>
      </c>
      <c r="W77" s="29">
        <f t="shared" ca="1" si="103"/>
        <v>675</v>
      </c>
      <c r="Y77" s="29" t="s">
        <v>400</v>
      </c>
      <c r="Z77" s="36">
        <f ca="1">Z26+Z27</f>
        <v>0</v>
      </c>
      <c r="AA77" s="29">
        <f t="shared" ref="AA77:AE77" ca="1" si="104">AA26+AA27</f>
        <v>0</v>
      </c>
      <c r="AB77" s="29">
        <f t="shared" ca="1" si="104"/>
        <v>2499</v>
      </c>
      <c r="AC77" s="29">
        <f t="shared" ca="1" si="104"/>
        <v>112</v>
      </c>
      <c r="AD77" s="29">
        <f t="shared" ca="1" si="104"/>
        <v>200</v>
      </c>
      <c r="AE77" s="29">
        <f t="shared" ca="1" si="104"/>
        <v>139</v>
      </c>
      <c r="AF77" s="29">
        <f t="shared" ref="AF77:AG77" ca="1" si="105">AF26+AF27</f>
        <v>1184</v>
      </c>
      <c r="AG77" s="29">
        <f t="shared" ca="1" si="105"/>
        <v>675</v>
      </c>
      <c r="AI77" s="29" t="s">
        <v>400</v>
      </c>
      <c r="AJ77" s="36">
        <f ca="1">AJ26+AJ27</f>
        <v>0</v>
      </c>
      <c r="AK77" s="29">
        <f t="shared" ref="AK77:AO77" ca="1" si="106">AK26+AK27</f>
        <v>0</v>
      </c>
      <c r="AL77" s="29">
        <f t="shared" ca="1" si="106"/>
        <v>2499</v>
      </c>
      <c r="AM77" s="29">
        <f t="shared" ca="1" si="106"/>
        <v>112</v>
      </c>
      <c r="AN77" s="29">
        <f t="shared" ca="1" si="106"/>
        <v>200</v>
      </c>
      <c r="AO77" s="29">
        <f t="shared" ca="1" si="106"/>
        <v>139</v>
      </c>
      <c r="AP77" s="29">
        <f t="shared" ref="AP77:AQ77" ca="1" si="107">AP26+AP27</f>
        <v>1184</v>
      </c>
      <c r="AQ77" s="29">
        <f t="shared" ca="1" si="107"/>
        <v>675</v>
      </c>
      <c r="AS77" s="29" t="s">
        <v>400</v>
      </c>
      <c r="AT77" s="36">
        <f ca="1">AT26+AT27</f>
        <v>0</v>
      </c>
      <c r="AU77" s="29">
        <f t="shared" ref="AU77:AY77" ca="1" si="108">AU26+AU27</f>
        <v>0</v>
      </c>
      <c r="AV77" s="29">
        <f t="shared" ca="1" si="108"/>
        <v>2499</v>
      </c>
      <c r="AW77" s="29">
        <f t="shared" ca="1" si="108"/>
        <v>112</v>
      </c>
      <c r="AX77" s="29">
        <f t="shared" ca="1" si="108"/>
        <v>200</v>
      </c>
      <c r="AY77" s="29">
        <f t="shared" ca="1" si="108"/>
        <v>139</v>
      </c>
      <c r="AZ77" s="29">
        <f t="shared" ref="AZ77:BA77" ca="1" si="109">AZ26+AZ27</f>
        <v>1184</v>
      </c>
      <c r="BA77" s="29">
        <f t="shared" ca="1" si="109"/>
        <v>675</v>
      </c>
    </row>
    <row r="78" spans="1:53" x14ac:dyDescent="0.25">
      <c r="E78" s="29" t="s">
        <v>395</v>
      </c>
      <c r="F78" s="36">
        <f ca="1">F28+F29</f>
        <v>0</v>
      </c>
      <c r="G78" s="29">
        <f t="shared" ref="G78:K78" ca="1" si="110">G28+G29</f>
        <v>0</v>
      </c>
      <c r="H78" s="29">
        <f t="shared" ca="1" si="110"/>
        <v>22745</v>
      </c>
      <c r="I78" s="29">
        <f t="shared" ca="1" si="110"/>
        <v>6211</v>
      </c>
      <c r="J78" s="29">
        <f t="shared" ca="1" si="110"/>
        <v>826</v>
      </c>
      <c r="K78" s="29">
        <f t="shared" ca="1" si="110"/>
        <v>4295</v>
      </c>
      <c r="L78" s="29">
        <f t="shared" ref="L78:M78" ca="1" si="111">L28+L29</f>
        <v>4903</v>
      </c>
      <c r="M78" s="29">
        <f t="shared" ca="1" si="111"/>
        <v>23140</v>
      </c>
      <c r="O78" s="29" t="s">
        <v>395</v>
      </c>
      <c r="P78" s="36">
        <f ca="1">P28+P29</f>
        <v>0</v>
      </c>
      <c r="Q78" s="29">
        <f t="shared" ref="Q78:U78" ca="1" si="112">Q28+Q29</f>
        <v>0</v>
      </c>
      <c r="R78" s="29">
        <f t="shared" ca="1" si="112"/>
        <v>22745</v>
      </c>
      <c r="S78" s="29">
        <f t="shared" ca="1" si="112"/>
        <v>6211</v>
      </c>
      <c r="T78" s="29">
        <f t="shared" ca="1" si="112"/>
        <v>826</v>
      </c>
      <c r="U78" s="29">
        <f t="shared" ca="1" si="112"/>
        <v>4295</v>
      </c>
      <c r="V78" s="29">
        <f t="shared" ref="V78:W78" ca="1" si="113">V28+V29</f>
        <v>4903</v>
      </c>
      <c r="W78" s="29">
        <f t="shared" ca="1" si="113"/>
        <v>23140</v>
      </c>
      <c r="Y78" s="29" t="s">
        <v>395</v>
      </c>
      <c r="Z78" s="36">
        <f ca="1">Z28+Z29</f>
        <v>0</v>
      </c>
      <c r="AA78" s="29">
        <f t="shared" ref="AA78:AE78" ca="1" si="114">AA28+AA29</f>
        <v>0</v>
      </c>
      <c r="AB78" s="29">
        <f t="shared" ca="1" si="114"/>
        <v>22745</v>
      </c>
      <c r="AC78" s="29">
        <f t="shared" ca="1" si="114"/>
        <v>6211</v>
      </c>
      <c r="AD78" s="29">
        <f t="shared" ca="1" si="114"/>
        <v>826</v>
      </c>
      <c r="AE78" s="29">
        <f t="shared" ca="1" si="114"/>
        <v>4295</v>
      </c>
      <c r="AF78" s="29">
        <f t="shared" ref="AF78:AG78" ca="1" si="115">AF28+AF29</f>
        <v>4903</v>
      </c>
      <c r="AG78" s="29">
        <f t="shared" ca="1" si="115"/>
        <v>23140</v>
      </c>
      <c r="AI78" s="29" t="s">
        <v>395</v>
      </c>
      <c r="AJ78" s="36">
        <f ca="1">AJ28+AJ29</f>
        <v>0</v>
      </c>
      <c r="AK78" s="29">
        <f t="shared" ref="AK78:AO78" ca="1" si="116">AK28+AK29</f>
        <v>0</v>
      </c>
      <c r="AL78" s="29">
        <f t="shared" ca="1" si="116"/>
        <v>22745</v>
      </c>
      <c r="AM78" s="29">
        <f t="shared" ca="1" si="116"/>
        <v>6211</v>
      </c>
      <c r="AN78" s="29">
        <f t="shared" ca="1" si="116"/>
        <v>826</v>
      </c>
      <c r="AO78" s="29">
        <f t="shared" ca="1" si="116"/>
        <v>4295</v>
      </c>
      <c r="AP78" s="29">
        <f t="shared" ref="AP78:AQ78" ca="1" si="117">AP28+AP29</f>
        <v>4903</v>
      </c>
      <c r="AQ78" s="29">
        <f t="shared" ca="1" si="117"/>
        <v>23140</v>
      </c>
      <c r="AS78" s="29" t="s">
        <v>395</v>
      </c>
      <c r="AT78" s="36">
        <f ca="1">AT28+AT29</f>
        <v>0</v>
      </c>
      <c r="AU78" s="29">
        <f t="shared" ref="AU78:AY78" ca="1" si="118">AU28+AU29</f>
        <v>0</v>
      </c>
      <c r="AV78" s="29">
        <f t="shared" ca="1" si="118"/>
        <v>22745</v>
      </c>
      <c r="AW78" s="29">
        <f t="shared" ca="1" si="118"/>
        <v>6211</v>
      </c>
      <c r="AX78" s="29">
        <f t="shared" ca="1" si="118"/>
        <v>826</v>
      </c>
      <c r="AY78" s="29">
        <f t="shared" ca="1" si="118"/>
        <v>4295</v>
      </c>
      <c r="AZ78" s="29">
        <f t="shared" ref="AZ78:BA78" ca="1" si="119">AZ28+AZ29</f>
        <v>4903</v>
      </c>
      <c r="BA78" s="29">
        <f t="shared" ca="1" si="119"/>
        <v>23140</v>
      </c>
    </row>
    <row r="79" spans="1:53" x14ac:dyDescent="0.25">
      <c r="E79" s="29" t="s">
        <v>398</v>
      </c>
      <c r="F79" s="36">
        <f ca="1">F30</f>
        <v>0</v>
      </c>
      <c r="G79" s="29">
        <f t="shared" ref="G79:K79" ca="1" si="120">G30</f>
        <v>0</v>
      </c>
      <c r="H79" s="29">
        <f t="shared" ca="1" si="120"/>
        <v>19713</v>
      </c>
      <c r="I79" s="29">
        <f t="shared" ca="1" si="120"/>
        <v>9163</v>
      </c>
      <c r="J79" s="29">
        <f t="shared" ca="1" si="120"/>
        <v>2100</v>
      </c>
      <c r="K79" s="29">
        <f t="shared" ca="1" si="120"/>
        <v>5166</v>
      </c>
      <c r="L79" s="29">
        <f t="shared" ref="L79:M79" ca="1" si="121">L30</f>
        <v>0</v>
      </c>
      <c r="M79" s="29">
        <f t="shared" ca="1" si="121"/>
        <v>17720</v>
      </c>
      <c r="O79" s="29" t="s">
        <v>398</v>
      </c>
      <c r="P79" s="36">
        <f ca="1">P30</f>
        <v>0</v>
      </c>
      <c r="Q79" s="29">
        <f t="shared" ref="Q79:U79" ca="1" si="122">Q30</f>
        <v>0</v>
      </c>
      <c r="R79" s="29">
        <f t="shared" ca="1" si="122"/>
        <v>19713</v>
      </c>
      <c r="S79" s="29">
        <f t="shared" ca="1" si="122"/>
        <v>9163</v>
      </c>
      <c r="T79" s="29">
        <f t="shared" ca="1" si="122"/>
        <v>2100</v>
      </c>
      <c r="U79" s="29">
        <f t="shared" ca="1" si="122"/>
        <v>5166</v>
      </c>
      <c r="V79" s="29">
        <f t="shared" ref="V79:W79" ca="1" si="123">V30</f>
        <v>0</v>
      </c>
      <c r="W79" s="29">
        <f t="shared" ca="1" si="123"/>
        <v>17720</v>
      </c>
      <c r="Y79" s="29" t="s">
        <v>398</v>
      </c>
      <c r="Z79" s="36">
        <f ca="1">Z30</f>
        <v>0</v>
      </c>
      <c r="AA79" s="29">
        <f t="shared" ref="AA79:AE79" ca="1" si="124">AA30</f>
        <v>0</v>
      </c>
      <c r="AB79" s="29">
        <f t="shared" ca="1" si="124"/>
        <v>19713</v>
      </c>
      <c r="AC79" s="29">
        <f t="shared" ca="1" si="124"/>
        <v>9163</v>
      </c>
      <c r="AD79" s="29">
        <f t="shared" ca="1" si="124"/>
        <v>2100</v>
      </c>
      <c r="AE79" s="29">
        <f t="shared" ca="1" si="124"/>
        <v>5166</v>
      </c>
      <c r="AF79" s="29">
        <f t="shared" ref="AF79:AG79" ca="1" si="125">AF30</f>
        <v>0</v>
      </c>
      <c r="AG79" s="29">
        <f t="shared" ca="1" si="125"/>
        <v>17720</v>
      </c>
      <c r="AI79" s="29" t="s">
        <v>398</v>
      </c>
      <c r="AJ79" s="36">
        <f ca="1">AJ30</f>
        <v>0</v>
      </c>
      <c r="AK79" s="29">
        <f t="shared" ref="AK79:AO79" ca="1" si="126">AK30</f>
        <v>0</v>
      </c>
      <c r="AL79" s="29">
        <f t="shared" ca="1" si="126"/>
        <v>19713</v>
      </c>
      <c r="AM79" s="29">
        <f t="shared" ca="1" si="126"/>
        <v>9163</v>
      </c>
      <c r="AN79" s="29">
        <f t="shared" ca="1" si="126"/>
        <v>2100</v>
      </c>
      <c r="AO79" s="29">
        <f t="shared" ca="1" si="126"/>
        <v>5166</v>
      </c>
      <c r="AP79" s="29">
        <f t="shared" ref="AP79:AQ79" ca="1" si="127">AP30</f>
        <v>0</v>
      </c>
      <c r="AQ79" s="29">
        <f t="shared" ca="1" si="127"/>
        <v>17720</v>
      </c>
      <c r="AS79" s="29" t="s">
        <v>398</v>
      </c>
      <c r="AT79" s="36">
        <f ca="1">AT30</f>
        <v>0</v>
      </c>
      <c r="AU79" s="29">
        <f t="shared" ref="AU79:AY79" ca="1" si="128">AU30</f>
        <v>0</v>
      </c>
      <c r="AV79" s="29">
        <f t="shared" ca="1" si="128"/>
        <v>19713</v>
      </c>
      <c r="AW79" s="29">
        <f t="shared" ca="1" si="128"/>
        <v>9163</v>
      </c>
      <c r="AX79" s="29">
        <f t="shared" ca="1" si="128"/>
        <v>2100</v>
      </c>
      <c r="AY79" s="29">
        <f t="shared" ca="1" si="128"/>
        <v>5166</v>
      </c>
      <c r="AZ79" s="29">
        <f t="shared" ref="AZ79:BA79" ca="1" si="129">AZ30</f>
        <v>0</v>
      </c>
      <c r="BA79" s="29">
        <f t="shared" ca="1" si="129"/>
        <v>17720</v>
      </c>
    </row>
    <row r="80" spans="1:53" x14ac:dyDescent="0.25">
      <c r="E80" s="12" t="s">
        <v>399</v>
      </c>
      <c r="F80" s="36">
        <f ca="1">F31</f>
        <v>0</v>
      </c>
      <c r="G80" s="29">
        <f t="shared" ref="G80:K80" ca="1" si="130">G31</f>
        <v>0</v>
      </c>
      <c r="H80" s="29">
        <f t="shared" ca="1" si="130"/>
        <v>8136</v>
      </c>
      <c r="I80" s="29">
        <f t="shared" ca="1" si="130"/>
        <v>5429</v>
      </c>
      <c r="J80" s="29">
        <f t="shared" ca="1" si="130"/>
        <v>9461</v>
      </c>
      <c r="K80" s="29">
        <f t="shared" ca="1" si="130"/>
        <v>4061</v>
      </c>
      <c r="L80" s="29">
        <f t="shared" ref="L80:M80" ca="1" si="131">L31</f>
        <v>0</v>
      </c>
      <c r="M80" s="29">
        <f t="shared" ca="1" si="131"/>
        <v>0</v>
      </c>
      <c r="O80" s="12" t="s">
        <v>399</v>
      </c>
      <c r="P80" s="36">
        <f ca="1">P31</f>
        <v>0</v>
      </c>
      <c r="Q80" s="29">
        <f t="shared" ref="Q80:U80" ca="1" si="132">Q31</f>
        <v>0</v>
      </c>
      <c r="R80" s="29">
        <f t="shared" ca="1" si="132"/>
        <v>8136</v>
      </c>
      <c r="S80" s="29">
        <f t="shared" ca="1" si="132"/>
        <v>5429</v>
      </c>
      <c r="T80" s="29">
        <f t="shared" ca="1" si="132"/>
        <v>9461</v>
      </c>
      <c r="U80" s="29">
        <f t="shared" ca="1" si="132"/>
        <v>4061</v>
      </c>
      <c r="V80" s="29">
        <f t="shared" ref="V80:W80" ca="1" si="133">V31</f>
        <v>0</v>
      </c>
      <c r="W80" s="29">
        <f t="shared" ca="1" si="133"/>
        <v>0</v>
      </c>
      <c r="Y80" s="12" t="s">
        <v>399</v>
      </c>
      <c r="Z80" s="36">
        <f ca="1">Z31</f>
        <v>0</v>
      </c>
      <c r="AA80" s="29">
        <f t="shared" ref="AA80:AE80" ca="1" si="134">AA31</f>
        <v>0</v>
      </c>
      <c r="AB80" s="29">
        <f t="shared" ca="1" si="134"/>
        <v>8136</v>
      </c>
      <c r="AC80" s="29">
        <f t="shared" ca="1" si="134"/>
        <v>5429</v>
      </c>
      <c r="AD80" s="29">
        <f t="shared" ca="1" si="134"/>
        <v>9461</v>
      </c>
      <c r="AE80" s="29">
        <f t="shared" ca="1" si="134"/>
        <v>4061</v>
      </c>
      <c r="AF80" s="29">
        <f t="shared" ref="AF80:AG80" ca="1" si="135">AF31</f>
        <v>0</v>
      </c>
      <c r="AG80" s="29">
        <f t="shared" ca="1" si="135"/>
        <v>0</v>
      </c>
      <c r="AI80" s="12" t="s">
        <v>399</v>
      </c>
      <c r="AJ80" s="36">
        <f ca="1">AJ31</f>
        <v>0</v>
      </c>
      <c r="AK80" s="29">
        <f t="shared" ref="AK80:AO80" ca="1" si="136">AK31</f>
        <v>0</v>
      </c>
      <c r="AL80" s="29">
        <f t="shared" ca="1" si="136"/>
        <v>8136</v>
      </c>
      <c r="AM80" s="29">
        <f t="shared" ca="1" si="136"/>
        <v>5429</v>
      </c>
      <c r="AN80" s="29">
        <f t="shared" ca="1" si="136"/>
        <v>9461</v>
      </c>
      <c r="AO80" s="29">
        <f t="shared" ca="1" si="136"/>
        <v>4061</v>
      </c>
      <c r="AP80" s="29">
        <f t="shared" ref="AP80:AQ80" ca="1" si="137">AP31</f>
        <v>0</v>
      </c>
      <c r="AQ80" s="29">
        <f t="shared" ca="1" si="137"/>
        <v>0</v>
      </c>
      <c r="AS80" s="12" t="s">
        <v>399</v>
      </c>
      <c r="AT80" s="36">
        <f ca="1">AT31</f>
        <v>0</v>
      </c>
      <c r="AU80" s="29">
        <f t="shared" ref="AU80:AY80" ca="1" si="138">AU31</f>
        <v>0</v>
      </c>
      <c r="AV80" s="29">
        <f t="shared" ca="1" si="138"/>
        <v>8136</v>
      </c>
      <c r="AW80" s="29">
        <f t="shared" ca="1" si="138"/>
        <v>5429</v>
      </c>
      <c r="AX80" s="29">
        <f t="shared" ca="1" si="138"/>
        <v>9461</v>
      </c>
      <c r="AY80" s="29">
        <f t="shared" ca="1" si="138"/>
        <v>4061</v>
      </c>
      <c r="AZ80" s="29">
        <f t="shared" ref="AZ80:BA80" ca="1" si="139">AZ31</f>
        <v>0</v>
      </c>
      <c r="BA80" s="29">
        <f t="shared" ca="1" si="139"/>
        <v>0</v>
      </c>
    </row>
    <row r="82" spans="4:53" s="72" customFormat="1" ht="21" x14ac:dyDescent="0.35">
      <c r="D82" s="71">
        <v>2020</v>
      </c>
      <c r="N82" s="32"/>
      <c r="X82" s="32"/>
      <c r="AH82" s="32"/>
      <c r="AR82" s="32"/>
    </row>
    <row r="83" spans="4:53" x14ac:dyDescent="0.25">
      <c r="F83" s="29" t="s">
        <v>421</v>
      </c>
      <c r="G83" s="29" t="s">
        <v>414</v>
      </c>
      <c r="H83" s="29" t="s">
        <v>415</v>
      </c>
      <c r="I83" s="29" t="s">
        <v>416</v>
      </c>
      <c r="J83" s="29" t="s">
        <v>417</v>
      </c>
      <c r="K83" s="29" t="s">
        <v>418</v>
      </c>
      <c r="L83" s="29" t="s">
        <v>419</v>
      </c>
      <c r="M83" s="29" t="s">
        <v>420</v>
      </c>
      <c r="P83" s="29" t="s">
        <v>421</v>
      </c>
      <c r="Q83" s="29" t="s">
        <v>414</v>
      </c>
      <c r="R83" s="29" t="s">
        <v>415</v>
      </c>
      <c r="S83" s="29" t="s">
        <v>416</v>
      </c>
      <c r="T83" s="29" t="s">
        <v>417</v>
      </c>
      <c r="U83" s="29" t="s">
        <v>418</v>
      </c>
      <c r="V83" s="29" t="s">
        <v>419</v>
      </c>
      <c r="W83" s="29" t="s">
        <v>420</v>
      </c>
      <c r="Z83" s="29" t="s">
        <v>421</v>
      </c>
      <c r="AA83" s="29" t="s">
        <v>414</v>
      </c>
      <c r="AB83" s="29" t="s">
        <v>415</v>
      </c>
      <c r="AC83" s="29" t="s">
        <v>416</v>
      </c>
      <c r="AD83" s="29" t="s">
        <v>417</v>
      </c>
      <c r="AE83" s="29" t="s">
        <v>418</v>
      </c>
      <c r="AF83" s="29" t="s">
        <v>419</v>
      </c>
      <c r="AG83" s="29" t="s">
        <v>420</v>
      </c>
      <c r="AJ83" s="29" t="s">
        <v>421</v>
      </c>
      <c r="AK83" s="29" t="s">
        <v>414</v>
      </c>
      <c r="AL83" s="29" t="s">
        <v>415</v>
      </c>
      <c r="AM83" s="29" t="s">
        <v>416</v>
      </c>
      <c r="AN83" s="29" t="s">
        <v>417</v>
      </c>
      <c r="AO83" s="29" t="s">
        <v>418</v>
      </c>
      <c r="AP83" s="29" t="s">
        <v>419</v>
      </c>
      <c r="AQ83" s="29" t="s">
        <v>420</v>
      </c>
      <c r="AT83" s="29" t="s">
        <v>421</v>
      </c>
      <c r="AU83" s="29" t="s">
        <v>414</v>
      </c>
      <c r="AV83" s="29" t="s">
        <v>415</v>
      </c>
      <c r="AW83" s="29" t="s">
        <v>416</v>
      </c>
      <c r="AX83" s="29" t="s">
        <v>417</v>
      </c>
      <c r="AY83" s="29" t="s">
        <v>418</v>
      </c>
      <c r="AZ83" s="29" t="s">
        <v>419</v>
      </c>
      <c r="BA83" s="29" t="s">
        <v>420</v>
      </c>
    </row>
    <row r="84" spans="4:53" x14ac:dyDescent="0.25">
      <c r="E84" s="29" t="s">
        <v>400</v>
      </c>
      <c r="F84" s="36">
        <f ca="1">F36+F37</f>
        <v>0</v>
      </c>
      <c r="G84" s="29">
        <f t="shared" ref="G84:K84" ca="1" si="140">G36+G37</f>
        <v>0</v>
      </c>
      <c r="H84" s="29">
        <f t="shared" ca="1" si="140"/>
        <v>2494</v>
      </c>
      <c r="I84" s="29">
        <f t="shared" ca="1" si="140"/>
        <v>112</v>
      </c>
      <c r="J84" s="29">
        <f t="shared" ca="1" si="140"/>
        <v>198</v>
      </c>
      <c r="K84" s="29">
        <f t="shared" ca="1" si="140"/>
        <v>628</v>
      </c>
      <c r="L84" s="29">
        <f t="shared" ref="L84:M84" ca="1" si="141">L36+L37</f>
        <v>1177</v>
      </c>
      <c r="M84" s="29">
        <f t="shared" ca="1" si="141"/>
        <v>177</v>
      </c>
      <c r="O84" s="29" t="s">
        <v>400</v>
      </c>
      <c r="P84" s="36">
        <f ca="1">P36+P37</f>
        <v>0</v>
      </c>
      <c r="Q84" s="29">
        <f t="shared" ref="Q84:U84" ca="1" si="142">Q36+Q37</f>
        <v>0</v>
      </c>
      <c r="R84" s="29">
        <f t="shared" ca="1" si="142"/>
        <v>4786</v>
      </c>
      <c r="S84" s="29">
        <f t="shared" ca="1" si="142"/>
        <v>0</v>
      </c>
      <c r="T84" s="29">
        <f t="shared" ca="1" si="142"/>
        <v>0</v>
      </c>
      <c r="U84" s="29">
        <f t="shared" ca="1" si="142"/>
        <v>0</v>
      </c>
      <c r="V84" s="29">
        <f t="shared" ref="V84:W84" ca="1" si="143">V36+V37</f>
        <v>0</v>
      </c>
      <c r="W84" s="29">
        <f t="shared" ca="1" si="143"/>
        <v>0</v>
      </c>
      <c r="Y84" s="29" t="s">
        <v>400</v>
      </c>
      <c r="Z84" s="36">
        <f ca="1">Z36+Z37</f>
        <v>0</v>
      </c>
      <c r="AA84" s="29">
        <f t="shared" ref="AA84:AE84" ca="1" si="144">AA36+AA37</f>
        <v>4786</v>
      </c>
      <c r="AB84" s="29">
        <f t="shared" ca="1" si="144"/>
        <v>0</v>
      </c>
      <c r="AC84" s="29">
        <f t="shared" ca="1" si="144"/>
        <v>0</v>
      </c>
      <c r="AD84" s="29">
        <f t="shared" ca="1" si="144"/>
        <v>0</v>
      </c>
      <c r="AE84" s="29">
        <f t="shared" ca="1" si="144"/>
        <v>0</v>
      </c>
      <c r="AF84" s="29">
        <f t="shared" ref="AF84:AG84" ca="1" si="145">AF36+AF37</f>
        <v>0</v>
      </c>
      <c r="AG84" s="29">
        <f t="shared" ca="1" si="145"/>
        <v>0</v>
      </c>
      <c r="AI84" s="29" t="s">
        <v>400</v>
      </c>
      <c r="AJ84" s="36">
        <f ca="1">AJ36+AJ37</f>
        <v>3468</v>
      </c>
      <c r="AK84" s="29">
        <f t="shared" ref="AK84:AO84" ca="1" si="146">AK36+AK37</f>
        <v>0</v>
      </c>
      <c r="AL84" s="29">
        <f t="shared" ca="1" si="146"/>
        <v>836</v>
      </c>
      <c r="AM84" s="29">
        <f t="shared" ca="1" si="146"/>
        <v>30</v>
      </c>
      <c r="AN84" s="29">
        <f t="shared" ca="1" si="146"/>
        <v>40</v>
      </c>
      <c r="AO84" s="29">
        <f t="shared" ca="1" si="146"/>
        <v>29</v>
      </c>
      <c r="AP84" s="29">
        <f t="shared" ref="AP84:AQ84" ca="1" si="147">AP36+AP37</f>
        <v>261</v>
      </c>
      <c r="AQ84" s="29">
        <f t="shared" ca="1" si="147"/>
        <v>122</v>
      </c>
      <c r="AS84" s="29" t="s">
        <v>400</v>
      </c>
      <c r="AT84" s="36">
        <f ca="1">AT36+AT37</f>
        <v>0</v>
      </c>
      <c r="AU84" s="29">
        <f t="shared" ref="AU84:AY84" ca="1" si="148">AU36+AU37</f>
        <v>0</v>
      </c>
      <c r="AV84" s="29">
        <f t="shared" ca="1" si="148"/>
        <v>4786</v>
      </c>
      <c r="AW84" s="29">
        <f t="shared" ca="1" si="148"/>
        <v>0</v>
      </c>
      <c r="AX84" s="29">
        <f t="shared" ca="1" si="148"/>
        <v>0</v>
      </c>
      <c r="AY84" s="29">
        <f t="shared" ca="1" si="148"/>
        <v>0</v>
      </c>
      <c r="AZ84" s="29">
        <f t="shared" ref="AZ84:BA84" ca="1" si="149">AZ36+AZ37</f>
        <v>0</v>
      </c>
      <c r="BA84" s="29">
        <f t="shared" ca="1" si="149"/>
        <v>0</v>
      </c>
    </row>
    <row r="85" spans="4:53" x14ac:dyDescent="0.25">
      <c r="E85" s="29" t="s">
        <v>395</v>
      </c>
      <c r="F85" s="36">
        <f ca="1">F38+F39</f>
        <v>0</v>
      </c>
      <c r="G85" s="29">
        <f t="shared" ref="G85:K85" ca="1" si="150">G38+G39</f>
        <v>0</v>
      </c>
      <c r="H85" s="29">
        <f t="shared" ca="1" si="150"/>
        <v>22640</v>
      </c>
      <c r="I85" s="29">
        <f t="shared" ca="1" si="150"/>
        <v>8906</v>
      </c>
      <c r="J85" s="29">
        <f t="shared" ca="1" si="150"/>
        <v>5653</v>
      </c>
      <c r="K85" s="29">
        <f t="shared" ca="1" si="150"/>
        <v>1532</v>
      </c>
      <c r="L85" s="29">
        <f t="shared" ref="L85:M85" ca="1" si="151">L38+L39</f>
        <v>0</v>
      </c>
      <c r="M85" s="29">
        <f t="shared" ca="1" si="151"/>
        <v>22948</v>
      </c>
      <c r="O85" s="29" t="s">
        <v>395</v>
      </c>
      <c r="P85" s="36">
        <f ca="1">P38+P39</f>
        <v>0</v>
      </c>
      <c r="Q85" s="29">
        <f t="shared" ref="Q85:U85" ca="1" si="152">Q38+Q39</f>
        <v>0</v>
      </c>
      <c r="R85" s="29">
        <f t="shared" ca="1" si="152"/>
        <v>61679</v>
      </c>
      <c r="S85" s="29">
        <f t="shared" ca="1" si="152"/>
        <v>0</v>
      </c>
      <c r="T85" s="29">
        <f t="shared" ca="1" si="152"/>
        <v>0</v>
      </c>
      <c r="U85" s="29">
        <f t="shared" ca="1" si="152"/>
        <v>0</v>
      </c>
      <c r="V85" s="29">
        <f t="shared" ref="V85:W85" ca="1" si="153">V38+V39</f>
        <v>0</v>
      </c>
      <c r="W85" s="29">
        <f t="shared" ca="1" si="153"/>
        <v>0</v>
      </c>
      <c r="Y85" s="29" t="s">
        <v>395</v>
      </c>
      <c r="Z85" s="36">
        <f ca="1">Z38+Z39</f>
        <v>0</v>
      </c>
      <c r="AA85" s="29">
        <f t="shared" ref="AA85:AE85" ca="1" si="154">AA38+AA39</f>
        <v>61679</v>
      </c>
      <c r="AB85" s="29">
        <f t="shared" ca="1" si="154"/>
        <v>0</v>
      </c>
      <c r="AC85" s="29">
        <f t="shared" ca="1" si="154"/>
        <v>0</v>
      </c>
      <c r="AD85" s="29">
        <f t="shared" ca="1" si="154"/>
        <v>0</v>
      </c>
      <c r="AE85" s="29">
        <f t="shared" ca="1" si="154"/>
        <v>0</v>
      </c>
      <c r="AF85" s="29">
        <f t="shared" ref="AF85:AG85" ca="1" si="155">AF38+AF39</f>
        <v>0</v>
      </c>
      <c r="AG85" s="29">
        <f t="shared" ca="1" si="155"/>
        <v>0</v>
      </c>
      <c r="AI85" s="29" t="s">
        <v>395</v>
      </c>
      <c r="AJ85" s="36">
        <f ca="1">AJ38+AJ39</f>
        <v>47007</v>
      </c>
      <c r="AK85" s="29">
        <f t="shared" ref="AK85:AO85" ca="1" si="156">AK38+AK39</f>
        <v>0</v>
      </c>
      <c r="AL85" s="29">
        <f t="shared" ca="1" si="156"/>
        <v>7641</v>
      </c>
      <c r="AM85" s="29">
        <f t="shared" ca="1" si="156"/>
        <v>1067</v>
      </c>
      <c r="AN85" s="29">
        <f t="shared" ca="1" si="156"/>
        <v>456</v>
      </c>
      <c r="AO85" s="29">
        <f t="shared" ca="1" si="156"/>
        <v>988</v>
      </c>
      <c r="AP85" s="29">
        <f t="shared" ref="AP85:AQ85" ca="1" si="157">AP38+AP39</f>
        <v>1092</v>
      </c>
      <c r="AQ85" s="29">
        <f t="shared" ca="1" si="157"/>
        <v>3428</v>
      </c>
      <c r="AS85" s="29" t="s">
        <v>395</v>
      </c>
      <c r="AT85" s="36">
        <f ca="1">AT38+AT39</f>
        <v>0</v>
      </c>
      <c r="AU85" s="29">
        <f t="shared" ref="AU85:AY85" ca="1" si="158">AU38+AU39</f>
        <v>0</v>
      </c>
      <c r="AV85" s="29">
        <f t="shared" ca="1" si="158"/>
        <v>61679</v>
      </c>
      <c r="AW85" s="29">
        <f t="shared" ca="1" si="158"/>
        <v>0</v>
      </c>
      <c r="AX85" s="29">
        <f t="shared" ca="1" si="158"/>
        <v>0</v>
      </c>
      <c r="AY85" s="29">
        <f t="shared" ca="1" si="158"/>
        <v>0</v>
      </c>
      <c r="AZ85" s="29">
        <f t="shared" ref="AZ85:BA85" ca="1" si="159">AZ38+AZ39</f>
        <v>0</v>
      </c>
      <c r="BA85" s="29">
        <f t="shared" ca="1" si="159"/>
        <v>0</v>
      </c>
    </row>
    <row r="86" spans="4:53" x14ac:dyDescent="0.25">
      <c r="E86" s="29" t="s">
        <v>398</v>
      </c>
      <c r="F86" s="36">
        <f ca="1">F40</f>
        <v>0</v>
      </c>
      <c r="G86" s="29">
        <f t="shared" ref="G86:K86" ca="1" si="160">G40</f>
        <v>0</v>
      </c>
      <c r="H86" s="29">
        <f t="shared" ca="1" si="160"/>
        <v>19337</v>
      </c>
      <c r="I86" s="29">
        <f t="shared" ca="1" si="160"/>
        <v>13466</v>
      </c>
      <c r="J86" s="29">
        <f t="shared" ca="1" si="160"/>
        <v>2088</v>
      </c>
      <c r="K86" s="29">
        <f t="shared" ca="1" si="160"/>
        <v>771</v>
      </c>
      <c r="L86" s="29">
        <f t="shared" ref="L86:M86" ca="1" si="161">L40</f>
        <v>0</v>
      </c>
      <c r="M86" s="29">
        <f t="shared" ca="1" si="161"/>
        <v>17553</v>
      </c>
      <c r="O86" s="29" t="s">
        <v>398</v>
      </c>
      <c r="P86" s="36">
        <f ca="1">P40</f>
        <v>0</v>
      </c>
      <c r="Q86" s="29">
        <f t="shared" ref="Q86:U86" ca="1" si="162">Q40</f>
        <v>0</v>
      </c>
      <c r="R86" s="29">
        <f t="shared" ca="1" si="162"/>
        <v>53215</v>
      </c>
      <c r="S86" s="29">
        <f t="shared" ca="1" si="162"/>
        <v>0</v>
      </c>
      <c r="T86" s="29">
        <f t="shared" ca="1" si="162"/>
        <v>0</v>
      </c>
      <c r="U86" s="29">
        <f t="shared" ca="1" si="162"/>
        <v>0</v>
      </c>
      <c r="V86" s="29">
        <f t="shared" ref="V86:W86" ca="1" si="163">V40</f>
        <v>0</v>
      </c>
      <c r="W86" s="29">
        <f t="shared" ca="1" si="163"/>
        <v>0</v>
      </c>
      <c r="Y86" s="29" t="s">
        <v>398</v>
      </c>
      <c r="Z86" s="36">
        <f ca="1">Z40</f>
        <v>0</v>
      </c>
      <c r="AA86" s="29">
        <f t="shared" ref="AA86:AE86" ca="1" si="164">AA40</f>
        <v>53215</v>
      </c>
      <c r="AB86" s="29">
        <f t="shared" ca="1" si="164"/>
        <v>0</v>
      </c>
      <c r="AC86" s="29">
        <f t="shared" ca="1" si="164"/>
        <v>0</v>
      </c>
      <c r="AD86" s="29">
        <f t="shared" ca="1" si="164"/>
        <v>0</v>
      </c>
      <c r="AE86" s="29">
        <f t="shared" ca="1" si="164"/>
        <v>0</v>
      </c>
      <c r="AF86" s="29">
        <f t="shared" ref="AF86:AG86" ca="1" si="165">AF40</f>
        <v>0</v>
      </c>
      <c r="AG86" s="29">
        <f t="shared" ca="1" si="165"/>
        <v>0</v>
      </c>
      <c r="AI86" s="29" t="s">
        <v>398</v>
      </c>
      <c r="AJ86" s="36">
        <f ca="1">AJ40</f>
        <v>36661</v>
      </c>
      <c r="AK86" s="29">
        <f t="shared" ref="AK86:AO86" ca="1" si="166">AK40</f>
        <v>0</v>
      </c>
      <c r="AL86" s="29">
        <f t="shared" ca="1" si="166"/>
        <v>8363</v>
      </c>
      <c r="AM86" s="29">
        <f t="shared" ca="1" si="166"/>
        <v>2271</v>
      </c>
      <c r="AN86" s="29">
        <f t="shared" ca="1" si="166"/>
        <v>1637</v>
      </c>
      <c r="AO86" s="29">
        <f t="shared" ca="1" si="166"/>
        <v>512</v>
      </c>
      <c r="AP86" s="29">
        <f t="shared" ref="AP86:AQ86" ca="1" si="167">AP40</f>
        <v>0</v>
      </c>
      <c r="AQ86" s="29">
        <f t="shared" ca="1" si="167"/>
        <v>3771</v>
      </c>
      <c r="AS86" s="29" t="s">
        <v>398</v>
      </c>
      <c r="AT86" s="36">
        <f ca="1">AT40</f>
        <v>0</v>
      </c>
      <c r="AU86" s="29">
        <f t="shared" ref="AU86:AY86" ca="1" si="168">AU40</f>
        <v>0</v>
      </c>
      <c r="AV86" s="29">
        <f t="shared" ca="1" si="168"/>
        <v>53215</v>
      </c>
      <c r="AW86" s="29">
        <f t="shared" ca="1" si="168"/>
        <v>0</v>
      </c>
      <c r="AX86" s="29">
        <f t="shared" ca="1" si="168"/>
        <v>0</v>
      </c>
      <c r="AY86" s="29">
        <f t="shared" ca="1" si="168"/>
        <v>0</v>
      </c>
      <c r="AZ86" s="29">
        <f t="shared" ref="AZ86:BA86" ca="1" si="169">AZ40</f>
        <v>0</v>
      </c>
      <c r="BA86" s="29">
        <f t="shared" ca="1" si="169"/>
        <v>0</v>
      </c>
    </row>
    <row r="87" spans="4:53" x14ac:dyDescent="0.25">
      <c r="E87" s="12" t="s">
        <v>399</v>
      </c>
      <c r="F87" s="36">
        <f ca="1">F41</f>
        <v>0</v>
      </c>
      <c r="G87" s="29">
        <f t="shared" ref="G87:K87" ca="1" si="170">G41</f>
        <v>0</v>
      </c>
      <c r="H87" s="29">
        <f t="shared" ca="1" si="170"/>
        <v>8084</v>
      </c>
      <c r="I87" s="29">
        <f t="shared" ca="1" si="170"/>
        <v>5324</v>
      </c>
      <c r="J87" s="29">
        <f t="shared" ca="1" si="170"/>
        <v>9423</v>
      </c>
      <c r="K87" s="29">
        <f t="shared" ca="1" si="170"/>
        <v>4034</v>
      </c>
      <c r="L87" s="29">
        <f t="shared" ref="L87:M87" ca="1" si="171">L41</f>
        <v>0</v>
      </c>
      <c r="M87" s="29">
        <f t="shared" ca="1" si="171"/>
        <v>0</v>
      </c>
      <c r="O87" s="12" t="s">
        <v>399</v>
      </c>
      <c r="P87" s="36">
        <f ca="1">P41</f>
        <v>0</v>
      </c>
      <c r="Q87" s="29">
        <f t="shared" ref="Q87:U87" ca="1" si="172">Q41</f>
        <v>0</v>
      </c>
      <c r="R87" s="29">
        <f t="shared" ca="1" si="172"/>
        <v>26865</v>
      </c>
      <c r="S87" s="29">
        <f t="shared" ca="1" si="172"/>
        <v>0</v>
      </c>
      <c r="T87" s="29">
        <f t="shared" ca="1" si="172"/>
        <v>0</v>
      </c>
      <c r="U87" s="29">
        <f t="shared" ca="1" si="172"/>
        <v>0</v>
      </c>
      <c r="V87" s="29">
        <f t="shared" ref="V87:W87" ca="1" si="173">V41</f>
        <v>0</v>
      </c>
      <c r="W87" s="29">
        <f t="shared" ca="1" si="173"/>
        <v>0</v>
      </c>
      <c r="Y87" s="12" t="s">
        <v>399</v>
      </c>
      <c r="Z87" s="36">
        <f ca="1">Z41</f>
        <v>0</v>
      </c>
      <c r="AA87" s="29">
        <f t="shared" ref="AA87:AE87" ca="1" si="174">AA41</f>
        <v>26865</v>
      </c>
      <c r="AB87" s="29">
        <f t="shared" ca="1" si="174"/>
        <v>0</v>
      </c>
      <c r="AC87" s="29">
        <f t="shared" ca="1" si="174"/>
        <v>0</v>
      </c>
      <c r="AD87" s="29">
        <f t="shared" ca="1" si="174"/>
        <v>0</v>
      </c>
      <c r="AE87" s="29">
        <f t="shared" ca="1" si="174"/>
        <v>0</v>
      </c>
      <c r="AF87" s="29">
        <f t="shared" ref="AF87:AG87" ca="1" si="175">AF41</f>
        <v>0</v>
      </c>
      <c r="AG87" s="29">
        <f t="shared" ca="1" si="175"/>
        <v>0</v>
      </c>
      <c r="AI87" s="12" t="s">
        <v>399</v>
      </c>
      <c r="AJ87" s="36">
        <f ca="1">AJ41</f>
        <v>11963</v>
      </c>
      <c r="AK87" s="29">
        <f t="shared" ref="AK87:AO87" ca="1" si="176">AK41</f>
        <v>0</v>
      </c>
      <c r="AL87" s="29">
        <f t="shared" ca="1" si="176"/>
        <v>3457</v>
      </c>
      <c r="AM87" s="29">
        <f t="shared" ca="1" si="176"/>
        <v>4184</v>
      </c>
      <c r="AN87" s="29">
        <f t="shared" ca="1" si="176"/>
        <v>4100</v>
      </c>
      <c r="AO87" s="29">
        <f t="shared" ca="1" si="176"/>
        <v>3161</v>
      </c>
      <c r="AP87" s="29">
        <f t="shared" ref="AP87:AQ87" ca="1" si="177">AP41</f>
        <v>0</v>
      </c>
      <c r="AQ87" s="29">
        <f t="shared" ca="1" si="177"/>
        <v>0</v>
      </c>
      <c r="AS87" s="12" t="s">
        <v>399</v>
      </c>
      <c r="AT87" s="36">
        <f ca="1">AT41</f>
        <v>0</v>
      </c>
      <c r="AU87" s="29">
        <f t="shared" ref="AU87:AY87" ca="1" si="178">AU41</f>
        <v>0</v>
      </c>
      <c r="AV87" s="29">
        <f t="shared" ca="1" si="178"/>
        <v>26865</v>
      </c>
      <c r="AW87" s="29">
        <f t="shared" ca="1" si="178"/>
        <v>0</v>
      </c>
      <c r="AX87" s="29">
        <f t="shared" ca="1" si="178"/>
        <v>0</v>
      </c>
      <c r="AY87" s="29">
        <f t="shared" ca="1" si="178"/>
        <v>0</v>
      </c>
      <c r="AZ87" s="29">
        <f t="shared" ref="AZ87:BA87" ca="1" si="179">AZ41</f>
        <v>0</v>
      </c>
      <c r="BA87" s="29">
        <f t="shared" ca="1" si="179"/>
        <v>0</v>
      </c>
    </row>
    <row r="89" spans="4:53" s="72" customFormat="1" ht="21" x14ac:dyDescent="0.35">
      <c r="D89" s="71">
        <v>2030</v>
      </c>
      <c r="N89" s="32"/>
      <c r="X89" s="32"/>
      <c r="AH89" s="32"/>
      <c r="AR89" s="32"/>
    </row>
    <row r="90" spans="4:53" x14ac:dyDescent="0.25">
      <c r="F90" s="29" t="s">
        <v>421</v>
      </c>
      <c r="G90" s="29" t="s">
        <v>414</v>
      </c>
      <c r="H90" s="29" t="s">
        <v>415</v>
      </c>
      <c r="I90" s="29" t="s">
        <v>416</v>
      </c>
      <c r="J90" s="29" t="s">
        <v>417</v>
      </c>
      <c r="K90" s="29" t="s">
        <v>418</v>
      </c>
      <c r="L90" s="29" t="s">
        <v>419</v>
      </c>
      <c r="M90" s="29" t="s">
        <v>420</v>
      </c>
      <c r="P90" s="29" t="s">
        <v>421</v>
      </c>
      <c r="Q90" s="29" t="s">
        <v>414</v>
      </c>
      <c r="R90" s="29" t="s">
        <v>415</v>
      </c>
      <c r="S90" s="29" t="s">
        <v>416</v>
      </c>
      <c r="T90" s="29" t="s">
        <v>417</v>
      </c>
      <c r="U90" s="29" t="s">
        <v>418</v>
      </c>
      <c r="V90" s="29" t="s">
        <v>419</v>
      </c>
      <c r="W90" s="29" t="s">
        <v>420</v>
      </c>
      <c r="Z90" s="29" t="s">
        <v>421</v>
      </c>
      <c r="AA90" s="29" t="s">
        <v>414</v>
      </c>
      <c r="AB90" s="29" t="s">
        <v>415</v>
      </c>
      <c r="AC90" s="29" t="s">
        <v>416</v>
      </c>
      <c r="AD90" s="29" t="s">
        <v>417</v>
      </c>
      <c r="AE90" s="29" t="s">
        <v>418</v>
      </c>
      <c r="AF90" s="29" t="s">
        <v>419</v>
      </c>
      <c r="AG90" s="29" t="s">
        <v>420</v>
      </c>
      <c r="AJ90" s="29" t="s">
        <v>421</v>
      </c>
      <c r="AK90" s="29" t="s">
        <v>414</v>
      </c>
      <c r="AL90" s="29" t="s">
        <v>415</v>
      </c>
      <c r="AM90" s="29" t="s">
        <v>416</v>
      </c>
      <c r="AN90" s="29" t="s">
        <v>417</v>
      </c>
      <c r="AO90" s="29" t="s">
        <v>418</v>
      </c>
      <c r="AP90" s="29" t="s">
        <v>419</v>
      </c>
      <c r="AQ90" s="29" t="s">
        <v>420</v>
      </c>
      <c r="AT90" s="29" t="s">
        <v>421</v>
      </c>
      <c r="AU90" s="29" t="s">
        <v>414</v>
      </c>
      <c r="AV90" s="29" t="s">
        <v>415</v>
      </c>
      <c r="AW90" s="29" t="s">
        <v>416</v>
      </c>
      <c r="AX90" s="29" t="s">
        <v>417</v>
      </c>
      <c r="AY90" s="29" t="s">
        <v>418</v>
      </c>
      <c r="AZ90" s="29" t="s">
        <v>419</v>
      </c>
      <c r="BA90" s="29" t="s">
        <v>420</v>
      </c>
    </row>
    <row r="91" spans="4:53" x14ac:dyDescent="0.25">
      <c r="E91" s="29" t="s">
        <v>400</v>
      </c>
      <c r="F91" s="36">
        <f ca="1">F46+F47</f>
        <v>0</v>
      </c>
      <c r="G91" s="29">
        <f t="shared" ref="G91:K91" ca="1" si="180">G46+G47</f>
        <v>0</v>
      </c>
      <c r="H91" s="29">
        <f t="shared" ca="1" si="180"/>
        <v>2494</v>
      </c>
      <c r="I91" s="29">
        <f t="shared" ca="1" si="180"/>
        <v>112</v>
      </c>
      <c r="J91" s="29">
        <f t="shared" ca="1" si="180"/>
        <v>198</v>
      </c>
      <c r="K91" s="29">
        <f t="shared" ca="1" si="180"/>
        <v>628</v>
      </c>
      <c r="L91" s="29">
        <f t="shared" ref="L91:M91" ca="1" si="181">L46+L47</f>
        <v>1177</v>
      </c>
      <c r="M91" s="29">
        <f t="shared" ca="1" si="181"/>
        <v>177</v>
      </c>
      <c r="O91" s="29" t="s">
        <v>400</v>
      </c>
      <c r="P91" s="36">
        <f ca="1">P46+P47</f>
        <v>0</v>
      </c>
      <c r="Q91" s="29">
        <f t="shared" ref="Q91:U91" ca="1" si="182">Q46+Q47</f>
        <v>0</v>
      </c>
      <c r="R91" s="29">
        <f t="shared" ca="1" si="182"/>
        <v>4786</v>
      </c>
      <c r="S91" s="29">
        <f t="shared" ca="1" si="182"/>
        <v>0</v>
      </c>
      <c r="T91" s="29">
        <f t="shared" ca="1" si="182"/>
        <v>0</v>
      </c>
      <c r="U91" s="29">
        <f t="shared" ca="1" si="182"/>
        <v>0</v>
      </c>
      <c r="V91" s="29">
        <f t="shared" ref="V91:W91" ca="1" si="183">V46+V47</f>
        <v>0</v>
      </c>
      <c r="W91" s="29">
        <f t="shared" ca="1" si="183"/>
        <v>0</v>
      </c>
      <c r="Y91" s="29" t="s">
        <v>400</v>
      </c>
      <c r="Z91" s="36">
        <f ca="1">Z46+Z47</f>
        <v>0</v>
      </c>
      <c r="AA91" s="29">
        <f t="shared" ref="AA91:AE91" ca="1" si="184">AA46+AA47</f>
        <v>4283</v>
      </c>
      <c r="AB91" s="29">
        <f t="shared" ca="1" si="184"/>
        <v>503</v>
      </c>
      <c r="AC91" s="29">
        <f t="shared" ca="1" si="184"/>
        <v>0</v>
      </c>
      <c r="AD91" s="29">
        <f t="shared" ca="1" si="184"/>
        <v>0</v>
      </c>
      <c r="AE91" s="29">
        <f t="shared" ca="1" si="184"/>
        <v>0</v>
      </c>
      <c r="AF91" s="29">
        <f t="shared" ref="AF91:AG91" ca="1" si="185">AF46+AF47</f>
        <v>0</v>
      </c>
      <c r="AG91" s="29">
        <f t="shared" ca="1" si="185"/>
        <v>0</v>
      </c>
      <c r="AI91" s="29" t="s">
        <v>400</v>
      </c>
      <c r="AJ91" s="36">
        <f ca="1">AJ46+AJ47</f>
        <v>3468</v>
      </c>
      <c r="AK91" s="29">
        <f t="shared" ref="AK91:AO91" ca="1" si="186">AK46+AK47</f>
        <v>0</v>
      </c>
      <c r="AL91" s="29">
        <f t="shared" ca="1" si="186"/>
        <v>836</v>
      </c>
      <c r="AM91" s="29">
        <f t="shared" ca="1" si="186"/>
        <v>30</v>
      </c>
      <c r="AN91" s="29">
        <f t="shared" ca="1" si="186"/>
        <v>40</v>
      </c>
      <c r="AO91" s="29">
        <f t="shared" ca="1" si="186"/>
        <v>29</v>
      </c>
      <c r="AP91" s="29">
        <f t="shared" ref="AP91:AQ91" ca="1" si="187">AP46+AP47</f>
        <v>261</v>
      </c>
      <c r="AQ91" s="29">
        <f t="shared" ca="1" si="187"/>
        <v>122</v>
      </c>
      <c r="AS91" s="29" t="s">
        <v>400</v>
      </c>
      <c r="AT91" s="36">
        <f ca="1">AT46+AT47</f>
        <v>0</v>
      </c>
      <c r="AU91" s="29">
        <f t="shared" ref="AU91:AY91" ca="1" si="188">AU46+AU47</f>
        <v>0</v>
      </c>
      <c r="AV91" s="29">
        <f t="shared" ca="1" si="188"/>
        <v>4786</v>
      </c>
      <c r="AW91" s="29">
        <f t="shared" ca="1" si="188"/>
        <v>0</v>
      </c>
      <c r="AX91" s="29">
        <f t="shared" ca="1" si="188"/>
        <v>0</v>
      </c>
      <c r="AY91" s="29">
        <f t="shared" ca="1" si="188"/>
        <v>0</v>
      </c>
      <c r="AZ91" s="29">
        <f t="shared" ref="AZ91:BA91" ca="1" si="189">AZ46+AZ47</f>
        <v>0</v>
      </c>
      <c r="BA91" s="29">
        <f t="shared" ca="1" si="189"/>
        <v>0</v>
      </c>
    </row>
    <row r="92" spans="4:53" x14ac:dyDescent="0.25">
      <c r="E92" s="29" t="s">
        <v>395</v>
      </c>
      <c r="F92" s="36">
        <f ca="1">F48+F49</f>
        <v>0</v>
      </c>
      <c r="G92" s="29">
        <f t="shared" ref="G92:K92" ca="1" si="190">G48+G49</f>
        <v>0</v>
      </c>
      <c r="H92" s="29">
        <f t="shared" ca="1" si="190"/>
        <v>22640</v>
      </c>
      <c r="I92" s="29">
        <f t="shared" ca="1" si="190"/>
        <v>8906</v>
      </c>
      <c r="J92" s="29">
        <f t="shared" ca="1" si="190"/>
        <v>5653</v>
      </c>
      <c r="K92" s="29">
        <f t="shared" ca="1" si="190"/>
        <v>1532</v>
      </c>
      <c r="L92" s="29">
        <f t="shared" ref="L92:M92" ca="1" si="191">L48+L49</f>
        <v>0</v>
      </c>
      <c r="M92" s="29">
        <f t="shared" ca="1" si="191"/>
        <v>22948</v>
      </c>
      <c r="O92" s="29" t="s">
        <v>395</v>
      </c>
      <c r="P92" s="36">
        <f ca="1">P48+P49</f>
        <v>0</v>
      </c>
      <c r="Q92" s="29">
        <f t="shared" ref="Q92:U92" ca="1" si="192">Q48+Q49</f>
        <v>0</v>
      </c>
      <c r="R92" s="29">
        <f t="shared" ca="1" si="192"/>
        <v>61679</v>
      </c>
      <c r="S92" s="29">
        <f t="shared" ca="1" si="192"/>
        <v>0</v>
      </c>
      <c r="T92" s="29">
        <f t="shared" ca="1" si="192"/>
        <v>0</v>
      </c>
      <c r="U92" s="29">
        <f t="shared" ca="1" si="192"/>
        <v>0</v>
      </c>
      <c r="V92" s="29">
        <f t="shared" ref="V92:W92" ca="1" si="193">V48+V49</f>
        <v>0</v>
      </c>
      <c r="W92" s="29">
        <f t="shared" ca="1" si="193"/>
        <v>0</v>
      </c>
      <c r="Y92" s="29" t="s">
        <v>395</v>
      </c>
      <c r="Z92" s="36">
        <f ca="1">Z48+Z49</f>
        <v>0</v>
      </c>
      <c r="AA92" s="29">
        <f t="shared" ref="AA92:AE92" ca="1" si="194">AA48+AA49</f>
        <v>61679</v>
      </c>
      <c r="AB92" s="29">
        <f t="shared" ca="1" si="194"/>
        <v>0</v>
      </c>
      <c r="AC92" s="29">
        <f t="shared" ca="1" si="194"/>
        <v>0</v>
      </c>
      <c r="AD92" s="29">
        <f t="shared" ca="1" si="194"/>
        <v>0</v>
      </c>
      <c r="AE92" s="29">
        <f t="shared" ca="1" si="194"/>
        <v>0</v>
      </c>
      <c r="AF92" s="29">
        <f t="shared" ref="AF92:AG92" ca="1" si="195">AF48+AF49</f>
        <v>0</v>
      </c>
      <c r="AG92" s="29">
        <f t="shared" ca="1" si="195"/>
        <v>0</v>
      </c>
      <c r="AI92" s="29" t="s">
        <v>395</v>
      </c>
      <c r="AJ92" s="36">
        <f ca="1">AJ48+AJ49</f>
        <v>47007</v>
      </c>
      <c r="AK92" s="29">
        <f t="shared" ref="AK92:AO92" ca="1" si="196">AK48+AK49</f>
        <v>0</v>
      </c>
      <c r="AL92" s="29">
        <f t="shared" ca="1" si="196"/>
        <v>7641</v>
      </c>
      <c r="AM92" s="29">
        <f t="shared" ca="1" si="196"/>
        <v>2010</v>
      </c>
      <c r="AN92" s="29">
        <f t="shared" ca="1" si="196"/>
        <v>1548</v>
      </c>
      <c r="AO92" s="29">
        <f t="shared" ca="1" si="196"/>
        <v>45</v>
      </c>
      <c r="AP92" s="29">
        <f t="shared" ref="AP92:AQ92" ca="1" si="197">AP48+AP49</f>
        <v>0</v>
      </c>
      <c r="AQ92" s="29">
        <f t="shared" ca="1" si="197"/>
        <v>3428</v>
      </c>
      <c r="AS92" s="29" t="s">
        <v>395</v>
      </c>
      <c r="AT92" s="36">
        <f ca="1">AT48+AT49</f>
        <v>0</v>
      </c>
      <c r="AU92" s="29">
        <f t="shared" ref="AU92:AY92" ca="1" si="198">AU48+AU49</f>
        <v>0</v>
      </c>
      <c r="AV92" s="29">
        <f t="shared" ca="1" si="198"/>
        <v>61679</v>
      </c>
      <c r="AW92" s="29">
        <f t="shared" ca="1" si="198"/>
        <v>0</v>
      </c>
      <c r="AX92" s="29">
        <f t="shared" ca="1" si="198"/>
        <v>0</v>
      </c>
      <c r="AY92" s="29">
        <f t="shared" ca="1" si="198"/>
        <v>0</v>
      </c>
      <c r="AZ92" s="29">
        <f t="shared" ref="AZ92:BA92" ca="1" si="199">AZ48+AZ49</f>
        <v>0</v>
      </c>
      <c r="BA92" s="29">
        <f t="shared" ca="1" si="199"/>
        <v>0</v>
      </c>
    </row>
    <row r="93" spans="4:53" x14ac:dyDescent="0.25">
      <c r="E93" s="29" t="s">
        <v>398</v>
      </c>
      <c r="F93" s="36">
        <f ca="1">F50</f>
        <v>0</v>
      </c>
      <c r="G93" s="29">
        <f t="shared" ref="G93:K93" ca="1" si="200">G50</f>
        <v>0</v>
      </c>
      <c r="H93" s="29">
        <f t="shared" ca="1" si="200"/>
        <v>19337</v>
      </c>
      <c r="I93" s="29">
        <f t="shared" ca="1" si="200"/>
        <v>13466</v>
      </c>
      <c r="J93" s="29">
        <f t="shared" ca="1" si="200"/>
        <v>2088</v>
      </c>
      <c r="K93" s="29">
        <f t="shared" ca="1" si="200"/>
        <v>771</v>
      </c>
      <c r="L93" s="29">
        <f t="shared" ref="L93:M93" ca="1" si="201">L50</f>
        <v>0</v>
      </c>
      <c r="M93" s="29">
        <f t="shared" ca="1" si="201"/>
        <v>17553</v>
      </c>
      <c r="O93" s="29" t="s">
        <v>398</v>
      </c>
      <c r="P93" s="36">
        <f ca="1">P50</f>
        <v>0</v>
      </c>
      <c r="Q93" s="29">
        <f t="shared" ref="Q93:U93" ca="1" si="202">Q50</f>
        <v>0</v>
      </c>
      <c r="R93" s="29">
        <f t="shared" ca="1" si="202"/>
        <v>53215</v>
      </c>
      <c r="S93" s="29">
        <f t="shared" ca="1" si="202"/>
        <v>0</v>
      </c>
      <c r="T93" s="29">
        <f t="shared" ca="1" si="202"/>
        <v>0</v>
      </c>
      <c r="U93" s="29">
        <f t="shared" ca="1" si="202"/>
        <v>0</v>
      </c>
      <c r="V93" s="29">
        <f t="shared" ref="V93:W93" ca="1" si="203">V50</f>
        <v>0</v>
      </c>
      <c r="W93" s="29">
        <f t="shared" ca="1" si="203"/>
        <v>0</v>
      </c>
      <c r="Y93" s="29" t="s">
        <v>398</v>
      </c>
      <c r="Z93" s="36">
        <f ca="1">Z50</f>
        <v>0</v>
      </c>
      <c r="AA93" s="29">
        <f t="shared" ref="AA93:AE93" ca="1" si="204">AA50</f>
        <v>53215</v>
      </c>
      <c r="AB93" s="29">
        <f t="shared" ca="1" si="204"/>
        <v>0</v>
      </c>
      <c r="AC93" s="29">
        <f t="shared" ca="1" si="204"/>
        <v>0</v>
      </c>
      <c r="AD93" s="29">
        <f t="shared" ca="1" si="204"/>
        <v>0</v>
      </c>
      <c r="AE93" s="29">
        <f t="shared" ca="1" si="204"/>
        <v>0</v>
      </c>
      <c r="AF93" s="29">
        <f t="shared" ref="AF93:AG93" ca="1" si="205">AF50</f>
        <v>0</v>
      </c>
      <c r="AG93" s="29">
        <f t="shared" ca="1" si="205"/>
        <v>0</v>
      </c>
      <c r="AI93" s="29" t="s">
        <v>398</v>
      </c>
      <c r="AJ93" s="36">
        <f ca="1">AJ50</f>
        <v>36661</v>
      </c>
      <c r="AK93" s="29">
        <f t="shared" ref="AK93:AO93" ca="1" si="206">AK50</f>
        <v>0</v>
      </c>
      <c r="AL93" s="29">
        <f t="shared" ca="1" si="206"/>
        <v>8363</v>
      </c>
      <c r="AM93" s="29">
        <f t="shared" ca="1" si="206"/>
        <v>2711</v>
      </c>
      <c r="AN93" s="29">
        <f t="shared" ca="1" si="206"/>
        <v>1637</v>
      </c>
      <c r="AO93" s="29">
        <f t="shared" ca="1" si="206"/>
        <v>72</v>
      </c>
      <c r="AP93" s="29">
        <f t="shared" ref="AP93:AQ93" ca="1" si="207">AP50</f>
        <v>0</v>
      </c>
      <c r="AQ93" s="29">
        <f t="shared" ca="1" si="207"/>
        <v>3771</v>
      </c>
      <c r="AS93" s="29" t="s">
        <v>398</v>
      </c>
      <c r="AT93" s="36">
        <f ca="1">AT50</f>
        <v>0</v>
      </c>
      <c r="AU93" s="29">
        <f t="shared" ref="AU93:AY93" ca="1" si="208">AU50</f>
        <v>0</v>
      </c>
      <c r="AV93" s="29">
        <f t="shared" ca="1" si="208"/>
        <v>53215</v>
      </c>
      <c r="AW93" s="29">
        <f t="shared" ca="1" si="208"/>
        <v>0</v>
      </c>
      <c r="AX93" s="29">
        <f t="shared" ca="1" si="208"/>
        <v>0</v>
      </c>
      <c r="AY93" s="29">
        <f t="shared" ca="1" si="208"/>
        <v>0</v>
      </c>
      <c r="AZ93" s="29">
        <f t="shared" ref="AZ93:BA93" ca="1" si="209">AZ50</f>
        <v>0</v>
      </c>
      <c r="BA93" s="29">
        <f t="shared" ca="1" si="209"/>
        <v>0</v>
      </c>
    </row>
    <row r="94" spans="4:53" x14ac:dyDescent="0.25">
      <c r="E94" s="12" t="s">
        <v>399</v>
      </c>
      <c r="F94" s="36">
        <f ca="1">F51</f>
        <v>0</v>
      </c>
      <c r="G94" s="29">
        <f t="shared" ref="G94:K94" ca="1" si="210">G51</f>
        <v>0</v>
      </c>
      <c r="H94" s="29">
        <f t="shared" ca="1" si="210"/>
        <v>8084</v>
      </c>
      <c r="I94" s="29">
        <f t="shared" ca="1" si="210"/>
        <v>5324</v>
      </c>
      <c r="J94" s="29">
        <f t="shared" ca="1" si="210"/>
        <v>9423</v>
      </c>
      <c r="K94" s="29">
        <f t="shared" ca="1" si="210"/>
        <v>4034</v>
      </c>
      <c r="L94" s="29">
        <f t="shared" ref="L94:M94" ca="1" si="211">L51</f>
        <v>0</v>
      </c>
      <c r="M94" s="29">
        <f t="shared" ca="1" si="211"/>
        <v>0</v>
      </c>
      <c r="O94" s="12" t="s">
        <v>399</v>
      </c>
      <c r="P94" s="36">
        <f ca="1">P51</f>
        <v>0</v>
      </c>
      <c r="Q94" s="29">
        <f t="shared" ref="Q94:U94" ca="1" si="212">Q51</f>
        <v>0</v>
      </c>
      <c r="R94" s="29">
        <f t="shared" ca="1" si="212"/>
        <v>26865</v>
      </c>
      <c r="S94" s="29">
        <f t="shared" ca="1" si="212"/>
        <v>0</v>
      </c>
      <c r="T94" s="29">
        <f t="shared" ca="1" si="212"/>
        <v>0</v>
      </c>
      <c r="U94" s="29">
        <f t="shared" ca="1" si="212"/>
        <v>0</v>
      </c>
      <c r="V94" s="29">
        <f t="shared" ref="V94:W94" ca="1" si="213">V51</f>
        <v>0</v>
      </c>
      <c r="W94" s="29">
        <f t="shared" ca="1" si="213"/>
        <v>0</v>
      </c>
      <c r="Y94" s="12" t="s">
        <v>399</v>
      </c>
      <c r="Z94" s="36">
        <f ca="1">Z51</f>
        <v>0</v>
      </c>
      <c r="AA94" s="29">
        <f t="shared" ref="AA94:AE94" ca="1" si="214">AA51</f>
        <v>26865</v>
      </c>
      <c r="AB94" s="29">
        <f t="shared" ca="1" si="214"/>
        <v>0</v>
      </c>
      <c r="AC94" s="29">
        <f t="shared" ca="1" si="214"/>
        <v>0</v>
      </c>
      <c r="AD94" s="29">
        <f t="shared" ca="1" si="214"/>
        <v>0</v>
      </c>
      <c r="AE94" s="29">
        <f t="shared" ca="1" si="214"/>
        <v>0</v>
      </c>
      <c r="AF94" s="29">
        <f t="shared" ref="AF94:AG94" ca="1" si="215">AF51</f>
        <v>0</v>
      </c>
      <c r="AG94" s="29">
        <f t="shared" ca="1" si="215"/>
        <v>0</v>
      </c>
      <c r="AI94" s="12" t="s">
        <v>399</v>
      </c>
      <c r="AJ94" s="36">
        <f ca="1">AJ51</f>
        <v>11963</v>
      </c>
      <c r="AK94" s="29">
        <f t="shared" ref="AK94:AO94" ca="1" si="216">AK51</f>
        <v>0</v>
      </c>
      <c r="AL94" s="29">
        <f t="shared" ca="1" si="216"/>
        <v>3457</v>
      </c>
      <c r="AM94" s="29">
        <f t="shared" ca="1" si="216"/>
        <v>4184</v>
      </c>
      <c r="AN94" s="29">
        <f t="shared" ca="1" si="216"/>
        <v>4100</v>
      </c>
      <c r="AO94" s="29">
        <f t="shared" ca="1" si="216"/>
        <v>3161</v>
      </c>
      <c r="AP94" s="29">
        <f t="shared" ref="AP94:AQ94" ca="1" si="217">AP51</f>
        <v>0</v>
      </c>
      <c r="AQ94" s="29">
        <f t="shared" ca="1" si="217"/>
        <v>0</v>
      </c>
      <c r="AS94" s="12" t="s">
        <v>399</v>
      </c>
      <c r="AT94" s="36">
        <f ca="1">AT51</f>
        <v>0</v>
      </c>
      <c r="AU94" s="29">
        <f t="shared" ref="AU94:AY94" ca="1" si="218">AU51</f>
        <v>0</v>
      </c>
      <c r="AV94" s="29">
        <f t="shared" ca="1" si="218"/>
        <v>26865</v>
      </c>
      <c r="AW94" s="29">
        <f t="shared" ca="1" si="218"/>
        <v>0</v>
      </c>
      <c r="AX94" s="29">
        <f t="shared" ca="1" si="218"/>
        <v>0</v>
      </c>
      <c r="AY94" s="29">
        <f t="shared" ca="1" si="218"/>
        <v>0</v>
      </c>
      <c r="AZ94" s="29">
        <f t="shared" ref="AZ94:BA94" ca="1" si="219">AZ51</f>
        <v>0</v>
      </c>
      <c r="BA94" s="29">
        <f t="shared" ca="1" si="219"/>
        <v>0</v>
      </c>
    </row>
    <row r="96" spans="4:53" s="72" customFormat="1" ht="21" x14ac:dyDescent="0.35">
      <c r="D96" s="71">
        <v>2040</v>
      </c>
      <c r="N96" s="32"/>
      <c r="X96" s="32"/>
      <c r="AH96" s="32"/>
      <c r="AR96" s="32"/>
    </row>
    <row r="97" spans="4:53" x14ac:dyDescent="0.25">
      <c r="F97" s="29" t="s">
        <v>421</v>
      </c>
      <c r="G97" s="29" t="s">
        <v>414</v>
      </c>
      <c r="H97" s="29" t="s">
        <v>415</v>
      </c>
      <c r="I97" s="29" t="s">
        <v>416</v>
      </c>
      <c r="J97" s="29" t="s">
        <v>417</v>
      </c>
      <c r="K97" s="29" t="s">
        <v>418</v>
      </c>
      <c r="L97" s="29" t="s">
        <v>419</v>
      </c>
      <c r="M97" s="29" t="s">
        <v>420</v>
      </c>
      <c r="P97" s="29" t="s">
        <v>421</v>
      </c>
      <c r="Q97" s="29" t="s">
        <v>414</v>
      </c>
      <c r="R97" s="29" t="s">
        <v>415</v>
      </c>
      <c r="S97" s="29" t="s">
        <v>416</v>
      </c>
      <c r="T97" s="29" t="s">
        <v>417</v>
      </c>
      <c r="U97" s="29" t="s">
        <v>418</v>
      </c>
      <c r="V97" s="29" t="s">
        <v>419</v>
      </c>
      <c r="W97" s="29" t="s">
        <v>420</v>
      </c>
      <c r="Z97" s="29" t="s">
        <v>421</v>
      </c>
      <c r="AA97" s="29" t="s">
        <v>414</v>
      </c>
      <c r="AB97" s="29" t="s">
        <v>415</v>
      </c>
      <c r="AC97" s="29" t="s">
        <v>416</v>
      </c>
      <c r="AD97" s="29" t="s">
        <v>417</v>
      </c>
      <c r="AE97" s="29" t="s">
        <v>418</v>
      </c>
      <c r="AF97" s="29" t="s">
        <v>419</v>
      </c>
      <c r="AG97" s="29" t="s">
        <v>420</v>
      </c>
      <c r="AJ97" s="29" t="s">
        <v>421</v>
      </c>
      <c r="AK97" s="29" t="s">
        <v>414</v>
      </c>
      <c r="AL97" s="29" t="s">
        <v>415</v>
      </c>
      <c r="AM97" s="29" t="s">
        <v>416</v>
      </c>
      <c r="AN97" s="29" t="s">
        <v>417</v>
      </c>
      <c r="AO97" s="29" t="s">
        <v>418</v>
      </c>
      <c r="AP97" s="29" t="s">
        <v>419</v>
      </c>
      <c r="AQ97" s="29" t="s">
        <v>420</v>
      </c>
      <c r="AT97" s="29" t="s">
        <v>421</v>
      </c>
      <c r="AU97" s="29" t="s">
        <v>414</v>
      </c>
      <c r="AV97" s="29" t="s">
        <v>415</v>
      </c>
      <c r="AW97" s="29" t="s">
        <v>416</v>
      </c>
      <c r="AX97" s="29" t="s">
        <v>417</v>
      </c>
      <c r="AY97" s="29" t="s">
        <v>418</v>
      </c>
      <c r="AZ97" s="29" t="s">
        <v>419</v>
      </c>
      <c r="BA97" s="29" t="s">
        <v>420</v>
      </c>
    </row>
    <row r="98" spans="4:53" x14ac:dyDescent="0.25">
      <c r="E98" s="29" t="s">
        <v>400</v>
      </c>
      <c r="F98" s="36">
        <f ca="1">F56+F57</f>
        <v>0</v>
      </c>
      <c r="G98" s="36">
        <f t="shared" ref="G98:M98" ca="1" si="220">G56+G57</f>
        <v>0</v>
      </c>
      <c r="H98" s="36">
        <f t="shared" ca="1" si="220"/>
        <v>2494</v>
      </c>
      <c r="I98" s="36">
        <f t="shared" ca="1" si="220"/>
        <v>112</v>
      </c>
      <c r="J98" s="36">
        <f t="shared" ca="1" si="220"/>
        <v>198</v>
      </c>
      <c r="K98" s="36">
        <f t="shared" ca="1" si="220"/>
        <v>628</v>
      </c>
      <c r="L98" s="36">
        <f t="shared" ca="1" si="220"/>
        <v>1177</v>
      </c>
      <c r="M98" s="36">
        <f t="shared" ca="1" si="220"/>
        <v>177</v>
      </c>
      <c r="O98" s="29" t="s">
        <v>400</v>
      </c>
      <c r="P98" s="36">
        <f ca="1">P56+P57</f>
        <v>0</v>
      </c>
      <c r="Q98" s="36">
        <f t="shared" ref="Q98:W98" ca="1" si="221">Q56+Q57</f>
        <v>0</v>
      </c>
      <c r="R98" s="36">
        <f t="shared" ca="1" si="221"/>
        <v>4786</v>
      </c>
      <c r="S98" s="36">
        <f t="shared" ca="1" si="221"/>
        <v>0</v>
      </c>
      <c r="T98" s="36">
        <f t="shared" ca="1" si="221"/>
        <v>0</v>
      </c>
      <c r="U98" s="36">
        <f t="shared" ca="1" si="221"/>
        <v>0</v>
      </c>
      <c r="V98" s="36">
        <f t="shared" ca="1" si="221"/>
        <v>0</v>
      </c>
      <c r="W98" s="36">
        <f t="shared" ca="1" si="221"/>
        <v>0</v>
      </c>
      <c r="Y98" s="29" t="s">
        <v>400</v>
      </c>
      <c r="Z98" s="36">
        <f ca="1">Z56+Z57</f>
        <v>0</v>
      </c>
      <c r="AA98" s="36">
        <f t="shared" ref="AA98:AG98" ca="1" si="222">AA56+AA57</f>
        <v>4786</v>
      </c>
      <c r="AB98" s="36">
        <f t="shared" ca="1" si="222"/>
        <v>0</v>
      </c>
      <c r="AC98" s="36">
        <f t="shared" ca="1" si="222"/>
        <v>0</v>
      </c>
      <c r="AD98" s="36">
        <f t="shared" ca="1" si="222"/>
        <v>0</v>
      </c>
      <c r="AE98" s="36">
        <f t="shared" ca="1" si="222"/>
        <v>0</v>
      </c>
      <c r="AF98" s="36">
        <f t="shared" ca="1" si="222"/>
        <v>0</v>
      </c>
      <c r="AG98" s="36">
        <f t="shared" ca="1" si="222"/>
        <v>0</v>
      </c>
      <c r="AI98" s="29" t="s">
        <v>400</v>
      </c>
      <c r="AJ98" s="36">
        <f ca="1">AJ56+AJ57</f>
        <v>3468</v>
      </c>
      <c r="AK98" s="36">
        <f t="shared" ref="AK98:AQ98" ca="1" si="223">AK56+AK57</f>
        <v>0</v>
      </c>
      <c r="AL98" s="36">
        <f t="shared" ca="1" si="223"/>
        <v>836</v>
      </c>
      <c r="AM98" s="36">
        <f t="shared" ca="1" si="223"/>
        <v>30</v>
      </c>
      <c r="AN98" s="36">
        <f t="shared" ca="1" si="223"/>
        <v>40</v>
      </c>
      <c r="AO98" s="36">
        <f t="shared" ca="1" si="223"/>
        <v>29</v>
      </c>
      <c r="AP98" s="36">
        <f t="shared" ca="1" si="223"/>
        <v>261</v>
      </c>
      <c r="AQ98" s="36">
        <f t="shared" ca="1" si="223"/>
        <v>122</v>
      </c>
      <c r="AS98" s="29" t="s">
        <v>400</v>
      </c>
      <c r="AT98" s="36">
        <f ca="1">AT56+AT57</f>
        <v>0</v>
      </c>
      <c r="AU98" s="36">
        <f t="shared" ref="AU98:BA98" ca="1" si="224">AU56+AU57</f>
        <v>0</v>
      </c>
      <c r="AV98" s="36">
        <f t="shared" ca="1" si="224"/>
        <v>4786</v>
      </c>
      <c r="AW98" s="36">
        <f t="shared" ca="1" si="224"/>
        <v>0</v>
      </c>
      <c r="AX98" s="36">
        <f t="shared" ca="1" si="224"/>
        <v>0</v>
      </c>
      <c r="AY98" s="36">
        <f t="shared" ca="1" si="224"/>
        <v>0</v>
      </c>
      <c r="AZ98" s="36">
        <f t="shared" ca="1" si="224"/>
        <v>0</v>
      </c>
      <c r="BA98" s="36">
        <f t="shared" ca="1" si="224"/>
        <v>0</v>
      </c>
    </row>
    <row r="99" spans="4:53" x14ac:dyDescent="0.25">
      <c r="E99" s="29" t="s">
        <v>395</v>
      </c>
      <c r="F99" s="36">
        <f ca="1">F58+F59</f>
        <v>0</v>
      </c>
      <c r="G99" s="36">
        <f t="shared" ref="G99:M99" ca="1" si="225">G58+G59</f>
        <v>0</v>
      </c>
      <c r="H99" s="36">
        <f t="shared" ca="1" si="225"/>
        <v>22640</v>
      </c>
      <c r="I99" s="36">
        <f t="shared" ca="1" si="225"/>
        <v>8906</v>
      </c>
      <c r="J99" s="36">
        <f t="shared" ca="1" si="225"/>
        <v>5653</v>
      </c>
      <c r="K99" s="36">
        <f t="shared" ca="1" si="225"/>
        <v>1532</v>
      </c>
      <c r="L99" s="36">
        <f t="shared" ca="1" si="225"/>
        <v>0</v>
      </c>
      <c r="M99" s="36">
        <f t="shared" ca="1" si="225"/>
        <v>22948</v>
      </c>
      <c r="O99" s="29" t="s">
        <v>395</v>
      </c>
      <c r="P99" s="36">
        <f ca="1">P58+P59</f>
        <v>0</v>
      </c>
      <c r="Q99" s="36">
        <f t="shared" ref="Q99:W99" ca="1" si="226">Q58+Q59</f>
        <v>0</v>
      </c>
      <c r="R99" s="36">
        <f t="shared" ca="1" si="226"/>
        <v>61679</v>
      </c>
      <c r="S99" s="36">
        <f t="shared" ca="1" si="226"/>
        <v>0</v>
      </c>
      <c r="T99" s="36">
        <f t="shared" ca="1" si="226"/>
        <v>0</v>
      </c>
      <c r="U99" s="36">
        <f t="shared" ca="1" si="226"/>
        <v>0</v>
      </c>
      <c r="V99" s="36">
        <f t="shared" ca="1" si="226"/>
        <v>0</v>
      </c>
      <c r="W99" s="36">
        <f t="shared" ca="1" si="226"/>
        <v>0</v>
      </c>
      <c r="Y99" s="29" t="s">
        <v>395</v>
      </c>
      <c r="Z99" s="36">
        <f ca="1">Z58+Z59</f>
        <v>0</v>
      </c>
      <c r="AA99" s="36">
        <f t="shared" ref="AA99:AG99" ca="1" si="227">AA58+AA59</f>
        <v>61679</v>
      </c>
      <c r="AB99" s="36">
        <f t="shared" ca="1" si="227"/>
        <v>0</v>
      </c>
      <c r="AC99" s="36">
        <f t="shared" ca="1" si="227"/>
        <v>0</v>
      </c>
      <c r="AD99" s="36">
        <f t="shared" ca="1" si="227"/>
        <v>0</v>
      </c>
      <c r="AE99" s="36">
        <f t="shared" ca="1" si="227"/>
        <v>0</v>
      </c>
      <c r="AF99" s="36">
        <f t="shared" ca="1" si="227"/>
        <v>0</v>
      </c>
      <c r="AG99" s="36">
        <f t="shared" ca="1" si="227"/>
        <v>0</v>
      </c>
      <c r="AI99" s="29" t="s">
        <v>395</v>
      </c>
      <c r="AJ99" s="36">
        <f ca="1">AJ58+AJ59</f>
        <v>47007</v>
      </c>
      <c r="AK99" s="36">
        <f t="shared" ref="AK99:AQ99" ca="1" si="228">AK58+AK59</f>
        <v>0</v>
      </c>
      <c r="AL99" s="36">
        <f t="shared" ca="1" si="228"/>
        <v>7641</v>
      </c>
      <c r="AM99" s="36">
        <f t="shared" ca="1" si="228"/>
        <v>2010</v>
      </c>
      <c r="AN99" s="36">
        <f t="shared" ca="1" si="228"/>
        <v>1548</v>
      </c>
      <c r="AO99" s="36">
        <f t="shared" ca="1" si="228"/>
        <v>45</v>
      </c>
      <c r="AP99" s="36">
        <f t="shared" ca="1" si="228"/>
        <v>0</v>
      </c>
      <c r="AQ99" s="36">
        <f t="shared" ca="1" si="228"/>
        <v>3428</v>
      </c>
      <c r="AS99" s="29" t="s">
        <v>395</v>
      </c>
      <c r="AT99" s="36">
        <f ca="1">AT58+AT59</f>
        <v>0</v>
      </c>
      <c r="AU99" s="36">
        <f t="shared" ref="AU99:BA99" ca="1" si="229">AU58+AU59</f>
        <v>0</v>
      </c>
      <c r="AV99" s="36">
        <f t="shared" ca="1" si="229"/>
        <v>61679</v>
      </c>
      <c r="AW99" s="36">
        <f t="shared" ca="1" si="229"/>
        <v>0</v>
      </c>
      <c r="AX99" s="36">
        <f t="shared" ca="1" si="229"/>
        <v>0</v>
      </c>
      <c r="AY99" s="36">
        <f t="shared" ca="1" si="229"/>
        <v>0</v>
      </c>
      <c r="AZ99" s="36">
        <f t="shared" ca="1" si="229"/>
        <v>0</v>
      </c>
      <c r="BA99" s="36">
        <f t="shared" ca="1" si="229"/>
        <v>0</v>
      </c>
    </row>
    <row r="100" spans="4:53" x14ac:dyDescent="0.25">
      <c r="E100" s="29" t="s">
        <v>398</v>
      </c>
      <c r="F100" s="36">
        <f ca="1">F60</f>
        <v>0</v>
      </c>
      <c r="G100" s="36">
        <f t="shared" ref="G100:M100" ca="1" si="230">G60</f>
        <v>0</v>
      </c>
      <c r="H100" s="36">
        <f t="shared" ca="1" si="230"/>
        <v>19337</v>
      </c>
      <c r="I100" s="36">
        <f t="shared" ca="1" si="230"/>
        <v>13466</v>
      </c>
      <c r="J100" s="36">
        <f t="shared" ca="1" si="230"/>
        <v>2088</v>
      </c>
      <c r="K100" s="36">
        <f t="shared" ca="1" si="230"/>
        <v>771</v>
      </c>
      <c r="L100" s="36">
        <f t="shared" ca="1" si="230"/>
        <v>0</v>
      </c>
      <c r="M100" s="36">
        <f t="shared" ca="1" si="230"/>
        <v>17553</v>
      </c>
      <c r="O100" s="29" t="s">
        <v>398</v>
      </c>
      <c r="P100" s="36">
        <f ca="1">P60</f>
        <v>0</v>
      </c>
      <c r="Q100" s="36">
        <f t="shared" ref="Q100:W100" ca="1" si="231">Q60</f>
        <v>0</v>
      </c>
      <c r="R100" s="36">
        <f t="shared" ca="1" si="231"/>
        <v>53215</v>
      </c>
      <c r="S100" s="36">
        <f t="shared" ca="1" si="231"/>
        <v>0</v>
      </c>
      <c r="T100" s="36">
        <f t="shared" ca="1" si="231"/>
        <v>0</v>
      </c>
      <c r="U100" s="36">
        <f t="shared" ca="1" si="231"/>
        <v>0</v>
      </c>
      <c r="V100" s="36">
        <f t="shared" ca="1" si="231"/>
        <v>0</v>
      </c>
      <c r="W100" s="36">
        <f t="shared" ca="1" si="231"/>
        <v>0</v>
      </c>
      <c r="Y100" s="29" t="s">
        <v>398</v>
      </c>
      <c r="Z100" s="36">
        <f ca="1">Z60</f>
        <v>0</v>
      </c>
      <c r="AA100" s="36">
        <f t="shared" ref="AA100:AG100" ca="1" si="232">AA60</f>
        <v>53215</v>
      </c>
      <c r="AB100" s="36">
        <f t="shared" ca="1" si="232"/>
        <v>0</v>
      </c>
      <c r="AC100" s="36">
        <f t="shared" ca="1" si="232"/>
        <v>0</v>
      </c>
      <c r="AD100" s="36">
        <f t="shared" ca="1" si="232"/>
        <v>0</v>
      </c>
      <c r="AE100" s="36">
        <f t="shared" ca="1" si="232"/>
        <v>0</v>
      </c>
      <c r="AF100" s="36">
        <f t="shared" ca="1" si="232"/>
        <v>0</v>
      </c>
      <c r="AG100" s="36">
        <f t="shared" ca="1" si="232"/>
        <v>0</v>
      </c>
      <c r="AI100" s="29" t="s">
        <v>398</v>
      </c>
      <c r="AJ100" s="36">
        <f ca="1">AJ60</f>
        <v>36661</v>
      </c>
      <c r="AK100" s="36">
        <f t="shared" ref="AK100:AQ100" ca="1" si="233">AK60</f>
        <v>0</v>
      </c>
      <c r="AL100" s="36">
        <f t="shared" ca="1" si="233"/>
        <v>8363</v>
      </c>
      <c r="AM100" s="36">
        <f t="shared" ca="1" si="233"/>
        <v>2711</v>
      </c>
      <c r="AN100" s="36">
        <f t="shared" ca="1" si="233"/>
        <v>1637</v>
      </c>
      <c r="AO100" s="36">
        <f t="shared" ca="1" si="233"/>
        <v>72</v>
      </c>
      <c r="AP100" s="36">
        <f t="shared" ca="1" si="233"/>
        <v>0</v>
      </c>
      <c r="AQ100" s="36">
        <f t="shared" ca="1" si="233"/>
        <v>3771</v>
      </c>
      <c r="AS100" s="29" t="s">
        <v>398</v>
      </c>
      <c r="AT100" s="36">
        <f ca="1">AT60</f>
        <v>0</v>
      </c>
      <c r="AU100" s="36">
        <f t="shared" ref="AU100:BA100" ca="1" si="234">AU60</f>
        <v>0</v>
      </c>
      <c r="AV100" s="36">
        <f t="shared" ca="1" si="234"/>
        <v>53215</v>
      </c>
      <c r="AW100" s="36">
        <f t="shared" ca="1" si="234"/>
        <v>0</v>
      </c>
      <c r="AX100" s="36">
        <f t="shared" ca="1" si="234"/>
        <v>0</v>
      </c>
      <c r="AY100" s="36">
        <f t="shared" ca="1" si="234"/>
        <v>0</v>
      </c>
      <c r="AZ100" s="36">
        <f t="shared" ca="1" si="234"/>
        <v>0</v>
      </c>
      <c r="BA100" s="36">
        <f t="shared" ca="1" si="234"/>
        <v>0</v>
      </c>
    </row>
    <row r="101" spans="4:53" x14ac:dyDescent="0.25">
      <c r="E101" s="12" t="s">
        <v>399</v>
      </c>
      <c r="F101" s="36">
        <f ca="1">F61</f>
        <v>0</v>
      </c>
      <c r="G101" s="36">
        <f t="shared" ref="G101:M101" ca="1" si="235">G61</f>
        <v>0</v>
      </c>
      <c r="H101" s="36">
        <f t="shared" ca="1" si="235"/>
        <v>8084</v>
      </c>
      <c r="I101" s="36">
        <f t="shared" ca="1" si="235"/>
        <v>5324</v>
      </c>
      <c r="J101" s="36">
        <f t="shared" ca="1" si="235"/>
        <v>9423</v>
      </c>
      <c r="K101" s="36">
        <f t="shared" ca="1" si="235"/>
        <v>4034</v>
      </c>
      <c r="L101" s="36">
        <f t="shared" ca="1" si="235"/>
        <v>0</v>
      </c>
      <c r="M101" s="36">
        <f t="shared" ca="1" si="235"/>
        <v>0</v>
      </c>
      <c r="O101" s="12" t="s">
        <v>399</v>
      </c>
      <c r="P101" s="36">
        <f ca="1">P61</f>
        <v>0</v>
      </c>
      <c r="Q101" s="36">
        <f t="shared" ref="Q101:W101" ca="1" si="236">Q61</f>
        <v>0</v>
      </c>
      <c r="R101" s="36">
        <f t="shared" ca="1" si="236"/>
        <v>26865</v>
      </c>
      <c r="S101" s="36">
        <f t="shared" ca="1" si="236"/>
        <v>0</v>
      </c>
      <c r="T101" s="36">
        <f t="shared" ca="1" si="236"/>
        <v>0</v>
      </c>
      <c r="U101" s="36">
        <f t="shared" ca="1" si="236"/>
        <v>0</v>
      </c>
      <c r="V101" s="36">
        <f t="shared" ca="1" si="236"/>
        <v>0</v>
      </c>
      <c r="W101" s="36">
        <f t="shared" ca="1" si="236"/>
        <v>0</v>
      </c>
      <c r="Y101" s="12" t="s">
        <v>399</v>
      </c>
      <c r="Z101" s="36">
        <f ca="1">Z61</f>
        <v>0</v>
      </c>
      <c r="AA101" s="36">
        <f t="shared" ref="AA101:AG101" ca="1" si="237">AA61</f>
        <v>26865</v>
      </c>
      <c r="AB101" s="36">
        <f t="shared" ca="1" si="237"/>
        <v>0</v>
      </c>
      <c r="AC101" s="36">
        <f t="shared" ca="1" si="237"/>
        <v>0</v>
      </c>
      <c r="AD101" s="36">
        <f t="shared" ca="1" si="237"/>
        <v>0</v>
      </c>
      <c r="AE101" s="36">
        <f t="shared" ca="1" si="237"/>
        <v>0</v>
      </c>
      <c r="AF101" s="36">
        <f t="shared" ca="1" si="237"/>
        <v>0</v>
      </c>
      <c r="AG101" s="36">
        <f t="shared" ca="1" si="237"/>
        <v>0</v>
      </c>
      <c r="AI101" s="12" t="s">
        <v>399</v>
      </c>
      <c r="AJ101" s="36">
        <f ca="1">AJ61</f>
        <v>11963</v>
      </c>
      <c r="AK101" s="36">
        <f t="shared" ref="AK101:AQ101" ca="1" si="238">AK61</f>
        <v>0</v>
      </c>
      <c r="AL101" s="36">
        <f t="shared" ca="1" si="238"/>
        <v>3457</v>
      </c>
      <c r="AM101" s="36">
        <f t="shared" ca="1" si="238"/>
        <v>4184</v>
      </c>
      <c r="AN101" s="36">
        <f t="shared" ca="1" si="238"/>
        <v>4100</v>
      </c>
      <c r="AO101" s="36">
        <f t="shared" ca="1" si="238"/>
        <v>3161</v>
      </c>
      <c r="AP101" s="36">
        <f t="shared" ca="1" si="238"/>
        <v>0</v>
      </c>
      <c r="AQ101" s="36">
        <f t="shared" ca="1" si="238"/>
        <v>0</v>
      </c>
      <c r="AS101" s="12" t="s">
        <v>399</v>
      </c>
      <c r="AT101" s="36">
        <f ca="1">AT61</f>
        <v>0</v>
      </c>
      <c r="AU101" s="36">
        <f t="shared" ref="AU101:BA101" ca="1" si="239">AU61</f>
        <v>0</v>
      </c>
      <c r="AV101" s="36">
        <f t="shared" ca="1" si="239"/>
        <v>26865</v>
      </c>
      <c r="AW101" s="36">
        <f t="shared" ca="1" si="239"/>
        <v>0</v>
      </c>
      <c r="AX101" s="36">
        <f t="shared" ca="1" si="239"/>
        <v>0</v>
      </c>
      <c r="AY101" s="36">
        <f t="shared" ca="1" si="239"/>
        <v>0</v>
      </c>
      <c r="AZ101" s="36">
        <f t="shared" ca="1" si="239"/>
        <v>0</v>
      </c>
      <c r="BA101" s="36">
        <f t="shared" ca="1" si="239"/>
        <v>0</v>
      </c>
    </row>
    <row r="103" spans="4:53" s="72" customFormat="1" ht="21" x14ac:dyDescent="0.35">
      <c r="D103" s="71">
        <v>2050</v>
      </c>
      <c r="N103" s="32"/>
      <c r="X103" s="32"/>
      <c r="AH103" s="32"/>
      <c r="AR103" s="32"/>
    </row>
    <row r="104" spans="4:53" x14ac:dyDescent="0.25">
      <c r="F104" s="29" t="s">
        <v>421</v>
      </c>
      <c r="G104" s="29" t="s">
        <v>414</v>
      </c>
      <c r="H104" s="29" t="s">
        <v>415</v>
      </c>
      <c r="I104" s="29" t="s">
        <v>416</v>
      </c>
      <c r="J104" s="29" t="s">
        <v>417</v>
      </c>
      <c r="K104" s="29" t="s">
        <v>418</v>
      </c>
      <c r="L104" s="29" t="s">
        <v>419</v>
      </c>
      <c r="M104" s="29" t="s">
        <v>420</v>
      </c>
      <c r="P104" s="29" t="s">
        <v>421</v>
      </c>
      <c r="Q104" s="29" t="s">
        <v>414</v>
      </c>
      <c r="R104" s="29" t="s">
        <v>415</v>
      </c>
      <c r="S104" s="29" t="s">
        <v>416</v>
      </c>
      <c r="T104" s="29" t="s">
        <v>417</v>
      </c>
      <c r="U104" s="29" t="s">
        <v>418</v>
      </c>
      <c r="V104" s="29" t="s">
        <v>419</v>
      </c>
      <c r="W104" s="29" t="s">
        <v>420</v>
      </c>
      <c r="Z104" s="29" t="s">
        <v>421</v>
      </c>
      <c r="AA104" s="29" t="s">
        <v>414</v>
      </c>
      <c r="AB104" s="29" t="s">
        <v>415</v>
      </c>
      <c r="AC104" s="29" t="s">
        <v>416</v>
      </c>
      <c r="AD104" s="29" t="s">
        <v>417</v>
      </c>
      <c r="AE104" s="29" t="s">
        <v>418</v>
      </c>
      <c r="AF104" s="29" t="s">
        <v>419</v>
      </c>
      <c r="AG104" s="29" t="s">
        <v>420</v>
      </c>
      <c r="AJ104" s="29" t="s">
        <v>421</v>
      </c>
      <c r="AK104" s="29" t="s">
        <v>414</v>
      </c>
      <c r="AL104" s="29" t="s">
        <v>415</v>
      </c>
      <c r="AM104" s="29" t="s">
        <v>416</v>
      </c>
      <c r="AN104" s="29" t="s">
        <v>417</v>
      </c>
      <c r="AO104" s="29" t="s">
        <v>418</v>
      </c>
      <c r="AP104" s="29" t="s">
        <v>419</v>
      </c>
      <c r="AQ104" s="29" t="s">
        <v>420</v>
      </c>
      <c r="AT104" s="29" t="s">
        <v>421</v>
      </c>
      <c r="AU104" s="29" t="s">
        <v>414</v>
      </c>
      <c r="AV104" s="29" t="s">
        <v>415</v>
      </c>
      <c r="AW104" s="29" t="s">
        <v>416</v>
      </c>
      <c r="AX104" s="29" t="s">
        <v>417</v>
      </c>
      <c r="AY104" s="29" t="s">
        <v>418</v>
      </c>
      <c r="AZ104" s="29" t="s">
        <v>419</v>
      </c>
      <c r="BA104" s="29" t="s">
        <v>420</v>
      </c>
    </row>
    <row r="105" spans="4:53" x14ac:dyDescent="0.25">
      <c r="E105" s="29" t="s">
        <v>400</v>
      </c>
      <c r="F105" s="36">
        <f ca="1">F66+F67</f>
        <v>0</v>
      </c>
      <c r="G105" s="29">
        <f t="shared" ref="G105:K105" ca="1" si="240">G66+G67</f>
        <v>0</v>
      </c>
      <c r="H105" s="29">
        <f t="shared" ca="1" si="240"/>
        <v>2494</v>
      </c>
      <c r="I105" s="29">
        <f t="shared" ca="1" si="240"/>
        <v>112</v>
      </c>
      <c r="J105" s="29">
        <f t="shared" ca="1" si="240"/>
        <v>198</v>
      </c>
      <c r="K105" s="29">
        <f t="shared" ca="1" si="240"/>
        <v>628</v>
      </c>
      <c r="L105" s="29">
        <f t="shared" ref="L105:M105" ca="1" si="241">L66+L67</f>
        <v>1177</v>
      </c>
      <c r="M105" s="29">
        <f t="shared" ca="1" si="241"/>
        <v>177</v>
      </c>
      <c r="O105" s="29" t="s">
        <v>400</v>
      </c>
      <c r="P105" s="36">
        <f ca="1">P66+P67</f>
        <v>0</v>
      </c>
      <c r="Q105" s="29">
        <f t="shared" ref="Q105:U105" ca="1" si="242">Q66+Q67</f>
        <v>0</v>
      </c>
      <c r="R105" s="29">
        <f t="shared" ca="1" si="242"/>
        <v>4786</v>
      </c>
      <c r="S105" s="29">
        <f t="shared" ca="1" si="242"/>
        <v>0</v>
      </c>
      <c r="T105" s="29">
        <f t="shared" ca="1" si="242"/>
        <v>0</v>
      </c>
      <c r="U105" s="29">
        <f t="shared" ca="1" si="242"/>
        <v>0</v>
      </c>
      <c r="V105" s="29">
        <f t="shared" ref="V105:W105" ca="1" si="243">V66+V67</f>
        <v>0</v>
      </c>
      <c r="W105" s="29">
        <f t="shared" ca="1" si="243"/>
        <v>0</v>
      </c>
      <c r="Y105" s="29" t="s">
        <v>400</v>
      </c>
      <c r="Z105" s="36">
        <f ca="1">Z66+Z67</f>
        <v>0</v>
      </c>
      <c r="AA105" s="29">
        <f t="shared" ref="AA105:AE105" ca="1" si="244">AA66+AA67</f>
        <v>4786</v>
      </c>
      <c r="AB105" s="29">
        <f t="shared" ca="1" si="244"/>
        <v>0</v>
      </c>
      <c r="AC105" s="29">
        <f t="shared" ca="1" si="244"/>
        <v>0</v>
      </c>
      <c r="AD105" s="29">
        <f t="shared" ca="1" si="244"/>
        <v>0</v>
      </c>
      <c r="AE105" s="29">
        <f t="shared" ca="1" si="244"/>
        <v>0</v>
      </c>
      <c r="AF105" s="29">
        <f t="shared" ref="AF105:AG105" ca="1" si="245">AF66+AF67</f>
        <v>0</v>
      </c>
      <c r="AG105" s="29">
        <f t="shared" ca="1" si="245"/>
        <v>0</v>
      </c>
      <c r="AI105" s="29" t="s">
        <v>400</v>
      </c>
      <c r="AJ105" s="36">
        <f ca="1">AJ66+AJ67</f>
        <v>3468</v>
      </c>
      <c r="AK105" s="29">
        <f t="shared" ref="AK105:AO105" ca="1" si="246">AK66+AK67</f>
        <v>0</v>
      </c>
      <c r="AL105" s="29">
        <f t="shared" ca="1" si="246"/>
        <v>836</v>
      </c>
      <c r="AM105" s="29">
        <f t="shared" ca="1" si="246"/>
        <v>30</v>
      </c>
      <c r="AN105" s="29">
        <f t="shared" ca="1" si="246"/>
        <v>40</v>
      </c>
      <c r="AO105" s="29">
        <f t="shared" ca="1" si="246"/>
        <v>29</v>
      </c>
      <c r="AP105" s="29">
        <f t="shared" ref="AP105:AQ105" ca="1" si="247">AP66+AP67</f>
        <v>261</v>
      </c>
      <c r="AQ105" s="29">
        <f t="shared" ca="1" si="247"/>
        <v>122</v>
      </c>
      <c r="AS105" s="29" t="s">
        <v>400</v>
      </c>
      <c r="AT105" s="36">
        <f ca="1">AT66+AT67</f>
        <v>0</v>
      </c>
      <c r="AU105" s="29">
        <f t="shared" ref="AU105:AY105" ca="1" si="248">AU66+AU67</f>
        <v>0</v>
      </c>
      <c r="AV105" s="29">
        <f t="shared" ca="1" si="248"/>
        <v>4786</v>
      </c>
      <c r="AW105" s="29">
        <f t="shared" ca="1" si="248"/>
        <v>0</v>
      </c>
      <c r="AX105" s="29">
        <f t="shared" ca="1" si="248"/>
        <v>0</v>
      </c>
      <c r="AY105" s="29">
        <f t="shared" ca="1" si="248"/>
        <v>0</v>
      </c>
      <c r="AZ105" s="29">
        <f t="shared" ref="AZ105:BA105" ca="1" si="249">AZ66+AZ67</f>
        <v>0</v>
      </c>
      <c r="BA105" s="29">
        <f t="shared" ca="1" si="249"/>
        <v>0</v>
      </c>
    </row>
    <row r="106" spans="4:53" x14ac:dyDescent="0.25">
      <c r="E106" s="29" t="s">
        <v>395</v>
      </c>
      <c r="F106" s="36">
        <f ca="1">F68+F69</f>
        <v>0</v>
      </c>
      <c r="G106" s="29">
        <f t="shared" ref="G106:K106" ca="1" si="250">G68+G69</f>
        <v>0</v>
      </c>
      <c r="H106" s="29">
        <f t="shared" ca="1" si="250"/>
        <v>22640</v>
      </c>
      <c r="I106" s="29">
        <f t="shared" ca="1" si="250"/>
        <v>8906</v>
      </c>
      <c r="J106" s="29">
        <f t="shared" ca="1" si="250"/>
        <v>5653</v>
      </c>
      <c r="K106" s="29">
        <f t="shared" ca="1" si="250"/>
        <v>1532</v>
      </c>
      <c r="L106" s="29">
        <f t="shared" ref="L106:M106" ca="1" si="251">L68+L69</f>
        <v>0</v>
      </c>
      <c r="M106" s="29">
        <f t="shared" ca="1" si="251"/>
        <v>22948</v>
      </c>
      <c r="O106" s="29" t="s">
        <v>395</v>
      </c>
      <c r="P106" s="36">
        <f ca="1">P68+P69</f>
        <v>0</v>
      </c>
      <c r="Q106" s="29">
        <f t="shared" ref="Q106:U106" ca="1" si="252">Q68+Q69</f>
        <v>0</v>
      </c>
      <c r="R106" s="29">
        <f t="shared" ca="1" si="252"/>
        <v>61679</v>
      </c>
      <c r="S106" s="29">
        <f t="shared" ca="1" si="252"/>
        <v>0</v>
      </c>
      <c r="T106" s="29">
        <f t="shared" ca="1" si="252"/>
        <v>0</v>
      </c>
      <c r="U106" s="29">
        <f t="shared" ca="1" si="252"/>
        <v>0</v>
      </c>
      <c r="V106" s="29">
        <f t="shared" ref="V106:W106" ca="1" si="253">V68+V69</f>
        <v>0</v>
      </c>
      <c r="W106" s="29">
        <f t="shared" ca="1" si="253"/>
        <v>0</v>
      </c>
      <c r="Y106" s="29" t="s">
        <v>395</v>
      </c>
      <c r="Z106" s="36">
        <f ca="1">Z68+Z69</f>
        <v>0</v>
      </c>
      <c r="AA106" s="29">
        <f t="shared" ref="AA106:AE106" ca="1" si="254">AA68+AA69</f>
        <v>61679</v>
      </c>
      <c r="AB106" s="29">
        <f t="shared" ca="1" si="254"/>
        <v>0</v>
      </c>
      <c r="AC106" s="29">
        <f t="shared" ca="1" si="254"/>
        <v>0</v>
      </c>
      <c r="AD106" s="29">
        <f t="shared" ca="1" si="254"/>
        <v>0</v>
      </c>
      <c r="AE106" s="29">
        <f t="shared" ca="1" si="254"/>
        <v>0</v>
      </c>
      <c r="AF106" s="29">
        <f t="shared" ref="AF106:AG106" ca="1" si="255">AF68+AF69</f>
        <v>0</v>
      </c>
      <c r="AG106" s="29">
        <f t="shared" ca="1" si="255"/>
        <v>0</v>
      </c>
      <c r="AI106" s="29" t="s">
        <v>395</v>
      </c>
      <c r="AJ106" s="36">
        <f ca="1">AJ68+AJ69</f>
        <v>47007</v>
      </c>
      <c r="AK106" s="29">
        <f t="shared" ref="AK106:AO106" ca="1" si="256">AK68+AK69</f>
        <v>0</v>
      </c>
      <c r="AL106" s="29">
        <f t="shared" ca="1" si="256"/>
        <v>7641</v>
      </c>
      <c r="AM106" s="29">
        <f t="shared" ca="1" si="256"/>
        <v>2010</v>
      </c>
      <c r="AN106" s="29">
        <f t="shared" ca="1" si="256"/>
        <v>1548</v>
      </c>
      <c r="AO106" s="29">
        <f t="shared" ca="1" si="256"/>
        <v>45</v>
      </c>
      <c r="AP106" s="29">
        <f t="shared" ref="AP106:AQ106" ca="1" si="257">AP68+AP69</f>
        <v>0</v>
      </c>
      <c r="AQ106" s="29">
        <f t="shared" ca="1" si="257"/>
        <v>3428</v>
      </c>
      <c r="AS106" s="29" t="s">
        <v>395</v>
      </c>
      <c r="AT106" s="36">
        <f ca="1">AT68+AT69</f>
        <v>0</v>
      </c>
      <c r="AU106" s="29">
        <f t="shared" ref="AU106:AY106" ca="1" si="258">AU68+AU69</f>
        <v>0</v>
      </c>
      <c r="AV106" s="29">
        <f t="shared" ca="1" si="258"/>
        <v>61679</v>
      </c>
      <c r="AW106" s="29">
        <f t="shared" ca="1" si="258"/>
        <v>0</v>
      </c>
      <c r="AX106" s="29">
        <f t="shared" ca="1" si="258"/>
        <v>0</v>
      </c>
      <c r="AY106" s="29">
        <f t="shared" ca="1" si="258"/>
        <v>0</v>
      </c>
      <c r="AZ106" s="29">
        <f t="shared" ref="AZ106:BA106" ca="1" si="259">AZ68+AZ69</f>
        <v>0</v>
      </c>
      <c r="BA106" s="29">
        <f t="shared" ca="1" si="259"/>
        <v>0</v>
      </c>
    </row>
    <row r="107" spans="4:53" x14ac:dyDescent="0.25">
      <c r="E107" s="29" t="s">
        <v>398</v>
      </c>
      <c r="F107" s="36">
        <f ca="1">F70</f>
        <v>0</v>
      </c>
      <c r="G107" s="29">
        <f t="shared" ref="G107:K107" ca="1" si="260">G70</f>
        <v>0</v>
      </c>
      <c r="H107" s="29">
        <f t="shared" ca="1" si="260"/>
        <v>19337</v>
      </c>
      <c r="I107" s="29">
        <f t="shared" ca="1" si="260"/>
        <v>13466</v>
      </c>
      <c r="J107" s="29">
        <f t="shared" ca="1" si="260"/>
        <v>2088</v>
      </c>
      <c r="K107" s="29">
        <f t="shared" ca="1" si="260"/>
        <v>771</v>
      </c>
      <c r="L107" s="29">
        <f t="shared" ref="L107:M107" ca="1" si="261">L70</f>
        <v>0</v>
      </c>
      <c r="M107" s="29">
        <f t="shared" ca="1" si="261"/>
        <v>17553</v>
      </c>
      <c r="O107" s="29" t="s">
        <v>398</v>
      </c>
      <c r="P107" s="36">
        <f ca="1">P70</f>
        <v>0</v>
      </c>
      <c r="Q107" s="29">
        <f t="shared" ref="Q107:U107" ca="1" si="262">Q70</f>
        <v>0</v>
      </c>
      <c r="R107" s="29">
        <f t="shared" ca="1" si="262"/>
        <v>53215</v>
      </c>
      <c r="S107" s="29">
        <f t="shared" ca="1" si="262"/>
        <v>0</v>
      </c>
      <c r="T107" s="29">
        <f t="shared" ca="1" si="262"/>
        <v>0</v>
      </c>
      <c r="U107" s="29">
        <f t="shared" ca="1" si="262"/>
        <v>0</v>
      </c>
      <c r="V107" s="29">
        <f t="shared" ref="V107:W107" ca="1" si="263">V70</f>
        <v>0</v>
      </c>
      <c r="W107" s="29">
        <f t="shared" ca="1" si="263"/>
        <v>0</v>
      </c>
      <c r="Y107" s="29" t="s">
        <v>398</v>
      </c>
      <c r="Z107" s="36">
        <f ca="1">Z70</f>
        <v>0</v>
      </c>
      <c r="AA107" s="29">
        <f t="shared" ref="AA107:AE107" ca="1" si="264">AA70</f>
        <v>53215</v>
      </c>
      <c r="AB107" s="29">
        <f t="shared" ca="1" si="264"/>
        <v>0</v>
      </c>
      <c r="AC107" s="29">
        <f t="shared" ca="1" si="264"/>
        <v>0</v>
      </c>
      <c r="AD107" s="29">
        <f t="shared" ca="1" si="264"/>
        <v>0</v>
      </c>
      <c r="AE107" s="29">
        <f t="shared" ca="1" si="264"/>
        <v>0</v>
      </c>
      <c r="AF107" s="29">
        <f t="shared" ref="AF107:AG107" ca="1" si="265">AF70</f>
        <v>0</v>
      </c>
      <c r="AG107" s="29">
        <f t="shared" ca="1" si="265"/>
        <v>0</v>
      </c>
      <c r="AI107" s="29" t="s">
        <v>398</v>
      </c>
      <c r="AJ107" s="36">
        <f ca="1">AJ70</f>
        <v>36661</v>
      </c>
      <c r="AK107" s="29">
        <f t="shared" ref="AK107:AO107" ca="1" si="266">AK70</f>
        <v>0</v>
      </c>
      <c r="AL107" s="29">
        <f t="shared" ca="1" si="266"/>
        <v>8363</v>
      </c>
      <c r="AM107" s="29">
        <f t="shared" ca="1" si="266"/>
        <v>2711</v>
      </c>
      <c r="AN107" s="29">
        <f t="shared" ca="1" si="266"/>
        <v>1637</v>
      </c>
      <c r="AO107" s="29">
        <f t="shared" ca="1" si="266"/>
        <v>72</v>
      </c>
      <c r="AP107" s="29">
        <f t="shared" ref="AP107:AQ107" ca="1" si="267">AP70</f>
        <v>0</v>
      </c>
      <c r="AQ107" s="29">
        <f t="shared" ca="1" si="267"/>
        <v>3771</v>
      </c>
      <c r="AS107" s="29" t="s">
        <v>398</v>
      </c>
      <c r="AT107" s="36">
        <f ca="1">AT70</f>
        <v>0</v>
      </c>
      <c r="AU107" s="29">
        <f t="shared" ref="AU107:AY107" ca="1" si="268">AU70</f>
        <v>0</v>
      </c>
      <c r="AV107" s="29">
        <f t="shared" ca="1" si="268"/>
        <v>53215</v>
      </c>
      <c r="AW107" s="29">
        <f t="shared" ca="1" si="268"/>
        <v>0</v>
      </c>
      <c r="AX107" s="29">
        <f t="shared" ca="1" si="268"/>
        <v>0</v>
      </c>
      <c r="AY107" s="29">
        <f t="shared" ca="1" si="268"/>
        <v>0</v>
      </c>
      <c r="AZ107" s="29">
        <f t="shared" ref="AZ107:BA107" ca="1" si="269">AZ70</f>
        <v>0</v>
      </c>
      <c r="BA107" s="29">
        <f t="shared" ca="1" si="269"/>
        <v>0</v>
      </c>
    </row>
    <row r="108" spans="4:53" x14ac:dyDescent="0.25">
      <c r="E108" s="12" t="s">
        <v>399</v>
      </c>
      <c r="F108" s="36">
        <f ca="1">F71</f>
        <v>0</v>
      </c>
      <c r="G108" s="29">
        <f t="shared" ref="G108:K108" ca="1" si="270">G71</f>
        <v>0</v>
      </c>
      <c r="H108" s="29">
        <f t="shared" ca="1" si="270"/>
        <v>8084</v>
      </c>
      <c r="I108" s="29">
        <f t="shared" ca="1" si="270"/>
        <v>5324</v>
      </c>
      <c r="J108" s="29">
        <f t="shared" ca="1" si="270"/>
        <v>9423</v>
      </c>
      <c r="K108" s="29">
        <f t="shared" ca="1" si="270"/>
        <v>4034</v>
      </c>
      <c r="L108" s="29">
        <f t="shared" ref="L108:M108" ca="1" si="271">L71</f>
        <v>0</v>
      </c>
      <c r="M108" s="29">
        <f t="shared" ca="1" si="271"/>
        <v>0</v>
      </c>
      <c r="O108" s="12" t="s">
        <v>399</v>
      </c>
      <c r="P108" s="36">
        <f ca="1">P71</f>
        <v>0</v>
      </c>
      <c r="Q108" s="29">
        <f t="shared" ref="Q108:U108" ca="1" si="272">Q71</f>
        <v>0</v>
      </c>
      <c r="R108" s="29">
        <f t="shared" ca="1" si="272"/>
        <v>26865</v>
      </c>
      <c r="S108" s="29">
        <f t="shared" ca="1" si="272"/>
        <v>0</v>
      </c>
      <c r="T108" s="29">
        <f t="shared" ca="1" si="272"/>
        <v>0</v>
      </c>
      <c r="U108" s="29">
        <f t="shared" ca="1" si="272"/>
        <v>0</v>
      </c>
      <c r="V108" s="29">
        <f t="shared" ref="V108:W108" ca="1" si="273">V71</f>
        <v>0</v>
      </c>
      <c r="W108" s="29">
        <f t="shared" ca="1" si="273"/>
        <v>0</v>
      </c>
      <c r="Y108" s="12" t="s">
        <v>399</v>
      </c>
      <c r="Z108" s="36">
        <f ca="1">Z71</f>
        <v>0</v>
      </c>
      <c r="AA108" s="29">
        <f t="shared" ref="AA108:AE108" ca="1" si="274">AA71</f>
        <v>26865</v>
      </c>
      <c r="AB108" s="29">
        <f t="shared" ca="1" si="274"/>
        <v>0</v>
      </c>
      <c r="AC108" s="29">
        <f t="shared" ca="1" si="274"/>
        <v>0</v>
      </c>
      <c r="AD108" s="29">
        <f t="shared" ca="1" si="274"/>
        <v>0</v>
      </c>
      <c r="AE108" s="29">
        <f t="shared" ca="1" si="274"/>
        <v>0</v>
      </c>
      <c r="AF108" s="29">
        <f t="shared" ref="AF108:AG108" ca="1" si="275">AF71</f>
        <v>0</v>
      </c>
      <c r="AG108" s="29">
        <f t="shared" ca="1" si="275"/>
        <v>0</v>
      </c>
      <c r="AI108" s="12" t="s">
        <v>399</v>
      </c>
      <c r="AJ108" s="36">
        <f ca="1">AJ71</f>
        <v>11963</v>
      </c>
      <c r="AK108" s="29">
        <f t="shared" ref="AK108:AO108" ca="1" si="276">AK71</f>
        <v>0</v>
      </c>
      <c r="AL108" s="29">
        <f t="shared" ca="1" si="276"/>
        <v>3457</v>
      </c>
      <c r="AM108" s="29">
        <f t="shared" ca="1" si="276"/>
        <v>4184</v>
      </c>
      <c r="AN108" s="29">
        <f t="shared" ca="1" si="276"/>
        <v>4100</v>
      </c>
      <c r="AO108" s="29">
        <f t="shared" ca="1" si="276"/>
        <v>3161</v>
      </c>
      <c r="AP108" s="29">
        <f t="shared" ref="AP108:AQ108" ca="1" si="277">AP71</f>
        <v>0</v>
      </c>
      <c r="AQ108" s="29">
        <f t="shared" ca="1" si="277"/>
        <v>0</v>
      </c>
      <c r="AS108" s="12" t="s">
        <v>399</v>
      </c>
      <c r="AT108" s="36">
        <f ca="1">AT71</f>
        <v>0</v>
      </c>
      <c r="AU108" s="29">
        <f t="shared" ref="AU108:AY108" ca="1" si="278">AU71</f>
        <v>0</v>
      </c>
      <c r="AV108" s="29">
        <f t="shared" ca="1" si="278"/>
        <v>26865</v>
      </c>
      <c r="AW108" s="29">
        <f t="shared" ca="1" si="278"/>
        <v>0</v>
      </c>
      <c r="AX108" s="29">
        <f t="shared" ca="1" si="278"/>
        <v>0</v>
      </c>
      <c r="AY108" s="29">
        <f t="shared" ca="1" si="278"/>
        <v>0</v>
      </c>
      <c r="AZ108" s="29">
        <f t="shared" ref="AZ108:BA108" ca="1" si="279">AZ71</f>
        <v>0</v>
      </c>
      <c r="BA108" s="29">
        <f t="shared" ca="1" si="27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AL31"/>
  <sheetViews>
    <sheetView topLeftCell="A13" zoomScale="60" zoomScaleNormal="60" workbookViewId="0">
      <selection activeCell="AI82" sqref="AI82"/>
    </sheetView>
  </sheetViews>
  <sheetFormatPr defaultRowHeight="15" x14ac:dyDescent="0.25"/>
  <cols>
    <col min="5" max="5" width="24.140625" customWidth="1"/>
    <col min="10" max="10" width="9.140625" style="32"/>
    <col min="19" max="19" width="9.140625" style="32"/>
    <col min="28" max="28" width="9.140625" style="32"/>
    <col min="37" max="37" width="9.140625" style="32"/>
  </cols>
  <sheetData>
    <row r="2" spans="1:38" s="29" customFormat="1" x14ac:dyDescent="0.25">
      <c r="J2" s="32"/>
      <c r="S2" s="32"/>
      <c r="AB2" s="32"/>
      <c r="AK2" s="32"/>
    </row>
    <row r="3" spans="1:38" s="29" customFormat="1" ht="21" x14ac:dyDescent="0.35">
      <c r="D3" s="109" t="str">
        <f>ReadMe!C15</f>
        <v>ReferentieUtrecht</v>
      </c>
      <c r="J3" s="32"/>
      <c r="K3" s="109" t="str">
        <f>ReadMe!D15</f>
        <v>Utrecht_Label B</v>
      </c>
      <c r="S3" s="32"/>
      <c r="T3" s="109" t="str">
        <f>ReadMe!E15</f>
        <v>Utrecht_Label Aplus</v>
      </c>
      <c r="AB3" s="32"/>
      <c r="AC3" s="109" t="str">
        <f>ReadMe!F15</f>
        <v>Utrecht_Label Aplus, met eWP</v>
      </c>
      <c r="AK3" s="32"/>
      <c r="AL3" s="109" t="str">
        <f>ReadMe!G15</f>
        <v>Utrecht_Label B_Warmtenetten</v>
      </c>
    </row>
    <row r="4" spans="1:38" s="29" customFormat="1" x14ac:dyDescent="0.25">
      <c r="J4" s="32"/>
      <c r="S4" s="32"/>
      <c r="AB4" s="32"/>
      <c r="AK4" s="32"/>
    </row>
    <row r="6" spans="1:38" x14ac:dyDescent="0.25">
      <c r="A6" t="str">
        <f>'Resultaten per BP, HH'!D26</f>
        <v>voor 1946</v>
      </c>
    </row>
    <row r="7" spans="1:38" x14ac:dyDescent="0.25">
      <c r="A7" s="29" t="str">
        <f>'Resultaten per BP, HH'!D27</f>
        <v>tussen 1946 en 1965</v>
      </c>
    </row>
    <row r="8" spans="1:38" x14ac:dyDescent="0.25">
      <c r="A8" s="29" t="str">
        <f>'Resultaten per BP, HH'!D28</f>
        <v>tussen 1965 en 1974</v>
      </c>
    </row>
    <row r="9" spans="1:38" x14ac:dyDescent="0.25">
      <c r="A9" s="29" t="str">
        <f>'Resultaten per BP, HH'!D29</f>
        <v>tussen 1975 en 1991</v>
      </c>
    </row>
    <row r="10" spans="1:38" x14ac:dyDescent="0.25">
      <c r="A10" s="29" t="str">
        <f>'Resultaten per BP, HH'!D30</f>
        <v>tussen 1992 en 2005</v>
      </c>
    </row>
    <row r="11" spans="1:38" x14ac:dyDescent="0.25">
      <c r="A11" s="29" t="str">
        <f>'Resultaten per BP, HH'!D31</f>
        <v>tussen 2006 en 2014</v>
      </c>
    </row>
    <row r="12" spans="1:38" x14ac:dyDescent="0.25">
      <c r="A12" s="29" t="str">
        <f>'Resultaten per BP, HH'!D32</f>
        <v>Totaal</v>
      </c>
    </row>
    <row r="13" spans="1:38" x14ac:dyDescent="0.25">
      <c r="C13" s="29"/>
      <c r="F13" s="29"/>
      <c r="G13" s="29"/>
      <c r="H13" s="29"/>
      <c r="I13" s="29"/>
      <c r="K13" s="29"/>
      <c r="L13" s="29"/>
      <c r="M13" s="29"/>
    </row>
    <row r="14" spans="1:38" x14ac:dyDescent="0.25">
      <c r="C14" s="29"/>
      <c r="E14" s="29"/>
      <c r="F14" s="29"/>
      <c r="G14" s="29"/>
      <c r="H14" s="29"/>
      <c r="I14" s="29"/>
      <c r="K14" s="29"/>
      <c r="L14" s="29"/>
      <c r="M14" s="29"/>
    </row>
    <row r="15" spans="1:38" x14ac:dyDescent="0.25">
      <c r="C15" s="29"/>
      <c r="E15" s="29"/>
      <c r="F15" s="29"/>
      <c r="G15" s="29"/>
      <c r="H15" s="29"/>
      <c r="I15" s="29"/>
      <c r="K15" s="29"/>
      <c r="L15" s="29"/>
      <c r="M15" s="29"/>
    </row>
    <row r="16" spans="1:38" x14ac:dyDescent="0.25">
      <c r="C16" s="29"/>
      <c r="E16" s="29"/>
      <c r="F16" s="29"/>
      <c r="G16" s="29"/>
      <c r="H16" s="29"/>
      <c r="I16" s="29"/>
      <c r="K16" s="29"/>
      <c r="L16" s="29"/>
      <c r="M16" s="29"/>
    </row>
    <row r="17" spans="3:13" x14ac:dyDescent="0.25">
      <c r="C17" s="29"/>
      <c r="E17" s="29"/>
      <c r="F17" s="29"/>
      <c r="G17" s="29"/>
      <c r="H17" s="29"/>
      <c r="I17" s="29"/>
      <c r="K17" s="29"/>
      <c r="L17" s="29"/>
      <c r="M17" s="29"/>
    </row>
    <row r="18" spans="3:13" x14ac:dyDescent="0.25">
      <c r="C18" s="29"/>
      <c r="E18" s="29"/>
      <c r="F18" s="29"/>
      <c r="G18" s="29"/>
      <c r="H18" s="29"/>
      <c r="I18" s="29"/>
      <c r="K18" s="29"/>
      <c r="L18" s="29"/>
      <c r="M18" s="29"/>
    </row>
    <row r="19" spans="3:13" x14ac:dyDescent="0.25">
      <c r="C19" s="29"/>
      <c r="E19" s="29"/>
      <c r="F19" s="29"/>
      <c r="G19" s="29"/>
      <c r="H19" s="29"/>
      <c r="I19" s="29"/>
      <c r="K19" s="29"/>
      <c r="L19" s="29"/>
      <c r="M19" s="29"/>
    </row>
    <row r="20" spans="3:13" x14ac:dyDescent="0.25">
      <c r="C20" s="29"/>
      <c r="E20" s="29"/>
      <c r="F20" s="29"/>
      <c r="G20" s="29"/>
      <c r="H20" s="29"/>
      <c r="I20" s="29"/>
      <c r="K20" s="29"/>
      <c r="L20" s="29"/>
      <c r="M20" s="29"/>
    </row>
    <row r="21" spans="3:13" x14ac:dyDescent="0.25">
      <c r="E21" s="29"/>
    </row>
    <row r="22" spans="3:13" x14ac:dyDescent="0.25">
      <c r="E22" s="29"/>
    </row>
    <row r="23" spans="3:13" x14ac:dyDescent="0.25">
      <c r="E23" s="29"/>
      <c r="F23" s="29"/>
      <c r="G23" s="29"/>
      <c r="H23" s="29"/>
      <c r="I23" s="29"/>
      <c r="K23" s="29"/>
    </row>
    <row r="24" spans="3:13" x14ac:dyDescent="0.25">
      <c r="C24" s="29"/>
      <c r="E24" s="29"/>
      <c r="F24" s="29"/>
      <c r="G24" s="29"/>
      <c r="H24" s="29"/>
      <c r="I24" s="29"/>
      <c r="K24" s="29"/>
    </row>
    <row r="25" spans="3:13" x14ac:dyDescent="0.25">
      <c r="C25" s="29"/>
      <c r="E25" s="29"/>
      <c r="F25" s="29"/>
      <c r="G25" s="29"/>
      <c r="H25" s="29"/>
      <c r="I25" s="29"/>
      <c r="K25" s="29"/>
      <c r="L25" s="29"/>
    </row>
    <row r="26" spans="3:13" x14ac:dyDescent="0.25">
      <c r="C26" s="29"/>
      <c r="E26" s="29"/>
      <c r="F26" s="29"/>
      <c r="G26" s="29"/>
      <c r="H26" s="29"/>
      <c r="I26" s="29"/>
      <c r="K26" s="29"/>
      <c r="L26" s="29"/>
    </row>
    <row r="27" spans="3:13" x14ac:dyDescent="0.25">
      <c r="C27" s="29"/>
      <c r="E27" s="29"/>
      <c r="F27" s="29"/>
      <c r="G27" s="29"/>
      <c r="H27" s="29"/>
      <c r="I27" s="29"/>
      <c r="K27" s="29"/>
      <c r="L27" s="29"/>
    </row>
    <row r="28" spans="3:13" x14ac:dyDescent="0.25">
      <c r="C28" s="29"/>
      <c r="E28" s="29"/>
      <c r="F28" s="29"/>
      <c r="G28" s="29"/>
      <c r="H28" s="29"/>
      <c r="I28" s="29"/>
      <c r="K28" s="29"/>
      <c r="L28" s="29"/>
    </row>
    <row r="29" spans="3:13" x14ac:dyDescent="0.25">
      <c r="C29" s="29"/>
      <c r="E29" s="29"/>
      <c r="F29" s="29"/>
      <c r="G29" s="29"/>
      <c r="H29" s="29"/>
      <c r="I29" s="29"/>
      <c r="K29" s="29"/>
      <c r="L29" s="29"/>
    </row>
    <row r="30" spans="3:13" x14ac:dyDescent="0.25">
      <c r="C30" s="29"/>
      <c r="E30" s="29"/>
      <c r="F30" s="29"/>
      <c r="G30" s="29"/>
      <c r="H30" s="29"/>
      <c r="I30" s="29"/>
      <c r="K30" s="29"/>
      <c r="L30" s="29"/>
    </row>
    <row r="31" spans="3:13" x14ac:dyDescent="0.25">
      <c r="F31" s="2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BA72"/>
  <sheetViews>
    <sheetView topLeftCell="A22" zoomScale="60" zoomScaleNormal="60" workbookViewId="0">
      <selection activeCell="A25" sqref="A25:XFD25"/>
    </sheetView>
  </sheetViews>
  <sheetFormatPr defaultRowHeight="15" x14ac:dyDescent="0.25"/>
  <cols>
    <col min="4" max="4" width="43.85546875" customWidth="1"/>
    <col min="5" max="11" width="13" customWidth="1"/>
    <col min="12" max="13" width="13" style="29" customWidth="1"/>
    <col min="14" max="14" width="13" style="32" customWidth="1"/>
    <col min="15" max="21" width="13" customWidth="1"/>
    <col min="22" max="23" width="13" style="29" customWidth="1"/>
    <col min="24" max="24" width="13" style="32" customWidth="1"/>
    <col min="25" max="31" width="13" customWidth="1"/>
    <col min="32" max="33" width="13" style="29" customWidth="1"/>
    <col min="34" max="34" width="13" style="32" customWidth="1"/>
    <col min="35" max="41" width="13" customWidth="1"/>
    <col min="42" max="43" width="13" style="29" customWidth="1"/>
    <col min="44" max="44" width="13" style="32" customWidth="1"/>
    <col min="45" max="51" width="13" customWidth="1"/>
    <col min="52" max="52" width="13" style="29" customWidth="1"/>
    <col min="53" max="53" width="13.140625" customWidth="1"/>
  </cols>
  <sheetData>
    <row r="5" spans="4:44" x14ac:dyDescent="0.25">
      <c r="I5">
        <f ca="1">SUMIF(INDIRECT("'Bewerking, HH'!B"&amp;$E$11&amp;":B"&amp;$E$12),"*"&amp;$D26&amp;"*",INDIRECT("'Bewerking, HH'!"&amp;$E$19&amp;$E$11&amp;":"&amp;$E$19&amp;$E$12))</f>
        <v>46918</v>
      </c>
    </row>
    <row r="10" spans="4:44" ht="15.75" thickBot="1" x14ac:dyDescent="0.3">
      <c r="D10" s="30" t="s">
        <v>104</v>
      </c>
      <c r="E10" s="9">
        <v>2010</v>
      </c>
      <c r="F10" s="9">
        <v>2020</v>
      </c>
      <c r="G10" s="9">
        <v>2030</v>
      </c>
      <c r="H10" s="9">
        <v>2040</v>
      </c>
      <c r="I10" s="9">
        <v>2050</v>
      </c>
      <c r="J10" s="29"/>
      <c r="K10" s="29"/>
    </row>
    <row r="11" spans="4:44" x14ac:dyDescent="0.25">
      <c r="D11" s="29" t="s">
        <v>106</v>
      </c>
      <c r="E11" s="16">
        <v>31</v>
      </c>
      <c r="F11" s="14">
        <v>91</v>
      </c>
      <c r="G11" s="14">
        <v>151</v>
      </c>
      <c r="H11" s="14">
        <v>211</v>
      </c>
      <c r="I11" s="11">
        <v>271</v>
      </c>
      <c r="J11" s="9"/>
      <c r="K11" s="9"/>
      <c r="L11" s="9"/>
      <c r="M11" s="9"/>
    </row>
    <row r="12" spans="4:44" ht="15.75" thickBot="1" x14ac:dyDescent="0.3">
      <c r="D12" s="29" t="s">
        <v>107</v>
      </c>
      <c r="E12" s="7">
        <v>66</v>
      </c>
      <c r="F12" s="17">
        <v>126</v>
      </c>
      <c r="G12" s="17">
        <v>186</v>
      </c>
      <c r="H12" s="17">
        <v>246</v>
      </c>
      <c r="I12" s="15">
        <v>306</v>
      </c>
      <c r="J12" s="9"/>
      <c r="K12" s="9"/>
      <c r="L12" s="9"/>
      <c r="M12" s="9"/>
    </row>
    <row r="13" spans="4:44" s="29" customFormat="1" x14ac:dyDescent="0.25">
      <c r="E13" s="63"/>
      <c r="F13" s="63"/>
      <c r="G13" s="63"/>
      <c r="H13" s="63"/>
      <c r="I13" s="63"/>
      <c r="J13" s="9"/>
      <c r="K13" s="9"/>
      <c r="L13" s="9"/>
      <c r="M13" s="9"/>
      <c r="N13" s="32"/>
      <c r="X13" s="32"/>
      <c r="AH13" s="32"/>
      <c r="AR13" s="32"/>
    </row>
    <row r="14" spans="4:44" ht="15.75" thickBot="1" x14ac:dyDescent="0.3">
      <c r="D14" s="30" t="s">
        <v>105</v>
      </c>
      <c r="E14" s="9">
        <v>2010</v>
      </c>
      <c r="F14" s="9">
        <v>2020</v>
      </c>
      <c r="G14" s="9">
        <v>2030</v>
      </c>
      <c r="H14" s="9">
        <v>2040</v>
      </c>
      <c r="I14" s="9">
        <v>2050</v>
      </c>
      <c r="J14" s="9"/>
      <c r="K14" s="9"/>
      <c r="L14" s="9"/>
      <c r="M14" s="9"/>
    </row>
    <row r="15" spans="4:44" x14ac:dyDescent="0.25">
      <c r="D15" s="29" t="s">
        <v>106</v>
      </c>
      <c r="E15" s="16">
        <v>71</v>
      </c>
      <c r="F15" s="14">
        <v>131</v>
      </c>
      <c r="G15" s="14">
        <v>191</v>
      </c>
      <c r="H15" s="14">
        <v>251</v>
      </c>
      <c r="I15" s="11">
        <v>311</v>
      </c>
      <c r="J15" s="9"/>
      <c r="K15" s="9"/>
      <c r="L15" s="9"/>
      <c r="M15" s="9"/>
    </row>
    <row r="16" spans="4:44" ht="15.75" thickBot="1" x14ac:dyDescent="0.3">
      <c r="D16" s="29" t="s">
        <v>107</v>
      </c>
      <c r="E16" s="7">
        <v>85</v>
      </c>
      <c r="F16" s="17">
        <v>145</v>
      </c>
      <c r="G16" s="17">
        <v>205</v>
      </c>
      <c r="H16" s="17">
        <v>265</v>
      </c>
      <c r="I16" s="15">
        <v>325</v>
      </c>
      <c r="J16" s="9"/>
      <c r="K16" s="9"/>
      <c r="L16" s="9"/>
      <c r="M16" s="9"/>
    </row>
    <row r="17" spans="4:53" x14ac:dyDescent="0.25">
      <c r="E17" s="65" t="str">
        <f>ReadMe!C15</f>
        <v>ReferentieUtrecht</v>
      </c>
      <c r="F17" s="62"/>
      <c r="G17" s="62"/>
      <c r="H17" s="62"/>
      <c r="I17" s="62"/>
      <c r="J17" s="62"/>
      <c r="K17" s="62"/>
      <c r="L17" s="62"/>
      <c r="M17" s="62"/>
      <c r="N17" s="73"/>
      <c r="O17" s="65" t="str">
        <f>ReadMe!D15</f>
        <v>Utrecht_Label B</v>
      </c>
      <c r="P17" s="62"/>
      <c r="Q17" s="62"/>
      <c r="R17" s="62"/>
      <c r="S17" s="62"/>
      <c r="T17" s="62"/>
      <c r="U17" s="62"/>
      <c r="V17" s="62"/>
      <c r="W17" s="62"/>
      <c r="X17" s="73"/>
      <c r="Y17" s="65" t="str">
        <f>ReadMe!E15</f>
        <v>Utrecht_Label Aplus</v>
      </c>
      <c r="Z17" s="62"/>
      <c r="AA17" s="62"/>
      <c r="AB17" s="62"/>
      <c r="AC17" s="62"/>
      <c r="AD17" s="62"/>
      <c r="AE17" s="62"/>
      <c r="AF17" s="62"/>
      <c r="AG17" s="62"/>
      <c r="AH17" s="73"/>
      <c r="AI17" s="65" t="str">
        <f>ReadMe!F15</f>
        <v>Utrecht_Label Aplus, met eWP</v>
      </c>
      <c r="AJ17" s="62"/>
      <c r="AK17" s="62"/>
      <c r="AL17" s="62"/>
      <c r="AM17" s="62"/>
      <c r="AN17" s="62"/>
      <c r="AO17" s="62"/>
      <c r="AP17" s="62"/>
      <c r="AQ17" s="62"/>
      <c r="AR17" s="73"/>
      <c r="AS17" s="65" t="str">
        <f>ReadMe!G15</f>
        <v>Utrecht_Label B_Warmtenetten</v>
      </c>
      <c r="AT17" s="9"/>
      <c r="AU17" s="9"/>
      <c r="AV17" s="9"/>
      <c r="AW17" s="9"/>
      <c r="AX17" s="9"/>
      <c r="AY17" s="9"/>
      <c r="AZ17" s="9"/>
    </row>
    <row r="18" spans="4:53" s="29" customFormat="1" ht="15.75" thickBot="1" x14ac:dyDescent="0.3">
      <c r="D18" s="30" t="s">
        <v>181</v>
      </c>
      <c r="E18" s="9" t="s">
        <v>1</v>
      </c>
      <c r="F18" s="60" t="s">
        <v>2</v>
      </c>
      <c r="G18" s="60" t="s">
        <v>3</v>
      </c>
      <c r="H18" s="60" t="s">
        <v>4</v>
      </c>
      <c r="I18" s="60" t="s">
        <v>5</v>
      </c>
      <c r="J18" s="60" t="s">
        <v>6</v>
      </c>
      <c r="K18" s="60" t="s">
        <v>7</v>
      </c>
      <c r="L18" s="49"/>
      <c r="M18" s="49"/>
      <c r="N18" s="32"/>
      <c r="O18" s="9" t="s">
        <v>1</v>
      </c>
      <c r="P18" s="60" t="s">
        <v>2</v>
      </c>
      <c r="Q18" s="60" t="s">
        <v>3</v>
      </c>
      <c r="R18" s="60" t="s">
        <v>4</v>
      </c>
      <c r="S18" s="60" t="s">
        <v>5</v>
      </c>
      <c r="T18" s="60" t="s">
        <v>6</v>
      </c>
      <c r="U18" s="60" t="s">
        <v>7</v>
      </c>
      <c r="V18" s="49"/>
      <c r="W18" s="49"/>
      <c r="X18" s="32"/>
      <c r="Y18" s="9" t="s">
        <v>1</v>
      </c>
      <c r="Z18" s="60" t="s">
        <v>2</v>
      </c>
      <c r="AA18" s="60" t="s">
        <v>3</v>
      </c>
      <c r="AB18" s="60" t="s">
        <v>4</v>
      </c>
      <c r="AC18" s="60" t="s">
        <v>5</v>
      </c>
      <c r="AD18" s="60" t="s">
        <v>6</v>
      </c>
      <c r="AE18" s="60" t="s">
        <v>7</v>
      </c>
      <c r="AF18" s="49"/>
      <c r="AG18" s="49"/>
      <c r="AH18" s="32"/>
      <c r="AI18" s="9" t="s">
        <v>1</v>
      </c>
      <c r="AJ18" s="60" t="s">
        <v>2</v>
      </c>
      <c r="AK18" s="60" t="s">
        <v>3</v>
      </c>
      <c r="AL18" s="60" t="s">
        <v>4</v>
      </c>
      <c r="AM18" s="60" t="s">
        <v>5</v>
      </c>
      <c r="AN18" s="60" t="s">
        <v>6</v>
      </c>
      <c r="AO18" s="60" t="s">
        <v>7</v>
      </c>
      <c r="AP18" s="49"/>
      <c r="AQ18" s="49"/>
      <c r="AR18" s="32"/>
      <c r="AS18" s="9" t="s">
        <v>1</v>
      </c>
      <c r="AT18" s="60" t="s">
        <v>2</v>
      </c>
      <c r="AU18" s="60" t="s">
        <v>3</v>
      </c>
      <c r="AV18" s="60" t="s">
        <v>4</v>
      </c>
      <c r="AW18" s="60" t="s">
        <v>5</v>
      </c>
      <c r="AX18" s="60" t="s">
        <v>6</v>
      </c>
      <c r="AY18" s="60" t="s">
        <v>7</v>
      </c>
      <c r="AZ18" s="49"/>
    </row>
    <row r="19" spans="4:53" s="29" customFormat="1" ht="15.75" thickBot="1" x14ac:dyDescent="0.3">
      <c r="D19" s="12" t="s">
        <v>155</v>
      </c>
      <c r="E19" s="13" t="s">
        <v>162</v>
      </c>
      <c r="F19" s="66" t="s">
        <v>156</v>
      </c>
      <c r="G19" s="10" t="s">
        <v>157</v>
      </c>
      <c r="H19" s="10" t="s">
        <v>158</v>
      </c>
      <c r="I19" s="10" t="s">
        <v>159</v>
      </c>
      <c r="J19" s="10" t="s">
        <v>160</v>
      </c>
      <c r="K19" s="10" t="s">
        <v>161</v>
      </c>
      <c r="L19" s="10" t="s">
        <v>422</v>
      </c>
      <c r="M19" s="8" t="s">
        <v>423</v>
      </c>
      <c r="N19" s="32"/>
      <c r="O19" s="13" t="s">
        <v>163</v>
      </c>
      <c r="P19" s="66" t="s">
        <v>164</v>
      </c>
      <c r="Q19" s="10" t="s">
        <v>165</v>
      </c>
      <c r="R19" s="10" t="s">
        <v>166</v>
      </c>
      <c r="S19" s="10" t="s">
        <v>167</v>
      </c>
      <c r="T19" s="10" t="s">
        <v>424</v>
      </c>
      <c r="U19" s="10" t="s">
        <v>425</v>
      </c>
      <c r="V19" s="10" t="s">
        <v>426</v>
      </c>
      <c r="W19" s="8" t="s">
        <v>168</v>
      </c>
      <c r="X19" s="32"/>
      <c r="Y19" s="13" t="s">
        <v>169</v>
      </c>
      <c r="Z19" s="66" t="s">
        <v>170</v>
      </c>
      <c r="AA19" s="10" t="s">
        <v>171</v>
      </c>
      <c r="AB19" s="10" t="s">
        <v>427</v>
      </c>
      <c r="AC19" s="10" t="s">
        <v>428</v>
      </c>
      <c r="AD19" s="10" t="s">
        <v>429</v>
      </c>
      <c r="AE19" s="10" t="s">
        <v>175</v>
      </c>
      <c r="AF19" s="10" t="s">
        <v>172</v>
      </c>
      <c r="AG19" s="8" t="s">
        <v>173</v>
      </c>
      <c r="AH19" s="32"/>
      <c r="AI19" s="13" t="s">
        <v>174</v>
      </c>
      <c r="AJ19" s="66" t="s">
        <v>430</v>
      </c>
      <c r="AK19" s="10" t="s">
        <v>431</v>
      </c>
      <c r="AL19" s="10" t="s">
        <v>432</v>
      </c>
      <c r="AM19" s="10" t="s">
        <v>176</v>
      </c>
      <c r="AN19" s="10" t="s">
        <v>177</v>
      </c>
      <c r="AO19" s="10" t="s">
        <v>178</v>
      </c>
      <c r="AP19" s="10" t="s">
        <v>179</v>
      </c>
      <c r="AQ19" s="8" t="s">
        <v>180</v>
      </c>
      <c r="AR19" s="32"/>
      <c r="AS19" s="13" t="s">
        <v>433</v>
      </c>
      <c r="AT19" s="66" t="s">
        <v>434</v>
      </c>
      <c r="AU19" s="10" t="s">
        <v>435</v>
      </c>
      <c r="AV19" s="10" t="s">
        <v>436</v>
      </c>
      <c r="AW19" s="10" t="s">
        <v>437</v>
      </c>
      <c r="AX19" s="10" t="s">
        <v>438</v>
      </c>
      <c r="AY19" s="10" t="s">
        <v>439</v>
      </c>
      <c r="AZ19" s="10" t="s">
        <v>440</v>
      </c>
      <c r="BA19" s="8" t="s">
        <v>441</v>
      </c>
    </row>
    <row r="20" spans="4:53" x14ac:dyDescent="0.25">
      <c r="D20" s="12"/>
    </row>
    <row r="21" spans="4:53" x14ac:dyDescent="0.25">
      <c r="D21" s="12"/>
    </row>
    <row r="22" spans="4:53" x14ac:dyDescent="0.25">
      <c r="D22" s="12"/>
    </row>
    <row r="23" spans="4:53" x14ac:dyDescent="0.25">
      <c r="D23" s="12"/>
    </row>
    <row r="24" spans="4:53" s="72" customFormat="1" ht="21" x14ac:dyDescent="0.35">
      <c r="D24" s="71">
        <v>2010</v>
      </c>
      <c r="N24" s="32"/>
      <c r="X24" s="32"/>
      <c r="AH24" s="32"/>
      <c r="AR24" s="32"/>
    </row>
    <row r="25" spans="4:53" x14ac:dyDescent="0.25">
      <c r="E25" s="121" t="s">
        <v>1</v>
      </c>
      <c r="F25" s="29" t="s">
        <v>421</v>
      </c>
      <c r="G25" s="29" t="s">
        <v>414</v>
      </c>
      <c r="H25" s="29" t="s">
        <v>415</v>
      </c>
      <c r="I25" s="29" t="s">
        <v>416</v>
      </c>
      <c r="J25" s="29" t="s">
        <v>417</v>
      </c>
      <c r="K25" s="29" t="s">
        <v>418</v>
      </c>
      <c r="L25" s="29" t="s">
        <v>419</v>
      </c>
      <c r="M25" s="29" t="s">
        <v>420</v>
      </c>
      <c r="O25" s="121" t="s">
        <v>1</v>
      </c>
      <c r="P25" s="29" t="s">
        <v>421</v>
      </c>
      <c r="Q25" s="29" t="s">
        <v>414</v>
      </c>
      <c r="R25" s="29" t="s">
        <v>415</v>
      </c>
      <c r="S25" s="29" t="s">
        <v>416</v>
      </c>
      <c r="T25" s="29" t="s">
        <v>417</v>
      </c>
      <c r="U25" s="29" t="s">
        <v>418</v>
      </c>
      <c r="V25" s="29" t="s">
        <v>419</v>
      </c>
      <c r="W25" s="29" t="s">
        <v>420</v>
      </c>
      <c r="Y25" s="121" t="s">
        <v>1</v>
      </c>
      <c r="Z25" s="29" t="s">
        <v>421</v>
      </c>
      <c r="AA25" s="29" t="s">
        <v>414</v>
      </c>
      <c r="AB25" s="29" t="s">
        <v>415</v>
      </c>
      <c r="AC25" s="29" t="s">
        <v>416</v>
      </c>
      <c r="AD25" s="29" t="s">
        <v>417</v>
      </c>
      <c r="AE25" s="29" t="s">
        <v>418</v>
      </c>
      <c r="AF25" s="29" t="s">
        <v>419</v>
      </c>
      <c r="AG25" s="29" t="s">
        <v>420</v>
      </c>
      <c r="AI25" s="121" t="s">
        <v>1</v>
      </c>
      <c r="AJ25" s="29" t="s">
        <v>421</v>
      </c>
      <c r="AK25" s="29" t="s">
        <v>414</v>
      </c>
      <c r="AL25" s="29" t="s">
        <v>415</v>
      </c>
      <c r="AM25" s="29" t="s">
        <v>416</v>
      </c>
      <c r="AN25" s="29" t="s">
        <v>417</v>
      </c>
      <c r="AO25" s="29" t="s">
        <v>418</v>
      </c>
      <c r="AP25" s="29" t="s">
        <v>419</v>
      </c>
      <c r="AQ25" s="29" t="s">
        <v>420</v>
      </c>
      <c r="AS25" s="121" t="s">
        <v>1</v>
      </c>
      <c r="AT25" s="29" t="s">
        <v>421</v>
      </c>
      <c r="AU25" s="29" t="s">
        <v>414</v>
      </c>
      <c r="AV25" s="29" t="s">
        <v>415</v>
      </c>
      <c r="AW25" s="29" t="s">
        <v>416</v>
      </c>
      <c r="AX25" s="29" t="s">
        <v>417</v>
      </c>
      <c r="AY25" s="29" t="s">
        <v>418</v>
      </c>
      <c r="AZ25" s="29" t="s">
        <v>419</v>
      </c>
      <c r="BA25" s="29" t="s">
        <v>420</v>
      </c>
    </row>
    <row r="26" spans="4:53" x14ac:dyDescent="0.25">
      <c r="D26" t="s">
        <v>154</v>
      </c>
      <c r="E26" s="9">
        <f ca="1">SUMIF(INDIRECT("'Bewerking, HH'!B"&amp;$E$11&amp;":B"&amp;$E$12),"*"&amp;$D26&amp;"*",INDIRECT("'Bewerking, HH'!"&amp;E$19&amp;$E$11&amp;":"&amp;E$19&amp;$E$12))</f>
        <v>46918</v>
      </c>
      <c r="F26" s="40">
        <f t="shared" ref="F26:M29" ca="1" si="0">SUMIF(INDIRECT("'Bewerking, HH'!B"&amp;$E$11&amp;":B"&amp;$E$12),"*"&amp;$D26&amp;"*",INDIRECT("'Bewerking, HH'!"&amp;F$19&amp;$E$11&amp;":"&amp;F$19&amp;$E$12))</f>
        <v>0</v>
      </c>
      <c r="G26" s="49">
        <f t="shared" ca="1" si="0"/>
        <v>0</v>
      </c>
      <c r="H26" s="49">
        <f t="shared" ca="1" si="0"/>
        <v>1359</v>
      </c>
      <c r="I26" s="49">
        <f t="shared" ca="1" si="0"/>
        <v>0</v>
      </c>
      <c r="J26" s="49">
        <f t="shared" ca="1" si="0"/>
        <v>1211</v>
      </c>
      <c r="K26" s="49">
        <f t="shared" ca="1" si="0"/>
        <v>2334</v>
      </c>
      <c r="L26" s="49">
        <f t="shared" ca="1" si="0"/>
        <v>657</v>
      </c>
      <c r="M26" s="49">
        <f t="shared" ca="1" si="0"/>
        <v>41357</v>
      </c>
      <c r="O26" s="9">
        <f ca="1">SUMIF(INDIRECT("'Bewerking, HH'!B"&amp;$E$11&amp;":B"&amp;$E$12),"*"&amp;$D26&amp;"*",INDIRECT("'Bewerking, HH'!"&amp;O$19&amp;$E$11&amp;":"&amp;O$19&amp;$E$12))</f>
        <v>46918</v>
      </c>
      <c r="P26" s="40">
        <f t="shared" ref="P26:W29" ca="1" si="1">SUMIF(INDIRECT("'Bewerking, HH'!B"&amp;$E$11&amp;":B"&amp;$E$12),"*"&amp;$D26&amp;"*",INDIRECT("'Bewerking, HH'!"&amp;P$19&amp;$E$11&amp;":"&amp;P$19&amp;$E$12))</f>
        <v>0</v>
      </c>
      <c r="Q26" s="49">
        <f t="shared" ca="1" si="1"/>
        <v>0</v>
      </c>
      <c r="R26" s="49">
        <f t="shared" ca="1" si="1"/>
        <v>1359</v>
      </c>
      <c r="S26" s="49">
        <f t="shared" ca="1" si="1"/>
        <v>0</v>
      </c>
      <c r="T26" s="49">
        <f t="shared" ca="1" si="1"/>
        <v>1211</v>
      </c>
      <c r="U26" s="49">
        <f t="shared" ca="1" si="1"/>
        <v>2334</v>
      </c>
      <c r="V26" s="49">
        <f t="shared" ca="1" si="1"/>
        <v>657</v>
      </c>
      <c r="W26" s="49">
        <f t="shared" ca="1" si="1"/>
        <v>41357</v>
      </c>
      <c r="Y26" s="9">
        <f ca="1">SUMIF(INDIRECT("'Bewerking, HH'!B"&amp;$E$11&amp;":B"&amp;$E$12),"*"&amp;$D26&amp;"*",INDIRECT("'Bewerking, HH'!"&amp;Y$19&amp;$E$11&amp;":"&amp;Y$19&amp;$E$12))</f>
        <v>46918</v>
      </c>
      <c r="Z26" s="40">
        <f t="shared" ref="Z26:AG29" ca="1" si="2">SUMIF(INDIRECT("'Bewerking, HH'!B"&amp;$E$11&amp;":B"&amp;$E$12),"*"&amp;$D26&amp;"*",INDIRECT("'Bewerking, HH'!"&amp;Z$19&amp;$E$11&amp;":"&amp;Z$19&amp;$E$12))</f>
        <v>0</v>
      </c>
      <c r="AA26" s="49">
        <f t="shared" ca="1" si="2"/>
        <v>0</v>
      </c>
      <c r="AB26" s="49">
        <f t="shared" ca="1" si="2"/>
        <v>1359</v>
      </c>
      <c r="AC26" s="49">
        <f t="shared" ca="1" si="2"/>
        <v>0</v>
      </c>
      <c r="AD26" s="49">
        <f t="shared" ca="1" si="2"/>
        <v>1211</v>
      </c>
      <c r="AE26" s="49">
        <f t="shared" ca="1" si="2"/>
        <v>2334</v>
      </c>
      <c r="AF26" s="49">
        <f t="shared" ca="1" si="2"/>
        <v>657</v>
      </c>
      <c r="AG26" s="49">
        <f t="shared" ca="1" si="2"/>
        <v>41357</v>
      </c>
      <c r="AI26" s="9">
        <f ca="1">SUMIF(INDIRECT("'Bewerking, HH'!B"&amp;$E$11&amp;":B"&amp;$E$12),"*"&amp;$D26&amp;"*",INDIRECT("'Bewerking, HH'!"&amp;AI$19&amp;$E$11&amp;":"&amp;AI$19&amp;$E$12))</f>
        <v>46918</v>
      </c>
      <c r="AJ26" s="40">
        <f t="shared" ref="AJ26:AQ29" ca="1" si="3">SUMIF(INDIRECT("'Bewerking, HH'!B"&amp;$E$11&amp;":B"&amp;$E$12),"*"&amp;$D26&amp;"*",INDIRECT("'Bewerking, HH'!"&amp;AJ$19&amp;$E$11&amp;":"&amp;AJ$19&amp;$E$12))</f>
        <v>0</v>
      </c>
      <c r="AK26" s="49">
        <f t="shared" ca="1" si="3"/>
        <v>0</v>
      </c>
      <c r="AL26" s="49">
        <f t="shared" ca="1" si="3"/>
        <v>1359</v>
      </c>
      <c r="AM26" s="49">
        <f t="shared" ca="1" si="3"/>
        <v>0</v>
      </c>
      <c r="AN26" s="49">
        <f t="shared" ca="1" si="3"/>
        <v>1211</v>
      </c>
      <c r="AO26" s="49">
        <f t="shared" ca="1" si="3"/>
        <v>2334</v>
      </c>
      <c r="AP26" s="49">
        <f t="shared" ca="1" si="3"/>
        <v>657</v>
      </c>
      <c r="AQ26" s="49">
        <f t="shared" ca="1" si="3"/>
        <v>41357</v>
      </c>
      <c r="AS26" s="9">
        <f ca="1">SUMIF(INDIRECT("'Bewerking, HH'!B"&amp;$E$11&amp;":B"&amp;$E$12),"*"&amp;$D26&amp;"*",INDIRECT("'Bewerking, HH'!"&amp;AS$19&amp;$E$11&amp;":"&amp;AS$19&amp;$E$12))</f>
        <v>46918</v>
      </c>
      <c r="AT26" s="40">
        <f t="shared" ref="AT26:BA29" ca="1" si="4">SUMIF(INDIRECT("'Bewerking, HH'!B"&amp;$E$11&amp;":B"&amp;$E$12),"*"&amp;$D26&amp;"*",INDIRECT("'Bewerking, HH'!"&amp;AT$19&amp;$E$11&amp;":"&amp;AT$19&amp;$E$12))</f>
        <v>0</v>
      </c>
      <c r="AU26" s="49">
        <f t="shared" ca="1" si="4"/>
        <v>0</v>
      </c>
      <c r="AV26" s="49">
        <f t="shared" ca="1" si="4"/>
        <v>1359</v>
      </c>
      <c r="AW26" s="49">
        <f t="shared" ca="1" si="4"/>
        <v>0</v>
      </c>
      <c r="AX26" s="49">
        <f t="shared" ca="1" si="4"/>
        <v>1211</v>
      </c>
      <c r="AY26" s="49">
        <f t="shared" ca="1" si="4"/>
        <v>2334</v>
      </c>
      <c r="AZ26" s="49">
        <f t="shared" ca="1" si="4"/>
        <v>657</v>
      </c>
      <c r="BA26" s="49">
        <f t="shared" ca="1" si="4"/>
        <v>41357</v>
      </c>
    </row>
    <row r="27" spans="4:53" x14ac:dyDescent="0.25">
      <c r="D27" t="s">
        <v>182</v>
      </c>
      <c r="E27" s="9">
        <f t="shared" ref="E27:E29" ca="1" si="5">SUMIF(INDIRECT("'Bewerking, HH'!B"&amp;$E$11&amp;":B"&amp;$E$12),"*"&amp;$D27&amp;"*",INDIRECT("'Bewerking, HH'!"&amp;E$19&amp;$E$11&amp;":"&amp;E$19&amp;$E$12))</f>
        <v>21683</v>
      </c>
      <c r="F27" s="40">
        <f t="shared" ca="1" si="0"/>
        <v>0</v>
      </c>
      <c r="G27" s="49">
        <f t="shared" ca="1" si="0"/>
        <v>0</v>
      </c>
      <c r="H27" s="49">
        <f t="shared" ca="1" si="0"/>
        <v>2189</v>
      </c>
      <c r="I27" s="49">
        <f t="shared" ca="1" si="0"/>
        <v>730</v>
      </c>
      <c r="J27" s="49">
        <f t="shared" ca="1" si="0"/>
        <v>9085</v>
      </c>
      <c r="K27" s="49">
        <f t="shared" ca="1" si="0"/>
        <v>4396</v>
      </c>
      <c r="L27" s="49">
        <f t="shared" ca="1" si="0"/>
        <v>5105</v>
      </c>
      <c r="M27" s="49">
        <f t="shared" ca="1" si="0"/>
        <v>178</v>
      </c>
      <c r="O27" s="9">
        <f t="shared" ref="O27:O29" ca="1" si="6">SUMIF(INDIRECT("'Bewerking, HH'!B"&amp;$E$11&amp;":B"&amp;$E$12),"*"&amp;$D27&amp;"*",INDIRECT("'Bewerking, HH'!"&amp;O$19&amp;$E$11&amp;":"&amp;O$19&amp;$E$12))</f>
        <v>21683</v>
      </c>
      <c r="P27" s="40">
        <f t="shared" ca="1" si="1"/>
        <v>0</v>
      </c>
      <c r="Q27" s="49">
        <f t="shared" ca="1" si="1"/>
        <v>0</v>
      </c>
      <c r="R27" s="49">
        <f t="shared" ca="1" si="1"/>
        <v>2189</v>
      </c>
      <c r="S27" s="49">
        <f t="shared" ca="1" si="1"/>
        <v>730</v>
      </c>
      <c r="T27" s="49">
        <f t="shared" ca="1" si="1"/>
        <v>9085</v>
      </c>
      <c r="U27" s="49">
        <f t="shared" ca="1" si="1"/>
        <v>4396</v>
      </c>
      <c r="V27" s="49">
        <f t="shared" ca="1" si="1"/>
        <v>5105</v>
      </c>
      <c r="W27" s="49">
        <f t="shared" ca="1" si="1"/>
        <v>178</v>
      </c>
      <c r="Y27" s="9">
        <f t="shared" ref="Y27:Y29" ca="1" si="7">SUMIF(INDIRECT("'Bewerking, HH'!B"&amp;$E$11&amp;":B"&amp;$E$12),"*"&amp;$D27&amp;"*",INDIRECT("'Bewerking, HH'!"&amp;Y$19&amp;$E$11&amp;":"&amp;Y$19&amp;$E$12))</f>
        <v>21683</v>
      </c>
      <c r="Z27" s="40">
        <f t="shared" ca="1" si="2"/>
        <v>0</v>
      </c>
      <c r="AA27" s="49">
        <f t="shared" ca="1" si="2"/>
        <v>0</v>
      </c>
      <c r="AB27" s="49">
        <f t="shared" ca="1" si="2"/>
        <v>2189</v>
      </c>
      <c r="AC27" s="49">
        <f t="shared" ca="1" si="2"/>
        <v>730</v>
      </c>
      <c r="AD27" s="49">
        <f t="shared" ca="1" si="2"/>
        <v>9085</v>
      </c>
      <c r="AE27" s="49">
        <f t="shared" ca="1" si="2"/>
        <v>4396</v>
      </c>
      <c r="AF27" s="49">
        <f t="shared" ca="1" si="2"/>
        <v>5105</v>
      </c>
      <c r="AG27" s="49">
        <f t="shared" ca="1" si="2"/>
        <v>178</v>
      </c>
      <c r="AI27" s="9">
        <f t="shared" ref="AI27:AI29" ca="1" si="8">SUMIF(INDIRECT("'Bewerking, HH'!B"&amp;$E$11&amp;":B"&amp;$E$12),"*"&amp;$D27&amp;"*",INDIRECT("'Bewerking, HH'!"&amp;AI$19&amp;$E$11&amp;":"&amp;AI$19&amp;$E$12))</f>
        <v>21683</v>
      </c>
      <c r="AJ27" s="40">
        <f t="shared" ca="1" si="3"/>
        <v>0</v>
      </c>
      <c r="AK27" s="49">
        <f t="shared" ca="1" si="3"/>
        <v>0</v>
      </c>
      <c r="AL27" s="49">
        <f t="shared" ca="1" si="3"/>
        <v>2189</v>
      </c>
      <c r="AM27" s="49">
        <f t="shared" ca="1" si="3"/>
        <v>730</v>
      </c>
      <c r="AN27" s="49">
        <f t="shared" ca="1" si="3"/>
        <v>9085</v>
      </c>
      <c r="AO27" s="49">
        <f t="shared" ca="1" si="3"/>
        <v>4396</v>
      </c>
      <c r="AP27" s="49">
        <f t="shared" ca="1" si="3"/>
        <v>5105</v>
      </c>
      <c r="AQ27" s="49">
        <f t="shared" ca="1" si="3"/>
        <v>178</v>
      </c>
      <c r="AS27" s="9">
        <f t="shared" ref="AS27:AS29" ca="1" si="9">SUMIF(INDIRECT("'Bewerking, HH'!B"&amp;$E$11&amp;":B"&amp;$E$12),"*"&amp;$D27&amp;"*",INDIRECT("'Bewerking, HH'!"&amp;AS$19&amp;$E$11&amp;":"&amp;AS$19&amp;$E$12))</f>
        <v>21683</v>
      </c>
      <c r="AT27" s="40">
        <f t="shared" ca="1" si="4"/>
        <v>0</v>
      </c>
      <c r="AU27" s="49">
        <f t="shared" ca="1" si="4"/>
        <v>0</v>
      </c>
      <c r="AV27" s="49">
        <f t="shared" ca="1" si="4"/>
        <v>2189</v>
      </c>
      <c r="AW27" s="49">
        <f t="shared" ca="1" si="4"/>
        <v>730</v>
      </c>
      <c r="AX27" s="49">
        <f t="shared" ca="1" si="4"/>
        <v>9085</v>
      </c>
      <c r="AY27" s="49">
        <f t="shared" ca="1" si="4"/>
        <v>4396</v>
      </c>
      <c r="AZ27" s="49">
        <f t="shared" ca="1" si="4"/>
        <v>5105</v>
      </c>
      <c r="BA27" s="49">
        <f t="shared" ca="1" si="4"/>
        <v>178</v>
      </c>
    </row>
    <row r="28" spans="4:53" x14ac:dyDescent="0.25">
      <c r="D28" t="s">
        <v>185</v>
      </c>
      <c r="E28" s="9">
        <f t="shared" ca="1" si="5"/>
        <v>15575</v>
      </c>
      <c r="F28" s="40">
        <f t="shared" ca="1" si="0"/>
        <v>0</v>
      </c>
      <c r="G28" s="49">
        <f t="shared" ca="1" si="0"/>
        <v>0</v>
      </c>
      <c r="H28" s="49">
        <f t="shared" ca="1" si="0"/>
        <v>1852</v>
      </c>
      <c r="I28" s="49">
        <f t="shared" ca="1" si="0"/>
        <v>4365</v>
      </c>
      <c r="J28" s="49">
        <f t="shared" ca="1" si="0"/>
        <v>2102</v>
      </c>
      <c r="K28" s="49">
        <f t="shared" ca="1" si="0"/>
        <v>6931</v>
      </c>
      <c r="L28" s="49">
        <f t="shared" ca="1" si="0"/>
        <v>325</v>
      </c>
      <c r="M28" s="49">
        <f t="shared" ca="1" si="0"/>
        <v>0</v>
      </c>
      <c r="O28" s="9">
        <f t="shared" ca="1" si="6"/>
        <v>15575</v>
      </c>
      <c r="P28" s="40">
        <f t="shared" ca="1" si="1"/>
        <v>0</v>
      </c>
      <c r="Q28" s="49">
        <f t="shared" ca="1" si="1"/>
        <v>0</v>
      </c>
      <c r="R28" s="49">
        <f t="shared" ca="1" si="1"/>
        <v>1852</v>
      </c>
      <c r="S28" s="49">
        <f t="shared" ca="1" si="1"/>
        <v>4365</v>
      </c>
      <c r="T28" s="49">
        <f t="shared" ca="1" si="1"/>
        <v>2102</v>
      </c>
      <c r="U28" s="49">
        <f t="shared" ca="1" si="1"/>
        <v>6931</v>
      </c>
      <c r="V28" s="49">
        <f t="shared" ca="1" si="1"/>
        <v>325</v>
      </c>
      <c r="W28" s="49">
        <f t="shared" ca="1" si="1"/>
        <v>0</v>
      </c>
      <c r="Y28" s="9">
        <f t="shared" ca="1" si="7"/>
        <v>15575</v>
      </c>
      <c r="Z28" s="40">
        <f t="shared" ca="1" si="2"/>
        <v>0</v>
      </c>
      <c r="AA28" s="49">
        <f t="shared" ca="1" si="2"/>
        <v>0</v>
      </c>
      <c r="AB28" s="49">
        <f t="shared" ca="1" si="2"/>
        <v>1852</v>
      </c>
      <c r="AC28" s="49">
        <f t="shared" ca="1" si="2"/>
        <v>4365</v>
      </c>
      <c r="AD28" s="49">
        <f t="shared" ca="1" si="2"/>
        <v>2102</v>
      </c>
      <c r="AE28" s="49">
        <f t="shared" ca="1" si="2"/>
        <v>6931</v>
      </c>
      <c r="AF28" s="49">
        <f t="shared" ca="1" si="2"/>
        <v>325</v>
      </c>
      <c r="AG28" s="49">
        <f t="shared" ca="1" si="2"/>
        <v>0</v>
      </c>
      <c r="AI28" s="9">
        <f t="shared" ca="1" si="8"/>
        <v>15575</v>
      </c>
      <c r="AJ28" s="40">
        <f t="shared" ca="1" si="3"/>
        <v>0</v>
      </c>
      <c r="AK28" s="49">
        <f t="shared" ca="1" si="3"/>
        <v>0</v>
      </c>
      <c r="AL28" s="49">
        <f t="shared" ca="1" si="3"/>
        <v>1852</v>
      </c>
      <c r="AM28" s="49">
        <f t="shared" ca="1" si="3"/>
        <v>4365</v>
      </c>
      <c r="AN28" s="49">
        <f t="shared" ca="1" si="3"/>
        <v>2102</v>
      </c>
      <c r="AO28" s="49">
        <f t="shared" ca="1" si="3"/>
        <v>6931</v>
      </c>
      <c r="AP28" s="49">
        <f t="shared" ca="1" si="3"/>
        <v>325</v>
      </c>
      <c r="AQ28" s="49">
        <f t="shared" ca="1" si="3"/>
        <v>0</v>
      </c>
      <c r="AS28" s="9">
        <f t="shared" ca="1" si="9"/>
        <v>15575</v>
      </c>
      <c r="AT28" s="40">
        <f t="shared" ca="1" si="4"/>
        <v>0</v>
      </c>
      <c r="AU28" s="49">
        <f t="shared" ca="1" si="4"/>
        <v>0</v>
      </c>
      <c r="AV28" s="49">
        <f t="shared" ca="1" si="4"/>
        <v>1852</v>
      </c>
      <c r="AW28" s="49">
        <f t="shared" ca="1" si="4"/>
        <v>4365</v>
      </c>
      <c r="AX28" s="49">
        <f t="shared" ca="1" si="4"/>
        <v>2102</v>
      </c>
      <c r="AY28" s="49">
        <f t="shared" ca="1" si="4"/>
        <v>6931</v>
      </c>
      <c r="AZ28" s="49">
        <f t="shared" ca="1" si="4"/>
        <v>325</v>
      </c>
      <c r="BA28" s="49">
        <f t="shared" ca="1" si="4"/>
        <v>0</v>
      </c>
    </row>
    <row r="29" spans="4:53" x14ac:dyDescent="0.25">
      <c r="D29" t="s">
        <v>186</v>
      </c>
      <c r="E29" s="9">
        <f t="shared" ca="1" si="5"/>
        <v>17884</v>
      </c>
      <c r="F29" s="40">
        <f t="shared" ca="1" si="0"/>
        <v>0</v>
      </c>
      <c r="G29" s="49">
        <f t="shared" ca="1" si="0"/>
        <v>0</v>
      </c>
      <c r="H29" s="49">
        <f t="shared" ca="1" si="0"/>
        <v>1875</v>
      </c>
      <c r="I29" s="49">
        <f t="shared" ca="1" si="0"/>
        <v>15820</v>
      </c>
      <c r="J29" s="49">
        <f t="shared" ca="1" si="0"/>
        <v>189</v>
      </c>
      <c r="K29" s="49">
        <f t="shared" ca="1" si="0"/>
        <v>0</v>
      </c>
      <c r="L29" s="49">
        <f t="shared" ca="1" si="0"/>
        <v>0</v>
      </c>
      <c r="M29" s="49">
        <f t="shared" ca="1" si="0"/>
        <v>0</v>
      </c>
      <c r="O29" s="9">
        <f t="shared" ca="1" si="6"/>
        <v>17884</v>
      </c>
      <c r="P29" s="40">
        <f t="shared" ca="1" si="1"/>
        <v>0</v>
      </c>
      <c r="Q29" s="49">
        <f t="shared" ca="1" si="1"/>
        <v>0</v>
      </c>
      <c r="R29" s="49">
        <f t="shared" ca="1" si="1"/>
        <v>1875</v>
      </c>
      <c r="S29" s="49">
        <f t="shared" ca="1" si="1"/>
        <v>15820</v>
      </c>
      <c r="T29" s="49">
        <f t="shared" ca="1" si="1"/>
        <v>189</v>
      </c>
      <c r="U29" s="49">
        <f t="shared" ca="1" si="1"/>
        <v>0</v>
      </c>
      <c r="V29" s="49">
        <f t="shared" ca="1" si="1"/>
        <v>0</v>
      </c>
      <c r="W29" s="49">
        <f t="shared" ca="1" si="1"/>
        <v>0</v>
      </c>
      <c r="Y29" s="9">
        <f t="shared" ca="1" si="7"/>
        <v>17884</v>
      </c>
      <c r="Z29" s="40">
        <f t="shared" ca="1" si="2"/>
        <v>0</v>
      </c>
      <c r="AA29" s="49">
        <f t="shared" ca="1" si="2"/>
        <v>0</v>
      </c>
      <c r="AB29" s="49">
        <f t="shared" ca="1" si="2"/>
        <v>1875</v>
      </c>
      <c r="AC29" s="49">
        <f t="shared" ca="1" si="2"/>
        <v>15820</v>
      </c>
      <c r="AD29" s="49">
        <f t="shared" ca="1" si="2"/>
        <v>189</v>
      </c>
      <c r="AE29" s="49">
        <f t="shared" ca="1" si="2"/>
        <v>0</v>
      </c>
      <c r="AF29" s="49">
        <f t="shared" ca="1" si="2"/>
        <v>0</v>
      </c>
      <c r="AG29" s="49">
        <f t="shared" ca="1" si="2"/>
        <v>0</v>
      </c>
      <c r="AI29" s="9">
        <f t="shared" ca="1" si="8"/>
        <v>17884</v>
      </c>
      <c r="AJ29" s="40">
        <f t="shared" ca="1" si="3"/>
        <v>0</v>
      </c>
      <c r="AK29" s="49">
        <f t="shared" ca="1" si="3"/>
        <v>0</v>
      </c>
      <c r="AL29" s="49">
        <f t="shared" ca="1" si="3"/>
        <v>1875</v>
      </c>
      <c r="AM29" s="49">
        <f t="shared" ca="1" si="3"/>
        <v>15820</v>
      </c>
      <c r="AN29" s="49">
        <f t="shared" ca="1" si="3"/>
        <v>189</v>
      </c>
      <c r="AO29" s="49">
        <f t="shared" ca="1" si="3"/>
        <v>0</v>
      </c>
      <c r="AP29" s="49">
        <f t="shared" ca="1" si="3"/>
        <v>0</v>
      </c>
      <c r="AQ29" s="49">
        <f t="shared" ca="1" si="3"/>
        <v>0</v>
      </c>
      <c r="AS29" s="9">
        <f t="shared" ca="1" si="9"/>
        <v>17884</v>
      </c>
      <c r="AT29" s="40">
        <f t="shared" ca="1" si="4"/>
        <v>0</v>
      </c>
      <c r="AU29" s="49">
        <f t="shared" ca="1" si="4"/>
        <v>0</v>
      </c>
      <c r="AV29" s="49">
        <f t="shared" ca="1" si="4"/>
        <v>1875</v>
      </c>
      <c r="AW29" s="49">
        <f t="shared" ca="1" si="4"/>
        <v>15820</v>
      </c>
      <c r="AX29" s="49">
        <f t="shared" ca="1" si="4"/>
        <v>189</v>
      </c>
      <c r="AY29" s="49">
        <f t="shared" ca="1" si="4"/>
        <v>0</v>
      </c>
      <c r="AZ29" s="49">
        <f t="shared" ca="1" si="4"/>
        <v>0</v>
      </c>
      <c r="BA29" s="49">
        <f t="shared" ca="1" si="4"/>
        <v>0</v>
      </c>
    </row>
    <row r="30" spans="4:53" x14ac:dyDescent="0.25">
      <c r="D30" t="s">
        <v>183</v>
      </c>
      <c r="E30" s="9">
        <f t="shared" ref="E30:M31" ca="1" si="10">SUMIF(INDIRECT("'Bewerking, HH'!B"&amp;$E$11&amp;":B"&amp;$E$12),"*"&amp;$D30&amp;"*",INDIRECT("'Bewerking, HH'!"&amp;E$19&amp;$E$11&amp;":"&amp;E$19&amp;$E$12))</f>
        <v>21541</v>
      </c>
      <c r="F30" s="40">
        <f t="shared" ca="1" si="10"/>
        <v>0</v>
      </c>
      <c r="G30" s="49">
        <f t="shared" ca="1" si="10"/>
        <v>0</v>
      </c>
      <c r="H30" s="49">
        <f t="shared" ca="1" si="10"/>
        <v>21541</v>
      </c>
      <c r="I30" s="49">
        <f t="shared" ca="1" si="10"/>
        <v>0</v>
      </c>
      <c r="J30" s="49">
        <f t="shared" ca="1" si="10"/>
        <v>0</v>
      </c>
      <c r="K30" s="49">
        <f t="shared" ca="1" si="10"/>
        <v>0</v>
      </c>
      <c r="L30" s="49">
        <f t="shared" ca="1" si="10"/>
        <v>0</v>
      </c>
      <c r="M30" s="49">
        <f t="shared" ca="1" si="10"/>
        <v>0</v>
      </c>
      <c r="O30" s="9">
        <f t="shared" ref="O30:W31" ca="1" si="11">SUMIF(INDIRECT("'Bewerking, HH'!B"&amp;$E$11&amp;":B"&amp;$E$12),"*"&amp;$D30&amp;"*",INDIRECT("'Bewerking, HH'!"&amp;O$19&amp;$E$11&amp;":"&amp;O$19&amp;$E$12))</f>
        <v>21541</v>
      </c>
      <c r="P30" s="40">
        <f t="shared" ca="1" si="11"/>
        <v>0</v>
      </c>
      <c r="Q30" s="49">
        <f t="shared" ca="1" si="11"/>
        <v>0</v>
      </c>
      <c r="R30" s="49">
        <f t="shared" ca="1" si="11"/>
        <v>21541</v>
      </c>
      <c r="S30" s="49">
        <f t="shared" ca="1" si="11"/>
        <v>0</v>
      </c>
      <c r="T30" s="49">
        <f t="shared" ca="1" si="11"/>
        <v>0</v>
      </c>
      <c r="U30" s="49">
        <f t="shared" ca="1" si="11"/>
        <v>0</v>
      </c>
      <c r="V30" s="49">
        <f t="shared" ca="1" si="11"/>
        <v>0</v>
      </c>
      <c r="W30" s="49">
        <f t="shared" ca="1" si="11"/>
        <v>0</v>
      </c>
      <c r="Y30" s="9">
        <f t="shared" ref="Y30:AG31" ca="1" si="12">SUMIF(INDIRECT("'Bewerking, HH'!B"&amp;$E$11&amp;":B"&amp;$E$12),"*"&amp;$D30&amp;"*",INDIRECT("'Bewerking, HH'!"&amp;Y$19&amp;$E$11&amp;":"&amp;Y$19&amp;$E$12))</f>
        <v>21541</v>
      </c>
      <c r="Z30" s="40">
        <f t="shared" ca="1" si="12"/>
        <v>0</v>
      </c>
      <c r="AA30" s="49">
        <f t="shared" ca="1" si="12"/>
        <v>0</v>
      </c>
      <c r="AB30" s="49">
        <f t="shared" ca="1" si="12"/>
        <v>21541</v>
      </c>
      <c r="AC30" s="49">
        <f t="shared" ca="1" si="12"/>
        <v>0</v>
      </c>
      <c r="AD30" s="49">
        <f t="shared" ca="1" si="12"/>
        <v>0</v>
      </c>
      <c r="AE30" s="49">
        <f t="shared" ca="1" si="12"/>
        <v>0</v>
      </c>
      <c r="AF30" s="49">
        <f t="shared" ca="1" si="12"/>
        <v>0</v>
      </c>
      <c r="AG30" s="49">
        <f t="shared" ca="1" si="12"/>
        <v>0</v>
      </c>
      <c r="AI30" s="9">
        <f t="shared" ref="AI30:AQ31" ca="1" si="13">SUMIF(INDIRECT("'Bewerking, HH'!B"&amp;$E$11&amp;":B"&amp;$E$12),"*"&amp;$D30&amp;"*",INDIRECT("'Bewerking, HH'!"&amp;AI$19&amp;$E$11&amp;":"&amp;AI$19&amp;$E$12))</f>
        <v>21541</v>
      </c>
      <c r="AJ30" s="40">
        <f t="shared" ca="1" si="13"/>
        <v>0</v>
      </c>
      <c r="AK30" s="49">
        <f t="shared" ca="1" si="13"/>
        <v>0</v>
      </c>
      <c r="AL30" s="49">
        <f t="shared" ca="1" si="13"/>
        <v>21541</v>
      </c>
      <c r="AM30" s="49">
        <f t="shared" ca="1" si="13"/>
        <v>0</v>
      </c>
      <c r="AN30" s="49">
        <f t="shared" ca="1" si="13"/>
        <v>0</v>
      </c>
      <c r="AO30" s="49">
        <f t="shared" ca="1" si="13"/>
        <v>0</v>
      </c>
      <c r="AP30" s="49">
        <f t="shared" ca="1" si="13"/>
        <v>0</v>
      </c>
      <c r="AQ30" s="49">
        <f t="shared" ca="1" si="13"/>
        <v>0</v>
      </c>
      <c r="AS30" s="9">
        <f t="shared" ref="AS30:BA31" ca="1" si="14">SUMIF(INDIRECT("'Bewerking, HH'!B"&amp;$E$11&amp;":B"&amp;$E$12),"*"&amp;$D30&amp;"*",INDIRECT("'Bewerking, HH'!"&amp;AS$19&amp;$E$11&amp;":"&amp;AS$19&amp;$E$12))</f>
        <v>21541</v>
      </c>
      <c r="AT30" s="40">
        <f t="shared" ca="1" si="14"/>
        <v>0</v>
      </c>
      <c r="AU30" s="49">
        <f t="shared" ca="1" si="14"/>
        <v>0</v>
      </c>
      <c r="AV30" s="49">
        <f t="shared" ca="1" si="14"/>
        <v>21541</v>
      </c>
      <c r="AW30" s="49">
        <f t="shared" ca="1" si="14"/>
        <v>0</v>
      </c>
      <c r="AX30" s="49">
        <f t="shared" ca="1" si="14"/>
        <v>0</v>
      </c>
      <c r="AY30" s="49">
        <f t="shared" ca="1" si="14"/>
        <v>0</v>
      </c>
      <c r="AZ30" s="49">
        <f t="shared" ca="1" si="14"/>
        <v>0</v>
      </c>
      <c r="BA30" s="49">
        <f t="shared" ca="1" si="14"/>
        <v>0</v>
      </c>
    </row>
    <row r="31" spans="4:53" ht="15.75" thickBot="1" x14ac:dyDescent="0.3">
      <c r="D31" t="s">
        <v>184</v>
      </c>
      <c r="E31" s="9">
        <f t="shared" ca="1" si="10"/>
        <v>24277</v>
      </c>
      <c r="F31" s="40">
        <f t="shared" ca="1" si="10"/>
        <v>0</v>
      </c>
      <c r="G31" s="49">
        <f t="shared" ca="1" si="10"/>
        <v>0</v>
      </c>
      <c r="H31" s="49">
        <f t="shared" ca="1" si="10"/>
        <v>24277</v>
      </c>
      <c r="I31" s="49">
        <f t="shared" ca="1" si="10"/>
        <v>0</v>
      </c>
      <c r="J31" s="49">
        <f t="shared" ca="1" si="10"/>
        <v>0</v>
      </c>
      <c r="K31" s="49">
        <f t="shared" ca="1" si="10"/>
        <v>0</v>
      </c>
      <c r="L31" s="49">
        <f t="shared" ca="1" si="10"/>
        <v>0</v>
      </c>
      <c r="M31" s="49">
        <f t="shared" ca="1" si="10"/>
        <v>0</v>
      </c>
      <c r="O31" s="9">
        <f t="shared" ca="1" si="11"/>
        <v>24277</v>
      </c>
      <c r="P31" s="40">
        <f t="shared" ca="1" si="11"/>
        <v>0</v>
      </c>
      <c r="Q31" s="49">
        <f t="shared" ca="1" si="11"/>
        <v>0</v>
      </c>
      <c r="R31" s="49">
        <f t="shared" ca="1" si="11"/>
        <v>24277</v>
      </c>
      <c r="S31" s="49">
        <f t="shared" ca="1" si="11"/>
        <v>0</v>
      </c>
      <c r="T31" s="49">
        <f t="shared" ca="1" si="11"/>
        <v>0</v>
      </c>
      <c r="U31" s="49">
        <f t="shared" ca="1" si="11"/>
        <v>0</v>
      </c>
      <c r="V31" s="49">
        <f t="shared" ca="1" si="11"/>
        <v>0</v>
      </c>
      <c r="W31" s="49">
        <f t="shared" ca="1" si="11"/>
        <v>0</v>
      </c>
      <c r="Y31" s="9">
        <f t="shared" ca="1" si="12"/>
        <v>24277</v>
      </c>
      <c r="Z31" s="40">
        <f t="shared" ca="1" si="12"/>
        <v>0</v>
      </c>
      <c r="AA31" s="49">
        <f t="shared" ca="1" si="12"/>
        <v>0</v>
      </c>
      <c r="AB31" s="49">
        <f t="shared" ca="1" si="12"/>
        <v>24277</v>
      </c>
      <c r="AC31" s="49">
        <f t="shared" ca="1" si="12"/>
        <v>0</v>
      </c>
      <c r="AD31" s="49">
        <f t="shared" ca="1" si="12"/>
        <v>0</v>
      </c>
      <c r="AE31" s="49">
        <f t="shared" ca="1" si="12"/>
        <v>0</v>
      </c>
      <c r="AF31" s="49">
        <f t="shared" ca="1" si="12"/>
        <v>0</v>
      </c>
      <c r="AG31" s="49">
        <f t="shared" ca="1" si="12"/>
        <v>0</v>
      </c>
      <c r="AI31" s="9">
        <f t="shared" ca="1" si="13"/>
        <v>24277</v>
      </c>
      <c r="AJ31" s="40">
        <f t="shared" ca="1" si="13"/>
        <v>0</v>
      </c>
      <c r="AK31" s="49">
        <f t="shared" ca="1" si="13"/>
        <v>0</v>
      </c>
      <c r="AL31" s="49">
        <f t="shared" ca="1" si="13"/>
        <v>24277</v>
      </c>
      <c r="AM31" s="49">
        <f t="shared" ca="1" si="13"/>
        <v>0</v>
      </c>
      <c r="AN31" s="49">
        <f t="shared" ca="1" si="13"/>
        <v>0</v>
      </c>
      <c r="AO31" s="49">
        <f t="shared" ca="1" si="13"/>
        <v>0</v>
      </c>
      <c r="AP31" s="49">
        <f t="shared" ca="1" si="13"/>
        <v>0</v>
      </c>
      <c r="AQ31" s="49">
        <f t="shared" ca="1" si="13"/>
        <v>0</v>
      </c>
      <c r="AS31" s="9">
        <f t="shared" ca="1" si="14"/>
        <v>24277</v>
      </c>
      <c r="AT31" s="40">
        <f t="shared" ca="1" si="14"/>
        <v>0</v>
      </c>
      <c r="AU31" s="49">
        <f t="shared" ca="1" si="14"/>
        <v>0</v>
      </c>
      <c r="AV31" s="49">
        <f t="shared" ca="1" si="14"/>
        <v>24277</v>
      </c>
      <c r="AW31" s="49">
        <f t="shared" ca="1" si="14"/>
        <v>0</v>
      </c>
      <c r="AX31" s="49">
        <f t="shared" ca="1" si="14"/>
        <v>0</v>
      </c>
      <c r="AY31" s="49">
        <f t="shared" ca="1" si="14"/>
        <v>0</v>
      </c>
      <c r="AZ31" s="49">
        <f t="shared" ca="1" si="14"/>
        <v>0</v>
      </c>
      <c r="BA31" s="49">
        <f t="shared" ca="1" si="14"/>
        <v>0</v>
      </c>
    </row>
    <row r="32" spans="4:53" x14ac:dyDescent="0.25">
      <c r="D32" s="67" t="s">
        <v>187</v>
      </c>
      <c r="E32" s="68">
        <f ca="1">SUM(E26:E31)</f>
        <v>147878</v>
      </c>
      <c r="F32" s="69">
        <f t="shared" ref="F32:K32" ca="1" si="15">SUM(F26:F31)</f>
        <v>0</v>
      </c>
      <c r="G32" s="68">
        <f t="shared" ca="1" si="15"/>
        <v>0</v>
      </c>
      <c r="H32" s="68">
        <f t="shared" ca="1" si="15"/>
        <v>53093</v>
      </c>
      <c r="I32" s="68">
        <f t="shared" ca="1" si="15"/>
        <v>20915</v>
      </c>
      <c r="J32" s="68">
        <f t="shared" ca="1" si="15"/>
        <v>12587</v>
      </c>
      <c r="K32" s="68">
        <f t="shared" ca="1" si="15"/>
        <v>13661</v>
      </c>
      <c r="L32" s="68">
        <f t="shared" ref="L32:M32" ca="1" si="16">SUM(L26:L31)</f>
        <v>6087</v>
      </c>
      <c r="M32" s="68">
        <f t="shared" ca="1" si="16"/>
        <v>41535</v>
      </c>
      <c r="O32" s="68">
        <f ca="1">SUM(O26:O31)</f>
        <v>147878</v>
      </c>
      <c r="P32" s="69">
        <f t="shared" ref="P32" ca="1" si="17">SUM(P26:P31)</f>
        <v>0</v>
      </c>
      <c r="Q32" s="68">
        <f t="shared" ref="Q32" ca="1" si="18">SUM(Q26:Q31)</f>
        <v>0</v>
      </c>
      <c r="R32" s="68">
        <f t="shared" ref="R32" ca="1" si="19">SUM(R26:R31)</f>
        <v>53093</v>
      </c>
      <c r="S32" s="68">
        <f t="shared" ref="S32" ca="1" si="20">SUM(S26:S31)</f>
        <v>20915</v>
      </c>
      <c r="T32" s="68">
        <f t="shared" ref="T32" ca="1" si="21">SUM(T26:T31)</f>
        <v>12587</v>
      </c>
      <c r="U32" s="68">
        <f t="shared" ref="U32:W32" ca="1" si="22">SUM(U26:U31)</f>
        <v>13661</v>
      </c>
      <c r="V32" s="68">
        <f t="shared" ca="1" si="22"/>
        <v>6087</v>
      </c>
      <c r="W32" s="68">
        <f t="shared" ca="1" si="22"/>
        <v>41535</v>
      </c>
      <c r="Y32" s="68">
        <f ca="1">SUM(Y26:Y31)</f>
        <v>147878</v>
      </c>
      <c r="Z32" s="69">
        <f t="shared" ref="Z32" ca="1" si="23">SUM(Z26:Z31)</f>
        <v>0</v>
      </c>
      <c r="AA32" s="68">
        <f t="shared" ref="AA32" ca="1" si="24">SUM(AA26:AA31)</f>
        <v>0</v>
      </c>
      <c r="AB32" s="68">
        <f t="shared" ref="AB32" ca="1" si="25">SUM(AB26:AB31)</f>
        <v>53093</v>
      </c>
      <c r="AC32" s="68">
        <f t="shared" ref="AC32" ca="1" si="26">SUM(AC26:AC31)</f>
        <v>20915</v>
      </c>
      <c r="AD32" s="68">
        <f t="shared" ref="AD32" ca="1" si="27">SUM(AD26:AD31)</f>
        <v>12587</v>
      </c>
      <c r="AE32" s="68">
        <f t="shared" ref="AE32:AG32" ca="1" si="28">SUM(AE26:AE31)</f>
        <v>13661</v>
      </c>
      <c r="AF32" s="68">
        <f t="shared" ca="1" si="28"/>
        <v>6087</v>
      </c>
      <c r="AG32" s="68">
        <f t="shared" ca="1" si="28"/>
        <v>41535</v>
      </c>
      <c r="AI32" s="68">
        <f ca="1">SUM(AI26:AI31)</f>
        <v>147878</v>
      </c>
      <c r="AJ32" s="69">
        <f t="shared" ref="AJ32" ca="1" si="29">SUM(AJ26:AJ31)</f>
        <v>0</v>
      </c>
      <c r="AK32" s="68">
        <f t="shared" ref="AK32" ca="1" si="30">SUM(AK26:AK31)</f>
        <v>0</v>
      </c>
      <c r="AL32" s="68">
        <f t="shared" ref="AL32" ca="1" si="31">SUM(AL26:AL31)</f>
        <v>53093</v>
      </c>
      <c r="AM32" s="68">
        <f t="shared" ref="AM32" ca="1" si="32">SUM(AM26:AM31)</f>
        <v>20915</v>
      </c>
      <c r="AN32" s="68">
        <f t="shared" ref="AN32" ca="1" si="33">SUM(AN26:AN31)</f>
        <v>12587</v>
      </c>
      <c r="AO32" s="68">
        <f t="shared" ref="AO32:AQ32" ca="1" si="34">SUM(AO26:AO31)</f>
        <v>13661</v>
      </c>
      <c r="AP32" s="68">
        <f t="shared" ca="1" si="34"/>
        <v>6087</v>
      </c>
      <c r="AQ32" s="68">
        <f t="shared" ca="1" si="34"/>
        <v>41535</v>
      </c>
      <c r="AS32" s="68">
        <f ca="1">SUM(AS26:AS31)</f>
        <v>147878</v>
      </c>
      <c r="AT32" s="69">
        <f t="shared" ref="AT32" ca="1" si="35">SUM(AT26:AT31)</f>
        <v>0</v>
      </c>
      <c r="AU32" s="68">
        <f t="shared" ref="AU32" ca="1" si="36">SUM(AU26:AU31)</f>
        <v>0</v>
      </c>
      <c r="AV32" s="68">
        <f t="shared" ref="AV32" ca="1" si="37">SUM(AV26:AV31)</f>
        <v>53093</v>
      </c>
      <c r="AW32" s="68">
        <f t="shared" ref="AW32" ca="1" si="38">SUM(AW26:AW31)</f>
        <v>20915</v>
      </c>
      <c r="AX32" s="68">
        <f t="shared" ref="AX32" ca="1" si="39">SUM(AX26:AX31)</f>
        <v>12587</v>
      </c>
      <c r="AY32" s="68">
        <f t="shared" ref="AY32:BA32" ca="1" si="40">SUM(AY26:AY31)</f>
        <v>13661</v>
      </c>
      <c r="AZ32" s="68">
        <f t="shared" ca="1" si="40"/>
        <v>6087</v>
      </c>
      <c r="BA32" s="68">
        <f t="shared" ca="1" si="40"/>
        <v>41535</v>
      </c>
    </row>
    <row r="33" spans="1:53" x14ac:dyDescent="0.25">
      <c r="M33" s="36"/>
      <c r="O33" s="29"/>
      <c r="P33" s="29"/>
      <c r="Q33" s="29"/>
      <c r="R33" s="29"/>
      <c r="S33" s="29"/>
      <c r="T33" s="29"/>
      <c r="U33" s="29"/>
      <c r="W33" s="36"/>
      <c r="Y33" s="29"/>
      <c r="Z33" s="29"/>
      <c r="AA33" s="29"/>
      <c r="AB33" s="29"/>
      <c r="AC33" s="29"/>
      <c r="AD33" s="29"/>
      <c r="AE33" s="29"/>
      <c r="AG33" s="36"/>
      <c r="AI33" s="29"/>
      <c r="AJ33" s="29"/>
      <c r="AK33" s="29"/>
      <c r="AL33" s="29"/>
      <c r="AM33" s="29"/>
      <c r="AN33" s="29"/>
      <c r="AO33" s="29"/>
      <c r="AQ33" s="36"/>
      <c r="AS33" s="29"/>
      <c r="AT33" s="29"/>
      <c r="AU33" s="29"/>
      <c r="AV33" s="29"/>
      <c r="AW33" s="29"/>
      <c r="AX33" s="29"/>
      <c r="AY33" s="29"/>
      <c r="BA33" s="36"/>
    </row>
    <row r="34" spans="1:53" s="72" customFormat="1" ht="21" x14ac:dyDescent="0.35">
      <c r="D34" s="71">
        <v>2020</v>
      </c>
      <c r="M34" s="122"/>
      <c r="N34" s="32"/>
      <c r="W34" s="122"/>
      <c r="X34" s="32"/>
      <c r="AG34" s="122"/>
      <c r="AH34" s="32"/>
      <c r="AQ34" s="122"/>
      <c r="AR34" s="32"/>
      <c r="BA34" s="122"/>
    </row>
    <row r="35" spans="1:53" x14ac:dyDescent="0.25">
      <c r="A35" s="29"/>
      <c r="B35" s="29"/>
      <c r="C35" s="29"/>
      <c r="D35" s="29"/>
      <c r="E35" s="121" t="s">
        <v>1</v>
      </c>
      <c r="F35" s="29" t="s">
        <v>421</v>
      </c>
      <c r="G35" s="29" t="s">
        <v>414</v>
      </c>
      <c r="H35" s="29" t="s">
        <v>415</v>
      </c>
      <c r="I35" s="29" t="s">
        <v>416</v>
      </c>
      <c r="J35" s="29" t="s">
        <v>417</v>
      </c>
      <c r="K35" s="29" t="s">
        <v>418</v>
      </c>
      <c r="L35" s="29" t="s">
        <v>419</v>
      </c>
      <c r="M35" s="29" t="s">
        <v>420</v>
      </c>
      <c r="O35" s="121" t="s">
        <v>1</v>
      </c>
      <c r="P35" s="29" t="s">
        <v>421</v>
      </c>
      <c r="Q35" s="29" t="s">
        <v>414</v>
      </c>
      <c r="R35" s="29" t="s">
        <v>415</v>
      </c>
      <c r="S35" s="29" t="s">
        <v>416</v>
      </c>
      <c r="T35" s="29" t="s">
        <v>417</v>
      </c>
      <c r="U35" s="29" t="s">
        <v>418</v>
      </c>
      <c r="V35" s="29" t="s">
        <v>419</v>
      </c>
      <c r="W35" s="29" t="s">
        <v>420</v>
      </c>
      <c r="Y35" s="121" t="s">
        <v>1</v>
      </c>
      <c r="Z35" s="29" t="s">
        <v>421</v>
      </c>
      <c r="AA35" s="29" t="s">
        <v>414</v>
      </c>
      <c r="AB35" s="29" t="s">
        <v>415</v>
      </c>
      <c r="AC35" s="29" t="s">
        <v>416</v>
      </c>
      <c r="AD35" s="29" t="s">
        <v>417</v>
      </c>
      <c r="AE35" s="29" t="s">
        <v>418</v>
      </c>
      <c r="AF35" s="29" t="s">
        <v>419</v>
      </c>
      <c r="AG35" s="29" t="s">
        <v>420</v>
      </c>
      <c r="AI35" s="121" t="s">
        <v>1</v>
      </c>
      <c r="AJ35" s="29" t="s">
        <v>421</v>
      </c>
      <c r="AK35" s="29" t="s">
        <v>414</v>
      </c>
      <c r="AL35" s="29" t="s">
        <v>415</v>
      </c>
      <c r="AM35" s="29" t="s">
        <v>416</v>
      </c>
      <c r="AN35" s="29" t="s">
        <v>417</v>
      </c>
      <c r="AO35" s="29" t="s">
        <v>418</v>
      </c>
      <c r="AP35" s="29" t="s">
        <v>419</v>
      </c>
      <c r="AQ35" s="29" t="s">
        <v>420</v>
      </c>
      <c r="AS35" s="121" t="s">
        <v>1</v>
      </c>
      <c r="AT35" s="29" t="s">
        <v>421</v>
      </c>
      <c r="AU35" s="29" t="s">
        <v>414</v>
      </c>
      <c r="AV35" s="29" t="s">
        <v>415</v>
      </c>
      <c r="AW35" s="29" t="s">
        <v>416</v>
      </c>
      <c r="AX35" s="29" t="s">
        <v>417</v>
      </c>
      <c r="AY35" s="29" t="s">
        <v>418</v>
      </c>
      <c r="AZ35" s="29" t="s">
        <v>419</v>
      </c>
      <c r="BA35" s="29" t="s">
        <v>420</v>
      </c>
    </row>
    <row r="36" spans="1:53" x14ac:dyDescent="0.25">
      <c r="A36" s="29"/>
      <c r="B36" s="29"/>
      <c r="C36" s="29"/>
      <c r="D36" s="29" t="s">
        <v>154</v>
      </c>
      <c r="E36" s="9">
        <f ca="1">SUMIF(INDIRECT("'Bewerking, HH'!B"&amp;$F$11&amp;":B"&amp;$F$12),"*"&amp;$D36&amp;"*",INDIRECT("'Bewerking, HH'!"&amp;E$19&amp;$F$11&amp;":"&amp;E$19&amp;$F$12))</f>
        <v>46506</v>
      </c>
      <c r="F36" s="40">
        <f ca="1">SUMIF(INDIRECT("'Bewerking, HH'!B"&amp;$F$11&amp;":B"&amp;$F$12),"*"&amp;$D36&amp;"*",INDIRECT("'Bewerking, HH'!"&amp;F$19&amp;$F$11&amp;":"&amp;F$19&amp;$F$12))</f>
        <v>0</v>
      </c>
      <c r="G36" s="49">
        <f t="shared" ref="G36:M41" ca="1" si="41">SUMIF(INDIRECT("'Bewerking, HH'!B"&amp;$F$11&amp;":B"&amp;$F$12),"*"&amp;$D36&amp;"*",INDIRECT("'Bewerking, HH'!"&amp;G$19&amp;$F$11&amp;":"&amp;G$19&amp;$F$12))</f>
        <v>0</v>
      </c>
      <c r="H36" s="49">
        <f t="shared" ca="1" si="41"/>
        <v>1349</v>
      </c>
      <c r="I36" s="49">
        <f t="shared" ca="1" si="41"/>
        <v>0</v>
      </c>
      <c r="J36" s="49">
        <f t="shared" ca="1" si="41"/>
        <v>1208</v>
      </c>
      <c r="K36" s="49">
        <f t="shared" ca="1" si="41"/>
        <v>2798</v>
      </c>
      <c r="L36" s="49">
        <f t="shared" ca="1" si="41"/>
        <v>650</v>
      </c>
      <c r="M36" s="49">
        <f t="shared" ca="1" si="41"/>
        <v>40501</v>
      </c>
      <c r="O36" s="9">
        <f ca="1">SUMIF(INDIRECT("'Bewerking, HH'!B"&amp;$F$11&amp;":B"&amp;$F$12),"*"&amp;$D36&amp;"*",INDIRECT("'Bewerking, HH'!"&amp;O$19&amp;$F$11&amp;":"&amp;O$19&amp;$F$12))</f>
        <v>46506</v>
      </c>
      <c r="P36" s="40">
        <f ca="1">SUMIF(INDIRECT("'Bewerking, HH'!B"&amp;$F$11&amp;":B"&amp;$F$12),"*"&amp;$D36&amp;"*",INDIRECT("'Bewerking, HH'!"&amp;P$19&amp;$F$11&amp;":"&amp;P$19&amp;$F$12))</f>
        <v>0</v>
      </c>
      <c r="Q36" s="49">
        <f t="shared" ref="Q36:W41" ca="1" si="42">SUMIF(INDIRECT("'Bewerking, HH'!B"&amp;$F$11&amp;":B"&amp;$F$12),"*"&amp;$D36&amp;"*",INDIRECT("'Bewerking, HH'!"&amp;Q$19&amp;$F$11&amp;":"&amp;Q$19&amp;$F$12))</f>
        <v>0</v>
      </c>
      <c r="R36" s="49">
        <f t="shared" ca="1" si="42"/>
        <v>46506</v>
      </c>
      <c r="S36" s="49">
        <f t="shared" ca="1" si="42"/>
        <v>0</v>
      </c>
      <c r="T36" s="49">
        <f t="shared" ca="1" si="42"/>
        <v>0</v>
      </c>
      <c r="U36" s="49">
        <f t="shared" ca="1" si="42"/>
        <v>0</v>
      </c>
      <c r="V36" s="49">
        <f t="shared" ca="1" si="42"/>
        <v>0</v>
      </c>
      <c r="W36" s="49">
        <f t="shared" ca="1" si="42"/>
        <v>0</v>
      </c>
      <c r="Y36" s="9">
        <f ca="1">SUMIF(INDIRECT("'Bewerking, HH'!B"&amp;$F$11&amp;":B"&amp;$F$12),"*"&amp;$D36&amp;"*",INDIRECT("'Bewerking, HH'!"&amp;Y$19&amp;$F$11&amp;":"&amp;Y$19&amp;$F$12))</f>
        <v>46506</v>
      </c>
      <c r="Z36" s="40">
        <f ca="1">SUMIF(INDIRECT("'Bewerking, HH'!B"&amp;$F$11&amp;":B"&amp;$F$12),"*"&amp;$D36&amp;"*",INDIRECT("'Bewerking, HH'!"&amp;Z$19&amp;$F$11&amp;":"&amp;Z$19&amp;$F$12))</f>
        <v>0</v>
      </c>
      <c r="AA36" s="49">
        <f t="shared" ref="AA36:AG41" ca="1" si="43">SUMIF(INDIRECT("'Bewerking, HH'!B"&amp;$F$11&amp;":B"&amp;$F$12),"*"&amp;$D36&amp;"*",INDIRECT("'Bewerking, HH'!"&amp;AA$19&amp;$F$11&amp;":"&amp;AA$19&amp;$F$12))</f>
        <v>46506</v>
      </c>
      <c r="AB36" s="49">
        <f t="shared" ca="1" si="43"/>
        <v>0</v>
      </c>
      <c r="AC36" s="49">
        <f t="shared" ca="1" si="43"/>
        <v>0</v>
      </c>
      <c r="AD36" s="49">
        <f t="shared" ca="1" si="43"/>
        <v>0</v>
      </c>
      <c r="AE36" s="49">
        <f t="shared" ca="1" si="43"/>
        <v>0</v>
      </c>
      <c r="AF36" s="49">
        <f t="shared" ca="1" si="43"/>
        <v>0</v>
      </c>
      <c r="AG36" s="49">
        <f t="shared" ca="1" si="43"/>
        <v>0</v>
      </c>
      <c r="AI36" s="9">
        <f ca="1">SUMIF(INDIRECT("'Bewerking, HH'!B"&amp;$F$11&amp;":B"&amp;$F$12),"*"&amp;$D36&amp;"*",INDIRECT("'Bewerking, HH'!"&amp;AI$19&amp;$F$11&amp;":"&amp;AI$19&amp;$F$12))</f>
        <v>46506</v>
      </c>
      <c r="AJ36" s="40">
        <f ca="1">SUMIF(INDIRECT("'Bewerking, HH'!B"&amp;$F$11&amp;":B"&amp;$F$12),"*"&amp;$D36&amp;"*",INDIRECT("'Bewerking, HH'!"&amp;AJ$19&amp;$F$11&amp;":"&amp;AJ$19&amp;$F$12))</f>
        <v>38375</v>
      </c>
      <c r="AK36" s="49">
        <f t="shared" ref="AK36:AQ41" ca="1" si="44">SUMIF(INDIRECT("'Bewerking, HH'!B"&amp;$F$11&amp;":B"&amp;$F$12),"*"&amp;$D36&amp;"*",INDIRECT("'Bewerking, HH'!"&amp;AK$19&amp;$F$11&amp;":"&amp;AK$19&amp;$F$12))</f>
        <v>0</v>
      </c>
      <c r="AL36" s="49">
        <f t="shared" ca="1" si="44"/>
        <v>126</v>
      </c>
      <c r="AM36" s="49">
        <f t="shared" ca="1" si="44"/>
        <v>0</v>
      </c>
      <c r="AN36" s="49">
        <f t="shared" ca="1" si="44"/>
        <v>474</v>
      </c>
      <c r="AO36" s="49">
        <f t="shared" ca="1" si="44"/>
        <v>118</v>
      </c>
      <c r="AP36" s="49">
        <f t="shared" ca="1" si="44"/>
        <v>127</v>
      </c>
      <c r="AQ36" s="49">
        <f t="shared" ca="1" si="44"/>
        <v>7286</v>
      </c>
      <c r="AS36" s="9">
        <f ca="1">SUMIF(INDIRECT("'Bewerking, HH'!B"&amp;$F$11&amp;":B"&amp;$F$12),"*"&amp;$D36&amp;"*",INDIRECT("'Bewerking, HH'!"&amp;AS$19&amp;$F$11&amp;":"&amp;AS$19&amp;$F$12))</f>
        <v>46506</v>
      </c>
      <c r="AT36" s="40">
        <f ca="1">SUMIF(INDIRECT("'Bewerking, HH'!B"&amp;$F$11&amp;":B"&amp;$F$12),"*"&amp;$D36&amp;"*",INDIRECT("'Bewerking, HH'!"&amp;AT$19&amp;$F$11&amp;":"&amp;AT$19&amp;$F$12))</f>
        <v>0</v>
      </c>
      <c r="AU36" s="49">
        <f t="shared" ref="AU36:BA41" ca="1" si="45">SUMIF(INDIRECT("'Bewerking, HH'!B"&amp;$F$11&amp;":B"&amp;$F$12),"*"&amp;$D36&amp;"*",INDIRECT("'Bewerking, HH'!"&amp;AU$19&amp;$F$11&amp;":"&amp;AU$19&amp;$F$12))</f>
        <v>0</v>
      </c>
      <c r="AV36" s="49">
        <f t="shared" ca="1" si="45"/>
        <v>46506</v>
      </c>
      <c r="AW36" s="49">
        <f t="shared" ca="1" si="45"/>
        <v>0</v>
      </c>
      <c r="AX36" s="49">
        <f t="shared" ca="1" si="45"/>
        <v>0</v>
      </c>
      <c r="AY36" s="49">
        <f t="shared" ca="1" si="45"/>
        <v>0</v>
      </c>
      <c r="AZ36" s="49">
        <f t="shared" ca="1" si="45"/>
        <v>0</v>
      </c>
      <c r="BA36" s="49">
        <f t="shared" ca="1" si="45"/>
        <v>0</v>
      </c>
    </row>
    <row r="37" spans="1:53" x14ac:dyDescent="0.25">
      <c r="A37" s="29"/>
      <c r="B37" s="29"/>
      <c r="C37" s="29"/>
      <c r="D37" s="29" t="s">
        <v>182</v>
      </c>
      <c r="E37" s="9">
        <f t="shared" ref="E37:F41" ca="1" si="46">SUMIF(INDIRECT("'Bewerking, HH'!B"&amp;$F$11&amp;":B"&amp;$F$12),"*"&amp;$D37&amp;"*",INDIRECT("'Bewerking, HH'!"&amp;E$19&amp;$F$11&amp;":"&amp;E$19&amp;$F$12))</f>
        <v>21464</v>
      </c>
      <c r="F37" s="40">
        <f t="shared" ca="1" si="46"/>
        <v>0</v>
      </c>
      <c r="G37" s="49">
        <f t="shared" ca="1" si="41"/>
        <v>0</v>
      </c>
      <c r="H37" s="49">
        <f t="shared" ca="1" si="41"/>
        <v>2160</v>
      </c>
      <c r="I37" s="49">
        <f t="shared" ca="1" si="41"/>
        <v>5048</v>
      </c>
      <c r="J37" s="49">
        <f t="shared" ca="1" si="41"/>
        <v>13876</v>
      </c>
      <c r="K37" s="49">
        <f t="shared" ca="1" si="41"/>
        <v>1</v>
      </c>
      <c r="L37" s="49">
        <f t="shared" ca="1" si="41"/>
        <v>202</v>
      </c>
      <c r="M37" s="49">
        <f t="shared" ca="1" si="41"/>
        <v>177</v>
      </c>
      <c r="O37" s="9">
        <f t="shared" ref="O37:P41" ca="1" si="47">SUMIF(INDIRECT("'Bewerking, HH'!B"&amp;$F$11&amp;":B"&amp;$F$12),"*"&amp;$D37&amp;"*",INDIRECT("'Bewerking, HH'!"&amp;O$19&amp;$F$11&amp;":"&amp;O$19&amp;$F$12))</f>
        <v>21464</v>
      </c>
      <c r="P37" s="40">
        <f t="shared" ca="1" si="47"/>
        <v>0</v>
      </c>
      <c r="Q37" s="49">
        <f t="shared" ca="1" si="42"/>
        <v>0</v>
      </c>
      <c r="R37" s="49">
        <f t="shared" ca="1" si="42"/>
        <v>21464</v>
      </c>
      <c r="S37" s="49">
        <f t="shared" ca="1" si="42"/>
        <v>0</v>
      </c>
      <c r="T37" s="49">
        <f t="shared" ca="1" si="42"/>
        <v>0</v>
      </c>
      <c r="U37" s="49">
        <f t="shared" ca="1" si="42"/>
        <v>0</v>
      </c>
      <c r="V37" s="49">
        <f t="shared" ca="1" si="42"/>
        <v>0</v>
      </c>
      <c r="W37" s="49">
        <f t="shared" ca="1" si="42"/>
        <v>0</v>
      </c>
      <c r="Y37" s="9">
        <f t="shared" ref="Y37:Z41" ca="1" si="48">SUMIF(INDIRECT("'Bewerking, HH'!B"&amp;$F$11&amp;":B"&amp;$F$12),"*"&amp;$D37&amp;"*",INDIRECT("'Bewerking, HH'!"&amp;Y$19&amp;$F$11&amp;":"&amp;Y$19&amp;$F$12))</f>
        <v>21464</v>
      </c>
      <c r="Z37" s="40">
        <f t="shared" ca="1" si="48"/>
        <v>0</v>
      </c>
      <c r="AA37" s="49">
        <f t="shared" ca="1" si="43"/>
        <v>21464</v>
      </c>
      <c r="AB37" s="49">
        <f t="shared" ca="1" si="43"/>
        <v>0</v>
      </c>
      <c r="AC37" s="49">
        <f t="shared" ca="1" si="43"/>
        <v>0</v>
      </c>
      <c r="AD37" s="49">
        <f t="shared" ca="1" si="43"/>
        <v>0</v>
      </c>
      <c r="AE37" s="49">
        <f t="shared" ca="1" si="43"/>
        <v>0</v>
      </c>
      <c r="AF37" s="49">
        <f t="shared" ca="1" si="43"/>
        <v>0</v>
      </c>
      <c r="AG37" s="49">
        <f t="shared" ca="1" si="43"/>
        <v>0</v>
      </c>
      <c r="AI37" s="9">
        <f t="shared" ref="AI37:AJ41" ca="1" si="49">SUMIF(INDIRECT("'Bewerking, HH'!B"&amp;$F$11&amp;":B"&amp;$F$12),"*"&amp;$D37&amp;"*",INDIRECT("'Bewerking, HH'!"&amp;AI$19&amp;$F$11&amp;":"&amp;AI$19&amp;$F$12))</f>
        <v>21464</v>
      </c>
      <c r="AJ37" s="40">
        <f t="shared" ca="1" si="49"/>
        <v>14774</v>
      </c>
      <c r="AK37" s="49">
        <f t="shared" ca="1" si="44"/>
        <v>0</v>
      </c>
      <c r="AL37" s="49">
        <f t="shared" ca="1" si="44"/>
        <v>1005</v>
      </c>
      <c r="AM37" s="49">
        <f t="shared" ca="1" si="44"/>
        <v>19</v>
      </c>
      <c r="AN37" s="49">
        <f t="shared" ca="1" si="44"/>
        <v>4085</v>
      </c>
      <c r="AO37" s="49">
        <f t="shared" ca="1" si="44"/>
        <v>440</v>
      </c>
      <c r="AP37" s="49">
        <f t="shared" ca="1" si="44"/>
        <v>1106</v>
      </c>
      <c r="AQ37" s="49">
        <f t="shared" ca="1" si="44"/>
        <v>35</v>
      </c>
      <c r="AS37" s="9">
        <f t="shared" ref="AS37:AT41" ca="1" si="50">SUMIF(INDIRECT("'Bewerking, HH'!B"&amp;$F$11&amp;":B"&amp;$F$12),"*"&amp;$D37&amp;"*",INDIRECT("'Bewerking, HH'!"&amp;AS$19&amp;$F$11&amp;":"&amp;AS$19&amp;$F$12))</f>
        <v>21464</v>
      </c>
      <c r="AT37" s="40">
        <f t="shared" ca="1" si="50"/>
        <v>0</v>
      </c>
      <c r="AU37" s="49">
        <f t="shared" ca="1" si="45"/>
        <v>0</v>
      </c>
      <c r="AV37" s="49">
        <f t="shared" ca="1" si="45"/>
        <v>21464</v>
      </c>
      <c r="AW37" s="49">
        <f t="shared" ca="1" si="45"/>
        <v>0</v>
      </c>
      <c r="AX37" s="49">
        <f t="shared" ca="1" si="45"/>
        <v>0</v>
      </c>
      <c r="AY37" s="49">
        <f t="shared" ca="1" si="45"/>
        <v>0</v>
      </c>
      <c r="AZ37" s="49">
        <f t="shared" ca="1" si="45"/>
        <v>0</v>
      </c>
      <c r="BA37" s="49">
        <f t="shared" ca="1" si="45"/>
        <v>0</v>
      </c>
    </row>
    <row r="38" spans="1:53" x14ac:dyDescent="0.25">
      <c r="A38" s="29"/>
      <c r="B38" s="29"/>
      <c r="C38" s="29"/>
      <c r="D38" s="29" t="s">
        <v>185</v>
      </c>
      <c r="E38" s="9">
        <f t="shared" ca="1" si="46"/>
        <v>15482</v>
      </c>
      <c r="F38" s="40">
        <f t="shared" ca="1" si="46"/>
        <v>0</v>
      </c>
      <c r="G38" s="49">
        <f t="shared" ca="1" si="41"/>
        <v>0</v>
      </c>
      <c r="H38" s="49">
        <f t="shared" ca="1" si="41"/>
        <v>1841</v>
      </c>
      <c r="I38" s="49">
        <f t="shared" ca="1" si="41"/>
        <v>7060</v>
      </c>
      <c r="J38" s="49">
        <f t="shared" ca="1" si="41"/>
        <v>2090</v>
      </c>
      <c r="K38" s="49">
        <f t="shared" ca="1" si="41"/>
        <v>4166</v>
      </c>
      <c r="L38" s="49">
        <f t="shared" ca="1" si="41"/>
        <v>325</v>
      </c>
      <c r="M38" s="49">
        <f t="shared" ca="1" si="41"/>
        <v>0</v>
      </c>
      <c r="O38" s="9">
        <f t="shared" ca="1" si="47"/>
        <v>15482</v>
      </c>
      <c r="P38" s="40">
        <f t="shared" ca="1" si="47"/>
        <v>0</v>
      </c>
      <c r="Q38" s="49">
        <f t="shared" ca="1" si="42"/>
        <v>0</v>
      </c>
      <c r="R38" s="49">
        <f t="shared" ca="1" si="42"/>
        <v>15482</v>
      </c>
      <c r="S38" s="49">
        <f t="shared" ca="1" si="42"/>
        <v>0</v>
      </c>
      <c r="T38" s="49">
        <f t="shared" ca="1" si="42"/>
        <v>0</v>
      </c>
      <c r="U38" s="49">
        <f t="shared" ca="1" si="42"/>
        <v>0</v>
      </c>
      <c r="V38" s="49">
        <f t="shared" ca="1" si="42"/>
        <v>0</v>
      </c>
      <c r="W38" s="49">
        <f t="shared" ca="1" si="42"/>
        <v>0</v>
      </c>
      <c r="Y38" s="9">
        <f t="shared" ca="1" si="48"/>
        <v>15482</v>
      </c>
      <c r="Z38" s="40">
        <f t="shared" ca="1" si="48"/>
        <v>0</v>
      </c>
      <c r="AA38" s="49">
        <f t="shared" ca="1" si="43"/>
        <v>15482</v>
      </c>
      <c r="AB38" s="49">
        <f t="shared" ca="1" si="43"/>
        <v>0</v>
      </c>
      <c r="AC38" s="49">
        <f t="shared" ca="1" si="43"/>
        <v>0</v>
      </c>
      <c r="AD38" s="49">
        <f t="shared" ca="1" si="43"/>
        <v>0</v>
      </c>
      <c r="AE38" s="49">
        <f t="shared" ca="1" si="43"/>
        <v>0</v>
      </c>
      <c r="AF38" s="49">
        <f t="shared" ca="1" si="43"/>
        <v>0</v>
      </c>
      <c r="AG38" s="49">
        <f t="shared" ca="1" si="43"/>
        <v>0</v>
      </c>
      <c r="AI38" s="9">
        <f t="shared" ca="1" si="49"/>
        <v>15482</v>
      </c>
      <c r="AJ38" s="40">
        <f t="shared" ca="1" si="49"/>
        <v>4157</v>
      </c>
      <c r="AK38" s="49">
        <f t="shared" ca="1" si="44"/>
        <v>0</v>
      </c>
      <c r="AL38" s="49">
        <f t="shared" ca="1" si="44"/>
        <v>1732</v>
      </c>
      <c r="AM38" s="49">
        <f t="shared" ca="1" si="44"/>
        <v>3702</v>
      </c>
      <c r="AN38" s="49">
        <f t="shared" ca="1" si="44"/>
        <v>1639</v>
      </c>
      <c r="AO38" s="49">
        <f t="shared" ca="1" si="44"/>
        <v>4132</v>
      </c>
      <c r="AP38" s="49">
        <f t="shared" ca="1" si="44"/>
        <v>120</v>
      </c>
      <c r="AQ38" s="49">
        <f t="shared" ca="1" si="44"/>
        <v>0</v>
      </c>
      <c r="AS38" s="9">
        <f t="shared" ca="1" si="50"/>
        <v>15482</v>
      </c>
      <c r="AT38" s="40">
        <f t="shared" ca="1" si="50"/>
        <v>0</v>
      </c>
      <c r="AU38" s="49">
        <f t="shared" ca="1" si="45"/>
        <v>0</v>
      </c>
      <c r="AV38" s="49">
        <f t="shared" ca="1" si="45"/>
        <v>15482</v>
      </c>
      <c r="AW38" s="49">
        <f t="shared" ca="1" si="45"/>
        <v>0</v>
      </c>
      <c r="AX38" s="49">
        <f t="shared" ca="1" si="45"/>
        <v>0</v>
      </c>
      <c r="AY38" s="49">
        <f t="shared" ca="1" si="45"/>
        <v>0</v>
      </c>
      <c r="AZ38" s="49">
        <f t="shared" ca="1" si="45"/>
        <v>0</v>
      </c>
      <c r="BA38" s="49">
        <f t="shared" ca="1" si="45"/>
        <v>0</v>
      </c>
    </row>
    <row r="39" spans="1:53" x14ac:dyDescent="0.25">
      <c r="A39" s="29"/>
      <c r="B39" s="29"/>
      <c r="C39" s="29"/>
      <c r="D39" s="29" t="s">
        <v>186</v>
      </c>
      <c r="E39" s="9">
        <f t="shared" ca="1" si="46"/>
        <v>17762</v>
      </c>
      <c r="F39" s="40">
        <f t="shared" ca="1" si="46"/>
        <v>0</v>
      </c>
      <c r="G39" s="49">
        <f t="shared" ca="1" si="41"/>
        <v>0</v>
      </c>
      <c r="H39" s="49">
        <f t="shared" ca="1" si="41"/>
        <v>1874</v>
      </c>
      <c r="I39" s="49">
        <f t="shared" ca="1" si="41"/>
        <v>15700</v>
      </c>
      <c r="J39" s="49">
        <f t="shared" ca="1" si="41"/>
        <v>188</v>
      </c>
      <c r="K39" s="49">
        <f t="shared" ca="1" si="41"/>
        <v>0</v>
      </c>
      <c r="L39" s="49">
        <f t="shared" ca="1" si="41"/>
        <v>0</v>
      </c>
      <c r="M39" s="49">
        <f t="shared" ca="1" si="41"/>
        <v>0</v>
      </c>
      <c r="O39" s="9">
        <f t="shared" ca="1" si="47"/>
        <v>17762</v>
      </c>
      <c r="P39" s="40">
        <f t="shared" ca="1" si="47"/>
        <v>0</v>
      </c>
      <c r="Q39" s="49">
        <f t="shared" ca="1" si="42"/>
        <v>0</v>
      </c>
      <c r="R39" s="49">
        <f t="shared" ca="1" si="42"/>
        <v>17762</v>
      </c>
      <c r="S39" s="49">
        <f t="shared" ca="1" si="42"/>
        <v>0</v>
      </c>
      <c r="T39" s="49">
        <f t="shared" ca="1" si="42"/>
        <v>0</v>
      </c>
      <c r="U39" s="49">
        <f t="shared" ca="1" si="42"/>
        <v>0</v>
      </c>
      <c r="V39" s="49">
        <f t="shared" ca="1" si="42"/>
        <v>0</v>
      </c>
      <c r="W39" s="49">
        <f t="shared" ca="1" si="42"/>
        <v>0</v>
      </c>
      <c r="Y39" s="9">
        <f t="shared" ca="1" si="48"/>
        <v>17762</v>
      </c>
      <c r="Z39" s="40">
        <f t="shared" ca="1" si="48"/>
        <v>0</v>
      </c>
      <c r="AA39" s="49">
        <f t="shared" ca="1" si="43"/>
        <v>17762</v>
      </c>
      <c r="AB39" s="49">
        <f t="shared" ca="1" si="43"/>
        <v>0</v>
      </c>
      <c r="AC39" s="49">
        <f t="shared" ca="1" si="43"/>
        <v>0</v>
      </c>
      <c r="AD39" s="49">
        <f t="shared" ca="1" si="43"/>
        <v>0</v>
      </c>
      <c r="AE39" s="49">
        <f t="shared" ca="1" si="43"/>
        <v>0</v>
      </c>
      <c r="AF39" s="49">
        <f t="shared" ca="1" si="43"/>
        <v>0</v>
      </c>
      <c r="AG39" s="49">
        <f t="shared" ca="1" si="43"/>
        <v>0</v>
      </c>
      <c r="AI39" s="9">
        <f t="shared" ca="1" si="49"/>
        <v>17762</v>
      </c>
      <c r="AJ39" s="40">
        <f t="shared" ca="1" si="49"/>
        <v>13576</v>
      </c>
      <c r="AK39" s="49">
        <f t="shared" ca="1" si="44"/>
        <v>0</v>
      </c>
      <c r="AL39" s="49">
        <f t="shared" ca="1" si="44"/>
        <v>320</v>
      </c>
      <c r="AM39" s="49">
        <f t="shared" ca="1" si="44"/>
        <v>3831</v>
      </c>
      <c r="AN39" s="49">
        <f t="shared" ca="1" si="44"/>
        <v>35</v>
      </c>
      <c r="AO39" s="49">
        <f t="shared" ca="1" si="44"/>
        <v>0</v>
      </c>
      <c r="AP39" s="49">
        <f t="shared" ca="1" si="44"/>
        <v>0</v>
      </c>
      <c r="AQ39" s="49">
        <f t="shared" ca="1" si="44"/>
        <v>0</v>
      </c>
      <c r="AS39" s="9">
        <f t="shared" ca="1" si="50"/>
        <v>17762</v>
      </c>
      <c r="AT39" s="40">
        <f t="shared" ca="1" si="50"/>
        <v>0</v>
      </c>
      <c r="AU39" s="49">
        <f t="shared" ca="1" si="45"/>
        <v>0</v>
      </c>
      <c r="AV39" s="49">
        <f t="shared" ca="1" si="45"/>
        <v>17762</v>
      </c>
      <c r="AW39" s="49">
        <f t="shared" ca="1" si="45"/>
        <v>0</v>
      </c>
      <c r="AX39" s="49">
        <f t="shared" ca="1" si="45"/>
        <v>0</v>
      </c>
      <c r="AY39" s="49">
        <f t="shared" ca="1" si="45"/>
        <v>0</v>
      </c>
      <c r="AZ39" s="49">
        <f t="shared" ca="1" si="45"/>
        <v>0</v>
      </c>
      <c r="BA39" s="49">
        <f t="shared" ca="1" si="45"/>
        <v>0</v>
      </c>
    </row>
    <row r="40" spans="1:53" x14ac:dyDescent="0.25">
      <c r="A40" s="29"/>
      <c r="B40" s="29"/>
      <c r="C40" s="29"/>
      <c r="D40" s="29" t="s">
        <v>183</v>
      </c>
      <c r="E40" s="9">
        <f t="shared" ca="1" si="46"/>
        <v>21415</v>
      </c>
      <c r="F40" s="40">
        <f t="shared" ca="1" si="46"/>
        <v>0</v>
      </c>
      <c r="G40" s="49">
        <f t="shared" ca="1" si="41"/>
        <v>0</v>
      </c>
      <c r="H40" s="49">
        <f t="shared" ca="1" si="41"/>
        <v>21415</v>
      </c>
      <c r="I40" s="49">
        <f t="shared" ca="1" si="41"/>
        <v>0</v>
      </c>
      <c r="J40" s="49">
        <f t="shared" ca="1" si="41"/>
        <v>0</v>
      </c>
      <c r="K40" s="49">
        <f t="shared" ca="1" si="41"/>
        <v>0</v>
      </c>
      <c r="L40" s="49">
        <f t="shared" ca="1" si="41"/>
        <v>0</v>
      </c>
      <c r="M40" s="49">
        <f t="shared" ca="1" si="41"/>
        <v>0</v>
      </c>
      <c r="O40" s="9">
        <f t="shared" ca="1" si="47"/>
        <v>21415</v>
      </c>
      <c r="P40" s="40">
        <f t="shared" ca="1" si="47"/>
        <v>0</v>
      </c>
      <c r="Q40" s="49">
        <f t="shared" ca="1" si="42"/>
        <v>0</v>
      </c>
      <c r="R40" s="49">
        <f t="shared" ca="1" si="42"/>
        <v>21415</v>
      </c>
      <c r="S40" s="49">
        <f t="shared" ca="1" si="42"/>
        <v>0</v>
      </c>
      <c r="T40" s="49">
        <f t="shared" ca="1" si="42"/>
        <v>0</v>
      </c>
      <c r="U40" s="49">
        <f t="shared" ca="1" si="42"/>
        <v>0</v>
      </c>
      <c r="V40" s="49">
        <f t="shared" ca="1" si="42"/>
        <v>0</v>
      </c>
      <c r="W40" s="49">
        <f t="shared" ca="1" si="42"/>
        <v>0</v>
      </c>
      <c r="Y40" s="9">
        <f t="shared" ca="1" si="48"/>
        <v>21415</v>
      </c>
      <c r="Z40" s="40">
        <f t="shared" ca="1" si="48"/>
        <v>0</v>
      </c>
      <c r="AA40" s="49">
        <f t="shared" ca="1" si="43"/>
        <v>21415</v>
      </c>
      <c r="AB40" s="49">
        <f t="shared" ca="1" si="43"/>
        <v>0</v>
      </c>
      <c r="AC40" s="49">
        <f t="shared" ca="1" si="43"/>
        <v>0</v>
      </c>
      <c r="AD40" s="49">
        <f t="shared" ca="1" si="43"/>
        <v>0</v>
      </c>
      <c r="AE40" s="49">
        <f t="shared" ca="1" si="43"/>
        <v>0</v>
      </c>
      <c r="AF40" s="49">
        <f t="shared" ca="1" si="43"/>
        <v>0</v>
      </c>
      <c r="AG40" s="49">
        <f t="shared" ca="1" si="43"/>
        <v>0</v>
      </c>
      <c r="AI40" s="9">
        <f t="shared" ca="1" si="49"/>
        <v>21415</v>
      </c>
      <c r="AJ40" s="40">
        <f t="shared" ca="1" si="49"/>
        <v>13522</v>
      </c>
      <c r="AK40" s="49">
        <f t="shared" ca="1" si="44"/>
        <v>0</v>
      </c>
      <c r="AL40" s="49">
        <f t="shared" ca="1" si="44"/>
        <v>7893</v>
      </c>
      <c r="AM40" s="49">
        <f t="shared" ca="1" si="44"/>
        <v>0</v>
      </c>
      <c r="AN40" s="49">
        <f t="shared" ca="1" si="44"/>
        <v>0</v>
      </c>
      <c r="AO40" s="49">
        <f t="shared" ca="1" si="44"/>
        <v>0</v>
      </c>
      <c r="AP40" s="49">
        <f t="shared" ca="1" si="44"/>
        <v>0</v>
      </c>
      <c r="AQ40" s="49">
        <f t="shared" ca="1" si="44"/>
        <v>0</v>
      </c>
      <c r="AS40" s="9">
        <f t="shared" ca="1" si="50"/>
        <v>21415</v>
      </c>
      <c r="AT40" s="40">
        <f t="shared" ca="1" si="50"/>
        <v>0</v>
      </c>
      <c r="AU40" s="49">
        <f t="shared" ca="1" si="45"/>
        <v>0</v>
      </c>
      <c r="AV40" s="49">
        <f t="shared" ca="1" si="45"/>
        <v>21415</v>
      </c>
      <c r="AW40" s="49">
        <f t="shared" ca="1" si="45"/>
        <v>0</v>
      </c>
      <c r="AX40" s="49">
        <f t="shared" ca="1" si="45"/>
        <v>0</v>
      </c>
      <c r="AY40" s="49">
        <f t="shared" ca="1" si="45"/>
        <v>0</v>
      </c>
      <c r="AZ40" s="49">
        <f t="shared" ca="1" si="45"/>
        <v>0</v>
      </c>
      <c r="BA40" s="49">
        <f t="shared" ca="1" si="45"/>
        <v>0</v>
      </c>
    </row>
    <row r="41" spans="1:53" ht="15.75" thickBot="1" x14ac:dyDescent="0.3">
      <c r="A41" s="29"/>
      <c r="B41" s="29"/>
      <c r="C41" s="29"/>
      <c r="D41" s="29" t="s">
        <v>184</v>
      </c>
      <c r="E41" s="9">
        <f t="shared" ca="1" si="46"/>
        <v>23916</v>
      </c>
      <c r="F41" s="40">
        <f t="shared" ca="1" si="46"/>
        <v>0</v>
      </c>
      <c r="G41" s="49">
        <f t="shared" ca="1" si="41"/>
        <v>0</v>
      </c>
      <c r="H41" s="49">
        <f t="shared" ca="1" si="41"/>
        <v>23916</v>
      </c>
      <c r="I41" s="49">
        <f t="shared" ca="1" si="41"/>
        <v>0</v>
      </c>
      <c r="J41" s="49">
        <f t="shared" ca="1" si="41"/>
        <v>0</v>
      </c>
      <c r="K41" s="49">
        <f t="shared" ca="1" si="41"/>
        <v>0</v>
      </c>
      <c r="L41" s="49">
        <f t="shared" ca="1" si="41"/>
        <v>0</v>
      </c>
      <c r="M41" s="49">
        <f t="shared" ca="1" si="41"/>
        <v>0</v>
      </c>
      <c r="O41" s="9">
        <f t="shared" ca="1" si="47"/>
        <v>23916</v>
      </c>
      <c r="P41" s="40">
        <f t="shared" ca="1" si="47"/>
        <v>0</v>
      </c>
      <c r="Q41" s="49">
        <f t="shared" ca="1" si="42"/>
        <v>0</v>
      </c>
      <c r="R41" s="49">
        <f t="shared" ca="1" si="42"/>
        <v>23916</v>
      </c>
      <c r="S41" s="49">
        <f t="shared" ca="1" si="42"/>
        <v>0</v>
      </c>
      <c r="T41" s="49">
        <f t="shared" ca="1" si="42"/>
        <v>0</v>
      </c>
      <c r="U41" s="49">
        <f t="shared" ca="1" si="42"/>
        <v>0</v>
      </c>
      <c r="V41" s="49">
        <f t="shared" ca="1" si="42"/>
        <v>0</v>
      </c>
      <c r="W41" s="49">
        <f t="shared" ca="1" si="42"/>
        <v>0</v>
      </c>
      <c r="Y41" s="9">
        <f t="shared" ca="1" si="48"/>
        <v>23916</v>
      </c>
      <c r="Z41" s="40">
        <f t="shared" ca="1" si="48"/>
        <v>0</v>
      </c>
      <c r="AA41" s="49">
        <f t="shared" ca="1" si="43"/>
        <v>23916</v>
      </c>
      <c r="AB41" s="49">
        <f t="shared" ca="1" si="43"/>
        <v>0</v>
      </c>
      <c r="AC41" s="49">
        <f t="shared" ca="1" si="43"/>
        <v>0</v>
      </c>
      <c r="AD41" s="49">
        <f t="shared" ca="1" si="43"/>
        <v>0</v>
      </c>
      <c r="AE41" s="49">
        <f t="shared" ca="1" si="43"/>
        <v>0</v>
      </c>
      <c r="AF41" s="49">
        <f t="shared" ca="1" si="43"/>
        <v>0</v>
      </c>
      <c r="AG41" s="49">
        <f t="shared" ca="1" si="43"/>
        <v>0</v>
      </c>
      <c r="AI41" s="9">
        <f t="shared" ca="1" si="49"/>
        <v>23916</v>
      </c>
      <c r="AJ41" s="40">
        <f t="shared" ca="1" si="49"/>
        <v>14695</v>
      </c>
      <c r="AK41" s="49">
        <f t="shared" ca="1" si="44"/>
        <v>0</v>
      </c>
      <c r="AL41" s="49">
        <f t="shared" ca="1" si="44"/>
        <v>9221</v>
      </c>
      <c r="AM41" s="49">
        <f t="shared" ca="1" si="44"/>
        <v>0</v>
      </c>
      <c r="AN41" s="49">
        <f t="shared" ca="1" si="44"/>
        <v>0</v>
      </c>
      <c r="AO41" s="49">
        <f t="shared" ca="1" si="44"/>
        <v>0</v>
      </c>
      <c r="AP41" s="49">
        <f t="shared" ca="1" si="44"/>
        <v>0</v>
      </c>
      <c r="AQ41" s="49">
        <f t="shared" ca="1" si="44"/>
        <v>0</v>
      </c>
      <c r="AS41" s="9">
        <f t="shared" ca="1" si="50"/>
        <v>23916</v>
      </c>
      <c r="AT41" s="40">
        <f t="shared" ca="1" si="50"/>
        <v>0</v>
      </c>
      <c r="AU41" s="49">
        <f t="shared" ca="1" si="45"/>
        <v>0</v>
      </c>
      <c r="AV41" s="49">
        <f t="shared" ca="1" si="45"/>
        <v>23916</v>
      </c>
      <c r="AW41" s="49">
        <f t="shared" ca="1" si="45"/>
        <v>0</v>
      </c>
      <c r="AX41" s="49">
        <f t="shared" ca="1" si="45"/>
        <v>0</v>
      </c>
      <c r="AY41" s="49">
        <f t="shared" ca="1" si="45"/>
        <v>0</v>
      </c>
      <c r="AZ41" s="49">
        <f t="shared" ca="1" si="45"/>
        <v>0</v>
      </c>
      <c r="BA41" s="49">
        <f t="shared" ca="1" si="45"/>
        <v>0</v>
      </c>
    </row>
    <row r="42" spans="1:53" x14ac:dyDescent="0.25">
      <c r="A42" s="29"/>
      <c r="B42" s="29"/>
      <c r="C42" s="29"/>
      <c r="D42" s="67" t="s">
        <v>187</v>
      </c>
      <c r="E42" s="68">
        <f ca="1">SUM(E36:E41)</f>
        <v>146545</v>
      </c>
      <c r="F42" s="69">
        <f t="shared" ref="F42" ca="1" si="51">SUM(F36:F41)</f>
        <v>0</v>
      </c>
      <c r="G42" s="68">
        <f t="shared" ref="G42" ca="1" si="52">SUM(G36:G41)</f>
        <v>0</v>
      </c>
      <c r="H42" s="68">
        <f t="shared" ref="H42" ca="1" si="53">SUM(H36:H41)</f>
        <v>52555</v>
      </c>
      <c r="I42" s="68">
        <f t="shared" ref="I42" ca="1" si="54">SUM(I36:I41)</f>
        <v>27808</v>
      </c>
      <c r="J42" s="68">
        <f t="shared" ref="J42" ca="1" si="55">SUM(J36:J41)</f>
        <v>17362</v>
      </c>
      <c r="K42" s="68">
        <f t="shared" ref="K42:M42" ca="1" si="56">SUM(K36:K41)</f>
        <v>6965</v>
      </c>
      <c r="L42" s="68">
        <f t="shared" ca="1" si="56"/>
        <v>1177</v>
      </c>
      <c r="M42" s="68">
        <f t="shared" ca="1" si="56"/>
        <v>40678</v>
      </c>
      <c r="O42" s="68">
        <f ca="1">SUM(O36:O41)</f>
        <v>146545</v>
      </c>
      <c r="P42" s="69">
        <f t="shared" ref="P42" ca="1" si="57">SUM(P36:P41)</f>
        <v>0</v>
      </c>
      <c r="Q42" s="68">
        <f t="shared" ref="Q42" ca="1" si="58">SUM(Q36:Q41)</f>
        <v>0</v>
      </c>
      <c r="R42" s="68">
        <f t="shared" ref="R42" ca="1" si="59">SUM(R36:R41)</f>
        <v>146545</v>
      </c>
      <c r="S42" s="68">
        <f t="shared" ref="S42" ca="1" si="60">SUM(S36:S41)</f>
        <v>0</v>
      </c>
      <c r="T42" s="68">
        <f t="shared" ref="T42" ca="1" si="61">SUM(T36:T41)</f>
        <v>0</v>
      </c>
      <c r="U42" s="68">
        <f t="shared" ref="U42:W42" ca="1" si="62">SUM(U36:U41)</f>
        <v>0</v>
      </c>
      <c r="V42" s="68">
        <f t="shared" ca="1" si="62"/>
        <v>0</v>
      </c>
      <c r="W42" s="68">
        <f t="shared" ca="1" si="62"/>
        <v>0</v>
      </c>
      <c r="Y42" s="68">
        <f ca="1">SUM(Y36:Y41)</f>
        <v>146545</v>
      </c>
      <c r="Z42" s="69">
        <f t="shared" ref="Z42" ca="1" si="63">SUM(Z36:Z41)</f>
        <v>0</v>
      </c>
      <c r="AA42" s="68">
        <f t="shared" ref="AA42" ca="1" si="64">SUM(AA36:AA41)</f>
        <v>146545</v>
      </c>
      <c r="AB42" s="68">
        <f t="shared" ref="AB42" ca="1" si="65">SUM(AB36:AB41)</f>
        <v>0</v>
      </c>
      <c r="AC42" s="68">
        <f t="shared" ref="AC42" ca="1" si="66">SUM(AC36:AC41)</f>
        <v>0</v>
      </c>
      <c r="AD42" s="68">
        <f t="shared" ref="AD42" ca="1" si="67">SUM(AD36:AD41)</f>
        <v>0</v>
      </c>
      <c r="AE42" s="68">
        <f t="shared" ref="AE42:AG42" ca="1" si="68">SUM(AE36:AE41)</f>
        <v>0</v>
      </c>
      <c r="AF42" s="68">
        <f t="shared" ca="1" si="68"/>
        <v>0</v>
      </c>
      <c r="AG42" s="68">
        <f t="shared" ca="1" si="68"/>
        <v>0</v>
      </c>
      <c r="AI42" s="68">
        <f ca="1">SUM(AI36:AI41)</f>
        <v>146545</v>
      </c>
      <c r="AJ42" s="69">
        <f t="shared" ref="AJ42" ca="1" si="69">SUM(AJ36:AJ41)</f>
        <v>99099</v>
      </c>
      <c r="AK42" s="68">
        <f t="shared" ref="AK42" ca="1" si="70">SUM(AK36:AK41)</f>
        <v>0</v>
      </c>
      <c r="AL42" s="68">
        <f t="shared" ref="AL42" ca="1" si="71">SUM(AL36:AL41)</f>
        <v>20297</v>
      </c>
      <c r="AM42" s="68">
        <f t="shared" ref="AM42" ca="1" si="72">SUM(AM36:AM41)</f>
        <v>7552</v>
      </c>
      <c r="AN42" s="68">
        <f t="shared" ref="AN42" ca="1" si="73">SUM(AN36:AN41)</f>
        <v>6233</v>
      </c>
      <c r="AO42" s="68">
        <f t="shared" ref="AO42:AQ42" ca="1" si="74">SUM(AO36:AO41)</f>
        <v>4690</v>
      </c>
      <c r="AP42" s="68">
        <f t="shared" ca="1" si="74"/>
        <v>1353</v>
      </c>
      <c r="AQ42" s="68">
        <f t="shared" ca="1" si="74"/>
        <v>7321</v>
      </c>
      <c r="AS42" s="68">
        <f ca="1">SUM(AS36:AS41)</f>
        <v>146545</v>
      </c>
      <c r="AT42" s="69">
        <f t="shared" ref="AT42" ca="1" si="75">SUM(AT36:AT41)</f>
        <v>0</v>
      </c>
      <c r="AU42" s="68">
        <f t="shared" ref="AU42" ca="1" si="76">SUM(AU36:AU41)</f>
        <v>0</v>
      </c>
      <c r="AV42" s="68">
        <f t="shared" ref="AV42" ca="1" si="77">SUM(AV36:AV41)</f>
        <v>146545</v>
      </c>
      <c r="AW42" s="68">
        <f t="shared" ref="AW42" ca="1" si="78">SUM(AW36:AW41)</f>
        <v>0</v>
      </c>
      <c r="AX42" s="68">
        <f t="shared" ref="AX42" ca="1" si="79">SUM(AX36:AX41)</f>
        <v>0</v>
      </c>
      <c r="AY42" s="68">
        <f t="shared" ref="AY42:BA42" ca="1" si="80">SUM(AY36:AY41)</f>
        <v>0</v>
      </c>
      <c r="AZ42" s="68">
        <f t="shared" ca="1" si="80"/>
        <v>0</v>
      </c>
      <c r="BA42" s="68">
        <f t="shared" ca="1" si="80"/>
        <v>0</v>
      </c>
    </row>
    <row r="43" spans="1:53" x14ac:dyDescent="0.25">
      <c r="M43" s="36"/>
      <c r="O43" s="29"/>
      <c r="P43" s="29"/>
      <c r="Q43" s="29"/>
      <c r="R43" s="29"/>
      <c r="S43" s="29"/>
      <c r="T43" s="29"/>
      <c r="U43" s="29"/>
      <c r="W43" s="36"/>
      <c r="Y43" s="29"/>
      <c r="Z43" s="29"/>
      <c r="AA43" s="29"/>
      <c r="AB43" s="29"/>
      <c r="AC43" s="29"/>
      <c r="AD43" s="29"/>
      <c r="AE43" s="29"/>
      <c r="AG43" s="36"/>
      <c r="AI43" s="29"/>
      <c r="AJ43" s="29"/>
      <c r="AK43" s="29"/>
      <c r="AL43" s="29"/>
      <c r="AM43" s="29"/>
      <c r="AN43" s="29"/>
      <c r="AO43" s="29"/>
      <c r="AQ43" s="36"/>
      <c r="AS43" s="29"/>
      <c r="AT43" s="29"/>
      <c r="AU43" s="29"/>
      <c r="AV43" s="29"/>
      <c r="AW43" s="29"/>
      <c r="AX43" s="29"/>
      <c r="AY43" s="29"/>
      <c r="BA43" s="36"/>
    </row>
    <row r="44" spans="1:53" s="72" customFormat="1" ht="21" x14ac:dyDescent="0.35">
      <c r="D44" s="71">
        <v>2030</v>
      </c>
      <c r="M44" s="122"/>
      <c r="N44" s="32"/>
      <c r="W44" s="122"/>
      <c r="X44" s="32"/>
      <c r="AG44" s="122"/>
      <c r="AH44" s="32"/>
      <c r="AQ44" s="122"/>
      <c r="AR44" s="32"/>
      <c r="BA44" s="122"/>
    </row>
    <row r="45" spans="1:53" x14ac:dyDescent="0.25">
      <c r="D45" s="29"/>
      <c r="E45" s="121" t="s">
        <v>1</v>
      </c>
      <c r="F45" s="29" t="s">
        <v>421</v>
      </c>
      <c r="G45" s="29" t="s">
        <v>414</v>
      </c>
      <c r="H45" s="29" t="s">
        <v>415</v>
      </c>
      <c r="I45" s="29" t="s">
        <v>416</v>
      </c>
      <c r="J45" s="29" t="s">
        <v>417</v>
      </c>
      <c r="K45" s="29" t="s">
        <v>418</v>
      </c>
      <c r="L45" s="29" t="s">
        <v>419</v>
      </c>
      <c r="M45" s="29" t="s">
        <v>420</v>
      </c>
      <c r="O45" s="121" t="s">
        <v>1</v>
      </c>
      <c r="P45" s="29" t="s">
        <v>421</v>
      </c>
      <c r="Q45" s="29" t="s">
        <v>414</v>
      </c>
      <c r="R45" s="29" t="s">
        <v>415</v>
      </c>
      <c r="S45" s="29" t="s">
        <v>416</v>
      </c>
      <c r="T45" s="29" t="s">
        <v>417</v>
      </c>
      <c r="U45" s="29" t="s">
        <v>418</v>
      </c>
      <c r="V45" s="29" t="s">
        <v>419</v>
      </c>
      <c r="W45" s="29" t="s">
        <v>420</v>
      </c>
      <c r="Y45" s="121" t="s">
        <v>1</v>
      </c>
      <c r="Z45" s="29" t="s">
        <v>421</v>
      </c>
      <c r="AA45" s="29" t="s">
        <v>414</v>
      </c>
      <c r="AB45" s="29" t="s">
        <v>415</v>
      </c>
      <c r="AC45" s="29" t="s">
        <v>416</v>
      </c>
      <c r="AD45" s="29" t="s">
        <v>417</v>
      </c>
      <c r="AE45" s="29" t="s">
        <v>418</v>
      </c>
      <c r="AF45" s="29" t="s">
        <v>419</v>
      </c>
      <c r="AG45" s="29" t="s">
        <v>420</v>
      </c>
      <c r="AI45" s="121" t="s">
        <v>1</v>
      </c>
      <c r="AJ45" s="29" t="s">
        <v>421</v>
      </c>
      <c r="AK45" s="29" t="s">
        <v>414</v>
      </c>
      <c r="AL45" s="29" t="s">
        <v>415</v>
      </c>
      <c r="AM45" s="29" t="s">
        <v>416</v>
      </c>
      <c r="AN45" s="29" t="s">
        <v>417</v>
      </c>
      <c r="AO45" s="29" t="s">
        <v>418</v>
      </c>
      <c r="AP45" s="29" t="s">
        <v>419</v>
      </c>
      <c r="AQ45" s="29" t="s">
        <v>420</v>
      </c>
      <c r="AS45" s="121" t="s">
        <v>1</v>
      </c>
      <c r="AT45" s="29" t="s">
        <v>421</v>
      </c>
      <c r="AU45" s="29" t="s">
        <v>414</v>
      </c>
      <c r="AV45" s="29" t="s">
        <v>415</v>
      </c>
      <c r="AW45" s="29" t="s">
        <v>416</v>
      </c>
      <c r="AX45" s="29" t="s">
        <v>417</v>
      </c>
      <c r="AY45" s="29" t="s">
        <v>418</v>
      </c>
      <c r="AZ45" s="29" t="s">
        <v>419</v>
      </c>
      <c r="BA45" s="29" t="s">
        <v>420</v>
      </c>
    </row>
    <row r="46" spans="1:53" x14ac:dyDescent="0.25">
      <c r="D46" s="29" t="s">
        <v>154</v>
      </c>
      <c r="E46" s="9">
        <f ca="1">SUMIF(INDIRECT("'Bewerking, HH'!B"&amp;$G$11&amp;":B"&amp;$G$12),"*"&amp;$D46&amp;"*",INDIRECT("'Bewerking, HH'!"&amp;E$19&amp;$G$11&amp;":"&amp;E$19&amp;$G$12))</f>
        <v>46506</v>
      </c>
      <c r="F46" s="40">
        <f ca="1">SUMIF(INDIRECT("'Bewerking, HH'!B"&amp;$G$11&amp;":B"&amp;$G$12),"*"&amp;$D46&amp;"*",INDIRECT("'Bewerking, HH'!"&amp;F$19&amp;$G$11&amp;":"&amp;F$19&amp;$G$12))</f>
        <v>0</v>
      </c>
      <c r="G46" s="49">
        <f t="shared" ref="G46:M51" ca="1" si="81">SUMIF(INDIRECT("'Bewerking, HH'!B"&amp;$G$11&amp;":B"&amp;$G$12),"*"&amp;$D46&amp;"*",INDIRECT("'Bewerking, HH'!"&amp;G$19&amp;$G$11&amp;":"&amp;G$19&amp;$G$12))</f>
        <v>0</v>
      </c>
      <c r="H46" s="49">
        <f t="shared" ca="1" si="81"/>
        <v>1349</v>
      </c>
      <c r="I46" s="49">
        <f t="shared" ca="1" si="81"/>
        <v>0</v>
      </c>
      <c r="J46" s="49">
        <f t="shared" ca="1" si="81"/>
        <v>1208</v>
      </c>
      <c r="K46" s="49">
        <f t="shared" ca="1" si="81"/>
        <v>2798</v>
      </c>
      <c r="L46" s="49">
        <f t="shared" ca="1" si="81"/>
        <v>650</v>
      </c>
      <c r="M46" s="49">
        <f t="shared" ca="1" si="81"/>
        <v>40501</v>
      </c>
      <c r="O46" s="9">
        <f ca="1">SUMIF(INDIRECT("'Bewerking, HH'!B"&amp;$G$11&amp;":B"&amp;$G$12),"*"&amp;$D46&amp;"*",INDIRECT("'Bewerking, HH'!"&amp;O$19&amp;$G$11&amp;":"&amp;O$19&amp;$G$12))</f>
        <v>46506</v>
      </c>
      <c r="P46" s="40">
        <f ca="1">SUMIF(INDIRECT("'Bewerking, HH'!B"&amp;$G$11&amp;":B"&amp;$G$12),"*"&amp;$D46&amp;"*",INDIRECT("'Bewerking, HH'!"&amp;P$19&amp;$G$11&amp;":"&amp;P$19&amp;$G$12))</f>
        <v>0</v>
      </c>
      <c r="Q46" s="49">
        <f t="shared" ref="Q46:W51" ca="1" si="82">SUMIF(INDIRECT("'Bewerking, HH'!B"&amp;$G$11&amp;":B"&amp;$G$12),"*"&amp;$D46&amp;"*",INDIRECT("'Bewerking, HH'!"&amp;Q$19&amp;$G$11&amp;":"&amp;Q$19&amp;$G$12))</f>
        <v>0</v>
      </c>
      <c r="R46" s="49">
        <f t="shared" ca="1" si="82"/>
        <v>46506</v>
      </c>
      <c r="S46" s="49">
        <f t="shared" ca="1" si="82"/>
        <v>0</v>
      </c>
      <c r="T46" s="49">
        <f t="shared" ca="1" si="82"/>
        <v>0</v>
      </c>
      <c r="U46" s="49">
        <f t="shared" ca="1" si="82"/>
        <v>0</v>
      </c>
      <c r="V46" s="49">
        <f t="shared" ca="1" si="82"/>
        <v>0</v>
      </c>
      <c r="W46" s="49">
        <f t="shared" ca="1" si="82"/>
        <v>0</v>
      </c>
      <c r="Y46" s="9">
        <f ca="1">SUMIF(INDIRECT("'Bewerking, HH'!B"&amp;$G$11&amp;":B"&amp;$G$12),"*"&amp;$D46&amp;"*",INDIRECT("'Bewerking, HH'!"&amp;Y$19&amp;$G$11&amp;":"&amp;Y$19&amp;$G$12))</f>
        <v>46506</v>
      </c>
      <c r="Z46" s="40">
        <f ca="1">SUMIF(INDIRECT("'Bewerking, HH'!B"&amp;$G$11&amp;":B"&amp;$G$12),"*"&amp;$D46&amp;"*",INDIRECT("'Bewerking, HH'!"&amp;Z$19&amp;$G$11&amp;":"&amp;Z$19&amp;$G$12))</f>
        <v>0</v>
      </c>
      <c r="AA46" s="49">
        <f t="shared" ref="AA46:AG51" ca="1" si="83">SUMIF(INDIRECT("'Bewerking, HH'!B"&amp;$G$11&amp;":B"&amp;$G$12),"*"&amp;$D46&amp;"*",INDIRECT("'Bewerking, HH'!"&amp;AA$19&amp;$G$11&amp;":"&amp;AA$19&amp;$G$12))</f>
        <v>46003</v>
      </c>
      <c r="AB46" s="49">
        <f t="shared" ca="1" si="83"/>
        <v>503</v>
      </c>
      <c r="AC46" s="49">
        <f t="shared" ca="1" si="83"/>
        <v>0</v>
      </c>
      <c r="AD46" s="49">
        <f t="shared" ca="1" si="83"/>
        <v>0</v>
      </c>
      <c r="AE46" s="49">
        <f t="shared" ca="1" si="83"/>
        <v>0</v>
      </c>
      <c r="AF46" s="49">
        <f t="shared" ca="1" si="83"/>
        <v>0</v>
      </c>
      <c r="AG46" s="49">
        <f t="shared" ca="1" si="83"/>
        <v>0</v>
      </c>
      <c r="AI46" s="9">
        <f ca="1">SUMIF(INDIRECT("'Bewerking, HH'!B"&amp;$G$11&amp;":B"&amp;$G$12),"*"&amp;$D46&amp;"*",INDIRECT("'Bewerking, HH'!"&amp;AI$19&amp;$G$11&amp;":"&amp;AI$19&amp;$G$12))</f>
        <v>46506</v>
      </c>
      <c r="AJ46" s="40">
        <f ca="1">SUMIF(INDIRECT("'Bewerking, HH'!B"&amp;$G$11&amp;":B"&amp;$G$12),"*"&amp;$D46&amp;"*",INDIRECT("'Bewerking, HH'!"&amp;AJ$19&amp;$G$11&amp;":"&amp;AJ$19&amp;$G$12))</f>
        <v>38375</v>
      </c>
      <c r="AK46" s="49">
        <f t="shared" ref="AK46:AQ51" ca="1" si="84">SUMIF(INDIRECT("'Bewerking, HH'!B"&amp;$G$11&amp;":B"&amp;$G$12),"*"&amp;$D46&amp;"*",INDIRECT("'Bewerking, HH'!"&amp;AK$19&amp;$G$11&amp;":"&amp;AK$19&amp;$G$12))</f>
        <v>0</v>
      </c>
      <c r="AL46" s="49">
        <f t="shared" ca="1" si="84"/>
        <v>126</v>
      </c>
      <c r="AM46" s="49">
        <f t="shared" ca="1" si="84"/>
        <v>0</v>
      </c>
      <c r="AN46" s="49">
        <f t="shared" ca="1" si="84"/>
        <v>474</v>
      </c>
      <c r="AO46" s="49">
        <f t="shared" ca="1" si="84"/>
        <v>118</v>
      </c>
      <c r="AP46" s="49">
        <f t="shared" ca="1" si="84"/>
        <v>127</v>
      </c>
      <c r="AQ46" s="49">
        <f t="shared" ca="1" si="84"/>
        <v>7286</v>
      </c>
      <c r="AS46" s="9">
        <f ca="1">SUMIF(INDIRECT("'Bewerking, HH'!B"&amp;$G$11&amp;":B"&amp;$G$12),"*"&amp;$D46&amp;"*",INDIRECT("'Bewerking, HH'!"&amp;AS$19&amp;$G$11&amp;":"&amp;AS$19&amp;$G$12))</f>
        <v>46506</v>
      </c>
      <c r="AT46" s="40">
        <f ca="1">SUMIF(INDIRECT("'Bewerking, HH'!B"&amp;$G$11&amp;":B"&amp;$G$12),"*"&amp;$D46&amp;"*",INDIRECT("'Bewerking, HH'!"&amp;AT$19&amp;$G$11&amp;":"&amp;AT$19&amp;$G$12))</f>
        <v>0</v>
      </c>
      <c r="AU46" s="49">
        <f t="shared" ref="AU46:BA51" ca="1" si="85">SUMIF(INDIRECT("'Bewerking, HH'!B"&amp;$G$11&amp;":B"&amp;$G$12),"*"&amp;$D46&amp;"*",INDIRECT("'Bewerking, HH'!"&amp;AU$19&amp;$G$11&amp;":"&amp;AU$19&amp;$G$12))</f>
        <v>0</v>
      </c>
      <c r="AV46" s="49">
        <f t="shared" ca="1" si="85"/>
        <v>46506</v>
      </c>
      <c r="AW46" s="49">
        <f t="shared" ca="1" si="85"/>
        <v>0</v>
      </c>
      <c r="AX46" s="49">
        <f t="shared" ca="1" si="85"/>
        <v>0</v>
      </c>
      <c r="AY46" s="49">
        <f t="shared" ca="1" si="85"/>
        <v>0</v>
      </c>
      <c r="AZ46" s="49">
        <f t="shared" ca="1" si="85"/>
        <v>0</v>
      </c>
      <c r="BA46" s="49">
        <f t="shared" ca="1" si="85"/>
        <v>0</v>
      </c>
    </row>
    <row r="47" spans="1:53" x14ac:dyDescent="0.25">
      <c r="D47" s="29" t="s">
        <v>182</v>
      </c>
      <c r="E47" s="9">
        <f t="shared" ref="E47:F51" ca="1" si="86">SUMIF(INDIRECT("'Bewerking, HH'!B"&amp;$G$11&amp;":B"&amp;$G$12),"*"&amp;$D47&amp;"*",INDIRECT("'Bewerking, HH'!"&amp;E$19&amp;$G$11&amp;":"&amp;E$19&amp;$G$12))</f>
        <v>21464</v>
      </c>
      <c r="F47" s="40">
        <f t="shared" ca="1" si="86"/>
        <v>0</v>
      </c>
      <c r="G47" s="49">
        <f t="shared" ca="1" si="81"/>
        <v>0</v>
      </c>
      <c r="H47" s="49">
        <f t="shared" ca="1" si="81"/>
        <v>2160</v>
      </c>
      <c r="I47" s="49">
        <f t="shared" ca="1" si="81"/>
        <v>5048</v>
      </c>
      <c r="J47" s="49">
        <f t="shared" ca="1" si="81"/>
        <v>13876</v>
      </c>
      <c r="K47" s="49">
        <f t="shared" ca="1" si="81"/>
        <v>1</v>
      </c>
      <c r="L47" s="49">
        <f t="shared" ca="1" si="81"/>
        <v>202</v>
      </c>
      <c r="M47" s="49">
        <f t="shared" ca="1" si="81"/>
        <v>177</v>
      </c>
      <c r="O47" s="9">
        <f t="shared" ref="O47:P51" ca="1" si="87">SUMIF(INDIRECT("'Bewerking, HH'!B"&amp;$G$11&amp;":B"&amp;$G$12),"*"&amp;$D47&amp;"*",INDIRECT("'Bewerking, HH'!"&amp;O$19&amp;$G$11&amp;":"&amp;O$19&amp;$G$12))</f>
        <v>21464</v>
      </c>
      <c r="P47" s="40">
        <f t="shared" ca="1" si="87"/>
        <v>0</v>
      </c>
      <c r="Q47" s="49">
        <f t="shared" ca="1" si="82"/>
        <v>0</v>
      </c>
      <c r="R47" s="49">
        <f t="shared" ca="1" si="82"/>
        <v>21464</v>
      </c>
      <c r="S47" s="49">
        <f t="shared" ca="1" si="82"/>
        <v>0</v>
      </c>
      <c r="T47" s="49">
        <f t="shared" ca="1" si="82"/>
        <v>0</v>
      </c>
      <c r="U47" s="49">
        <f t="shared" ca="1" si="82"/>
        <v>0</v>
      </c>
      <c r="V47" s="49">
        <f t="shared" ca="1" si="82"/>
        <v>0</v>
      </c>
      <c r="W47" s="49">
        <f t="shared" ca="1" si="82"/>
        <v>0</v>
      </c>
      <c r="Y47" s="9">
        <f t="shared" ref="Y47:Z51" ca="1" si="88">SUMIF(INDIRECT("'Bewerking, HH'!B"&amp;$G$11&amp;":B"&amp;$G$12),"*"&amp;$D47&amp;"*",INDIRECT("'Bewerking, HH'!"&amp;Y$19&amp;$G$11&amp;":"&amp;Y$19&amp;$G$12))</f>
        <v>21464</v>
      </c>
      <c r="Z47" s="40">
        <f t="shared" ca="1" si="88"/>
        <v>0</v>
      </c>
      <c r="AA47" s="49">
        <f t="shared" ca="1" si="83"/>
        <v>21464</v>
      </c>
      <c r="AB47" s="49">
        <f t="shared" ca="1" si="83"/>
        <v>0</v>
      </c>
      <c r="AC47" s="49">
        <f t="shared" ca="1" si="83"/>
        <v>0</v>
      </c>
      <c r="AD47" s="49">
        <f t="shared" ca="1" si="83"/>
        <v>0</v>
      </c>
      <c r="AE47" s="49">
        <f t="shared" ca="1" si="83"/>
        <v>0</v>
      </c>
      <c r="AF47" s="49">
        <f t="shared" ca="1" si="83"/>
        <v>0</v>
      </c>
      <c r="AG47" s="49">
        <f t="shared" ca="1" si="83"/>
        <v>0</v>
      </c>
      <c r="AI47" s="9">
        <f t="shared" ref="AI47:AJ51" ca="1" si="89">SUMIF(INDIRECT("'Bewerking, HH'!B"&amp;$G$11&amp;":B"&amp;$G$12),"*"&amp;$D47&amp;"*",INDIRECT("'Bewerking, HH'!"&amp;AI$19&amp;$G$11&amp;":"&amp;AI$19&amp;$G$12))</f>
        <v>21464</v>
      </c>
      <c r="AJ47" s="40">
        <f t="shared" ca="1" si="89"/>
        <v>14774</v>
      </c>
      <c r="AK47" s="49">
        <f t="shared" ca="1" si="84"/>
        <v>0</v>
      </c>
      <c r="AL47" s="49">
        <f t="shared" ca="1" si="84"/>
        <v>1005</v>
      </c>
      <c r="AM47" s="49">
        <f t="shared" ca="1" si="84"/>
        <v>459</v>
      </c>
      <c r="AN47" s="49">
        <f t="shared" ca="1" si="84"/>
        <v>5177</v>
      </c>
      <c r="AO47" s="49">
        <f t="shared" ca="1" si="84"/>
        <v>0</v>
      </c>
      <c r="AP47" s="49">
        <f t="shared" ca="1" si="84"/>
        <v>14</v>
      </c>
      <c r="AQ47" s="49">
        <f t="shared" ca="1" si="84"/>
        <v>35</v>
      </c>
      <c r="AS47" s="9">
        <f t="shared" ref="AS47:AT51" ca="1" si="90">SUMIF(INDIRECT("'Bewerking, HH'!B"&amp;$G$11&amp;":B"&amp;$G$12),"*"&amp;$D47&amp;"*",INDIRECT("'Bewerking, HH'!"&amp;AS$19&amp;$G$11&amp;":"&amp;AS$19&amp;$G$12))</f>
        <v>21464</v>
      </c>
      <c r="AT47" s="40">
        <f t="shared" ca="1" si="90"/>
        <v>0</v>
      </c>
      <c r="AU47" s="49">
        <f t="shared" ca="1" si="85"/>
        <v>0</v>
      </c>
      <c r="AV47" s="49">
        <f t="shared" ca="1" si="85"/>
        <v>21464</v>
      </c>
      <c r="AW47" s="49">
        <f t="shared" ca="1" si="85"/>
        <v>0</v>
      </c>
      <c r="AX47" s="49">
        <f t="shared" ca="1" si="85"/>
        <v>0</v>
      </c>
      <c r="AY47" s="49">
        <f t="shared" ca="1" si="85"/>
        <v>0</v>
      </c>
      <c r="AZ47" s="49">
        <f t="shared" ca="1" si="85"/>
        <v>0</v>
      </c>
      <c r="BA47" s="49">
        <f t="shared" ca="1" si="85"/>
        <v>0</v>
      </c>
    </row>
    <row r="48" spans="1:53" x14ac:dyDescent="0.25">
      <c r="D48" s="29" t="s">
        <v>185</v>
      </c>
      <c r="E48" s="9">
        <f t="shared" ca="1" si="86"/>
        <v>15482</v>
      </c>
      <c r="F48" s="40">
        <f t="shared" ca="1" si="86"/>
        <v>0</v>
      </c>
      <c r="G48" s="49">
        <f t="shared" ca="1" si="81"/>
        <v>0</v>
      </c>
      <c r="H48" s="49">
        <f t="shared" ca="1" si="81"/>
        <v>1841</v>
      </c>
      <c r="I48" s="49">
        <f t="shared" ca="1" si="81"/>
        <v>7060</v>
      </c>
      <c r="J48" s="49">
        <f t="shared" ca="1" si="81"/>
        <v>2090</v>
      </c>
      <c r="K48" s="49">
        <f t="shared" ca="1" si="81"/>
        <v>4166</v>
      </c>
      <c r="L48" s="49">
        <f t="shared" ca="1" si="81"/>
        <v>325</v>
      </c>
      <c r="M48" s="49">
        <f t="shared" ca="1" si="81"/>
        <v>0</v>
      </c>
      <c r="O48" s="9">
        <f t="shared" ca="1" si="87"/>
        <v>15482</v>
      </c>
      <c r="P48" s="40">
        <f t="shared" ca="1" si="87"/>
        <v>0</v>
      </c>
      <c r="Q48" s="49">
        <f t="shared" ca="1" si="82"/>
        <v>0</v>
      </c>
      <c r="R48" s="49">
        <f t="shared" ca="1" si="82"/>
        <v>15482</v>
      </c>
      <c r="S48" s="49">
        <f t="shared" ca="1" si="82"/>
        <v>0</v>
      </c>
      <c r="T48" s="49">
        <f t="shared" ca="1" si="82"/>
        <v>0</v>
      </c>
      <c r="U48" s="49">
        <f t="shared" ca="1" si="82"/>
        <v>0</v>
      </c>
      <c r="V48" s="49">
        <f t="shared" ca="1" si="82"/>
        <v>0</v>
      </c>
      <c r="W48" s="49">
        <f t="shared" ca="1" si="82"/>
        <v>0</v>
      </c>
      <c r="Y48" s="9">
        <f t="shared" ca="1" si="88"/>
        <v>15482</v>
      </c>
      <c r="Z48" s="40">
        <f t="shared" ca="1" si="88"/>
        <v>0</v>
      </c>
      <c r="AA48" s="49">
        <f t="shared" ca="1" si="83"/>
        <v>15482</v>
      </c>
      <c r="AB48" s="49">
        <f t="shared" ca="1" si="83"/>
        <v>0</v>
      </c>
      <c r="AC48" s="49">
        <f t="shared" ca="1" si="83"/>
        <v>0</v>
      </c>
      <c r="AD48" s="49">
        <f t="shared" ca="1" si="83"/>
        <v>0</v>
      </c>
      <c r="AE48" s="49">
        <f t="shared" ca="1" si="83"/>
        <v>0</v>
      </c>
      <c r="AF48" s="49">
        <f t="shared" ca="1" si="83"/>
        <v>0</v>
      </c>
      <c r="AG48" s="49">
        <f t="shared" ca="1" si="83"/>
        <v>0</v>
      </c>
      <c r="AI48" s="9">
        <f t="shared" ca="1" si="89"/>
        <v>15482</v>
      </c>
      <c r="AJ48" s="40">
        <f t="shared" ca="1" si="89"/>
        <v>4157</v>
      </c>
      <c r="AK48" s="49">
        <f t="shared" ca="1" si="84"/>
        <v>0</v>
      </c>
      <c r="AL48" s="49">
        <f t="shared" ca="1" si="84"/>
        <v>1732</v>
      </c>
      <c r="AM48" s="49">
        <f t="shared" ca="1" si="84"/>
        <v>4645</v>
      </c>
      <c r="AN48" s="49">
        <f t="shared" ca="1" si="84"/>
        <v>1639</v>
      </c>
      <c r="AO48" s="49">
        <f t="shared" ca="1" si="84"/>
        <v>3189</v>
      </c>
      <c r="AP48" s="49">
        <f t="shared" ca="1" si="84"/>
        <v>120</v>
      </c>
      <c r="AQ48" s="49">
        <f t="shared" ca="1" si="84"/>
        <v>0</v>
      </c>
      <c r="AS48" s="9">
        <f t="shared" ca="1" si="90"/>
        <v>15482</v>
      </c>
      <c r="AT48" s="40">
        <f t="shared" ca="1" si="90"/>
        <v>0</v>
      </c>
      <c r="AU48" s="49">
        <f t="shared" ca="1" si="85"/>
        <v>0</v>
      </c>
      <c r="AV48" s="49">
        <f t="shared" ca="1" si="85"/>
        <v>15482</v>
      </c>
      <c r="AW48" s="49">
        <f t="shared" ca="1" si="85"/>
        <v>0</v>
      </c>
      <c r="AX48" s="49">
        <f t="shared" ca="1" si="85"/>
        <v>0</v>
      </c>
      <c r="AY48" s="49">
        <f t="shared" ca="1" si="85"/>
        <v>0</v>
      </c>
      <c r="AZ48" s="49">
        <f t="shared" ca="1" si="85"/>
        <v>0</v>
      </c>
      <c r="BA48" s="49">
        <f t="shared" ca="1" si="85"/>
        <v>0</v>
      </c>
    </row>
    <row r="49" spans="4:53" x14ac:dyDescent="0.25">
      <c r="D49" s="29" t="s">
        <v>186</v>
      </c>
      <c r="E49" s="9">
        <f t="shared" ca="1" si="86"/>
        <v>17762</v>
      </c>
      <c r="F49" s="40">
        <f t="shared" ca="1" si="86"/>
        <v>0</v>
      </c>
      <c r="G49" s="49">
        <f t="shared" ca="1" si="81"/>
        <v>0</v>
      </c>
      <c r="H49" s="49">
        <f t="shared" ca="1" si="81"/>
        <v>1874</v>
      </c>
      <c r="I49" s="49">
        <f t="shared" ca="1" si="81"/>
        <v>15700</v>
      </c>
      <c r="J49" s="49">
        <f t="shared" ca="1" si="81"/>
        <v>188</v>
      </c>
      <c r="K49" s="49">
        <f t="shared" ca="1" si="81"/>
        <v>0</v>
      </c>
      <c r="L49" s="49">
        <f t="shared" ca="1" si="81"/>
        <v>0</v>
      </c>
      <c r="M49" s="49">
        <f t="shared" ca="1" si="81"/>
        <v>0</v>
      </c>
      <c r="O49" s="9">
        <f t="shared" ca="1" si="87"/>
        <v>17762</v>
      </c>
      <c r="P49" s="40">
        <f t="shared" ca="1" si="87"/>
        <v>0</v>
      </c>
      <c r="Q49" s="49">
        <f t="shared" ca="1" si="82"/>
        <v>0</v>
      </c>
      <c r="R49" s="49">
        <f t="shared" ca="1" si="82"/>
        <v>17762</v>
      </c>
      <c r="S49" s="49">
        <f t="shared" ca="1" si="82"/>
        <v>0</v>
      </c>
      <c r="T49" s="49">
        <f t="shared" ca="1" si="82"/>
        <v>0</v>
      </c>
      <c r="U49" s="49">
        <f t="shared" ca="1" si="82"/>
        <v>0</v>
      </c>
      <c r="V49" s="49">
        <f t="shared" ca="1" si="82"/>
        <v>0</v>
      </c>
      <c r="W49" s="49">
        <f t="shared" ca="1" si="82"/>
        <v>0</v>
      </c>
      <c r="Y49" s="9">
        <f t="shared" ca="1" si="88"/>
        <v>17762</v>
      </c>
      <c r="Z49" s="40">
        <f t="shared" ca="1" si="88"/>
        <v>0</v>
      </c>
      <c r="AA49" s="49">
        <f t="shared" ca="1" si="83"/>
        <v>17762</v>
      </c>
      <c r="AB49" s="49">
        <f t="shared" ca="1" si="83"/>
        <v>0</v>
      </c>
      <c r="AC49" s="49">
        <f t="shared" ca="1" si="83"/>
        <v>0</v>
      </c>
      <c r="AD49" s="49">
        <f t="shared" ca="1" si="83"/>
        <v>0</v>
      </c>
      <c r="AE49" s="49">
        <f t="shared" ca="1" si="83"/>
        <v>0</v>
      </c>
      <c r="AF49" s="49">
        <f t="shared" ca="1" si="83"/>
        <v>0</v>
      </c>
      <c r="AG49" s="49">
        <f t="shared" ca="1" si="83"/>
        <v>0</v>
      </c>
      <c r="AI49" s="9">
        <f t="shared" ca="1" si="89"/>
        <v>17762</v>
      </c>
      <c r="AJ49" s="40">
        <f t="shared" ca="1" si="89"/>
        <v>13576</v>
      </c>
      <c r="AK49" s="49">
        <f t="shared" ca="1" si="84"/>
        <v>0</v>
      </c>
      <c r="AL49" s="49">
        <f t="shared" ca="1" si="84"/>
        <v>320</v>
      </c>
      <c r="AM49" s="49">
        <f t="shared" ca="1" si="84"/>
        <v>3831</v>
      </c>
      <c r="AN49" s="49">
        <f t="shared" ca="1" si="84"/>
        <v>35</v>
      </c>
      <c r="AO49" s="49">
        <f t="shared" ca="1" si="84"/>
        <v>0</v>
      </c>
      <c r="AP49" s="49">
        <f t="shared" ca="1" si="84"/>
        <v>0</v>
      </c>
      <c r="AQ49" s="49">
        <f t="shared" ca="1" si="84"/>
        <v>0</v>
      </c>
      <c r="AS49" s="9">
        <f t="shared" ca="1" si="90"/>
        <v>17762</v>
      </c>
      <c r="AT49" s="40">
        <f t="shared" ca="1" si="90"/>
        <v>0</v>
      </c>
      <c r="AU49" s="49">
        <f t="shared" ca="1" si="85"/>
        <v>0</v>
      </c>
      <c r="AV49" s="49">
        <f t="shared" ca="1" si="85"/>
        <v>17762</v>
      </c>
      <c r="AW49" s="49">
        <f t="shared" ca="1" si="85"/>
        <v>0</v>
      </c>
      <c r="AX49" s="49">
        <f t="shared" ca="1" si="85"/>
        <v>0</v>
      </c>
      <c r="AY49" s="49">
        <f t="shared" ca="1" si="85"/>
        <v>0</v>
      </c>
      <c r="AZ49" s="49">
        <f t="shared" ca="1" si="85"/>
        <v>0</v>
      </c>
      <c r="BA49" s="49">
        <f t="shared" ca="1" si="85"/>
        <v>0</v>
      </c>
    </row>
    <row r="50" spans="4:53" x14ac:dyDescent="0.25">
      <c r="D50" s="29" t="s">
        <v>183</v>
      </c>
      <c r="E50" s="9">
        <f t="shared" ca="1" si="86"/>
        <v>21415</v>
      </c>
      <c r="F50" s="40">
        <f t="shared" ca="1" si="86"/>
        <v>0</v>
      </c>
      <c r="G50" s="49">
        <f t="shared" ca="1" si="81"/>
        <v>0</v>
      </c>
      <c r="H50" s="49">
        <f t="shared" ca="1" si="81"/>
        <v>21415</v>
      </c>
      <c r="I50" s="49">
        <f t="shared" ca="1" si="81"/>
        <v>0</v>
      </c>
      <c r="J50" s="49">
        <f t="shared" ca="1" si="81"/>
        <v>0</v>
      </c>
      <c r="K50" s="49">
        <f t="shared" ca="1" si="81"/>
        <v>0</v>
      </c>
      <c r="L50" s="49">
        <f t="shared" ca="1" si="81"/>
        <v>0</v>
      </c>
      <c r="M50" s="49">
        <f t="shared" ca="1" si="81"/>
        <v>0</v>
      </c>
      <c r="O50" s="9">
        <f t="shared" ca="1" si="87"/>
        <v>21415</v>
      </c>
      <c r="P50" s="40">
        <f t="shared" ca="1" si="87"/>
        <v>0</v>
      </c>
      <c r="Q50" s="49">
        <f t="shared" ca="1" si="82"/>
        <v>0</v>
      </c>
      <c r="R50" s="49">
        <f t="shared" ca="1" si="82"/>
        <v>21415</v>
      </c>
      <c r="S50" s="49">
        <f t="shared" ca="1" si="82"/>
        <v>0</v>
      </c>
      <c r="T50" s="49">
        <f t="shared" ca="1" si="82"/>
        <v>0</v>
      </c>
      <c r="U50" s="49">
        <f t="shared" ca="1" si="82"/>
        <v>0</v>
      </c>
      <c r="V50" s="49">
        <f t="shared" ca="1" si="82"/>
        <v>0</v>
      </c>
      <c r="W50" s="49">
        <f t="shared" ca="1" si="82"/>
        <v>0</v>
      </c>
      <c r="Y50" s="9">
        <f t="shared" ca="1" si="88"/>
        <v>21415</v>
      </c>
      <c r="Z50" s="40">
        <f t="shared" ca="1" si="88"/>
        <v>0</v>
      </c>
      <c r="AA50" s="49">
        <f t="shared" ca="1" si="83"/>
        <v>21415</v>
      </c>
      <c r="AB50" s="49">
        <f t="shared" ca="1" si="83"/>
        <v>0</v>
      </c>
      <c r="AC50" s="49">
        <f t="shared" ca="1" si="83"/>
        <v>0</v>
      </c>
      <c r="AD50" s="49">
        <f t="shared" ca="1" si="83"/>
        <v>0</v>
      </c>
      <c r="AE50" s="49">
        <f t="shared" ca="1" si="83"/>
        <v>0</v>
      </c>
      <c r="AF50" s="49">
        <f t="shared" ca="1" si="83"/>
        <v>0</v>
      </c>
      <c r="AG50" s="49">
        <f t="shared" ca="1" si="83"/>
        <v>0</v>
      </c>
      <c r="AI50" s="9">
        <f t="shared" ca="1" si="89"/>
        <v>21415</v>
      </c>
      <c r="AJ50" s="40">
        <f t="shared" ca="1" si="89"/>
        <v>13522</v>
      </c>
      <c r="AK50" s="49">
        <f t="shared" ca="1" si="84"/>
        <v>0</v>
      </c>
      <c r="AL50" s="49">
        <f t="shared" ca="1" si="84"/>
        <v>7893</v>
      </c>
      <c r="AM50" s="49">
        <f t="shared" ca="1" si="84"/>
        <v>0</v>
      </c>
      <c r="AN50" s="49">
        <f t="shared" ca="1" si="84"/>
        <v>0</v>
      </c>
      <c r="AO50" s="49">
        <f t="shared" ca="1" si="84"/>
        <v>0</v>
      </c>
      <c r="AP50" s="49">
        <f t="shared" ca="1" si="84"/>
        <v>0</v>
      </c>
      <c r="AQ50" s="49">
        <f t="shared" ca="1" si="84"/>
        <v>0</v>
      </c>
      <c r="AS50" s="9">
        <f t="shared" ca="1" si="90"/>
        <v>21415</v>
      </c>
      <c r="AT50" s="40">
        <f t="shared" ca="1" si="90"/>
        <v>0</v>
      </c>
      <c r="AU50" s="49">
        <f t="shared" ca="1" si="85"/>
        <v>0</v>
      </c>
      <c r="AV50" s="49">
        <f t="shared" ca="1" si="85"/>
        <v>21415</v>
      </c>
      <c r="AW50" s="49">
        <f t="shared" ca="1" si="85"/>
        <v>0</v>
      </c>
      <c r="AX50" s="49">
        <f t="shared" ca="1" si="85"/>
        <v>0</v>
      </c>
      <c r="AY50" s="49">
        <f t="shared" ca="1" si="85"/>
        <v>0</v>
      </c>
      <c r="AZ50" s="49">
        <f t="shared" ca="1" si="85"/>
        <v>0</v>
      </c>
      <c r="BA50" s="49">
        <f t="shared" ca="1" si="85"/>
        <v>0</v>
      </c>
    </row>
    <row r="51" spans="4:53" ht="15.75" thickBot="1" x14ac:dyDescent="0.3">
      <c r="D51" s="29" t="s">
        <v>184</v>
      </c>
      <c r="E51" s="9">
        <f t="shared" ca="1" si="86"/>
        <v>23916</v>
      </c>
      <c r="F51" s="40">
        <f t="shared" ca="1" si="86"/>
        <v>0</v>
      </c>
      <c r="G51" s="49">
        <f t="shared" ca="1" si="81"/>
        <v>0</v>
      </c>
      <c r="H51" s="49">
        <f t="shared" ca="1" si="81"/>
        <v>23916</v>
      </c>
      <c r="I51" s="49">
        <f t="shared" ca="1" si="81"/>
        <v>0</v>
      </c>
      <c r="J51" s="49">
        <f t="shared" ca="1" si="81"/>
        <v>0</v>
      </c>
      <c r="K51" s="49">
        <f t="shared" ca="1" si="81"/>
        <v>0</v>
      </c>
      <c r="L51" s="49">
        <f t="shared" ca="1" si="81"/>
        <v>0</v>
      </c>
      <c r="M51" s="49">
        <f t="shared" ca="1" si="81"/>
        <v>0</v>
      </c>
      <c r="O51" s="9">
        <f t="shared" ca="1" si="87"/>
        <v>23916</v>
      </c>
      <c r="P51" s="40">
        <f t="shared" ca="1" si="87"/>
        <v>0</v>
      </c>
      <c r="Q51" s="49">
        <f t="shared" ca="1" si="82"/>
        <v>0</v>
      </c>
      <c r="R51" s="49">
        <f t="shared" ca="1" si="82"/>
        <v>23916</v>
      </c>
      <c r="S51" s="49">
        <f t="shared" ca="1" si="82"/>
        <v>0</v>
      </c>
      <c r="T51" s="49">
        <f t="shared" ca="1" si="82"/>
        <v>0</v>
      </c>
      <c r="U51" s="49">
        <f t="shared" ca="1" si="82"/>
        <v>0</v>
      </c>
      <c r="V51" s="49">
        <f t="shared" ca="1" si="82"/>
        <v>0</v>
      </c>
      <c r="W51" s="49">
        <f t="shared" ca="1" si="82"/>
        <v>0</v>
      </c>
      <c r="Y51" s="9">
        <f t="shared" ca="1" si="88"/>
        <v>23916</v>
      </c>
      <c r="Z51" s="40">
        <f t="shared" ca="1" si="88"/>
        <v>0</v>
      </c>
      <c r="AA51" s="49">
        <f t="shared" ca="1" si="83"/>
        <v>23916</v>
      </c>
      <c r="AB51" s="49">
        <f t="shared" ca="1" si="83"/>
        <v>0</v>
      </c>
      <c r="AC51" s="49">
        <f t="shared" ca="1" si="83"/>
        <v>0</v>
      </c>
      <c r="AD51" s="49">
        <f t="shared" ca="1" si="83"/>
        <v>0</v>
      </c>
      <c r="AE51" s="49">
        <f t="shared" ca="1" si="83"/>
        <v>0</v>
      </c>
      <c r="AF51" s="49">
        <f t="shared" ca="1" si="83"/>
        <v>0</v>
      </c>
      <c r="AG51" s="49">
        <f t="shared" ca="1" si="83"/>
        <v>0</v>
      </c>
      <c r="AI51" s="9">
        <f t="shared" ca="1" si="89"/>
        <v>23916</v>
      </c>
      <c r="AJ51" s="40">
        <f t="shared" ca="1" si="89"/>
        <v>14695</v>
      </c>
      <c r="AK51" s="49">
        <f t="shared" ca="1" si="84"/>
        <v>0</v>
      </c>
      <c r="AL51" s="49">
        <f t="shared" ca="1" si="84"/>
        <v>9221</v>
      </c>
      <c r="AM51" s="49">
        <f t="shared" ca="1" si="84"/>
        <v>0</v>
      </c>
      <c r="AN51" s="49">
        <f t="shared" ca="1" si="84"/>
        <v>0</v>
      </c>
      <c r="AO51" s="49">
        <f t="shared" ca="1" si="84"/>
        <v>0</v>
      </c>
      <c r="AP51" s="49">
        <f t="shared" ca="1" si="84"/>
        <v>0</v>
      </c>
      <c r="AQ51" s="49">
        <f t="shared" ca="1" si="84"/>
        <v>0</v>
      </c>
      <c r="AS51" s="9">
        <f t="shared" ca="1" si="90"/>
        <v>23916</v>
      </c>
      <c r="AT51" s="40">
        <f t="shared" ca="1" si="90"/>
        <v>0</v>
      </c>
      <c r="AU51" s="49">
        <f t="shared" ca="1" si="85"/>
        <v>0</v>
      </c>
      <c r="AV51" s="49">
        <f t="shared" ca="1" si="85"/>
        <v>23916</v>
      </c>
      <c r="AW51" s="49">
        <f t="shared" ca="1" si="85"/>
        <v>0</v>
      </c>
      <c r="AX51" s="49">
        <f t="shared" ca="1" si="85"/>
        <v>0</v>
      </c>
      <c r="AY51" s="49">
        <f t="shared" ca="1" si="85"/>
        <v>0</v>
      </c>
      <c r="AZ51" s="49">
        <f t="shared" ca="1" si="85"/>
        <v>0</v>
      </c>
      <c r="BA51" s="49">
        <f t="shared" ca="1" si="85"/>
        <v>0</v>
      </c>
    </row>
    <row r="52" spans="4:53" x14ac:dyDescent="0.25">
      <c r="D52" s="67" t="s">
        <v>187</v>
      </c>
      <c r="E52" s="68">
        <f ca="1">SUM(E46:E51)</f>
        <v>146545</v>
      </c>
      <c r="F52" s="69">
        <f t="shared" ref="F52" ca="1" si="91">SUM(F46:F51)</f>
        <v>0</v>
      </c>
      <c r="G52" s="68">
        <f t="shared" ref="G52" ca="1" si="92">SUM(G46:G51)</f>
        <v>0</v>
      </c>
      <c r="H52" s="68">
        <f t="shared" ref="H52" ca="1" si="93">SUM(H46:H51)</f>
        <v>52555</v>
      </c>
      <c r="I52" s="68">
        <f t="shared" ref="I52" ca="1" si="94">SUM(I46:I51)</f>
        <v>27808</v>
      </c>
      <c r="J52" s="68">
        <f t="shared" ref="J52" ca="1" si="95">SUM(J46:J51)</f>
        <v>17362</v>
      </c>
      <c r="K52" s="68">
        <f t="shared" ref="K52:M52" ca="1" si="96">SUM(K46:K51)</f>
        <v>6965</v>
      </c>
      <c r="L52" s="68">
        <f t="shared" ca="1" si="96"/>
        <v>1177</v>
      </c>
      <c r="M52" s="68">
        <f t="shared" ca="1" si="96"/>
        <v>40678</v>
      </c>
      <c r="O52" s="68">
        <f ca="1">SUM(O46:O51)</f>
        <v>146545</v>
      </c>
      <c r="P52" s="69">
        <f t="shared" ref="P52" ca="1" si="97">SUM(P46:P51)</f>
        <v>0</v>
      </c>
      <c r="Q52" s="68">
        <f t="shared" ref="Q52" ca="1" si="98">SUM(Q46:Q51)</f>
        <v>0</v>
      </c>
      <c r="R52" s="68">
        <f t="shared" ref="R52" ca="1" si="99">SUM(R46:R51)</f>
        <v>146545</v>
      </c>
      <c r="S52" s="68">
        <f t="shared" ref="S52" ca="1" si="100">SUM(S46:S51)</f>
        <v>0</v>
      </c>
      <c r="T52" s="68">
        <f t="shared" ref="T52" ca="1" si="101">SUM(T46:T51)</f>
        <v>0</v>
      </c>
      <c r="U52" s="68">
        <f t="shared" ref="U52:W52" ca="1" si="102">SUM(U46:U51)</f>
        <v>0</v>
      </c>
      <c r="V52" s="68">
        <f t="shared" ca="1" si="102"/>
        <v>0</v>
      </c>
      <c r="W52" s="68">
        <f t="shared" ca="1" si="102"/>
        <v>0</v>
      </c>
      <c r="Y52" s="68">
        <f ca="1">SUM(Y46:Y51)</f>
        <v>146545</v>
      </c>
      <c r="Z52" s="69">
        <f t="shared" ref="Z52" ca="1" si="103">SUM(Z46:Z51)</f>
        <v>0</v>
      </c>
      <c r="AA52" s="68">
        <f t="shared" ref="AA52" ca="1" si="104">SUM(AA46:AA51)</f>
        <v>146042</v>
      </c>
      <c r="AB52" s="68">
        <f t="shared" ref="AB52" ca="1" si="105">SUM(AB46:AB51)</f>
        <v>503</v>
      </c>
      <c r="AC52" s="68">
        <f t="shared" ref="AC52" ca="1" si="106">SUM(AC46:AC51)</f>
        <v>0</v>
      </c>
      <c r="AD52" s="68">
        <f t="shared" ref="AD52" ca="1" si="107">SUM(AD46:AD51)</f>
        <v>0</v>
      </c>
      <c r="AE52" s="68">
        <f t="shared" ref="AE52:AG52" ca="1" si="108">SUM(AE46:AE51)</f>
        <v>0</v>
      </c>
      <c r="AF52" s="68">
        <f t="shared" ca="1" si="108"/>
        <v>0</v>
      </c>
      <c r="AG52" s="68">
        <f t="shared" ca="1" si="108"/>
        <v>0</v>
      </c>
      <c r="AI52" s="68">
        <f ca="1">SUM(AI46:AI51)</f>
        <v>146545</v>
      </c>
      <c r="AJ52" s="69">
        <f t="shared" ref="AJ52" ca="1" si="109">SUM(AJ46:AJ51)</f>
        <v>99099</v>
      </c>
      <c r="AK52" s="68">
        <f t="shared" ref="AK52" ca="1" si="110">SUM(AK46:AK51)</f>
        <v>0</v>
      </c>
      <c r="AL52" s="68">
        <f t="shared" ref="AL52" ca="1" si="111">SUM(AL46:AL51)</f>
        <v>20297</v>
      </c>
      <c r="AM52" s="68">
        <f t="shared" ref="AM52" ca="1" si="112">SUM(AM46:AM51)</f>
        <v>8935</v>
      </c>
      <c r="AN52" s="68">
        <f t="shared" ref="AN52" ca="1" si="113">SUM(AN46:AN51)</f>
        <v>7325</v>
      </c>
      <c r="AO52" s="68">
        <f t="shared" ref="AO52:AQ52" ca="1" si="114">SUM(AO46:AO51)</f>
        <v>3307</v>
      </c>
      <c r="AP52" s="68">
        <f t="shared" ca="1" si="114"/>
        <v>261</v>
      </c>
      <c r="AQ52" s="68">
        <f t="shared" ca="1" si="114"/>
        <v>7321</v>
      </c>
      <c r="AS52" s="68">
        <f ca="1">SUM(AS46:AS51)</f>
        <v>146545</v>
      </c>
      <c r="AT52" s="69">
        <f t="shared" ref="AT52" ca="1" si="115">SUM(AT46:AT51)</f>
        <v>0</v>
      </c>
      <c r="AU52" s="68">
        <f t="shared" ref="AU52" ca="1" si="116">SUM(AU46:AU51)</f>
        <v>0</v>
      </c>
      <c r="AV52" s="68">
        <f t="shared" ref="AV52" ca="1" si="117">SUM(AV46:AV51)</f>
        <v>146545</v>
      </c>
      <c r="AW52" s="68">
        <f t="shared" ref="AW52" ca="1" si="118">SUM(AW46:AW51)</f>
        <v>0</v>
      </c>
      <c r="AX52" s="68">
        <f t="shared" ref="AX52" ca="1" si="119">SUM(AX46:AX51)</f>
        <v>0</v>
      </c>
      <c r="AY52" s="68">
        <f t="shared" ref="AY52:BA52" ca="1" si="120">SUM(AY46:AY51)</f>
        <v>0</v>
      </c>
      <c r="AZ52" s="68">
        <f t="shared" ca="1" si="120"/>
        <v>0</v>
      </c>
      <c r="BA52" s="68">
        <f t="shared" ca="1" si="120"/>
        <v>0</v>
      </c>
    </row>
    <row r="53" spans="4:53" x14ac:dyDescent="0.25">
      <c r="M53" s="36"/>
      <c r="O53" s="29"/>
      <c r="P53" s="29"/>
      <c r="Q53" s="29"/>
      <c r="R53" s="29"/>
      <c r="S53" s="29"/>
      <c r="T53" s="29"/>
      <c r="U53" s="29"/>
      <c r="W53" s="36"/>
      <c r="Y53" s="29"/>
      <c r="Z53" s="29"/>
      <c r="AA53" s="29"/>
      <c r="AB53" s="29"/>
      <c r="AC53" s="29"/>
      <c r="AD53" s="29"/>
      <c r="AE53" s="29"/>
      <c r="AG53" s="36"/>
      <c r="AI53" s="29"/>
      <c r="AJ53" s="29"/>
      <c r="AK53" s="29"/>
      <c r="AL53" s="29"/>
      <c r="AM53" s="29"/>
      <c r="AN53" s="29"/>
      <c r="AO53" s="29"/>
      <c r="AQ53" s="36"/>
      <c r="AS53" s="29"/>
      <c r="AT53" s="29"/>
      <c r="AU53" s="29"/>
      <c r="AV53" s="29"/>
      <c r="AW53" s="29"/>
      <c r="AX53" s="29"/>
      <c r="AY53" s="29"/>
      <c r="BA53" s="36"/>
    </row>
    <row r="54" spans="4:53" s="72" customFormat="1" ht="21" x14ac:dyDescent="0.35">
      <c r="D54" s="71">
        <v>2040</v>
      </c>
      <c r="M54" s="122"/>
      <c r="N54" s="32"/>
      <c r="W54" s="122"/>
      <c r="X54" s="32"/>
      <c r="AG54" s="122"/>
      <c r="AH54" s="32"/>
      <c r="AQ54" s="122"/>
      <c r="AR54" s="32"/>
      <c r="BA54" s="122"/>
    </row>
    <row r="55" spans="4:53" x14ac:dyDescent="0.25">
      <c r="D55" s="29"/>
      <c r="E55" s="121" t="s">
        <v>1</v>
      </c>
      <c r="F55" s="29" t="s">
        <v>421</v>
      </c>
      <c r="G55" s="29" t="s">
        <v>414</v>
      </c>
      <c r="H55" s="29" t="s">
        <v>415</v>
      </c>
      <c r="I55" s="29" t="s">
        <v>416</v>
      </c>
      <c r="J55" s="29" t="s">
        <v>417</v>
      </c>
      <c r="K55" s="29" t="s">
        <v>418</v>
      </c>
      <c r="L55" s="29" t="s">
        <v>419</v>
      </c>
      <c r="M55" s="36" t="s">
        <v>420</v>
      </c>
      <c r="O55" s="121" t="s">
        <v>1</v>
      </c>
      <c r="P55" s="29" t="s">
        <v>421</v>
      </c>
      <c r="Q55" s="29" t="s">
        <v>414</v>
      </c>
      <c r="R55" s="29" t="s">
        <v>415</v>
      </c>
      <c r="S55" s="29" t="s">
        <v>416</v>
      </c>
      <c r="T55" s="29" t="s">
        <v>417</v>
      </c>
      <c r="U55" s="29" t="s">
        <v>418</v>
      </c>
      <c r="V55" s="29" t="s">
        <v>419</v>
      </c>
      <c r="W55" s="29" t="s">
        <v>420</v>
      </c>
      <c r="Y55" s="121" t="s">
        <v>1</v>
      </c>
      <c r="Z55" s="29" t="s">
        <v>421</v>
      </c>
      <c r="AA55" s="29" t="s">
        <v>414</v>
      </c>
      <c r="AB55" s="29" t="s">
        <v>415</v>
      </c>
      <c r="AC55" s="29" t="s">
        <v>416</v>
      </c>
      <c r="AD55" s="29" t="s">
        <v>417</v>
      </c>
      <c r="AE55" s="29" t="s">
        <v>418</v>
      </c>
      <c r="AF55" s="29" t="s">
        <v>419</v>
      </c>
      <c r="AG55" s="29" t="s">
        <v>420</v>
      </c>
      <c r="AI55" s="121" t="s">
        <v>1</v>
      </c>
      <c r="AJ55" s="29" t="s">
        <v>421</v>
      </c>
      <c r="AK55" s="29" t="s">
        <v>414</v>
      </c>
      <c r="AL55" s="29" t="s">
        <v>415</v>
      </c>
      <c r="AM55" s="29" t="s">
        <v>416</v>
      </c>
      <c r="AN55" s="29" t="s">
        <v>417</v>
      </c>
      <c r="AO55" s="29" t="s">
        <v>418</v>
      </c>
      <c r="AP55" s="29" t="s">
        <v>419</v>
      </c>
      <c r="AQ55" s="29" t="s">
        <v>420</v>
      </c>
      <c r="AS55" s="121" t="s">
        <v>1</v>
      </c>
      <c r="AT55" s="29" t="s">
        <v>421</v>
      </c>
      <c r="AU55" s="29" t="s">
        <v>414</v>
      </c>
      <c r="AV55" s="29" t="s">
        <v>415</v>
      </c>
      <c r="AW55" s="29" t="s">
        <v>416</v>
      </c>
      <c r="AX55" s="29" t="s">
        <v>417</v>
      </c>
      <c r="AY55" s="29" t="s">
        <v>418</v>
      </c>
      <c r="AZ55" s="29" t="s">
        <v>419</v>
      </c>
      <c r="BA55" s="29" t="s">
        <v>420</v>
      </c>
    </row>
    <row r="56" spans="4:53" x14ac:dyDescent="0.25">
      <c r="D56" s="29" t="s">
        <v>154</v>
      </c>
      <c r="E56" s="9">
        <f ca="1">SUMIF(INDIRECT("'Bewerking, HH'!B"&amp;$H$11&amp;":B"&amp;$H$12),"*"&amp;$D56&amp;"*",INDIRECT("'Bewerking, HH'!"&amp;E$19&amp;$H$11&amp;":"&amp;E$19&amp;$H$12))</f>
        <v>46506</v>
      </c>
      <c r="F56" s="40">
        <f t="shared" ref="F56:M61" ca="1" si="121">SUMIF(INDIRECT("'Bewerking, HH'!B"&amp;$H$11&amp;":B"&amp;$H$12),"*"&amp;$D56&amp;"*",INDIRECT("'Bewerking, HH'!"&amp;F$19&amp;$H$11&amp;":"&amp;F$19&amp;$H$12))</f>
        <v>0</v>
      </c>
      <c r="G56" s="49">
        <f t="shared" ca="1" si="121"/>
        <v>0</v>
      </c>
      <c r="H56" s="49">
        <f t="shared" ca="1" si="121"/>
        <v>1349</v>
      </c>
      <c r="I56" s="49">
        <f t="shared" ca="1" si="121"/>
        <v>0</v>
      </c>
      <c r="J56" s="49">
        <f t="shared" ca="1" si="121"/>
        <v>1208</v>
      </c>
      <c r="K56" s="49">
        <f t="shared" ca="1" si="121"/>
        <v>2798</v>
      </c>
      <c r="L56" s="49">
        <f t="shared" ca="1" si="121"/>
        <v>650</v>
      </c>
      <c r="M56" s="49">
        <f t="shared" ca="1" si="121"/>
        <v>40501</v>
      </c>
      <c r="O56" s="9">
        <f ca="1">SUMIF(INDIRECT("'Bewerking, HH'!B"&amp;$H$11&amp;":B"&amp;$H$12),"*"&amp;$D56&amp;"*",INDIRECT("'Bewerking, HH'!"&amp;O$19&amp;$H$11&amp;":"&amp;O$19&amp;$H$12))</f>
        <v>46506</v>
      </c>
      <c r="P56" s="40">
        <f t="shared" ref="P56:W61" ca="1" si="122">SUMIF(INDIRECT("'Bewerking, HH'!B"&amp;$H$11&amp;":B"&amp;$H$12),"*"&amp;$D56&amp;"*",INDIRECT("'Bewerking, HH'!"&amp;P$19&amp;$H$11&amp;":"&amp;P$19&amp;$H$12))</f>
        <v>0</v>
      </c>
      <c r="Q56" s="49">
        <f t="shared" ca="1" si="122"/>
        <v>0</v>
      </c>
      <c r="R56" s="49">
        <f t="shared" ca="1" si="122"/>
        <v>46506</v>
      </c>
      <c r="S56" s="49">
        <f t="shared" ca="1" si="122"/>
        <v>0</v>
      </c>
      <c r="T56" s="49">
        <f t="shared" ca="1" si="122"/>
        <v>0</v>
      </c>
      <c r="U56" s="49">
        <f t="shared" ca="1" si="122"/>
        <v>0</v>
      </c>
      <c r="V56" s="49">
        <f t="shared" ca="1" si="122"/>
        <v>0</v>
      </c>
      <c r="W56" s="49">
        <f t="shared" ca="1" si="122"/>
        <v>0</v>
      </c>
      <c r="Y56" s="9">
        <f ca="1">SUMIF(INDIRECT("'Bewerking, HH'!B"&amp;$H$11&amp;":B"&amp;$H$12),"*"&amp;$D56&amp;"*",INDIRECT("'Bewerking, HH'!"&amp;Y$19&amp;$H$11&amp;":"&amp;Y$19&amp;$H$12))</f>
        <v>46506</v>
      </c>
      <c r="Z56" s="40">
        <f t="shared" ref="Z56:AG61" ca="1" si="123">SUMIF(INDIRECT("'Bewerking, HH'!B"&amp;$H$11&amp;":B"&amp;$H$12),"*"&amp;$D56&amp;"*",INDIRECT("'Bewerking, HH'!"&amp;Z$19&amp;$H$11&amp;":"&amp;Z$19&amp;$H$12))</f>
        <v>0</v>
      </c>
      <c r="AA56" s="49">
        <f t="shared" ca="1" si="123"/>
        <v>46506</v>
      </c>
      <c r="AB56" s="49">
        <f t="shared" ca="1" si="123"/>
        <v>0</v>
      </c>
      <c r="AC56" s="49">
        <f t="shared" ca="1" si="123"/>
        <v>0</v>
      </c>
      <c r="AD56" s="49">
        <f t="shared" ca="1" si="123"/>
        <v>0</v>
      </c>
      <c r="AE56" s="49">
        <f t="shared" ca="1" si="123"/>
        <v>0</v>
      </c>
      <c r="AF56" s="49">
        <f t="shared" ca="1" si="123"/>
        <v>0</v>
      </c>
      <c r="AG56" s="49">
        <f t="shared" ca="1" si="123"/>
        <v>0</v>
      </c>
      <c r="AI56" s="9">
        <f ca="1">SUMIF(INDIRECT("'Bewerking, HH'!B"&amp;$H$11&amp;":B"&amp;$H$12),"*"&amp;$D56&amp;"*",INDIRECT("'Bewerking, HH'!"&amp;AI$19&amp;$H$11&amp;":"&amp;AI$19&amp;$H$12))</f>
        <v>46506</v>
      </c>
      <c r="AJ56" s="40">
        <f t="shared" ref="AJ56:AQ61" ca="1" si="124">SUMIF(INDIRECT("'Bewerking, HH'!B"&amp;$H$11&amp;":B"&amp;$H$12),"*"&amp;$D56&amp;"*",INDIRECT("'Bewerking, HH'!"&amp;AJ$19&amp;$H$11&amp;":"&amp;AJ$19&amp;$H$12))</f>
        <v>38375</v>
      </c>
      <c r="AK56" s="49">
        <f t="shared" ca="1" si="124"/>
        <v>0</v>
      </c>
      <c r="AL56" s="49">
        <f t="shared" ca="1" si="124"/>
        <v>126</v>
      </c>
      <c r="AM56" s="49">
        <f t="shared" ca="1" si="124"/>
        <v>0</v>
      </c>
      <c r="AN56" s="49">
        <f t="shared" ca="1" si="124"/>
        <v>474</v>
      </c>
      <c r="AO56" s="49">
        <f t="shared" ca="1" si="124"/>
        <v>118</v>
      </c>
      <c r="AP56" s="49">
        <f t="shared" ca="1" si="124"/>
        <v>127</v>
      </c>
      <c r="AQ56" s="49">
        <f t="shared" ca="1" si="124"/>
        <v>7286</v>
      </c>
      <c r="AS56" s="9">
        <f ca="1">SUMIF(INDIRECT("'Bewerking, HH'!B"&amp;$H$11&amp;":B"&amp;$H$12),"*"&amp;$D56&amp;"*",INDIRECT("'Bewerking, HH'!"&amp;AS$19&amp;$H$11&amp;":"&amp;AS$19&amp;$H$12))</f>
        <v>46506</v>
      </c>
      <c r="AT56" s="40">
        <f t="shared" ref="AT56:BA61" ca="1" si="125">SUMIF(INDIRECT("'Bewerking, HH'!B"&amp;$H$11&amp;":B"&amp;$H$12),"*"&amp;$D56&amp;"*",INDIRECT("'Bewerking, HH'!"&amp;AT$19&amp;$H$11&amp;":"&amp;AT$19&amp;$H$12))</f>
        <v>0</v>
      </c>
      <c r="AU56" s="49">
        <f t="shared" ca="1" si="125"/>
        <v>0</v>
      </c>
      <c r="AV56" s="49">
        <f t="shared" ca="1" si="125"/>
        <v>46506</v>
      </c>
      <c r="AW56" s="49">
        <f t="shared" ca="1" si="125"/>
        <v>0</v>
      </c>
      <c r="AX56" s="49">
        <f t="shared" ca="1" si="125"/>
        <v>0</v>
      </c>
      <c r="AY56" s="49">
        <f t="shared" ca="1" si="125"/>
        <v>0</v>
      </c>
      <c r="AZ56" s="49">
        <f t="shared" ca="1" si="125"/>
        <v>0</v>
      </c>
      <c r="BA56" s="49">
        <f t="shared" ca="1" si="125"/>
        <v>0</v>
      </c>
    </row>
    <row r="57" spans="4:53" x14ac:dyDescent="0.25">
      <c r="D57" s="29" t="s">
        <v>182</v>
      </c>
      <c r="E57" s="9">
        <f t="shared" ref="E57:E61" ca="1" si="126">SUMIF(INDIRECT("'Bewerking, HH'!B"&amp;$H$11&amp;":B"&amp;$H$12),"*"&amp;$D57&amp;"*",INDIRECT("'Bewerking, HH'!"&amp;E$19&amp;$H$11&amp;":"&amp;E$19&amp;$H$12))</f>
        <v>21464</v>
      </c>
      <c r="F57" s="40">
        <f t="shared" ca="1" si="121"/>
        <v>0</v>
      </c>
      <c r="G57" s="49">
        <f t="shared" ca="1" si="121"/>
        <v>0</v>
      </c>
      <c r="H57" s="49">
        <f t="shared" ca="1" si="121"/>
        <v>2160</v>
      </c>
      <c r="I57" s="49">
        <f t="shared" ca="1" si="121"/>
        <v>5048</v>
      </c>
      <c r="J57" s="49">
        <f t="shared" ca="1" si="121"/>
        <v>13876</v>
      </c>
      <c r="K57" s="49">
        <f t="shared" ca="1" si="121"/>
        <v>1</v>
      </c>
      <c r="L57" s="49">
        <f t="shared" ca="1" si="121"/>
        <v>202</v>
      </c>
      <c r="M57" s="49">
        <f t="shared" ca="1" si="121"/>
        <v>177</v>
      </c>
      <c r="O57" s="9">
        <f t="shared" ref="O57:O61" ca="1" si="127">SUMIF(INDIRECT("'Bewerking, HH'!B"&amp;$H$11&amp;":B"&amp;$H$12),"*"&amp;$D57&amp;"*",INDIRECT("'Bewerking, HH'!"&amp;O$19&amp;$H$11&amp;":"&amp;O$19&amp;$H$12))</f>
        <v>21464</v>
      </c>
      <c r="P57" s="40">
        <f t="shared" ca="1" si="122"/>
        <v>0</v>
      </c>
      <c r="Q57" s="49">
        <f t="shared" ca="1" si="122"/>
        <v>0</v>
      </c>
      <c r="R57" s="49">
        <f t="shared" ca="1" si="122"/>
        <v>21464</v>
      </c>
      <c r="S57" s="49">
        <f t="shared" ca="1" si="122"/>
        <v>0</v>
      </c>
      <c r="T57" s="49">
        <f t="shared" ca="1" si="122"/>
        <v>0</v>
      </c>
      <c r="U57" s="49">
        <f t="shared" ca="1" si="122"/>
        <v>0</v>
      </c>
      <c r="V57" s="49">
        <f t="shared" ca="1" si="122"/>
        <v>0</v>
      </c>
      <c r="W57" s="49">
        <f t="shared" ca="1" si="122"/>
        <v>0</v>
      </c>
      <c r="Y57" s="9">
        <f t="shared" ref="Y57:Y61" ca="1" si="128">SUMIF(INDIRECT("'Bewerking, HH'!B"&amp;$H$11&amp;":B"&amp;$H$12),"*"&amp;$D57&amp;"*",INDIRECT("'Bewerking, HH'!"&amp;Y$19&amp;$H$11&amp;":"&amp;Y$19&amp;$H$12))</f>
        <v>21464</v>
      </c>
      <c r="Z57" s="40">
        <f t="shared" ca="1" si="123"/>
        <v>0</v>
      </c>
      <c r="AA57" s="49">
        <f t="shared" ca="1" si="123"/>
        <v>21464</v>
      </c>
      <c r="AB57" s="49">
        <f t="shared" ca="1" si="123"/>
        <v>0</v>
      </c>
      <c r="AC57" s="49">
        <f t="shared" ca="1" si="123"/>
        <v>0</v>
      </c>
      <c r="AD57" s="49">
        <f t="shared" ca="1" si="123"/>
        <v>0</v>
      </c>
      <c r="AE57" s="49">
        <f t="shared" ca="1" si="123"/>
        <v>0</v>
      </c>
      <c r="AF57" s="49">
        <f t="shared" ca="1" si="123"/>
        <v>0</v>
      </c>
      <c r="AG57" s="49">
        <f t="shared" ca="1" si="123"/>
        <v>0</v>
      </c>
      <c r="AI57" s="9">
        <f t="shared" ref="AI57:AI61" ca="1" si="129">SUMIF(INDIRECT("'Bewerking, HH'!B"&amp;$H$11&amp;":B"&amp;$H$12),"*"&amp;$D57&amp;"*",INDIRECT("'Bewerking, HH'!"&amp;AI$19&amp;$H$11&amp;":"&amp;AI$19&amp;$H$12))</f>
        <v>21464</v>
      </c>
      <c r="AJ57" s="40">
        <f t="shared" ca="1" si="124"/>
        <v>14774</v>
      </c>
      <c r="AK57" s="49">
        <f t="shared" ca="1" si="124"/>
        <v>0</v>
      </c>
      <c r="AL57" s="49">
        <f t="shared" ca="1" si="124"/>
        <v>1005</v>
      </c>
      <c r="AM57" s="49">
        <f t="shared" ca="1" si="124"/>
        <v>459</v>
      </c>
      <c r="AN57" s="49">
        <f t="shared" ca="1" si="124"/>
        <v>5177</v>
      </c>
      <c r="AO57" s="49">
        <f t="shared" ca="1" si="124"/>
        <v>0</v>
      </c>
      <c r="AP57" s="49">
        <f t="shared" ca="1" si="124"/>
        <v>14</v>
      </c>
      <c r="AQ57" s="49">
        <f t="shared" ca="1" si="124"/>
        <v>35</v>
      </c>
      <c r="AS57" s="9">
        <f t="shared" ref="AS57:AS61" ca="1" si="130">SUMIF(INDIRECT("'Bewerking, HH'!B"&amp;$H$11&amp;":B"&amp;$H$12),"*"&amp;$D57&amp;"*",INDIRECT("'Bewerking, HH'!"&amp;AS$19&amp;$H$11&amp;":"&amp;AS$19&amp;$H$12))</f>
        <v>21464</v>
      </c>
      <c r="AT57" s="40">
        <f t="shared" ca="1" si="125"/>
        <v>0</v>
      </c>
      <c r="AU57" s="49">
        <f t="shared" ca="1" si="125"/>
        <v>0</v>
      </c>
      <c r="AV57" s="49">
        <f t="shared" ca="1" si="125"/>
        <v>21464</v>
      </c>
      <c r="AW57" s="49">
        <f t="shared" ca="1" si="125"/>
        <v>0</v>
      </c>
      <c r="AX57" s="49">
        <f t="shared" ca="1" si="125"/>
        <v>0</v>
      </c>
      <c r="AY57" s="49">
        <f t="shared" ca="1" si="125"/>
        <v>0</v>
      </c>
      <c r="AZ57" s="49">
        <f t="shared" ca="1" si="125"/>
        <v>0</v>
      </c>
      <c r="BA57" s="49">
        <f t="shared" ca="1" si="125"/>
        <v>0</v>
      </c>
    </row>
    <row r="58" spans="4:53" x14ac:dyDescent="0.25">
      <c r="D58" s="29" t="s">
        <v>185</v>
      </c>
      <c r="E58" s="9">
        <f t="shared" ca="1" si="126"/>
        <v>15482</v>
      </c>
      <c r="F58" s="40">
        <f t="shared" ca="1" si="121"/>
        <v>0</v>
      </c>
      <c r="G58" s="49">
        <f t="shared" ca="1" si="121"/>
        <v>0</v>
      </c>
      <c r="H58" s="49">
        <f t="shared" ca="1" si="121"/>
        <v>1841</v>
      </c>
      <c r="I58" s="49">
        <f t="shared" ca="1" si="121"/>
        <v>7060</v>
      </c>
      <c r="J58" s="49">
        <f t="shared" ca="1" si="121"/>
        <v>2090</v>
      </c>
      <c r="K58" s="49">
        <f t="shared" ca="1" si="121"/>
        <v>4166</v>
      </c>
      <c r="L58" s="49">
        <f t="shared" ca="1" si="121"/>
        <v>325</v>
      </c>
      <c r="M58" s="49">
        <f t="shared" ca="1" si="121"/>
        <v>0</v>
      </c>
      <c r="O58" s="9">
        <f t="shared" ca="1" si="127"/>
        <v>15482</v>
      </c>
      <c r="P58" s="40">
        <f t="shared" ca="1" si="122"/>
        <v>0</v>
      </c>
      <c r="Q58" s="49">
        <f t="shared" ca="1" si="122"/>
        <v>0</v>
      </c>
      <c r="R58" s="49">
        <f t="shared" ca="1" si="122"/>
        <v>15482</v>
      </c>
      <c r="S58" s="49">
        <f t="shared" ca="1" si="122"/>
        <v>0</v>
      </c>
      <c r="T58" s="49">
        <f t="shared" ca="1" si="122"/>
        <v>0</v>
      </c>
      <c r="U58" s="49">
        <f t="shared" ca="1" si="122"/>
        <v>0</v>
      </c>
      <c r="V58" s="49">
        <f t="shared" ca="1" si="122"/>
        <v>0</v>
      </c>
      <c r="W58" s="49">
        <f t="shared" ca="1" si="122"/>
        <v>0</v>
      </c>
      <c r="Y58" s="9">
        <f t="shared" ca="1" si="128"/>
        <v>15482</v>
      </c>
      <c r="Z58" s="40">
        <f t="shared" ca="1" si="123"/>
        <v>0</v>
      </c>
      <c r="AA58" s="49">
        <f t="shared" ca="1" si="123"/>
        <v>15482</v>
      </c>
      <c r="AB58" s="49">
        <f t="shared" ca="1" si="123"/>
        <v>0</v>
      </c>
      <c r="AC58" s="49">
        <f t="shared" ca="1" si="123"/>
        <v>0</v>
      </c>
      <c r="AD58" s="49">
        <f t="shared" ca="1" si="123"/>
        <v>0</v>
      </c>
      <c r="AE58" s="49">
        <f t="shared" ca="1" si="123"/>
        <v>0</v>
      </c>
      <c r="AF58" s="49">
        <f t="shared" ca="1" si="123"/>
        <v>0</v>
      </c>
      <c r="AG58" s="49">
        <f t="shared" ca="1" si="123"/>
        <v>0</v>
      </c>
      <c r="AI58" s="9">
        <f t="shared" ca="1" si="129"/>
        <v>15482</v>
      </c>
      <c r="AJ58" s="40">
        <f t="shared" ca="1" si="124"/>
        <v>4157</v>
      </c>
      <c r="AK58" s="49">
        <f t="shared" ca="1" si="124"/>
        <v>0</v>
      </c>
      <c r="AL58" s="49">
        <f t="shared" ca="1" si="124"/>
        <v>1732</v>
      </c>
      <c r="AM58" s="49">
        <f t="shared" ca="1" si="124"/>
        <v>4645</v>
      </c>
      <c r="AN58" s="49">
        <f t="shared" ca="1" si="124"/>
        <v>1639</v>
      </c>
      <c r="AO58" s="49">
        <f t="shared" ca="1" si="124"/>
        <v>3189</v>
      </c>
      <c r="AP58" s="49">
        <f t="shared" ca="1" si="124"/>
        <v>120</v>
      </c>
      <c r="AQ58" s="49">
        <f t="shared" ca="1" si="124"/>
        <v>0</v>
      </c>
      <c r="AS58" s="9">
        <f t="shared" ca="1" si="130"/>
        <v>15482</v>
      </c>
      <c r="AT58" s="40">
        <f t="shared" ca="1" si="125"/>
        <v>0</v>
      </c>
      <c r="AU58" s="49">
        <f t="shared" ca="1" si="125"/>
        <v>0</v>
      </c>
      <c r="AV58" s="49">
        <f t="shared" ca="1" si="125"/>
        <v>15482</v>
      </c>
      <c r="AW58" s="49">
        <f t="shared" ca="1" si="125"/>
        <v>0</v>
      </c>
      <c r="AX58" s="49">
        <f t="shared" ca="1" si="125"/>
        <v>0</v>
      </c>
      <c r="AY58" s="49">
        <f t="shared" ca="1" si="125"/>
        <v>0</v>
      </c>
      <c r="AZ58" s="49">
        <f t="shared" ca="1" si="125"/>
        <v>0</v>
      </c>
      <c r="BA58" s="49">
        <f t="shared" ca="1" si="125"/>
        <v>0</v>
      </c>
    </row>
    <row r="59" spans="4:53" x14ac:dyDescent="0.25">
      <c r="D59" s="29" t="s">
        <v>186</v>
      </c>
      <c r="E59" s="9">
        <f t="shared" ca="1" si="126"/>
        <v>17762</v>
      </c>
      <c r="F59" s="40">
        <f t="shared" ca="1" si="121"/>
        <v>0</v>
      </c>
      <c r="G59" s="49">
        <f t="shared" ca="1" si="121"/>
        <v>0</v>
      </c>
      <c r="H59" s="49">
        <f t="shared" ca="1" si="121"/>
        <v>1874</v>
      </c>
      <c r="I59" s="49">
        <f t="shared" ca="1" si="121"/>
        <v>15700</v>
      </c>
      <c r="J59" s="49">
        <f t="shared" ca="1" si="121"/>
        <v>188</v>
      </c>
      <c r="K59" s="49">
        <f t="shared" ca="1" si="121"/>
        <v>0</v>
      </c>
      <c r="L59" s="49">
        <f t="shared" ca="1" si="121"/>
        <v>0</v>
      </c>
      <c r="M59" s="49">
        <f t="shared" ca="1" si="121"/>
        <v>0</v>
      </c>
      <c r="O59" s="9">
        <f t="shared" ca="1" si="127"/>
        <v>17762</v>
      </c>
      <c r="P59" s="40">
        <f t="shared" ca="1" si="122"/>
        <v>0</v>
      </c>
      <c r="Q59" s="49">
        <f t="shared" ca="1" si="122"/>
        <v>0</v>
      </c>
      <c r="R59" s="49">
        <f t="shared" ca="1" si="122"/>
        <v>17762</v>
      </c>
      <c r="S59" s="49">
        <f t="shared" ca="1" si="122"/>
        <v>0</v>
      </c>
      <c r="T59" s="49">
        <f t="shared" ca="1" si="122"/>
        <v>0</v>
      </c>
      <c r="U59" s="49">
        <f t="shared" ca="1" si="122"/>
        <v>0</v>
      </c>
      <c r="V59" s="49">
        <f t="shared" ca="1" si="122"/>
        <v>0</v>
      </c>
      <c r="W59" s="49">
        <f t="shared" ca="1" si="122"/>
        <v>0</v>
      </c>
      <c r="Y59" s="9">
        <f t="shared" ca="1" si="128"/>
        <v>17762</v>
      </c>
      <c r="Z59" s="40">
        <f t="shared" ca="1" si="123"/>
        <v>0</v>
      </c>
      <c r="AA59" s="49">
        <f t="shared" ca="1" si="123"/>
        <v>17762</v>
      </c>
      <c r="AB59" s="49">
        <f t="shared" ca="1" si="123"/>
        <v>0</v>
      </c>
      <c r="AC59" s="49">
        <f t="shared" ca="1" si="123"/>
        <v>0</v>
      </c>
      <c r="AD59" s="49">
        <f t="shared" ca="1" si="123"/>
        <v>0</v>
      </c>
      <c r="AE59" s="49">
        <f t="shared" ca="1" si="123"/>
        <v>0</v>
      </c>
      <c r="AF59" s="49">
        <f t="shared" ca="1" si="123"/>
        <v>0</v>
      </c>
      <c r="AG59" s="49">
        <f t="shared" ca="1" si="123"/>
        <v>0</v>
      </c>
      <c r="AI59" s="9">
        <f t="shared" ca="1" si="129"/>
        <v>17762</v>
      </c>
      <c r="AJ59" s="40">
        <f t="shared" ca="1" si="124"/>
        <v>13576</v>
      </c>
      <c r="AK59" s="49">
        <f t="shared" ca="1" si="124"/>
        <v>0</v>
      </c>
      <c r="AL59" s="49">
        <f t="shared" ca="1" si="124"/>
        <v>320</v>
      </c>
      <c r="AM59" s="49">
        <f t="shared" ca="1" si="124"/>
        <v>3831</v>
      </c>
      <c r="AN59" s="49">
        <f t="shared" ca="1" si="124"/>
        <v>35</v>
      </c>
      <c r="AO59" s="49">
        <f t="shared" ca="1" si="124"/>
        <v>0</v>
      </c>
      <c r="AP59" s="49">
        <f t="shared" ca="1" si="124"/>
        <v>0</v>
      </c>
      <c r="AQ59" s="49">
        <f t="shared" ca="1" si="124"/>
        <v>0</v>
      </c>
      <c r="AS59" s="9">
        <f t="shared" ca="1" si="130"/>
        <v>17762</v>
      </c>
      <c r="AT59" s="40">
        <f t="shared" ca="1" si="125"/>
        <v>0</v>
      </c>
      <c r="AU59" s="49">
        <f t="shared" ca="1" si="125"/>
        <v>0</v>
      </c>
      <c r="AV59" s="49">
        <f t="shared" ca="1" si="125"/>
        <v>17762</v>
      </c>
      <c r="AW59" s="49">
        <f t="shared" ca="1" si="125"/>
        <v>0</v>
      </c>
      <c r="AX59" s="49">
        <f t="shared" ca="1" si="125"/>
        <v>0</v>
      </c>
      <c r="AY59" s="49">
        <f t="shared" ca="1" si="125"/>
        <v>0</v>
      </c>
      <c r="AZ59" s="49">
        <f t="shared" ca="1" si="125"/>
        <v>0</v>
      </c>
      <c r="BA59" s="49">
        <f t="shared" ca="1" si="125"/>
        <v>0</v>
      </c>
    </row>
    <row r="60" spans="4:53" x14ac:dyDescent="0.25">
      <c r="D60" s="29" t="s">
        <v>183</v>
      </c>
      <c r="E60" s="9">
        <f t="shared" ca="1" si="126"/>
        <v>21415</v>
      </c>
      <c r="F60" s="40">
        <f t="shared" ca="1" si="121"/>
        <v>0</v>
      </c>
      <c r="G60" s="49">
        <f t="shared" ca="1" si="121"/>
        <v>0</v>
      </c>
      <c r="H60" s="49">
        <f t="shared" ca="1" si="121"/>
        <v>21415</v>
      </c>
      <c r="I60" s="49">
        <f t="shared" ca="1" si="121"/>
        <v>0</v>
      </c>
      <c r="J60" s="49">
        <f t="shared" ca="1" si="121"/>
        <v>0</v>
      </c>
      <c r="K60" s="49">
        <f t="shared" ca="1" si="121"/>
        <v>0</v>
      </c>
      <c r="L60" s="49">
        <f t="shared" ca="1" si="121"/>
        <v>0</v>
      </c>
      <c r="M60" s="49">
        <f t="shared" ca="1" si="121"/>
        <v>0</v>
      </c>
      <c r="O60" s="9">
        <f t="shared" ca="1" si="127"/>
        <v>21415</v>
      </c>
      <c r="P60" s="40">
        <f t="shared" ca="1" si="122"/>
        <v>0</v>
      </c>
      <c r="Q60" s="49">
        <f t="shared" ca="1" si="122"/>
        <v>0</v>
      </c>
      <c r="R60" s="49">
        <f t="shared" ca="1" si="122"/>
        <v>21415</v>
      </c>
      <c r="S60" s="49">
        <f t="shared" ca="1" si="122"/>
        <v>0</v>
      </c>
      <c r="T60" s="49">
        <f t="shared" ca="1" si="122"/>
        <v>0</v>
      </c>
      <c r="U60" s="49">
        <f t="shared" ca="1" si="122"/>
        <v>0</v>
      </c>
      <c r="V60" s="49">
        <f t="shared" ca="1" si="122"/>
        <v>0</v>
      </c>
      <c r="W60" s="49">
        <f t="shared" ca="1" si="122"/>
        <v>0</v>
      </c>
      <c r="Y60" s="9">
        <f t="shared" ca="1" si="128"/>
        <v>21415</v>
      </c>
      <c r="Z60" s="40">
        <f t="shared" ca="1" si="123"/>
        <v>0</v>
      </c>
      <c r="AA60" s="49">
        <f t="shared" ca="1" si="123"/>
        <v>21415</v>
      </c>
      <c r="AB60" s="49">
        <f t="shared" ca="1" si="123"/>
        <v>0</v>
      </c>
      <c r="AC60" s="49">
        <f t="shared" ca="1" si="123"/>
        <v>0</v>
      </c>
      <c r="AD60" s="49">
        <f t="shared" ca="1" si="123"/>
        <v>0</v>
      </c>
      <c r="AE60" s="49">
        <f t="shared" ca="1" si="123"/>
        <v>0</v>
      </c>
      <c r="AF60" s="49">
        <f t="shared" ca="1" si="123"/>
        <v>0</v>
      </c>
      <c r="AG60" s="49">
        <f t="shared" ca="1" si="123"/>
        <v>0</v>
      </c>
      <c r="AI60" s="9">
        <f t="shared" ca="1" si="129"/>
        <v>21415</v>
      </c>
      <c r="AJ60" s="40">
        <f t="shared" ca="1" si="124"/>
        <v>13522</v>
      </c>
      <c r="AK60" s="49">
        <f t="shared" ca="1" si="124"/>
        <v>0</v>
      </c>
      <c r="AL60" s="49">
        <f t="shared" ca="1" si="124"/>
        <v>7893</v>
      </c>
      <c r="AM60" s="49">
        <f t="shared" ca="1" si="124"/>
        <v>0</v>
      </c>
      <c r="AN60" s="49">
        <f t="shared" ca="1" si="124"/>
        <v>0</v>
      </c>
      <c r="AO60" s="49">
        <f t="shared" ca="1" si="124"/>
        <v>0</v>
      </c>
      <c r="AP60" s="49">
        <f t="shared" ca="1" si="124"/>
        <v>0</v>
      </c>
      <c r="AQ60" s="49">
        <f t="shared" ca="1" si="124"/>
        <v>0</v>
      </c>
      <c r="AS60" s="9">
        <f t="shared" ca="1" si="130"/>
        <v>21415</v>
      </c>
      <c r="AT60" s="40">
        <f t="shared" ca="1" si="125"/>
        <v>0</v>
      </c>
      <c r="AU60" s="49">
        <f t="shared" ca="1" si="125"/>
        <v>0</v>
      </c>
      <c r="AV60" s="49">
        <f t="shared" ca="1" si="125"/>
        <v>21415</v>
      </c>
      <c r="AW60" s="49">
        <f t="shared" ca="1" si="125"/>
        <v>0</v>
      </c>
      <c r="AX60" s="49">
        <f t="shared" ca="1" si="125"/>
        <v>0</v>
      </c>
      <c r="AY60" s="49">
        <f t="shared" ca="1" si="125"/>
        <v>0</v>
      </c>
      <c r="AZ60" s="49">
        <f t="shared" ca="1" si="125"/>
        <v>0</v>
      </c>
      <c r="BA60" s="49">
        <f t="shared" ca="1" si="125"/>
        <v>0</v>
      </c>
    </row>
    <row r="61" spans="4:53" ht="15.75" thickBot="1" x14ac:dyDescent="0.3">
      <c r="D61" s="29" t="s">
        <v>184</v>
      </c>
      <c r="E61" s="9">
        <f t="shared" ca="1" si="126"/>
        <v>23916</v>
      </c>
      <c r="F61" s="40">
        <f t="shared" ca="1" si="121"/>
        <v>0</v>
      </c>
      <c r="G61" s="49">
        <f t="shared" ca="1" si="121"/>
        <v>0</v>
      </c>
      <c r="H61" s="49">
        <f t="shared" ca="1" si="121"/>
        <v>23916</v>
      </c>
      <c r="I61" s="49">
        <f t="shared" ca="1" si="121"/>
        <v>0</v>
      </c>
      <c r="J61" s="49">
        <f t="shared" ca="1" si="121"/>
        <v>0</v>
      </c>
      <c r="K61" s="49">
        <f t="shared" ca="1" si="121"/>
        <v>0</v>
      </c>
      <c r="L61" s="49">
        <f t="shared" ca="1" si="121"/>
        <v>0</v>
      </c>
      <c r="M61" s="60">
        <f t="shared" ca="1" si="121"/>
        <v>0</v>
      </c>
      <c r="O61" s="9">
        <f t="shared" ca="1" si="127"/>
        <v>23916</v>
      </c>
      <c r="P61" s="40">
        <f t="shared" ca="1" si="122"/>
        <v>0</v>
      </c>
      <c r="Q61" s="49">
        <f t="shared" ca="1" si="122"/>
        <v>0</v>
      </c>
      <c r="R61" s="49">
        <f t="shared" ca="1" si="122"/>
        <v>23916</v>
      </c>
      <c r="S61" s="49">
        <f t="shared" ca="1" si="122"/>
        <v>0</v>
      </c>
      <c r="T61" s="49">
        <f t="shared" ca="1" si="122"/>
        <v>0</v>
      </c>
      <c r="U61" s="49">
        <f t="shared" ca="1" si="122"/>
        <v>0</v>
      </c>
      <c r="V61" s="49">
        <f t="shared" ca="1" si="122"/>
        <v>0</v>
      </c>
      <c r="W61" s="49">
        <f t="shared" ca="1" si="122"/>
        <v>0</v>
      </c>
      <c r="Y61" s="9">
        <f t="shared" ca="1" si="128"/>
        <v>23916</v>
      </c>
      <c r="Z61" s="40">
        <f t="shared" ca="1" si="123"/>
        <v>0</v>
      </c>
      <c r="AA61" s="49">
        <f t="shared" ca="1" si="123"/>
        <v>23916</v>
      </c>
      <c r="AB61" s="49">
        <f t="shared" ca="1" si="123"/>
        <v>0</v>
      </c>
      <c r="AC61" s="49">
        <f t="shared" ca="1" si="123"/>
        <v>0</v>
      </c>
      <c r="AD61" s="49">
        <f t="shared" ca="1" si="123"/>
        <v>0</v>
      </c>
      <c r="AE61" s="49">
        <f t="shared" ca="1" si="123"/>
        <v>0</v>
      </c>
      <c r="AF61" s="49">
        <f t="shared" ca="1" si="123"/>
        <v>0</v>
      </c>
      <c r="AG61" s="49">
        <f t="shared" ca="1" si="123"/>
        <v>0</v>
      </c>
      <c r="AI61" s="9">
        <f t="shared" ca="1" si="129"/>
        <v>23916</v>
      </c>
      <c r="AJ61" s="40">
        <f t="shared" ca="1" si="124"/>
        <v>14695</v>
      </c>
      <c r="AK61" s="49">
        <f t="shared" ca="1" si="124"/>
        <v>0</v>
      </c>
      <c r="AL61" s="49">
        <f t="shared" ca="1" si="124"/>
        <v>9221</v>
      </c>
      <c r="AM61" s="49">
        <f t="shared" ca="1" si="124"/>
        <v>0</v>
      </c>
      <c r="AN61" s="49">
        <f t="shared" ca="1" si="124"/>
        <v>0</v>
      </c>
      <c r="AO61" s="49">
        <f t="shared" ca="1" si="124"/>
        <v>0</v>
      </c>
      <c r="AP61" s="49">
        <f t="shared" ca="1" si="124"/>
        <v>0</v>
      </c>
      <c r="AQ61" s="49">
        <f t="shared" ca="1" si="124"/>
        <v>0</v>
      </c>
      <c r="AS61" s="9">
        <f t="shared" ca="1" si="130"/>
        <v>23916</v>
      </c>
      <c r="AT61" s="40">
        <f t="shared" ca="1" si="125"/>
        <v>0</v>
      </c>
      <c r="AU61" s="49">
        <f t="shared" ca="1" si="125"/>
        <v>0</v>
      </c>
      <c r="AV61" s="49">
        <f t="shared" ca="1" si="125"/>
        <v>23916</v>
      </c>
      <c r="AW61" s="49">
        <f t="shared" ca="1" si="125"/>
        <v>0</v>
      </c>
      <c r="AX61" s="49">
        <f t="shared" ca="1" si="125"/>
        <v>0</v>
      </c>
      <c r="AY61" s="49">
        <f t="shared" ca="1" si="125"/>
        <v>0</v>
      </c>
      <c r="AZ61" s="49">
        <f t="shared" ca="1" si="125"/>
        <v>0</v>
      </c>
      <c r="BA61" s="49">
        <f t="shared" ca="1" si="125"/>
        <v>0</v>
      </c>
    </row>
    <row r="62" spans="4:53" x14ac:dyDescent="0.25">
      <c r="D62" s="67" t="s">
        <v>187</v>
      </c>
      <c r="E62" s="68">
        <f ca="1">SUM(E56:E61)</f>
        <v>146545</v>
      </c>
      <c r="F62" s="69">
        <f t="shared" ref="F62" ca="1" si="131">SUM(F56:F61)</f>
        <v>0</v>
      </c>
      <c r="G62" s="68">
        <f t="shared" ref="G62" ca="1" si="132">SUM(G56:G61)</f>
        <v>0</v>
      </c>
      <c r="H62" s="68">
        <f t="shared" ref="H62" ca="1" si="133">SUM(H56:H61)</f>
        <v>52555</v>
      </c>
      <c r="I62" s="68">
        <f t="shared" ref="I62" ca="1" si="134">SUM(I56:I61)</f>
        <v>27808</v>
      </c>
      <c r="J62" s="68">
        <f t="shared" ref="J62" ca="1" si="135">SUM(J56:J61)</f>
        <v>17362</v>
      </c>
      <c r="K62" s="68">
        <f t="shared" ref="K62:M62" ca="1" si="136">SUM(K56:K61)</f>
        <v>6965</v>
      </c>
      <c r="L62" s="68">
        <f t="shared" ca="1" si="136"/>
        <v>1177</v>
      </c>
      <c r="M62" s="49">
        <f t="shared" ca="1" si="136"/>
        <v>40678</v>
      </c>
      <c r="O62" s="68">
        <f ca="1">SUM(O56:O61)</f>
        <v>146545</v>
      </c>
      <c r="P62" s="69">
        <f t="shared" ref="P62" ca="1" si="137">SUM(P56:P61)</f>
        <v>0</v>
      </c>
      <c r="Q62" s="68">
        <f t="shared" ref="Q62" ca="1" si="138">SUM(Q56:Q61)</f>
        <v>0</v>
      </c>
      <c r="R62" s="68">
        <f t="shared" ref="R62" ca="1" si="139">SUM(R56:R61)</f>
        <v>146545</v>
      </c>
      <c r="S62" s="68">
        <f t="shared" ref="S62" ca="1" si="140">SUM(S56:S61)</f>
        <v>0</v>
      </c>
      <c r="T62" s="68">
        <f t="shared" ref="T62" ca="1" si="141">SUM(T56:T61)</f>
        <v>0</v>
      </c>
      <c r="U62" s="68">
        <f t="shared" ref="U62:W62" ca="1" si="142">SUM(U56:U61)</f>
        <v>0</v>
      </c>
      <c r="V62" s="68">
        <f t="shared" ca="1" si="142"/>
        <v>0</v>
      </c>
      <c r="W62" s="68">
        <f t="shared" ca="1" si="142"/>
        <v>0</v>
      </c>
      <c r="Y62" s="68">
        <f ca="1">SUM(Y56:Y61)</f>
        <v>146545</v>
      </c>
      <c r="Z62" s="69">
        <f t="shared" ref="Z62" ca="1" si="143">SUM(Z56:Z61)</f>
        <v>0</v>
      </c>
      <c r="AA62" s="68">
        <f t="shared" ref="AA62" ca="1" si="144">SUM(AA56:AA61)</f>
        <v>146545</v>
      </c>
      <c r="AB62" s="68">
        <f t="shared" ref="AB62" ca="1" si="145">SUM(AB56:AB61)</f>
        <v>0</v>
      </c>
      <c r="AC62" s="68">
        <f t="shared" ref="AC62" ca="1" si="146">SUM(AC56:AC61)</f>
        <v>0</v>
      </c>
      <c r="AD62" s="68">
        <f t="shared" ref="AD62" ca="1" si="147">SUM(AD56:AD61)</f>
        <v>0</v>
      </c>
      <c r="AE62" s="68">
        <f t="shared" ref="AE62:AG62" ca="1" si="148">SUM(AE56:AE61)</f>
        <v>0</v>
      </c>
      <c r="AF62" s="68">
        <f t="shared" ca="1" si="148"/>
        <v>0</v>
      </c>
      <c r="AG62" s="68">
        <f t="shared" ca="1" si="148"/>
        <v>0</v>
      </c>
      <c r="AI62" s="68">
        <f ca="1">SUM(AI56:AI61)</f>
        <v>146545</v>
      </c>
      <c r="AJ62" s="69">
        <f t="shared" ref="AJ62" ca="1" si="149">SUM(AJ56:AJ61)</f>
        <v>99099</v>
      </c>
      <c r="AK62" s="68">
        <f t="shared" ref="AK62" ca="1" si="150">SUM(AK56:AK61)</f>
        <v>0</v>
      </c>
      <c r="AL62" s="68">
        <f t="shared" ref="AL62" ca="1" si="151">SUM(AL56:AL61)</f>
        <v>20297</v>
      </c>
      <c r="AM62" s="68">
        <f t="shared" ref="AM62" ca="1" si="152">SUM(AM56:AM61)</f>
        <v>8935</v>
      </c>
      <c r="AN62" s="68">
        <f t="shared" ref="AN62" ca="1" si="153">SUM(AN56:AN61)</f>
        <v>7325</v>
      </c>
      <c r="AO62" s="68">
        <f t="shared" ref="AO62:AQ62" ca="1" si="154">SUM(AO56:AO61)</f>
        <v>3307</v>
      </c>
      <c r="AP62" s="68">
        <f t="shared" ca="1" si="154"/>
        <v>261</v>
      </c>
      <c r="AQ62" s="68">
        <f t="shared" ca="1" si="154"/>
        <v>7321</v>
      </c>
      <c r="AS62" s="68">
        <f ca="1">SUM(AS56:AS61)</f>
        <v>146545</v>
      </c>
      <c r="AT62" s="69">
        <f t="shared" ref="AT62" ca="1" si="155">SUM(AT56:AT61)</f>
        <v>0</v>
      </c>
      <c r="AU62" s="68">
        <f t="shared" ref="AU62" ca="1" si="156">SUM(AU56:AU61)</f>
        <v>0</v>
      </c>
      <c r="AV62" s="68">
        <f t="shared" ref="AV62" ca="1" si="157">SUM(AV56:AV61)</f>
        <v>146545</v>
      </c>
      <c r="AW62" s="68">
        <f t="shared" ref="AW62" ca="1" si="158">SUM(AW56:AW61)</f>
        <v>0</v>
      </c>
      <c r="AX62" s="68">
        <f t="shared" ref="AX62" ca="1" si="159">SUM(AX56:AX61)</f>
        <v>0</v>
      </c>
      <c r="AY62" s="68">
        <f t="shared" ref="AY62:BA62" ca="1" si="160">SUM(AY56:AY61)</f>
        <v>0</v>
      </c>
      <c r="AZ62" s="68">
        <f t="shared" ca="1" si="160"/>
        <v>0</v>
      </c>
      <c r="BA62" s="68">
        <f t="shared" ca="1" si="160"/>
        <v>0</v>
      </c>
    </row>
    <row r="63" spans="4:53" x14ac:dyDescent="0.25">
      <c r="M63" s="36"/>
      <c r="O63" s="29"/>
      <c r="P63" s="29"/>
      <c r="Q63" s="29"/>
      <c r="R63" s="29"/>
      <c r="S63" s="29"/>
      <c r="T63" s="29"/>
      <c r="U63" s="29"/>
      <c r="W63" s="36"/>
      <c r="Y63" s="29"/>
      <c r="Z63" s="29"/>
      <c r="AA63" s="29"/>
      <c r="AB63" s="29"/>
      <c r="AC63" s="29"/>
      <c r="AD63" s="29"/>
      <c r="AE63" s="29"/>
      <c r="AG63" s="36"/>
      <c r="AI63" s="29"/>
      <c r="AJ63" s="29"/>
      <c r="AK63" s="29"/>
      <c r="AL63" s="29"/>
      <c r="AM63" s="29"/>
      <c r="AN63" s="29"/>
      <c r="AO63" s="29"/>
      <c r="AQ63" s="36"/>
      <c r="AS63" s="29"/>
      <c r="AT63" s="29"/>
      <c r="AU63" s="29"/>
      <c r="AV63" s="29"/>
      <c r="AW63" s="29"/>
      <c r="AX63" s="29"/>
      <c r="AY63" s="29"/>
      <c r="BA63" s="36"/>
    </row>
    <row r="64" spans="4:53" s="72" customFormat="1" ht="21" x14ac:dyDescent="0.35">
      <c r="D64" s="71">
        <v>2050</v>
      </c>
      <c r="M64" s="122"/>
      <c r="N64" s="32"/>
      <c r="W64" s="122"/>
      <c r="X64" s="32"/>
      <c r="AG64" s="122"/>
      <c r="AH64" s="32"/>
      <c r="AQ64" s="122"/>
      <c r="AR64" s="32"/>
      <c r="BA64" s="122"/>
    </row>
    <row r="65" spans="4:53" x14ac:dyDescent="0.25">
      <c r="D65" s="29"/>
      <c r="E65" s="121" t="s">
        <v>1</v>
      </c>
      <c r="F65" s="29" t="s">
        <v>421</v>
      </c>
      <c r="G65" s="29" t="s">
        <v>414</v>
      </c>
      <c r="H65" s="29" t="s">
        <v>415</v>
      </c>
      <c r="I65" s="29" t="s">
        <v>416</v>
      </c>
      <c r="J65" s="29" t="s">
        <v>417</v>
      </c>
      <c r="K65" s="29" t="s">
        <v>418</v>
      </c>
      <c r="L65" s="29" t="s">
        <v>419</v>
      </c>
      <c r="M65" s="29" t="s">
        <v>420</v>
      </c>
      <c r="O65" s="121" t="s">
        <v>1</v>
      </c>
      <c r="P65" s="29" t="s">
        <v>421</v>
      </c>
      <c r="Q65" s="29" t="s">
        <v>414</v>
      </c>
      <c r="R65" s="29" t="s">
        <v>415</v>
      </c>
      <c r="S65" s="29" t="s">
        <v>416</v>
      </c>
      <c r="T65" s="29" t="s">
        <v>417</v>
      </c>
      <c r="U65" s="29" t="s">
        <v>418</v>
      </c>
      <c r="V65" s="29" t="s">
        <v>419</v>
      </c>
      <c r="W65" s="29" t="s">
        <v>420</v>
      </c>
      <c r="Y65" s="121" t="s">
        <v>1</v>
      </c>
      <c r="Z65" s="29" t="s">
        <v>421</v>
      </c>
      <c r="AA65" s="29" t="s">
        <v>414</v>
      </c>
      <c r="AB65" s="29" t="s">
        <v>415</v>
      </c>
      <c r="AC65" s="29" t="s">
        <v>416</v>
      </c>
      <c r="AD65" s="29" t="s">
        <v>417</v>
      </c>
      <c r="AE65" s="29" t="s">
        <v>418</v>
      </c>
      <c r="AF65" s="29" t="s">
        <v>419</v>
      </c>
      <c r="AG65" s="29" t="s">
        <v>420</v>
      </c>
      <c r="AI65" s="121" t="s">
        <v>1</v>
      </c>
      <c r="AJ65" s="29" t="s">
        <v>421</v>
      </c>
      <c r="AK65" s="29" t="s">
        <v>414</v>
      </c>
      <c r="AL65" s="29" t="s">
        <v>415</v>
      </c>
      <c r="AM65" s="29" t="s">
        <v>416</v>
      </c>
      <c r="AN65" s="29" t="s">
        <v>417</v>
      </c>
      <c r="AO65" s="29" t="s">
        <v>418</v>
      </c>
      <c r="AP65" s="29" t="s">
        <v>419</v>
      </c>
      <c r="AQ65" s="29" t="s">
        <v>420</v>
      </c>
      <c r="AS65" s="121" t="s">
        <v>1</v>
      </c>
      <c r="AT65" s="29" t="s">
        <v>421</v>
      </c>
      <c r="AU65" s="29" t="s">
        <v>414</v>
      </c>
      <c r="AV65" s="29" t="s">
        <v>415</v>
      </c>
      <c r="AW65" s="29" t="s">
        <v>416</v>
      </c>
      <c r="AX65" s="29" t="s">
        <v>417</v>
      </c>
      <c r="AY65" s="29" t="s">
        <v>418</v>
      </c>
      <c r="AZ65" s="29" t="s">
        <v>419</v>
      </c>
      <c r="BA65" s="29" t="s">
        <v>420</v>
      </c>
    </row>
    <row r="66" spans="4:53" x14ac:dyDescent="0.25">
      <c r="D66" s="29" t="s">
        <v>154</v>
      </c>
      <c r="E66" s="9">
        <f ca="1">SUMIF(INDIRECT("'Bewerking, HH'!B"&amp;$I$11&amp;":B"&amp;$I$12),"*"&amp;$D66&amp;"*",INDIRECT("'Bewerking, HH'!"&amp;E$19&amp;$I$11&amp;":"&amp;E$19&amp;$I$12))</f>
        <v>46506</v>
      </c>
      <c r="F66" s="40">
        <f t="shared" ref="F66:M71" ca="1" si="161">SUMIF(INDIRECT("'Bewerking, HH'!B"&amp;$I$11&amp;":B"&amp;$I$12),"*"&amp;$D66&amp;"*",INDIRECT("'Bewerking, HH'!"&amp;F$19&amp;$I$11&amp;":"&amp;F$19&amp;$I$12))</f>
        <v>0</v>
      </c>
      <c r="G66" s="49">
        <f t="shared" ca="1" si="161"/>
        <v>0</v>
      </c>
      <c r="H66" s="49">
        <f t="shared" ca="1" si="161"/>
        <v>1349</v>
      </c>
      <c r="I66" s="49">
        <f t="shared" ca="1" si="161"/>
        <v>0</v>
      </c>
      <c r="J66" s="49">
        <f t="shared" ca="1" si="161"/>
        <v>1208</v>
      </c>
      <c r="K66" s="49">
        <f t="shared" ca="1" si="161"/>
        <v>2798</v>
      </c>
      <c r="L66" s="49">
        <f t="shared" ca="1" si="161"/>
        <v>650</v>
      </c>
      <c r="M66" s="49">
        <f t="shared" ca="1" si="161"/>
        <v>40501</v>
      </c>
      <c r="O66" s="9">
        <f ca="1">SUMIF(INDIRECT("'Bewerking, HH'!B"&amp;$I$11&amp;":B"&amp;$I$12),"*"&amp;$D66&amp;"*",INDIRECT("'Bewerking, HH'!"&amp;O$19&amp;$I$11&amp;":"&amp;O$19&amp;$I$12))</f>
        <v>46506</v>
      </c>
      <c r="P66" s="40">
        <f t="shared" ref="P66:W71" ca="1" si="162">SUMIF(INDIRECT("'Bewerking, HH'!B"&amp;$I$11&amp;":B"&amp;$I$12),"*"&amp;$D66&amp;"*",INDIRECT("'Bewerking, HH'!"&amp;P$19&amp;$I$11&amp;":"&amp;P$19&amp;$I$12))</f>
        <v>0</v>
      </c>
      <c r="Q66" s="49">
        <f t="shared" ca="1" si="162"/>
        <v>0</v>
      </c>
      <c r="R66" s="49">
        <f t="shared" ca="1" si="162"/>
        <v>46506</v>
      </c>
      <c r="S66" s="49">
        <f t="shared" ca="1" si="162"/>
        <v>0</v>
      </c>
      <c r="T66" s="49">
        <f t="shared" ca="1" si="162"/>
        <v>0</v>
      </c>
      <c r="U66" s="49">
        <f t="shared" ca="1" si="162"/>
        <v>0</v>
      </c>
      <c r="V66" s="49">
        <f t="shared" ca="1" si="162"/>
        <v>0</v>
      </c>
      <c r="W66" s="49">
        <f t="shared" ca="1" si="162"/>
        <v>0</v>
      </c>
      <c r="Y66" s="9">
        <f ca="1">SUMIF(INDIRECT("'Bewerking, HH'!B"&amp;$I$11&amp;":B"&amp;$I$12),"*"&amp;$D66&amp;"*",INDIRECT("'Bewerking, HH'!"&amp;Y$19&amp;$I$11&amp;":"&amp;Y$19&amp;$I$12))</f>
        <v>46506</v>
      </c>
      <c r="Z66" s="40">
        <f t="shared" ref="Z66:AG71" ca="1" si="163">SUMIF(INDIRECT("'Bewerking, HH'!B"&amp;$I$11&amp;":B"&amp;$I$12),"*"&amp;$D66&amp;"*",INDIRECT("'Bewerking, HH'!"&amp;Z$19&amp;$I$11&amp;":"&amp;Z$19&amp;$I$12))</f>
        <v>0</v>
      </c>
      <c r="AA66" s="49">
        <f t="shared" ca="1" si="163"/>
        <v>46506</v>
      </c>
      <c r="AB66" s="49">
        <f t="shared" ca="1" si="163"/>
        <v>0</v>
      </c>
      <c r="AC66" s="49">
        <f t="shared" ca="1" si="163"/>
        <v>0</v>
      </c>
      <c r="AD66" s="49">
        <f t="shared" ca="1" si="163"/>
        <v>0</v>
      </c>
      <c r="AE66" s="49">
        <f t="shared" ca="1" si="163"/>
        <v>0</v>
      </c>
      <c r="AF66" s="49">
        <f t="shared" ca="1" si="163"/>
        <v>0</v>
      </c>
      <c r="AG66" s="49">
        <f t="shared" ca="1" si="163"/>
        <v>0</v>
      </c>
      <c r="AI66" s="9">
        <f ca="1">SUMIF(INDIRECT("'Bewerking, HH'!B"&amp;$I$11&amp;":B"&amp;$I$12),"*"&amp;$D66&amp;"*",INDIRECT("'Bewerking, HH'!"&amp;AI$19&amp;$I$11&amp;":"&amp;AI$19&amp;$I$12))</f>
        <v>46506</v>
      </c>
      <c r="AJ66" s="40">
        <f t="shared" ref="AJ66:AQ71" ca="1" si="164">SUMIF(INDIRECT("'Bewerking, HH'!B"&amp;$I$11&amp;":B"&amp;$I$12),"*"&amp;$D66&amp;"*",INDIRECT("'Bewerking, HH'!"&amp;AJ$19&amp;$I$11&amp;":"&amp;AJ$19&amp;$I$12))</f>
        <v>38375</v>
      </c>
      <c r="AK66" s="49">
        <f t="shared" ca="1" si="164"/>
        <v>0</v>
      </c>
      <c r="AL66" s="49">
        <f t="shared" ca="1" si="164"/>
        <v>126</v>
      </c>
      <c r="AM66" s="49">
        <f t="shared" ca="1" si="164"/>
        <v>0</v>
      </c>
      <c r="AN66" s="49">
        <f t="shared" ca="1" si="164"/>
        <v>474</v>
      </c>
      <c r="AO66" s="49">
        <f t="shared" ca="1" si="164"/>
        <v>118</v>
      </c>
      <c r="AP66" s="49">
        <f t="shared" ca="1" si="164"/>
        <v>127</v>
      </c>
      <c r="AQ66" s="49">
        <f t="shared" ca="1" si="164"/>
        <v>7286</v>
      </c>
      <c r="AS66" s="9">
        <f ca="1">SUMIF(INDIRECT("'Bewerking, HH'!B"&amp;$I$11&amp;":B"&amp;$I$12),"*"&amp;$D66&amp;"*",INDIRECT("'Bewerking, HH'!"&amp;AS$19&amp;$I$11&amp;":"&amp;AS$19&amp;$I$12))</f>
        <v>46506</v>
      </c>
      <c r="AT66" s="40">
        <f t="shared" ref="AT66:BA71" ca="1" si="165">SUMIF(INDIRECT("'Bewerking, HH'!B"&amp;$I$11&amp;":B"&amp;$I$12),"*"&amp;$D66&amp;"*",INDIRECT("'Bewerking, HH'!"&amp;AT$19&amp;$I$11&amp;":"&amp;AT$19&amp;$I$12))</f>
        <v>0</v>
      </c>
      <c r="AU66" s="49">
        <f t="shared" ca="1" si="165"/>
        <v>0</v>
      </c>
      <c r="AV66" s="49">
        <f t="shared" ca="1" si="165"/>
        <v>46506</v>
      </c>
      <c r="AW66" s="49">
        <f t="shared" ca="1" si="165"/>
        <v>0</v>
      </c>
      <c r="AX66" s="49">
        <f t="shared" ca="1" si="165"/>
        <v>0</v>
      </c>
      <c r="AY66" s="49">
        <f t="shared" ca="1" si="165"/>
        <v>0</v>
      </c>
      <c r="AZ66" s="49">
        <f t="shared" ca="1" si="165"/>
        <v>0</v>
      </c>
      <c r="BA66" s="49">
        <f t="shared" ca="1" si="165"/>
        <v>0</v>
      </c>
    </row>
    <row r="67" spans="4:53" x14ac:dyDescent="0.25">
      <c r="D67" s="29" t="s">
        <v>182</v>
      </c>
      <c r="E67" s="9">
        <f t="shared" ref="E67:E71" ca="1" si="166">SUMIF(INDIRECT("'Bewerking, HH'!B"&amp;$I$11&amp;":B"&amp;$I$12),"*"&amp;$D67&amp;"*",INDIRECT("'Bewerking, HH'!"&amp;E$19&amp;$I$11&amp;":"&amp;E$19&amp;$I$12))</f>
        <v>21464</v>
      </c>
      <c r="F67" s="40">
        <f t="shared" ca="1" si="161"/>
        <v>0</v>
      </c>
      <c r="G67" s="49">
        <f t="shared" ca="1" si="161"/>
        <v>0</v>
      </c>
      <c r="H67" s="49">
        <f t="shared" ca="1" si="161"/>
        <v>2160</v>
      </c>
      <c r="I67" s="49">
        <f t="shared" ca="1" si="161"/>
        <v>5048</v>
      </c>
      <c r="J67" s="49">
        <f t="shared" ca="1" si="161"/>
        <v>13876</v>
      </c>
      <c r="K67" s="49">
        <f t="shared" ca="1" si="161"/>
        <v>1</v>
      </c>
      <c r="L67" s="49">
        <f t="shared" ca="1" si="161"/>
        <v>202</v>
      </c>
      <c r="M67" s="49">
        <f t="shared" ca="1" si="161"/>
        <v>177</v>
      </c>
      <c r="O67" s="9">
        <f t="shared" ref="O67:O71" ca="1" si="167">SUMIF(INDIRECT("'Bewerking, HH'!B"&amp;$I$11&amp;":B"&amp;$I$12),"*"&amp;$D67&amp;"*",INDIRECT("'Bewerking, HH'!"&amp;O$19&amp;$I$11&amp;":"&amp;O$19&amp;$I$12))</f>
        <v>21464</v>
      </c>
      <c r="P67" s="40">
        <f t="shared" ca="1" si="162"/>
        <v>0</v>
      </c>
      <c r="Q67" s="49">
        <f t="shared" ca="1" si="162"/>
        <v>0</v>
      </c>
      <c r="R67" s="49">
        <f t="shared" ca="1" si="162"/>
        <v>21464</v>
      </c>
      <c r="S67" s="49">
        <f t="shared" ca="1" si="162"/>
        <v>0</v>
      </c>
      <c r="T67" s="49">
        <f t="shared" ca="1" si="162"/>
        <v>0</v>
      </c>
      <c r="U67" s="49">
        <f t="shared" ca="1" si="162"/>
        <v>0</v>
      </c>
      <c r="V67" s="49">
        <f t="shared" ca="1" si="162"/>
        <v>0</v>
      </c>
      <c r="W67" s="49">
        <f t="shared" ca="1" si="162"/>
        <v>0</v>
      </c>
      <c r="Y67" s="9">
        <f t="shared" ref="Y67:Y71" ca="1" si="168">SUMIF(INDIRECT("'Bewerking, HH'!B"&amp;$I$11&amp;":B"&amp;$I$12),"*"&amp;$D67&amp;"*",INDIRECT("'Bewerking, HH'!"&amp;Y$19&amp;$I$11&amp;":"&amp;Y$19&amp;$I$12))</f>
        <v>21464</v>
      </c>
      <c r="Z67" s="40">
        <f t="shared" ca="1" si="163"/>
        <v>0</v>
      </c>
      <c r="AA67" s="49">
        <f t="shared" ca="1" si="163"/>
        <v>21464</v>
      </c>
      <c r="AB67" s="49">
        <f t="shared" ca="1" si="163"/>
        <v>0</v>
      </c>
      <c r="AC67" s="49">
        <f t="shared" ca="1" si="163"/>
        <v>0</v>
      </c>
      <c r="AD67" s="49">
        <f t="shared" ca="1" si="163"/>
        <v>0</v>
      </c>
      <c r="AE67" s="49">
        <f t="shared" ca="1" si="163"/>
        <v>0</v>
      </c>
      <c r="AF67" s="49">
        <f t="shared" ca="1" si="163"/>
        <v>0</v>
      </c>
      <c r="AG67" s="49">
        <f t="shared" ca="1" si="163"/>
        <v>0</v>
      </c>
      <c r="AI67" s="9">
        <f t="shared" ref="AI67:AI71" ca="1" si="169">SUMIF(INDIRECT("'Bewerking, HH'!B"&amp;$I$11&amp;":B"&amp;$I$12),"*"&amp;$D67&amp;"*",INDIRECT("'Bewerking, HH'!"&amp;AI$19&amp;$I$11&amp;":"&amp;AI$19&amp;$I$12))</f>
        <v>21464</v>
      </c>
      <c r="AJ67" s="40">
        <f t="shared" ca="1" si="164"/>
        <v>14774</v>
      </c>
      <c r="AK67" s="49">
        <f t="shared" ca="1" si="164"/>
        <v>0</v>
      </c>
      <c r="AL67" s="49">
        <f t="shared" ca="1" si="164"/>
        <v>1005</v>
      </c>
      <c r="AM67" s="49">
        <f t="shared" ca="1" si="164"/>
        <v>459</v>
      </c>
      <c r="AN67" s="49">
        <f t="shared" ca="1" si="164"/>
        <v>5177</v>
      </c>
      <c r="AO67" s="49">
        <f t="shared" ca="1" si="164"/>
        <v>0</v>
      </c>
      <c r="AP67" s="49">
        <f t="shared" ca="1" si="164"/>
        <v>14</v>
      </c>
      <c r="AQ67" s="49">
        <f t="shared" ca="1" si="164"/>
        <v>35</v>
      </c>
      <c r="AS67" s="9">
        <f t="shared" ref="AS67:AS71" ca="1" si="170">SUMIF(INDIRECT("'Bewerking, HH'!B"&amp;$I$11&amp;":B"&amp;$I$12),"*"&amp;$D67&amp;"*",INDIRECT("'Bewerking, HH'!"&amp;AS$19&amp;$I$11&amp;":"&amp;AS$19&amp;$I$12))</f>
        <v>21464</v>
      </c>
      <c r="AT67" s="40">
        <f t="shared" ca="1" si="165"/>
        <v>0</v>
      </c>
      <c r="AU67" s="49">
        <f t="shared" ca="1" si="165"/>
        <v>0</v>
      </c>
      <c r="AV67" s="49">
        <f t="shared" ca="1" si="165"/>
        <v>21464</v>
      </c>
      <c r="AW67" s="49">
        <f t="shared" ca="1" si="165"/>
        <v>0</v>
      </c>
      <c r="AX67" s="49">
        <f t="shared" ca="1" si="165"/>
        <v>0</v>
      </c>
      <c r="AY67" s="49">
        <f t="shared" ca="1" si="165"/>
        <v>0</v>
      </c>
      <c r="AZ67" s="49">
        <f t="shared" ca="1" si="165"/>
        <v>0</v>
      </c>
      <c r="BA67" s="49">
        <f t="shared" ca="1" si="165"/>
        <v>0</v>
      </c>
    </row>
    <row r="68" spans="4:53" x14ac:dyDescent="0.25">
      <c r="D68" s="29" t="s">
        <v>185</v>
      </c>
      <c r="E68" s="9">
        <f t="shared" ca="1" si="166"/>
        <v>15482</v>
      </c>
      <c r="F68" s="40">
        <f t="shared" ca="1" si="161"/>
        <v>0</v>
      </c>
      <c r="G68" s="49">
        <f t="shared" ca="1" si="161"/>
        <v>0</v>
      </c>
      <c r="H68" s="49">
        <f t="shared" ca="1" si="161"/>
        <v>1841</v>
      </c>
      <c r="I68" s="49">
        <f t="shared" ca="1" si="161"/>
        <v>7060</v>
      </c>
      <c r="J68" s="49">
        <f t="shared" ca="1" si="161"/>
        <v>2090</v>
      </c>
      <c r="K68" s="49">
        <f t="shared" ca="1" si="161"/>
        <v>4166</v>
      </c>
      <c r="L68" s="49">
        <f t="shared" ca="1" si="161"/>
        <v>325</v>
      </c>
      <c r="M68" s="49">
        <f t="shared" ca="1" si="161"/>
        <v>0</v>
      </c>
      <c r="O68" s="9">
        <f t="shared" ca="1" si="167"/>
        <v>15482</v>
      </c>
      <c r="P68" s="40">
        <f t="shared" ca="1" si="162"/>
        <v>0</v>
      </c>
      <c r="Q68" s="49">
        <f t="shared" ca="1" si="162"/>
        <v>0</v>
      </c>
      <c r="R68" s="49">
        <f t="shared" ca="1" si="162"/>
        <v>15482</v>
      </c>
      <c r="S68" s="49">
        <f t="shared" ca="1" si="162"/>
        <v>0</v>
      </c>
      <c r="T68" s="49">
        <f t="shared" ca="1" si="162"/>
        <v>0</v>
      </c>
      <c r="U68" s="49">
        <f t="shared" ca="1" si="162"/>
        <v>0</v>
      </c>
      <c r="V68" s="49">
        <f t="shared" ca="1" si="162"/>
        <v>0</v>
      </c>
      <c r="W68" s="49">
        <f t="shared" ca="1" si="162"/>
        <v>0</v>
      </c>
      <c r="Y68" s="9">
        <f t="shared" ca="1" si="168"/>
        <v>15482</v>
      </c>
      <c r="Z68" s="40">
        <f t="shared" ca="1" si="163"/>
        <v>0</v>
      </c>
      <c r="AA68" s="49">
        <f t="shared" ca="1" si="163"/>
        <v>15482</v>
      </c>
      <c r="AB68" s="49">
        <f t="shared" ca="1" si="163"/>
        <v>0</v>
      </c>
      <c r="AC68" s="49">
        <f t="shared" ca="1" si="163"/>
        <v>0</v>
      </c>
      <c r="AD68" s="49">
        <f t="shared" ca="1" si="163"/>
        <v>0</v>
      </c>
      <c r="AE68" s="49">
        <f t="shared" ca="1" si="163"/>
        <v>0</v>
      </c>
      <c r="AF68" s="49">
        <f t="shared" ca="1" si="163"/>
        <v>0</v>
      </c>
      <c r="AG68" s="49">
        <f t="shared" ca="1" si="163"/>
        <v>0</v>
      </c>
      <c r="AI68" s="9">
        <f t="shared" ca="1" si="169"/>
        <v>15482</v>
      </c>
      <c r="AJ68" s="40">
        <f t="shared" ca="1" si="164"/>
        <v>4157</v>
      </c>
      <c r="AK68" s="49">
        <f t="shared" ca="1" si="164"/>
        <v>0</v>
      </c>
      <c r="AL68" s="49">
        <f t="shared" ca="1" si="164"/>
        <v>1732</v>
      </c>
      <c r="AM68" s="49">
        <f t="shared" ca="1" si="164"/>
        <v>4645</v>
      </c>
      <c r="AN68" s="49">
        <f t="shared" ca="1" si="164"/>
        <v>1639</v>
      </c>
      <c r="AO68" s="49">
        <f t="shared" ca="1" si="164"/>
        <v>3189</v>
      </c>
      <c r="AP68" s="49">
        <f t="shared" ca="1" si="164"/>
        <v>120</v>
      </c>
      <c r="AQ68" s="49">
        <f t="shared" ca="1" si="164"/>
        <v>0</v>
      </c>
      <c r="AS68" s="9">
        <f t="shared" ca="1" si="170"/>
        <v>15482</v>
      </c>
      <c r="AT68" s="40">
        <f t="shared" ca="1" si="165"/>
        <v>0</v>
      </c>
      <c r="AU68" s="49">
        <f t="shared" ca="1" si="165"/>
        <v>0</v>
      </c>
      <c r="AV68" s="49">
        <f t="shared" ca="1" si="165"/>
        <v>15482</v>
      </c>
      <c r="AW68" s="49">
        <f t="shared" ca="1" si="165"/>
        <v>0</v>
      </c>
      <c r="AX68" s="49">
        <f t="shared" ca="1" si="165"/>
        <v>0</v>
      </c>
      <c r="AY68" s="49">
        <f t="shared" ca="1" si="165"/>
        <v>0</v>
      </c>
      <c r="AZ68" s="49">
        <f t="shared" ca="1" si="165"/>
        <v>0</v>
      </c>
      <c r="BA68" s="49">
        <f t="shared" ca="1" si="165"/>
        <v>0</v>
      </c>
    </row>
    <row r="69" spans="4:53" x14ac:dyDescent="0.25">
      <c r="D69" s="29" t="s">
        <v>186</v>
      </c>
      <c r="E69" s="9">
        <f t="shared" ca="1" si="166"/>
        <v>17762</v>
      </c>
      <c r="F69" s="40">
        <f t="shared" ca="1" si="161"/>
        <v>0</v>
      </c>
      <c r="G69" s="49">
        <f t="shared" ca="1" si="161"/>
        <v>0</v>
      </c>
      <c r="H69" s="49">
        <f t="shared" ca="1" si="161"/>
        <v>1874</v>
      </c>
      <c r="I69" s="49">
        <f t="shared" ca="1" si="161"/>
        <v>15700</v>
      </c>
      <c r="J69" s="49">
        <f t="shared" ca="1" si="161"/>
        <v>188</v>
      </c>
      <c r="K69" s="49">
        <f t="shared" ca="1" si="161"/>
        <v>0</v>
      </c>
      <c r="L69" s="49">
        <f t="shared" ca="1" si="161"/>
        <v>0</v>
      </c>
      <c r="M69" s="49">
        <f t="shared" ca="1" si="161"/>
        <v>0</v>
      </c>
      <c r="O69" s="9">
        <f t="shared" ca="1" si="167"/>
        <v>17762</v>
      </c>
      <c r="P69" s="40">
        <f t="shared" ca="1" si="162"/>
        <v>0</v>
      </c>
      <c r="Q69" s="49">
        <f t="shared" ca="1" si="162"/>
        <v>0</v>
      </c>
      <c r="R69" s="49">
        <f t="shared" ca="1" si="162"/>
        <v>17762</v>
      </c>
      <c r="S69" s="49">
        <f t="shared" ca="1" si="162"/>
        <v>0</v>
      </c>
      <c r="T69" s="49">
        <f t="shared" ca="1" si="162"/>
        <v>0</v>
      </c>
      <c r="U69" s="49">
        <f t="shared" ca="1" si="162"/>
        <v>0</v>
      </c>
      <c r="V69" s="49">
        <f t="shared" ca="1" si="162"/>
        <v>0</v>
      </c>
      <c r="W69" s="49">
        <f t="shared" ca="1" si="162"/>
        <v>0</v>
      </c>
      <c r="Y69" s="9">
        <f t="shared" ca="1" si="168"/>
        <v>17762</v>
      </c>
      <c r="Z69" s="40">
        <f t="shared" ca="1" si="163"/>
        <v>0</v>
      </c>
      <c r="AA69" s="49">
        <f t="shared" ca="1" si="163"/>
        <v>17762</v>
      </c>
      <c r="AB69" s="49">
        <f t="shared" ca="1" si="163"/>
        <v>0</v>
      </c>
      <c r="AC69" s="49">
        <f t="shared" ca="1" si="163"/>
        <v>0</v>
      </c>
      <c r="AD69" s="49">
        <f t="shared" ca="1" si="163"/>
        <v>0</v>
      </c>
      <c r="AE69" s="49">
        <f t="shared" ca="1" si="163"/>
        <v>0</v>
      </c>
      <c r="AF69" s="49">
        <f t="shared" ca="1" si="163"/>
        <v>0</v>
      </c>
      <c r="AG69" s="49">
        <f t="shared" ca="1" si="163"/>
        <v>0</v>
      </c>
      <c r="AI69" s="9">
        <f t="shared" ca="1" si="169"/>
        <v>17762</v>
      </c>
      <c r="AJ69" s="40">
        <f t="shared" ca="1" si="164"/>
        <v>13576</v>
      </c>
      <c r="AK69" s="49">
        <f t="shared" ca="1" si="164"/>
        <v>0</v>
      </c>
      <c r="AL69" s="49">
        <f t="shared" ca="1" si="164"/>
        <v>320</v>
      </c>
      <c r="AM69" s="49">
        <f t="shared" ca="1" si="164"/>
        <v>3831</v>
      </c>
      <c r="AN69" s="49">
        <f t="shared" ca="1" si="164"/>
        <v>35</v>
      </c>
      <c r="AO69" s="49">
        <f t="shared" ca="1" si="164"/>
        <v>0</v>
      </c>
      <c r="AP69" s="49">
        <f t="shared" ca="1" si="164"/>
        <v>0</v>
      </c>
      <c r="AQ69" s="49">
        <f t="shared" ca="1" si="164"/>
        <v>0</v>
      </c>
      <c r="AS69" s="9">
        <f t="shared" ca="1" si="170"/>
        <v>17762</v>
      </c>
      <c r="AT69" s="40">
        <f t="shared" ca="1" si="165"/>
        <v>0</v>
      </c>
      <c r="AU69" s="49">
        <f t="shared" ca="1" si="165"/>
        <v>0</v>
      </c>
      <c r="AV69" s="49">
        <f t="shared" ca="1" si="165"/>
        <v>17762</v>
      </c>
      <c r="AW69" s="49">
        <f t="shared" ca="1" si="165"/>
        <v>0</v>
      </c>
      <c r="AX69" s="49">
        <f t="shared" ca="1" si="165"/>
        <v>0</v>
      </c>
      <c r="AY69" s="49">
        <f t="shared" ca="1" si="165"/>
        <v>0</v>
      </c>
      <c r="AZ69" s="49">
        <f t="shared" ca="1" si="165"/>
        <v>0</v>
      </c>
      <c r="BA69" s="49">
        <f t="shared" ca="1" si="165"/>
        <v>0</v>
      </c>
    </row>
    <row r="70" spans="4:53" x14ac:dyDescent="0.25">
      <c r="D70" s="29" t="s">
        <v>183</v>
      </c>
      <c r="E70" s="9">
        <f t="shared" ca="1" si="166"/>
        <v>21415</v>
      </c>
      <c r="F70" s="40">
        <f t="shared" ca="1" si="161"/>
        <v>0</v>
      </c>
      <c r="G70" s="49">
        <f t="shared" ca="1" si="161"/>
        <v>0</v>
      </c>
      <c r="H70" s="49">
        <f t="shared" ca="1" si="161"/>
        <v>21415</v>
      </c>
      <c r="I70" s="49">
        <f t="shared" ca="1" si="161"/>
        <v>0</v>
      </c>
      <c r="J70" s="49">
        <f t="shared" ca="1" si="161"/>
        <v>0</v>
      </c>
      <c r="K70" s="49">
        <f t="shared" ca="1" si="161"/>
        <v>0</v>
      </c>
      <c r="L70" s="49">
        <f t="shared" ca="1" si="161"/>
        <v>0</v>
      </c>
      <c r="M70" s="49">
        <f t="shared" ca="1" si="161"/>
        <v>0</v>
      </c>
      <c r="O70" s="9">
        <f t="shared" ca="1" si="167"/>
        <v>21415</v>
      </c>
      <c r="P70" s="40">
        <f t="shared" ca="1" si="162"/>
        <v>0</v>
      </c>
      <c r="Q70" s="49">
        <f t="shared" ca="1" si="162"/>
        <v>0</v>
      </c>
      <c r="R70" s="49">
        <f t="shared" ca="1" si="162"/>
        <v>21415</v>
      </c>
      <c r="S70" s="49">
        <f t="shared" ca="1" si="162"/>
        <v>0</v>
      </c>
      <c r="T70" s="49">
        <f t="shared" ca="1" si="162"/>
        <v>0</v>
      </c>
      <c r="U70" s="49">
        <f t="shared" ca="1" si="162"/>
        <v>0</v>
      </c>
      <c r="V70" s="49">
        <f t="shared" ca="1" si="162"/>
        <v>0</v>
      </c>
      <c r="W70" s="49">
        <f t="shared" ca="1" si="162"/>
        <v>0</v>
      </c>
      <c r="Y70" s="9">
        <f t="shared" ca="1" si="168"/>
        <v>21415</v>
      </c>
      <c r="Z70" s="40">
        <f t="shared" ca="1" si="163"/>
        <v>0</v>
      </c>
      <c r="AA70" s="49">
        <f t="shared" ca="1" si="163"/>
        <v>21415</v>
      </c>
      <c r="AB70" s="49">
        <f t="shared" ca="1" si="163"/>
        <v>0</v>
      </c>
      <c r="AC70" s="49">
        <f t="shared" ca="1" si="163"/>
        <v>0</v>
      </c>
      <c r="AD70" s="49">
        <f t="shared" ca="1" si="163"/>
        <v>0</v>
      </c>
      <c r="AE70" s="49">
        <f t="shared" ca="1" si="163"/>
        <v>0</v>
      </c>
      <c r="AF70" s="49">
        <f t="shared" ca="1" si="163"/>
        <v>0</v>
      </c>
      <c r="AG70" s="49">
        <f t="shared" ca="1" si="163"/>
        <v>0</v>
      </c>
      <c r="AI70" s="9">
        <f t="shared" ca="1" si="169"/>
        <v>21415</v>
      </c>
      <c r="AJ70" s="40">
        <f t="shared" ca="1" si="164"/>
        <v>13522</v>
      </c>
      <c r="AK70" s="49">
        <f t="shared" ca="1" si="164"/>
        <v>0</v>
      </c>
      <c r="AL70" s="49">
        <f t="shared" ca="1" si="164"/>
        <v>7893</v>
      </c>
      <c r="AM70" s="49">
        <f t="shared" ca="1" si="164"/>
        <v>0</v>
      </c>
      <c r="AN70" s="49">
        <f t="shared" ca="1" si="164"/>
        <v>0</v>
      </c>
      <c r="AO70" s="49">
        <f t="shared" ca="1" si="164"/>
        <v>0</v>
      </c>
      <c r="AP70" s="49">
        <f t="shared" ca="1" si="164"/>
        <v>0</v>
      </c>
      <c r="AQ70" s="49">
        <f t="shared" ca="1" si="164"/>
        <v>0</v>
      </c>
      <c r="AS70" s="9">
        <f t="shared" ca="1" si="170"/>
        <v>21415</v>
      </c>
      <c r="AT70" s="40">
        <f t="shared" ca="1" si="165"/>
        <v>0</v>
      </c>
      <c r="AU70" s="49">
        <f t="shared" ca="1" si="165"/>
        <v>0</v>
      </c>
      <c r="AV70" s="49">
        <f t="shared" ca="1" si="165"/>
        <v>21415</v>
      </c>
      <c r="AW70" s="49">
        <f t="shared" ca="1" si="165"/>
        <v>0</v>
      </c>
      <c r="AX70" s="49">
        <f t="shared" ca="1" si="165"/>
        <v>0</v>
      </c>
      <c r="AY70" s="49">
        <f t="shared" ca="1" si="165"/>
        <v>0</v>
      </c>
      <c r="AZ70" s="49">
        <f t="shared" ca="1" si="165"/>
        <v>0</v>
      </c>
      <c r="BA70" s="49">
        <f t="shared" ca="1" si="165"/>
        <v>0</v>
      </c>
    </row>
    <row r="71" spans="4:53" ht="15.75" thickBot="1" x14ac:dyDescent="0.3">
      <c r="D71" s="29" t="s">
        <v>184</v>
      </c>
      <c r="E71" s="9">
        <f t="shared" ca="1" si="166"/>
        <v>23916</v>
      </c>
      <c r="F71" s="40">
        <f t="shared" ca="1" si="161"/>
        <v>0</v>
      </c>
      <c r="G71" s="49">
        <f t="shared" ca="1" si="161"/>
        <v>0</v>
      </c>
      <c r="H71" s="49">
        <f t="shared" ca="1" si="161"/>
        <v>23916</v>
      </c>
      <c r="I71" s="49">
        <f t="shared" ca="1" si="161"/>
        <v>0</v>
      </c>
      <c r="J71" s="49">
        <f t="shared" ca="1" si="161"/>
        <v>0</v>
      </c>
      <c r="K71" s="49">
        <f t="shared" ca="1" si="161"/>
        <v>0</v>
      </c>
      <c r="L71" s="49">
        <f t="shared" ca="1" si="161"/>
        <v>0</v>
      </c>
      <c r="M71" s="49">
        <f t="shared" ca="1" si="161"/>
        <v>0</v>
      </c>
      <c r="O71" s="9">
        <f t="shared" ca="1" si="167"/>
        <v>23916</v>
      </c>
      <c r="P71" s="40">
        <f t="shared" ca="1" si="162"/>
        <v>0</v>
      </c>
      <c r="Q71" s="49">
        <f t="shared" ca="1" si="162"/>
        <v>0</v>
      </c>
      <c r="R71" s="49">
        <f t="shared" ca="1" si="162"/>
        <v>23916</v>
      </c>
      <c r="S71" s="49">
        <f t="shared" ca="1" si="162"/>
        <v>0</v>
      </c>
      <c r="T71" s="49">
        <f t="shared" ca="1" si="162"/>
        <v>0</v>
      </c>
      <c r="U71" s="49">
        <f t="shared" ca="1" si="162"/>
        <v>0</v>
      </c>
      <c r="V71" s="49">
        <f t="shared" ca="1" si="162"/>
        <v>0</v>
      </c>
      <c r="W71" s="49">
        <f t="shared" ca="1" si="162"/>
        <v>0</v>
      </c>
      <c r="Y71" s="9">
        <f t="shared" ca="1" si="168"/>
        <v>23916</v>
      </c>
      <c r="Z71" s="40">
        <f t="shared" ca="1" si="163"/>
        <v>0</v>
      </c>
      <c r="AA71" s="49">
        <f t="shared" ca="1" si="163"/>
        <v>23916</v>
      </c>
      <c r="AB71" s="49">
        <f t="shared" ca="1" si="163"/>
        <v>0</v>
      </c>
      <c r="AC71" s="49">
        <f t="shared" ca="1" si="163"/>
        <v>0</v>
      </c>
      <c r="AD71" s="49">
        <f t="shared" ca="1" si="163"/>
        <v>0</v>
      </c>
      <c r="AE71" s="49">
        <f t="shared" ca="1" si="163"/>
        <v>0</v>
      </c>
      <c r="AF71" s="49">
        <f t="shared" ca="1" si="163"/>
        <v>0</v>
      </c>
      <c r="AG71" s="49">
        <f t="shared" ca="1" si="163"/>
        <v>0</v>
      </c>
      <c r="AI71" s="9">
        <f t="shared" ca="1" si="169"/>
        <v>23916</v>
      </c>
      <c r="AJ71" s="40">
        <f t="shared" ca="1" si="164"/>
        <v>14695</v>
      </c>
      <c r="AK71" s="49">
        <f t="shared" ca="1" si="164"/>
        <v>0</v>
      </c>
      <c r="AL71" s="49">
        <f t="shared" ca="1" si="164"/>
        <v>9221</v>
      </c>
      <c r="AM71" s="49">
        <f t="shared" ca="1" si="164"/>
        <v>0</v>
      </c>
      <c r="AN71" s="49">
        <f t="shared" ca="1" si="164"/>
        <v>0</v>
      </c>
      <c r="AO71" s="49">
        <f t="shared" ca="1" si="164"/>
        <v>0</v>
      </c>
      <c r="AP71" s="49">
        <f t="shared" ca="1" si="164"/>
        <v>0</v>
      </c>
      <c r="AQ71" s="49">
        <f t="shared" ca="1" si="164"/>
        <v>0</v>
      </c>
      <c r="AS71" s="9">
        <f t="shared" ca="1" si="170"/>
        <v>23916</v>
      </c>
      <c r="AT71" s="40">
        <f t="shared" ca="1" si="165"/>
        <v>0</v>
      </c>
      <c r="AU71" s="49">
        <f t="shared" ca="1" si="165"/>
        <v>0</v>
      </c>
      <c r="AV71" s="49">
        <f t="shared" ca="1" si="165"/>
        <v>23916</v>
      </c>
      <c r="AW71" s="49">
        <f t="shared" ca="1" si="165"/>
        <v>0</v>
      </c>
      <c r="AX71" s="49">
        <f t="shared" ca="1" si="165"/>
        <v>0</v>
      </c>
      <c r="AY71" s="49">
        <f t="shared" ca="1" si="165"/>
        <v>0</v>
      </c>
      <c r="AZ71" s="49">
        <f t="shared" ca="1" si="165"/>
        <v>0</v>
      </c>
      <c r="BA71" s="49">
        <f t="shared" ca="1" si="165"/>
        <v>0</v>
      </c>
    </row>
    <row r="72" spans="4:53" x14ac:dyDescent="0.25">
      <c r="D72" s="67" t="s">
        <v>187</v>
      </c>
      <c r="E72" s="68">
        <f ca="1">SUM(E66:E71)</f>
        <v>146545</v>
      </c>
      <c r="F72" s="69">
        <f t="shared" ref="F72" ca="1" si="171">SUM(F66:F71)</f>
        <v>0</v>
      </c>
      <c r="G72" s="68">
        <f t="shared" ref="G72" ca="1" si="172">SUM(G66:G71)</f>
        <v>0</v>
      </c>
      <c r="H72" s="68">
        <f t="shared" ref="H72" ca="1" si="173">SUM(H66:H71)</f>
        <v>52555</v>
      </c>
      <c r="I72" s="68">
        <f t="shared" ref="I72" ca="1" si="174">SUM(I66:I71)</f>
        <v>27808</v>
      </c>
      <c r="J72" s="68">
        <f t="shared" ref="J72" ca="1" si="175">SUM(J66:J71)</f>
        <v>17362</v>
      </c>
      <c r="K72" s="68">
        <f t="shared" ref="K72:M72" ca="1" si="176">SUM(K66:K71)</f>
        <v>6965</v>
      </c>
      <c r="L72" s="68">
        <f t="shared" ca="1" si="176"/>
        <v>1177</v>
      </c>
      <c r="M72" s="68">
        <f t="shared" ca="1" si="176"/>
        <v>40678</v>
      </c>
      <c r="O72" s="68">
        <f ca="1">SUM(O66:O71)</f>
        <v>146545</v>
      </c>
      <c r="P72" s="69">
        <f t="shared" ref="P72" ca="1" si="177">SUM(P66:P71)</f>
        <v>0</v>
      </c>
      <c r="Q72" s="68">
        <f t="shared" ref="Q72" ca="1" si="178">SUM(Q66:Q71)</f>
        <v>0</v>
      </c>
      <c r="R72" s="68">
        <f t="shared" ref="R72" ca="1" si="179">SUM(R66:R71)</f>
        <v>146545</v>
      </c>
      <c r="S72" s="68">
        <f t="shared" ref="S72" ca="1" si="180">SUM(S66:S71)</f>
        <v>0</v>
      </c>
      <c r="T72" s="68">
        <f t="shared" ref="T72" ca="1" si="181">SUM(T66:T71)</f>
        <v>0</v>
      </c>
      <c r="U72" s="68">
        <f t="shared" ref="U72:W72" ca="1" si="182">SUM(U66:U71)</f>
        <v>0</v>
      </c>
      <c r="V72" s="68">
        <f t="shared" ca="1" si="182"/>
        <v>0</v>
      </c>
      <c r="W72" s="68">
        <f t="shared" ca="1" si="182"/>
        <v>0</v>
      </c>
      <c r="Y72" s="68">
        <f ca="1">SUM(Y66:Y71)</f>
        <v>146545</v>
      </c>
      <c r="Z72" s="69">
        <f t="shared" ref="Z72" ca="1" si="183">SUM(Z66:Z71)</f>
        <v>0</v>
      </c>
      <c r="AA72" s="68">
        <f t="shared" ref="AA72" ca="1" si="184">SUM(AA66:AA71)</f>
        <v>146545</v>
      </c>
      <c r="AB72" s="68">
        <f t="shared" ref="AB72" ca="1" si="185">SUM(AB66:AB71)</f>
        <v>0</v>
      </c>
      <c r="AC72" s="68">
        <f t="shared" ref="AC72" ca="1" si="186">SUM(AC66:AC71)</f>
        <v>0</v>
      </c>
      <c r="AD72" s="68">
        <f t="shared" ref="AD72" ca="1" si="187">SUM(AD66:AD71)</f>
        <v>0</v>
      </c>
      <c r="AE72" s="68">
        <f t="shared" ref="AE72:AG72" ca="1" si="188">SUM(AE66:AE71)</f>
        <v>0</v>
      </c>
      <c r="AF72" s="68">
        <f t="shared" ca="1" si="188"/>
        <v>0</v>
      </c>
      <c r="AG72" s="68">
        <f t="shared" ca="1" si="188"/>
        <v>0</v>
      </c>
      <c r="AI72" s="68">
        <f ca="1">SUM(AI66:AI71)</f>
        <v>146545</v>
      </c>
      <c r="AJ72" s="69">
        <f t="shared" ref="AJ72" ca="1" si="189">SUM(AJ66:AJ71)</f>
        <v>99099</v>
      </c>
      <c r="AK72" s="68">
        <f t="shared" ref="AK72" ca="1" si="190">SUM(AK66:AK71)</f>
        <v>0</v>
      </c>
      <c r="AL72" s="68">
        <f t="shared" ref="AL72" ca="1" si="191">SUM(AL66:AL71)</f>
        <v>20297</v>
      </c>
      <c r="AM72" s="68">
        <f t="shared" ref="AM72" ca="1" si="192">SUM(AM66:AM71)</f>
        <v>8935</v>
      </c>
      <c r="AN72" s="68">
        <f t="shared" ref="AN72" ca="1" si="193">SUM(AN66:AN71)</f>
        <v>7325</v>
      </c>
      <c r="AO72" s="68">
        <f t="shared" ref="AO72:AQ72" ca="1" si="194">SUM(AO66:AO71)</f>
        <v>3307</v>
      </c>
      <c r="AP72" s="68">
        <f t="shared" ca="1" si="194"/>
        <v>261</v>
      </c>
      <c r="AQ72" s="68">
        <f t="shared" ca="1" si="194"/>
        <v>7321</v>
      </c>
      <c r="AS72" s="68">
        <f ca="1">SUM(AS66:AS71)</f>
        <v>146545</v>
      </c>
      <c r="AT72" s="69">
        <f t="shared" ref="AT72" ca="1" si="195">SUM(AT66:AT71)</f>
        <v>0</v>
      </c>
      <c r="AU72" s="68">
        <f t="shared" ref="AU72" ca="1" si="196">SUM(AU66:AU71)</f>
        <v>0</v>
      </c>
      <c r="AV72" s="68">
        <f t="shared" ref="AV72" ca="1" si="197">SUM(AV66:AV71)</f>
        <v>146545</v>
      </c>
      <c r="AW72" s="68">
        <f t="shared" ref="AW72" ca="1" si="198">SUM(AW66:AW71)</f>
        <v>0</v>
      </c>
      <c r="AX72" s="68">
        <f t="shared" ref="AX72" ca="1" si="199">SUM(AX66:AX71)</f>
        <v>0</v>
      </c>
      <c r="AY72" s="68">
        <f t="shared" ref="AY72:BA72" ca="1" si="200">SUM(AY66:AY71)</f>
        <v>0</v>
      </c>
      <c r="AZ72" s="68">
        <f t="shared" ca="1" si="200"/>
        <v>0</v>
      </c>
      <c r="BA72" s="68">
        <f t="shared" ca="1" si="20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N62"/>
  <sheetViews>
    <sheetView topLeftCell="A22" zoomScale="80" zoomScaleNormal="80" workbookViewId="0">
      <selection activeCell="N32" sqref="N32"/>
    </sheetView>
  </sheetViews>
  <sheetFormatPr defaultRowHeight="15" x14ac:dyDescent="0.25"/>
  <cols>
    <col min="1" max="1" width="32.5703125" style="24" customWidth="1"/>
    <col min="2" max="2" width="19.7109375" customWidth="1"/>
    <col min="10" max="11" width="9.140625" style="29"/>
  </cols>
  <sheetData>
    <row r="2" spans="1:12" s="24" customFormat="1" x14ac:dyDescent="0.25">
      <c r="A2" s="24" t="s">
        <v>145</v>
      </c>
      <c r="B2" s="24" t="s">
        <v>127</v>
      </c>
      <c r="F2"/>
      <c r="G2"/>
      <c r="J2" s="29"/>
      <c r="K2" s="29"/>
    </row>
    <row r="3" spans="1:12" s="24" customFormat="1" x14ac:dyDescent="0.25">
      <c r="A3" s="24" t="s">
        <v>146</v>
      </c>
      <c r="B3" s="24" t="s">
        <v>144</v>
      </c>
      <c r="F3"/>
      <c r="G3"/>
      <c r="J3" s="29"/>
      <c r="K3" s="29"/>
    </row>
    <row r="4" spans="1:12" s="24" customFormat="1" x14ac:dyDescent="0.25">
      <c r="A4" s="24" t="s">
        <v>147</v>
      </c>
      <c r="B4" s="24" t="s">
        <v>148</v>
      </c>
      <c r="F4"/>
      <c r="G4"/>
      <c r="J4" s="29"/>
      <c r="K4" s="29"/>
    </row>
    <row r="5" spans="1:12" s="24" customFormat="1" x14ac:dyDescent="0.25">
      <c r="A5" s="24" t="s">
        <v>113</v>
      </c>
      <c r="B5" s="24" t="str">
        <f>ReadMe!C16</f>
        <v>Referentie</v>
      </c>
      <c r="E5" s="24" t="str">
        <f>$B$3&amp;" "&amp;B5&amp;", "&amp;$B$2</f>
        <v>Aantal aansluitingen bestaande bouw: Referentie, WLO Hoog</v>
      </c>
      <c r="F5"/>
      <c r="G5"/>
      <c r="J5" s="29"/>
      <c r="K5" s="29"/>
    </row>
    <row r="6" spans="1:12" s="24" customFormat="1" x14ac:dyDescent="0.25">
      <c r="A6" s="24" t="s">
        <v>114</v>
      </c>
      <c r="B6" s="24" t="str">
        <f>ReadMe!D16</f>
        <v>Label_B</v>
      </c>
      <c r="E6" s="24" t="str">
        <f>$B$3&amp;" "&amp;B6&amp;", "&amp;$B$2</f>
        <v>Aantal aansluitingen bestaande bouw: Label_B, WLO Hoog</v>
      </c>
      <c r="F6"/>
      <c r="G6"/>
      <c r="J6" s="29"/>
      <c r="K6" s="29"/>
    </row>
    <row r="7" spans="1:12" s="24" customFormat="1" x14ac:dyDescent="0.25">
      <c r="A7" s="24" t="s">
        <v>115</v>
      </c>
      <c r="B7" s="24" t="str">
        <f>ReadMe!E16</f>
        <v>Label_A+</v>
      </c>
      <c r="E7" s="24" t="str">
        <f>$B$3&amp;" "&amp;B7&amp;", "&amp;$B$2</f>
        <v>Aantal aansluitingen bestaande bouw: Label_A+, WLO Hoog</v>
      </c>
      <c r="F7"/>
      <c r="G7"/>
      <c r="J7" s="29"/>
      <c r="K7" s="29"/>
    </row>
    <row r="8" spans="1:12" s="24" customFormat="1" x14ac:dyDescent="0.25">
      <c r="A8" s="24" t="s">
        <v>116</v>
      </c>
      <c r="B8" s="24" t="str">
        <f>ReadMe!F16</f>
        <v>Label_A+_eWP</v>
      </c>
      <c r="E8" s="24" t="str">
        <f>$B$3&amp;" "&amp;B8&amp;", "&amp;$B$2</f>
        <v>Aantal aansluitingen bestaande bouw: Label_A+_eWP, WLO Hoog</v>
      </c>
      <c r="F8"/>
      <c r="G8"/>
      <c r="J8" s="29"/>
      <c r="K8" s="29"/>
    </row>
    <row r="9" spans="1:12" s="24" customFormat="1" x14ac:dyDescent="0.25">
      <c r="A9" s="24" t="s">
        <v>117</v>
      </c>
      <c r="B9" s="24" t="str">
        <f>ReadMe!G16</f>
        <v>Label_B_WP2euro/m3</v>
      </c>
      <c r="E9" s="24" t="str">
        <f>$B$3&amp;" "&amp;B9&amp;", "&amp;$B$2</f>
        <v>Aantal aansluitingen bestaande bouw: Label_B_WP2euro/m3, WLO Hoog</v>
      </c>
      <c r="F9"/>
      <c r="G9"/>
      <c r="J9" s="29"/>
      <c r="K9" s="29"/>
    </row>
    <row r="10" spans="1:12" s="24" customFormat="1" x14ac:dyDescent="0.25">
      <c r="J10" s="29"/>
      <c r="K10" s="29"/>
    </row>
    <row r="11" spans="1:12" s="24" customFormat="1" x14ac:dyDescent="0.25">
      <c r="J11" s="29"/>
      <c r="K11" s="29"/>
    </row>
    <row r="12" spans="1:12" s="24" customFormat="1" x14ac:dyDescent="0.25">
      <c r="J12" s="29"/>
      <c r="K12" s="29"/>
    </row>
    <row r="13" spans="1:12" x14ac:dyDescent="0.25">
      <c r="A13" s="23" t="s">
        <v>142</v>
      </c>
      <c r="B13" s="22"/>
      <c r="C13" s="22"/>
      <c r="D13" s="22"/>
      <c r="E13" s="22"/>
      <c r="F13" s="22"/>
      <c r="H13" s="22"/>
      <c r="I13" s="22"/>
      <c r="L13" s="22"/>
    </row>
    <row r="14" spans="1:12" x14ac:dyDescent="0.25">
      <c r="A14" s="22"/>
      <c r="C14" s="22"/>
      <c r="D14" s="22"/>
      <c r="E14" s="22" t="s">
        <v>124</v>
      </c>
      <c r="F14" s="22"/>
      <c r="G14" s="22"/>
      <c r="I14" s="24" t="s">
        <v>131</v>
      </c>
    </row>
    <row r="15" spans="1:12" x14ac:dyDescent="0.25">
      <c r="A15" s="22" t="s">
        <v>130</v>
      </c>
      <c r="C15" s="22"/>
      <c r="D15" s="22" t="s">
        <v>125</v>
      </c>
      <c r="E15" s="22" t="s">
        <v>126</v>
      </c>
      <c r="F15" s="22"/>
      <c r="G15" s="22"/>
      <c r="I15" s="24" t="s">
        <v>132</v>
      </c>
    </row>
    <row r="16" spans="1:12" x14ac:dyDescent="0.25">
      <c r="A16" s="22" t="s">
        <v>129</v>
      </c>
      <c r="C16" s="22">
        <v>2010</v>
      </c>
      <c r="D16" s="22">
        <v>2020</v>
      </c>
      <c r="E16" s="22">
        <v>2030</v>
      </c>
      <c r="F16" s="22">
        <v>2040</v>
      </c>
      <c r="G16" s="22">
        <v>2050</v>
      </c>
    </row>
    <row r="17" spans="1:14" x14ac:dyDescent="0.25">
      <c r="A17" s="22" t="s">
        <v>128</v>
      </c>
      <c r="C17" s="31">
        <v>7919095</v>
      </c>
      <c r="D17" s="31">
        <v>8678521.1099999975</v>
      </c>
      <c r="E17" s="31">
        <v>9356985.0800000001</v>
      </c>
      <c r="F17" s="31">
        <v>9758809.0599999987</v>
      </c>
      <c r="G17" s="31">
        <v>10152609.039999999</v>
      </c>
    </row>
    <row r="18" spans="1:14" x14ac:dyDescent="0.25">
      <c r="A18" t="s">
        <v>133</v>
      </c>
      <c r="C18" s="31">
        <v>984810</v>
      </c>
      <c r="D18" s="31">
        <v>1009605.8392926706</v>
      </c>
      <c r="E18" s="31">
        <v>1083946.0042292522</v>
      </c>
      <c r="F18" s="31">
        <v>1112915.7781257587</v>
      </c>
      <c r="G18" s="31">
        <v>1179592.763159612</v>
      </c>
    </row>
    <row r="20" spans="1:14" x14ac:dyDescent="0.25">
      <c r="A20" s="30" t="s">
        <v>149</v>
      </c>
      <c r="C20">
        <v>2010</v>
      </c>
      <c r="D20">
        <v>2020</v>
      </c>
      <c r="E20">
        <v>2030</v>
      </c>
      <c r="F20">
        <v>2040</v>
      </c>
      <c r="G20">
        <v>2050</v>
      </c>
    </row>
    <row r="21" spans="1:14" x14ac:dyDescent="0.25">
      <c r="A21" s="24" t="s">
        <v>151</v>
      </c>
      <c r="C21">
        <f ca="1">SUM('Bewerking, HH'!C31:C66)</f>
        <v>147878</v>
      </c>
      <c r="D21">
        <f ca="1">SUM('Bewerking, HH'!C91:C126)</f>
        <v>146545</v>
      </c>
      <c r="E21">
        <f ca="1">SUM('Bewerking, HH'!C151:C186)</f>
        <v>146545</v>
      </c>
      <c r="F21">
        <f ca="1">SUM('Bewerking, HH'!C211:C246)</f>
        <v>146545</v>
      </c>
      <c r="G21">
        <f ca="1">SUM('Bewerking, HH'!C271:C306)</f>
        <v>146545</v>
      </c>
    </row>
    <row r="22" spans="1:14" x14ac:dyDescent="0.25">
      <c r="A22" s="24" t="s">
        <v>150</v>
      </c>
      <c r="C22">
        <f ca="1">SUM('Bewerking, HH'!C71:C85)</f>
        <v>0</v>
      </c>
      <c r="D22" s="26">
        <f ca="1">SUM('Bewerking, HH'!C131:C145)</f>
        <v>18351</v>
      </c>
      <c r="E22">
        <f ca="1">SUM('Bewerking, HH'!C191:C205)</f>
        <v>18351</v>
      </c>
      <c r="F22">
        <f ca="1">SUM('Bewerking, HH'!C251:C265)</f>
        <v>18351</v>
      </c>
      <c r="G22">
        <f ca="1">SUM('Bewerking, HH'!C311:C325)</f>
        <v>18351</v>
      </c>
    </row>
    <row r="23" spans="1:14" x14ac:dyDescent="0.25">
      <c r="A23" s="24" t="s">
        <v>152</v>
      </c>
      <c r="C23">
        <f ca="1">SUM(C21:C22)</f>
        <v>147878</v>
      </c>
      <c r="D23" s="24">
        <f ca="1">SUM(D21:D22)</f>
        <v>164896</v>
      </c>
      <c r="E23" s="24">
        <f ca="1">SUM(E21:E22)</f>
        <v>164896</v>
      </c>
      <c r="F23" s="24">
        <f ca="1">SUM(F21:F22)</f>
        <v>164896</v>
      </c>
      <c r="G23" s="24">
        <f ca="1">SUM(G21:G22)</f>
        <v>164896</v>
      </c>
    </row>
    <row r="24" spans="1:14" x14ac:dyDescent="0.25">
      <c r="A24" s="24" t="s">
        <v>153</v>
      </c>
      <c r="C24" s="26">
        <f ca="1">C23-C17</f>
        <v>-7771217</v>
      </c>
      <c r="D24" s="26">
        <f ca="1">D23-D17</f>
        <v>-8513625.1099999975</v>
      </c>
      <c r="E24" s="26">
        <f ca="1">E23-E17</f>
        <v>-9192089.0800000001</v>
      </c>
      <c r="F24" s="26">
        <f ca="1">F23-F17</f>
        <v>-9593913.0599999987</v>
      </c>
      <c r="G24" s="26">
        <f ca="1">G23-G17</f>
        <v>-9987713.0399999991</v>
      </c>
    </row>
    <row r="26" spans="1:14" x14ac:dyDescent="0.25">
      <c r="A26" s="27" t="s">
        <v>134</v>
      </c>
    </row>
    <row r="27" spans="1:14" x14ac:dyDescent="0.25">
      <c r="C27" s="29" t="s">
        <v>1</v>
      </c>
      <c r="D27" s="29" t="s">
        <v>413</v>
      </c>
      <c r="E27" s="29" t="s">
        <v>414</v>
      </c>
      <c r="F27" s="29" t="s">
        <v>415</v>
      </c>
      <c r="G27" s="29" t="s">
        <v>416</v>
      </c>
      <c r="H27" s="29" t="s">
        <v>417</v>
      </c>
      <c r="I27" s="29" t="s">
        <v>418</v>
      </c>
      <c r="J27" s="29" t="s">
        <v>419</v>
      </c>
      <c r="K27" s="29" t="s">
        <v>420</v>
      </c>
    </row>
    <row r="28" spans="1:14" x14ac:dyDescent="0.25">
      <c r="A28" s="25" t="s">
        <v>135</v>
      </c>
      <c r="C28" s="29" t="s">
        <v>35</v>
      </c>
      <c r="D28" s="29" t="s">
        <v>35</v>
      </c>
      <c r="E28" s="29" t="s">
        <v>35</v>
      </c>
      <c r="F28" s="29" t="s">
        <v>35</v>
      </c>
      <c r="G28" s="29" t="s">
        <v>35</v>
      </c>
      <c r="H28" s="29" t="s">
        <v>35</v>
      </c>
      <c r="I28" s="29" t="s">
        <v>35</v>
      </c>
      <c r="J28" s="29" t="s">
        <v>35</v>
      </c>
      <c r="K28" s="29" t="s">
        <v>35</v>
      </c>
    </row>
    <row r="29" spans="1:14" s="24" customFormat="1" x14ac:dyDescent="0.25">
      <c r="B29" s="27"/>
      <c r="C29" s="29" t="s">
        <v>1</v>
      </c>
      <c r="D29" s="29" t="s">
        <v>421</v>
      </c>
      <c r="E29" s="29" t="s">
        <v>414</v>
      </c>
      <c r="F29" s="29" t="s">
        <v>415</v>
      </c>
      <c r="G29" s="29" t="s">
        <v>416</v>
      </c>
      <c r="H29" s="29" t="s">
        <v>417</v>
      </c>
      <c r="I29" s="29" t="s">
        <v>418</v>
      </c>
      <c r="J29" s="29" t="s">
        <v>419</v>
      </c>
      <c r="K29" s="29" t="s">
        <v>420</v>
      </c>
    </row>
    <row r="30" spans="1:14" x14ac:dyDescent="0.25">
      <c r="A30" s="24" t="s">
        <v>143</v>
      </c>
      <c r="B30">
        <v>2010</v>
      </c>
      <c r="C30">
        <f ca="1">SUM('Bewerking, HH'!C31:C66)/1000000</f>
        <v>0.14787800000000001</v>
      </c>
      <c r="D30" s="24">
        <f ca="1">SUM('Bewerking, HH'!D31:D66)/1000000</f>
        <v>0</v>
      </c>
      <c r="E30" s="24">
        <f ca="1">SUM('Bewerking, HH'!E31:E66)/1000000</f>
        <v>0</v>
      </c>
      <c r="F30" s="24">
        <f ca="1">SUM('Bewerking, HH'!F31:F66)/1000000</f>
        <v>5.3093000000000001E-2</v>
      </c>
      <c r="G30" s="24">
        <f ca="1">SUM('Bewerking, HH'!G31:G66)/1000000</f>
        <v>2.0915E-2</v>
      </c>
      <c r="H30" s="24">
        <f ca="1">SUM('Bewerking, HH'!H31:H66)/1000000</f>
        <v>1.2586999999999999E-2</v>
      </c>
      <c r="I30" s="24">
        <f ca="1">SUM('Bewerking, HH'!I31:I66)/1000000</f>
        <v>1.3661E-2</v>
      </c>
      <c r="J30" s="29">
        <f ca="1">SUM('Bewerking, HH'!J31:J66)/1000000</f>
        <v>6.0870000000000004E-3</v>
      </c>
      <c r="K30" s="29">
        <f ca="1">SUM('Bewerking, HH'!K31:K66)/1000000</f>
        <v>4.1535000000000002E-2</v>
      </c>
      <c r="M30" s="29">
        <f ca="1">SUM(D30:K30)</f>
        <v>0.14787800000000001</v>
      </c>
    </row>
    <row r="31" spans="1:14" x14ac:dyDescent="0.25">
      <c r="A31" s="24" t="s">
        <v>143</v>
      </c>
      <c r="B31">
        <v>2020</v>
      </c>
      <c r="C31">
        <f ca="1">SUM('Bewerking, HH'!C91:C126)/1000000</f>
        <v>0.14654500000000001</v>
      </c>
      <c r="D31" s="24">
        <f ca="1">SUM('Bewerking, HH'!D91:D126)/1000000</f>
        <v>0</v>
      </c>
      <c r="E31" s="24">
        <f ca="1">SUM('Bewerking, HH'!E91:E126)/1000000</f>
        <v>0</v>
      </c>
      <c r="F31" s="24">
        <f ca="1">SUM('Bewerking, HH'!F91:F126)/1000000</f>
        <v>5.2554999999999998E-2</v>
      </c>
      <c r="G31" s="24">
        <f ca="1">SUM('Bewerking, HH'!G91:G126)/1000000</f>
        <v>2.7807999999999999E-2</v>
      </c>
      <c r="H31" s="24">
        <f ca="1">SUM('Bewerking, HH'!H91:H126)/1000000</f>
        <v>1.7361999999999999E-2</v>
      </c>
      <c r="I31" s="24">
        <f ca="1">SUM('Bewerking, HH'!I91:I126)/1000000</f>
        <v>6.9649999999999998E-3</v>
      </c>
      <c r="J31" s="29">
        <f ca="1">SUM('Bewerking, HH'!J91:J126)/1000000</f>
        <v>1.1770000000000001E-3</v>
      </c>
      <c r="K31" s="29">
        <f ca="1">SUM('Bewerking, HH'!K91:K126)/1000000</f>
        <v>4.0677999999999999E-2</v>
      </c>
      <c r="M31" s="29">
        <f t="shared" ref="M31:M34" ca="1" si="0">SUM(D31:K31)</f>
        <v>0.14654499999999998</v>
      </c>
      <c r="N31" s="24"/>
    </row>
    <row r="32" spans="1:14" x14ac:dyDescent="0.25">
      <c r="A32" s="24" t="s">
        <v>143</v>
      </c>
      <c r="B32" s="24">
        <v>2030</v>
      </c>
      <c r="C32">
        <f ca="1">SUM('Bewerking, HH'!C151:C186)/1000000</f>
        <v>0.14654500000000001</v>
      </c>
      <c r="D32" s="24">
        <f ca="1">SUM('Bewerking, HH'!D151:D186)/1000000</f>
        <v>0</v>
      </c>
      <c r="E32" s="24">
        <f ca="1">SUM('Bewerking, HH'!E151:E186)/1000000</f>
        <v>0</v>
      </c>
      <c r="F32" s="24">
        <f ca="1">SUM('Bewerking, HH'!F151:F186)/1000000</f>
        <v>5.2554999999999998E-2</v>
      </c>
      <c r="G32" s="24">
        <f ca="1">SUM('Bewerking, HH'!G151:G186)/1000000</f>
        <v>2.7807999999999999E-2</v>
      </c>
      <c r="H32" s="24">
        <f ca="1">SUM('Bewerking, HH'!H151:H186)/1000000</f>
        <v>1.7361999999999999E-2</v>
      </c>
      <c r="I32" s="24">
        <f ca="1">SUM('Bewerking, HH'!I151:I186)/1000000</f>
        <v>6.9649999999999998E-3</v>
      </c>
      <c r="J32" s="29">
        <f ca="1">SUM('Bewerking, HH'!J151:J186)/1000000</f>
        <v>1.1770000000000001E-3</v>
      </c>
      <c r="K32" s="29">
        <f ca="1">SUM('Bewerking, HH'!K151:K186)/1000000</f>
        <v>4.0677999999999999E-2</v>
      </c>
      <c r="M32" s="29">
        <f t="shared" ca="1" si="0"/>
        <v>0.14654499999999998</v>
      </c>
      <c r="N32" s="24"/>
    </row>
    <row r="33" spans="1:14" x14ac:dyDescent="0.25">
      <c r="A33" s="24" t="s">
        <v>143</v>
      </c>
      <c r="B33" s="24">
        <v>2040</v>
      </c>
      <c r="C33">
        <f ca="1">SUM('Bewerking, HH'!C211:C246)/1000000</f>
        <v>0.14654500000000001</v>
      </c>
      <c r="D33" s="24">
        <f ca="1">SUM('Bewerking, HH'!D211:D246)/1000000</f>
        <v>0</v>
      </c>
      <c r="E33" s="24">
        <f ca="1">SUM('Bewerking, HH'!E211:E246)/1000000</f>
        <v>0</v>
      </c>
      <c r="F33" s="24">
        <f ca="1">SUM('Bewerking, HH'!F211:F246)/1000000</f>
        <v>5.2554999999999998E-2</v>
      </c>
      <c r="G33" s="24">
        <f ca="1">SUM('Bewerking, HH'!G211:G246)/1000000</f>
        <v>2.7807999999999999E-2</v>
      </c>
      <c r="H33" s="24">
        <f ca="1">SUM('Bewerking, HH'!H211:H246)/1000000</f>
        <v>1.7361999999999999E-2</v>
      </c>
      <c r="I33" s="24">
        <f ca="1">SUM('Bewerking, HH'!I211:I246)/1000000</f>
        <v>6.9649999999999998E-3</v>
      </c>
      <c r="J33" s="29">
        <f ca="1">SUM('Bewerking, HH'!J211:J246)/1000000</f>
        <v>1.1770000000000001E-3</v>
      </c>
      <c r="K33" s="29">
        <f ca="1">SUM('Bewerking, HH'!K211:K246)/1000000</f>
        <v>4.0677999999999999E-2</v>
      </c>
      <c r="M33" s="29">
        <f t="shared" ca="1" si="0"/>
        <v>0.14654499999999998</v>
      </c>
      <c r="N33" s="24"/>
    </row>
    <row r="34" spans="1:14" x14ac:dyDescent="0.25">
      <c r="A34" s="24" t="s">
        <v>143</v>
      </c>
      <c r="B34" s="24">
        <v>2050</v>
      </c>
      <c r="C34">
        <f ca="1">SUM('Bewerking, HH'!C271:C306)/1000000</f>
        <v>0.14654500000000001</v>
      </c>
      <c r="D34" s="24">
        <f ca="1">SUM('Bewerking, HH'!D271:D306)/1000000</f>
        <v>0</v>
      </c>
      <c r="E34" s="24">
        <f ca="1">SUM('Bewerking, HH'!E271:E306)/1000000</f>
        <v>0</v>
      </c>
      <c r="F34" s="24">
        <f ca="1">SUM('Bewerking, HH'!F271:F306)/1000000</f>
        <v>5.2554999999999998E-2</v>
      </c>
      <c r="G34" s="24">
        <f ca="1">SUM('Bewerking, HH'!G271:G306)/1000000</f>
        <v>2.7807999999999999E-2</v>
      </c>
      <c r="H34" s="24">
        <f ca="1">SUM('Bewerking, HH'!H271:H306)/1000000</f>
        <v>1.7361999999999999E-2</v>
      </c>
      <c r="I34" s="24">
        <f ca="1">SUM('Bewerking, HH'!I271:I306)/1000000</f>
        <v>6.9649999999999998E-3</v>
      </c>
      <c r="J34" s="29">
        <f ca="1">SUM('Bewerking, HH'!J271:J306)/1000000</f>
        <v>1.1770000000000001E-3</v>
      </c>
      <c r="K34" s="29">
        <f ca="1">SUM('Bewerking, HH'!K271:K306)/1000000</f>
        <v>4.0677999999999999E-2</v>
      </c>
      <c r="M34" s="29">
        <f t="shared" ca="1" si="0"/>
        <v>0.14654499999999998</v>
      </c>
      <c r="N34" s="24"/>
    </row>
    <row r="36" spans="1:14" x14ac:dyDescent="0.25">
      <c r="A36" s="25" t="s">
        <v>136</v>
      </c>
      <c r="C36" s="29" t="s">
        <v>1</v>
      </c>
      <c r="D36" s="29" t="s">
        <v>421</v>
      </c>
      <c r="E36" s="29" t="s">
        <v>414</v>
      </c>
      <c r="F36" s="29" t="s">
        <v>415</v>
      </c>
      <c r="G36" s="29" t="s">
        <v>416</v>
      </c>
      <c r="H36" s="29" t="s">
        <v>417</v>
      </c>
      <c r="I36" s="29" t="s">
        <v>418</v>
      </c>
      <c r="J36" s="29" t="s">
        <v>419</v>
      </c>
      <c r="K36" s="29" t="s">
        <v>420</v>
      </c>
      <c r="L36" s="24"/>
      <c r="M36" s="24"/>
      <c r="N36" s="24"/>
    </row>
    <row r="37" spans="1:14" x14ac:dyDescent="0.25">
      <c r="A37" s="24" t="s">
        <v>143</v>
      </c>
      <c r="B37" s="24">
        <v>2010</v>
      </c>
      <c r="C37">
        <f ca="1">SUM('Bewerking, HH'!O31:O66)/1000000</f>
        <v>0.14787800000000001</v>
      </c>
      <c r="D37" s="24">
        <f ca="1">SUM('Bewerking, HH'!P31:P66)/1000000</f>
        <v>0</v>
      </c>
      <c r="E37" s="24">
        <f ca="1">SUM('Bewerking, HH'!Q31:Q66)/1000000</f>
        <v>0</v>
      </c>
      <c r="F37" s="24">
        <f ca="1">SUM('Bewerking, HH'!R31:R66)/1000000</f>
        <v>5.3093000000000001E-2</v>
      </c>
      <c r="G37" s="24">
        <f ca="1">SUM('Bewerking, HH'!S31:S66)/1000000</f>
        <v>2.0915E-2</v>
      </c>
      <c r="H37" s="24">
        <f ca="1">SUM('Bewerking, HH'!T31:T66)/1000000</f>
        <v>1.2586999999999999E-2</v>
      </c>
      <c r="I37" s="24">
        <f ca="1">SUM('Bewerking, HH'!U31:U66)/1000000</f>
        <v>1.3661E-2</v>
      </c>
      <c r="J37" s="29">
        <f ca="1">SUM('Bewerking, HH'!V31:V66)/1000000</f>
        <v>6.0870000000000004E-3</v>
      </c>
      <c r="K37" s="29">
        <f ca="1">SUM('Bewerking, HH'!W31:W66)/1000000</f>
        <v>4.1535000000000002E-2</v>
      </c>
      <c r="M37" s="29">
        <f ca="1">SUM(D37:K37)</f>
        <v>0.14787800000000001</v>
      </c>
      <c r="N37" s="24"/>
    </row>
    <row r="38" spans="1:14" x14ac:dyDescent="0.25">
      <c r="A38" s="24" t="s">
        <v>143</v>
      </c>
      <c r="B38" s="24">
        <v>2020</v>
      </c>
      <c r="C38">
        <f ca="1">SUM('Bewerking, HH'!O91:O126)/1000000</f>
        <v>0.14654500000000001</v>
      </c>
      <c r="D38" s="24">
        <f ca="1">SUM('Bewerking, HH'!P91:P126)/1000000</f>
        <v>0</v>
      </c>
      <c r="E38" s="24">
        <f ca="1">SUM('Bewerking, HH'!Q91:Q126)/1000000</f>
        <v>0</v>
      </c>
      <c r="F38" s="24">
        <f ca="1">SUM('Bewerking, HH'!R91:R126)/1000000</f>
        <v>0.14654500000000001</v>
      </c>
      <c r="G38" s="24">
        <f ca="1">SUM('Bewerking, HH'!S91:S126)/1000000</f>
        <v>0</v>
      </c>
      <c r="H38" s="24">
        <f ca="1">SUM('Bewerking, HH'!T91:T126)/1000000</f>
        <v>0</v>
      </c>
      <c r="I38" s="24">
        <f ca="1">SUM('Bewerking, HH'!U91:U126)/1000000</f>
        <v>0</v>
      </c>
      <c r="J38" s="29">
        <f ca="1">SUM('Bewerking, HH'!V91:V126)/1000000</f>
        <v>0</v>
      </c>
      <c r="K38" s="29">
        <f ca="1">SUM('Bewerking, HH'!W91:W126)/1000000</f>
        <v>0</v>
      </c>
      <c r="M38" s="29">
        <f t="shared" ref="M38:M41" ca="1" si="1">SUM(D38:K38)</f>
        <v>0.14654500000000001</v>
      </c>
      <c r="N38" s="24"/>
    </row>
    <row r="39" spans="1:14" x14ac:dyDescent="0.25">
      <c r="A39" s="24" t="s">
        <v>143</v>
      </c>
      <c r="B39" s="24">
        <v>2030</v>
      </c>
      <c r="C39">
        <f ca="1">SUM('Bewerking, HH'!O151:O186)/1000000</f>
        <v>0.14654500000000001</v>
      </c>
      <c r="D39" s="24">
        <f ca="1">SUM('Bewerking, HH'!P151:P186)/1000000</f>
        <v>0</v>
      </c>
      <c r="E39" s="24">
        <f ca="1">SUM('Bewerking, HH'!Q151:Q186)/1000000</f>
        <v>0</v>
      </c>
      <c r="F39" s="24">
        <f ca="1">SUM('Bewerking, HH'!R151:R186)/1000000</f>
        <v>0.14654500000000001</v>
      </c>
      <c r="G39" s="24">
        <f ca="1">SUM('Bewerking, HH'!S151:S186)/1000000</f>
        <v>0</v>
      </c>
      <c r="H39" s="24">
        <f ca="1">SUM('Bewerking, HH'!T151:T186)/1000000</f>
        <v>0</v>
      </c>
      <c r="I39" s="24">
        <f ca="1">SUM('Bewerking, HH'!U151:U186)/1000000</f>
        <v>0</v>
      </c>
      <c r="J39" s="29">
        <f ca="1">SUM('Bewerking, HH'!V151:V186)/1000000</f>
        <v>0</v>
      </c>
      <c r="K39" s="29">
        <f ca="1">SUM('Bewerking, HH'!W151:W186)/1000000</f>
        <v>0</v>
      </c>
      <c r="M39" s="29">
        <f t="shared" ca="1" si="1"/>
        <v>0.14654500000000001</v>
      </c>
      <c r="N39" s="24"/>
    </row>
    <row r="40" spans="1:14" x14ac:dyDescent="0.25">
      <c r="A40" s="24" t="s">
        <v>143</v>
      </c>
      <c r="B40" s="24">
        <v>2040</v>
      </c>
      <c r="C40">
        <f ca="1">SUM('Bewerking, HH'!O211:O246)/1000000</f>
        <v>0.14654500000000001</v>
      </c>
      <c r="D40" s="24">
        <f ca="1">SUM('Bewerking, HH'!P211:P246)/1000000</f>
        <v>0</v>
      </c>
      <c r="E40" s="24">
        <f ca="1">SUM('Bewerking, HH'!Q211:Q246)/1000000</f>
        <v>0</v>
      </c>
      <c r="F40" s="24">
        <f ca="1">SUM('Bewerking, HH'!R211:R246)/1000000</f>
        <v>0.14654500000000001</v>
      </c>
      <c r="G40" s="24">
        <f ca="1">SUM('Bewerking, HH'!S211:S246)/1000000</f>
        <v>0</v>
      </c>
      <c r="H40" s="24">
        <f ca="1">SUM('Bewerking, HH'!T211:T246)/1000000</f>
        <v>0</v>
      </c>
      <c r="I40" s="24">
        <f ca="1">SUM('Bewerking, HH'!U211:U246)/1000000</f>
        <v>0</v>
      </c>
      <c r="J40" s="29">
        <f ca="1">SUM('Bewerking, HH'!V211:V246)/1000000</f>
        <v>0</v>
      </c>
      <c r="K40" s="29">
        <f ca="1">SUM('Bewerking, HH'!W211:W246)/1000000</f>
        <v>0</v>
      </c>
      <c r="M40" s="29">
        <f t="shared" ca="1" si="1"/>
        <v>0.14654500000000001</v>
      </c>
      <c r="N40" s="24"/>
    </row>
    <row r="41" spans="1:14" x14ac:dyDescent="0.25">
      <c r="A41" s="24" t="s">
        <v>143</v>
      </c>
      <c r="B41" s="24">
        <v>2050</v>
      </c>
      <c r="C41">
        <f ca="1">SUM('Bewerking, HH'!O271:O306)/1000000</f>
        <v>0.14654500000000001</v>
      </c>
      <c r="D41" s="24">
        <f ca="1">SUM('Bewerking, HH'!P271:P306)/1000000</f>
        <v>0</v>
      </c>
      <c r="E41" s="24">
        <f ca="1">SUM('Bewerking, HH'!Q271:Q306)/1000000</f>
        <v>0</v>
      </c>
      <c r="F41" s="24">
        <f ca="1">SUM('Bewerking, HH'!R271:R306)/1000000</f>
        <v>0.14654500000000001</v>
      </c>
      <c r="G41" s="24">
        <f ca="1">SUM('Bewerking, HH'!S271:S306)/1000000</f>
        <v>0</v>
      </c>
      <c r="H41" s="24">
        <f ca="1">SUM('Bewerking, HH'!T271:T306)/1000000</f>
        <v>0</v>
      </c>
      <c r="I41" s="24">
        <f ca="1">SUM('Bewerking, HH'!U271:U306)/1000000</f>
        <v>0</v>
      </c>
      <c r="J41" s="29">
        <f ca="1">SUM('Bewerking, HH'!V271:V306)/1000000</f>
        <v>0</v>
      </c>
      <c r="K41" s="29">
        <f ca="1">SUM('Bewerking, HH'!W271:W306)/1000000</f>
        <v>0</v>
      </c>
      <c r="M41" s="29">
        <f t="shared" ca="1" si="1"/>
        <v>0.14654500000000001</v>
      </c>
      <c r="N41" s="24"/>
    </row>
    <row r="43" spans="1:14" x14ac:dyDescent="0.25">
      <c r="A43" s="25" t="s">
        <v>137</v>
      </c>
      <c r="C43" s="29" t="s">
        <v>1</v>
      </c>
      <c r="D43" s="29" t="s">
        <v>421</v>
      </c>
      <c r="E43" s="29" t="s">
        <v>414</v>
      </c>
      <c r="F43" s="29" t="s">
        <v>415</v>
      </c>
      <c r="G43" s="29" t="s">
        <v>416</v>
      </c>
      <c r="H43" s="29" t="s">
        <v>417</v>
      </c>
      <c r="I43" s="29" t="s">
        <v>418</v>
      </c>
      <c r="J43" s="29" t="s">
        <v>419</v>
      </c>
      <c r="K43" s="29" t="s">
        <v>420</v>
      </c>
      <c r="L43" s="24"/>
      <c r="M43" s="24"/>
      <c r="N43" s="24"/>
    </row>
    <row r="44" spans="1:14" x14ac:dyDescent="0.25">
      <c r="A44" s="24" t="s">
        <v>143</v>
      </c>
      <c r="B44" s="24">
        <v>2010</v>
      </c>
      <c r="C44">
        <f ca="1">SUM('Bewerking, HH'!AA31:AA66)/1000000</f>
        <v>0.14787800000000001</v>
      </c>
      <c r="D44" s="24">
        <f ca="1">SUM('Bewerking, HH'!AB31:AB66)/1000000</f>
        <v>0</v>
      </c>
      <c r="E44" s="24">
        <f ca="1">SUM('Bewerking, HH'!AC31:AC66)/1000000</f>
        <v>0</v>
      </c>
      <c r="F44" s="24">
        <f ca="1">SUM('Bewerking, HH'!AD31:AD66)/1000000</f>
        <v>5.3093000000000001E-2</v>
      </c>
      <c r="G44" s="24">
        <f ca="1">SUM('Bewerking, HH'!AE31:AE66)/1000000</f>
        <v>2.0915E-2</v>
      </c>
      <c r="H44" s="24">
        <f ca="1">SUM('Bewerking, HH'!AF31:AF66)/1000000</f>
        <v>1.2586999999999999E-2</v>
      </c>
      <c r="I44" s="24">
        <f ca="1">SUM('Bewerking, HH'!AG31:AG66)/1000000</f>
        <v>1.3661E-2</v>
      </c>
      <c r="J44" s="29">
        <f ca="1">SUM('Bewerking, HH'!AH31:AH66)/1000000</f>
        <v>6.0870000000000004E-3</v>
      </c>
      <c r="K44" s="29">
        <f ca="1">SUM('Bewerking, HH'!AI31:AI66)/1000000</f>
        <v>4.1535000000000002E-2</v>
      </c>
      <c r="M44" s="29">
        <f ca="1">SUM(D44:K44)</f>
        <v>0.14787800000000001</v>
      </c>
      <c r="N44" s="24"/>
    </row>
    <row r="45" spans="1:14" x14ac:dyDescent="0.25">
      <c r="A45" s="24" t="s">
        <v>143</v>
      </c>
      <c r="B45" s="24">
        <v>2020</v>
      </c>
      <c r="C45">
        <f ca="1">SUM('Bewerking, HH'!AA91:AA126)/1000000</f>
        <v>0.14654500000000001</v>
      </c>
      <c r="D45" s="24">
        <f ca="1">SUM('Bewerking, HH'!AB91:AB126)/1000000</f>
        <v>0</v>
      </c>
      <c r="E45" s="24">
        <f ca="1">SUM('Bewerking, HH'!AC91:AC126)/1000000</f>
        <v>0.14654500000000001</v>
      </c>
      <c r="F45" s="24">
        <f ca="1">SUM('Bewerking, HH'!AD91:AD126)/1000000</f>
        <v>0</v>
      </c>
      <c r="G45" s="24">
        <f ca="1">SUM('Bewerking, HH'!AE91:AE126)/1000000</f>
        <v>0</v>
      </c>
      <c r="H45" s="24">
        <f ca="1">SUM('Bewerking, HH'!AF91:AF126)/1000000</f>
        <v>0</v>
      </c>
      <c r="I45" s="24">
        <f ca="1">SUM('Bewerking, HH'!AG91:AG126)/1000000</f>
        <v>0</v>
      </c>
      <c r="J45" s="29">
        <f ca="1">SUM('Bewerking, HH'!AH91:AH126)/1000000</f>
        <v>0</v>
      </c>
      <c r="K45" s="29">
        <f ca="1">SUM('Bewerking, HH'!AI91:AI126)/1000000</f>
        <v>0</v>
      </c>
      <c r="M45" s="29">
        <f t="shared" ref="M45:M48" ca="1" si="2">SUM(D45:K45)</f>
        <v>0.14654500000000001</v>
      </c>
      <c r="N45" s="24"/>
    </row>
    <row r="46" spans="1:14" x14ac:dyDescent="0.25">
      <c r="A46" s="24" t="s">
        <v>143</v>
      </c>
      <c r="B46" s="24">
        <v>2030</v>
      </c>
      <c r="C46">
        <f ca="1">SUM('Bewerking, HH'!AA151:AA186)/1000000</f>
        <v>0.14654500000000001</v>
      </c>
      <c r="D46" s="24">
        <f ca="1">SUM('Bewerking, HH'!AB151:AB186)/1000000</f>
        <v>0</v>
      </c>
      <c r="E46" s="24">
        <f ca="1">SUM('Bewerking, HH'!AC151:AC186)/1000000</f>
        <v>0.14604200000000001</v>
      </c>
      <c r="F46" s="24">
        <f ca="1">SUM('Bewerking, HH'!AD151:AD186)/1000000</f>
        <v>5.0299999999999997E-4</v>
      </c>
      <c r="G46" s="24">
        <f ca="1">SUM('Bewerking, HH'!AE151:AE186)/1000000</f>
        <v>0</v>
      </c>
      <c r="H46" s="24">
        <f ca="1">SUM('Bewerking, HH'!AF151:AF186)/1000000</f>
        <v>0</v>
      </c>
      <c r="I46" s="24">
        <f ca="1">SUM('Bewerking, HH'!AG151:AG186)/1000000</f>
        <v>0</v>
      </c>
      <c r="J46" s="29">
        <f ca="1">SUM('Bewerking, HH'!AH151:AH186)/1000000</f>
        <v>0</v>
      </c>
      <c r="K46" s="29">
        <f ca="1">SUM('Bewerking, HH'!AI151:AI186)/1000000</f>
        <v>0</v>
      </c>
      <c r="M46" s="29">
        <f t="shared" ca="1" si="2"/>
        <v>0.14654500000000001</v>
      </c>
      <c r="N46" s="24"/>
    </row>
    <row r="47" spans="1:14" x14ac:dyDescent="0.25">
      <c r="A47" s="24" t="s">
        <v>143</v>
      </c>
      <c r="B47" s="24">
        <v>2040</v>
      </c>
      <c r="C47">
        <f ca="1">SUM('Bewerking, HH'!AA211:AA246)/1000000</f>
        <v>0.14654500000000001</v>
      </c>
      <c r="D47" s="24">
        <f ca="1">SUM('Bewerking, HH'!AB211:AB246)/1000000</f>
        <v>0</v>
      </c>
      <c r="E47" s="24">
        <f ca="1">SUM('Bewerking, HH'!AC211:AC246)/1000000</f>
        <v>0.14654500000000001</v>
      </c>
      <c r="F47" s="24">
        <f ca="1">SUM('Bewerking, HH'!AD211:AD246)/1000000</f>
        <v>0</v>
      </c>
      <c r="G47" s="24">
        <f ca="1">SUM('Bewerking, HH'!AE211:AE246)/1000000</f>
        <v>0</v>
      </c>
      <c r="H47" s="24">
        <f ca="1">SUM('Bewerking, HH'!AF211:AF246)/1000000</f>
        <v>0</v>
      </c>
      <c r="I47" s="24">
        <f ca="1">SUM('Bewerking, HH'!AG211:AG246)/1000000</f>
        <v>0</v>
      </c>
      <c r="J47" s="29">
        <f ca="1">SUM('Bewerking, HH'!AH211:AH246)/1000000</f>
        <v>0</v>
      </c>
      <c r="K47" s="29">
        <f ca="1">SUM('Bewerking, HH'!AI211:AI246)/1000000</f>
        <v>0</v>
      </c>
      <c r="M47" s="29">
        <f t="shared" ca="1" si="2"/>
        <v>0.14654500000000001</v>
      </c>
      <c r="N47" s="24"/>
    </row>
    <row r="48" spans="1:14" x14ac:dyDescent="0.25">
      <c r="A48" s="24" t="s">
        <v>143</v>
      </c>
      <c r="B48" s="24">
        <v>2050</v>
      </c>
      <c r="C48">
        <f ca="1">SUM('Bewerking, HH'!AA271:AA306)/1000000</f>
        <v>0.14654500000000001</v>
      </c>
      <c r="D48" s="24">
        <f ca="1">SUM('Bewerking, HH'!AB271:AB306)/1000000</f>
        <v>0</v>
      </c>
      <c r="E48" s="24">
        <f ca="1">SUM('Bewerking, HH'!AC271:AC306)/1000000</f>
        <v>0.14654500000000001</v>
      </c>
      <c r="F48" s="24">
        <f ca="1">SUM('Bewerking, HH'!AD271:AD306)/1000000</f>
        <v>0</v>
      </c>
      <c r="G48" s="24">
        <f ca="1">SUM('Bewerking, HH'!AE271:AE306)/1000000</f>
        <v>0</v>
      </c>
      <c r="H48" s="24">
        <f ca="1">SUM('Bewerking, HH'!AF271:AF306)/1000000</f>
        <v>0</v>
      </c>
      <c r="I48" s="24">
        <f ca="1">SUM('Bewerking, HH'!AG271:AG306)/1000000</f>
        <v>0</v>
      </c>
      <c r="J48" s="29">
        <f ca="1">SUM('Bewerking, HH'!AH271:AH306)/1000000</f>
        <v>0</v>
      </c>
      <c r="K48" s="29">
        <f ca="1">SUM('Bewerking, HH'!AI271:AI306)/1000000</f>
        <v>0</v>
      </c>
      <c r="M48" s="29">
        <f t="shared" ca="1" si="2"/>
        <v>0.14654500000000001</v>
      </c>
      <c r="N48" s="24"/>
    </row>
    <row r="50" spans="1:14" x14ac:dyDescent="0.25">
      <c r="A50" s="25" t="s">
        <v>140</v>
      </c>
      <c r="C50" s="29" t="s">
        <v>1</v>
      </c>
      <c r="D50" s="29" t="s">
        <v>421</v>
      </c>
      <c r="E50" s="29" t="s">
        <v>414</v>
      </c>
      <c r="F50" s="29" t="s">
        <v>415</v>
      </c>
      <c r="G50" s="29" t="s">
        <v>416</v>
      </c>
      <c r="H50" s="29" t="s">
        <v>417</v>
      </c>
      <c r="I50" s="29" t="s">
        <v>418</v>
      </c>
      <c r="J50" s="29" t="s">
        <v>419</v>
      </c>
      <c r="K50" s="29" t="s">
        <v>420</v>
      </c>
      <c r="L50" s="24"/>
      <c r="M50" s="24"/>
      <c r="N50" s="24"/>
    </row>
    <row r="51" spans="1:14" x14ac:dyDescent="0.25">
      <c r="A51" s="24" t="s">
        <v>143</v>
      </c>
      <c r="B51" s="24">
        <v>2010</v>
      </c>
      <c r="C51">
        <f ca="1">SUM('Bewerking, HH'!AM31:AM66)/1000000</f>
        <v>0.14787800000000001</v>
      </c>
      <c r="D51" s="24">
        <f ca="1">SUM('Bewerking, HH'!AN31:AN66)/1000000</f>
        <v>0</v>
      </c>
      <c r="E51" s="24">
        <f ca="1">SUM('Bewerking, HH'!AO31:AO66)/1000000</f>
        <v>0</v>
      </c>
      <c r="F51" s="24">
        <f ca="1">SUM('Bewerking, HH'!AP31:AP66)/1000000</f>
        <v>5.3093000000000001E-2</v>
      </c>
      <c r="G51" s="24">
        <f ca="1">SUM('Bewerking, HH'!AQ31:AQ66)/1000000</f>
        <v>2.0915E-2</v>
      </c>
      <c r="H51" s="24">
        <f ca="1">SUM('Bewerking, HH'!AR31:AR66)/1000000</f>
        <v>1.2586999999999999E-2</v>
      </c>
      <c r="I51" s="24">
        <f ca="1">SUM('Bewerking, HH'!AS31:AS66)/1000000</f>
        <v>1.3661E-2</v>
      </c>
      <c r="J51" s="29">
        <f ca="1">SUM('Bewerking, HH'!AT31:AT66)/1000000</f>
        <v>6.0870000000000004E-3</v>
      </c>
      <c r="K51" s="29">
        <f ca="1">SUM('Bewerking, HH'!AU31:AU66)/1000000</f>
        <v>4.1535000000000002E-2</v>
      </c>
      <c r="L51" s="24"/>
      <c r="M51" s="29">
        <f ca="1">SUM(D51:K51)</f>
        <v>0.14787800000000001</v>
      </c>
      <c r="N51" s="24"/>
    </row>
    <row r="52" spans="1:14" x14ac:dyDescent="0.25">
      <c r="A52" s="24" t="s">
        <v>143</v>
      </c>
      <c r="B52" s="24">
        <v>2020</v>
      </c>
      <c r="C52">
        <f ca="1">SUM('Bewerking, HH'!AM91:AM126)/1000000</f>
        <v>0.14654500000000001</v>
      </c>
      <c r="D52" s="24">
        <f ca="1">SUM('Bewerking, HH'!AN91:AN126)/1000000</f>
        <v>9.9099000000000007E-2</v>
      </c>
      <c r="E52" s="24">
        <f ca="1">SUM('Bewerking, HH'!AO91:AO126)/1000000</f>
        <v>0</v>
      </c>
      <c r="F52" s="24">
        <f ca="1">SUM('Bewerking, HH'!AP91:AP126)/1000000</f>
        <v>2.0296999999999999E-2</v>
      </c>
      <c r="G52" s="24">
        <f ca="1">SUM('Bewerking, HH'!AQ91:AQ126)/1000000</f>
        <v>7.5519999999999997E-3</v>
      </c>
      <c r="H52" s="24">
        <f ca="1">SUM('Bewerking, HH'!AR91:AR126)/1000000</f>
        <v>6.2329999999999998E-3</v>
      </c>
      <c r="I52" s="24">
        <f ca="1">SUM('Bewerking, HH'!AS91:AS126)/1000000</f>
        <v>4.6899999999999997E-3</v>
      </c>
      <c r="J52" s="29">
        <f ca="1">SUM('Bewerking, HH'!AT91:AT126)/1000000</f>
        <v>1.353E-3</v>
      </c>
      <c r="K52" s="29">
        <f ca="1">SUM('Bewerking, HH'!AU91:AU126)/1000000</f>
        <v>7.3210000000000003E-3</v>
      </c>
      <c r="L52" s="24"/>
      <c r="M52" s="29">
        <f t="shared" ref="M52:M55" ca="1" si="3">SUM(D52:K52)</f>
        <v>0.14654499999999998</v>
      </c>
      <c r="N52" s="24"/>
    </row>
    <row r="53" spans="1:14" x14ac:dyDescent="0.25">
      <c r="A53" s="24" t="s">
        <v>143</v>
      </c>
      <c r="B53" s="24">
        <v>2030</v>
      </c>
      <c r="C53">
        <f ca="1">SUM('Bewerking, HH'!AM151:AM186)/1000000</f>
        <v>0.14654500000000001</v>
      </c>
      <c r="D53" s="24">
        <f ca="1">SUM('Bewerking, HH'!AN151:AN186)/1000000</f>
        <v>9.9099000000000007E-2</v>
      </c>
      <c r="E53" s="24">
        <f ca="1">SUM('Bewerking, HH'!AO151:AO186)/1000000</f>
        <v>0</v>
      </c>
      <c r="F53" s="24">
        <f ca="1">SUM('Bewerking, HH'!AP151:AP186)/1000000</f>
        <v>2.0296999999999999E-2</v>
      </c>
      <c r="G53" s="24">
        <f ca="1">SUM('Bewerking, HH'!AQ151:AQ186)/1000000</f>
        <v>8.9350000000000002E-3</v>
      </c>
      <c r="H53" s="24">
        <f ca="1">SUM('Bewerking, HH'!AR151:AR186)/1000000</f>
        <v>7.3249999999999999E-3</v>
      </c>
      <c r="I53" s="24">
        <f ca="1">SUM('Bewerking, HH'!AS151:AS186)/1000000</f>
        <v>3.307E-3</v>
      </c>
      <c r="J53" s="29">
        <f ca="1">SUM('Bewerking, HH'!AT151:AT186)/1000000</f>
        <v>2.61E-4</v>
      </c>
      <c r="K53" s="29">
        <f ca="1">SUM('Bewerking, HH'!AU151:AU186)/1000000</f>
        <v>7.3210000000000003E-3</v>
      </c>
      <c r="L53" s="24"/>
      <c r="M53" s="29">
        <f t="shared" ca="1" si="3"/>
        <v>0.14654500000000001</v>
      </c>
      <c r="N53" s="24"/>
    </row>
    <row r="54" spans="1:14" x14ac:dyDescent="0.25">
      <c r="A54" s="24" t="s">
        <v>143</v>
      </c>
      <c r="B54" s="24">
        <v>2040</v>
      </c>
      <c r="C54">
        <f ca="1">SUM('Bewerking, HH'!AM211:AM246)/1000000</f>
        <v>0.14654500000000001</v>
      </c>
      <c r="D54" s="24">
        <f ca="1">SUM('Bewerking, HH'!AN211:AN246)/1000000</f>
        <v>9.9099000000000007E-2</v>
      </c>
      <c r="E54" s="24">
        <f ca="1">SUM('Bewerking, HH'!AO211:AO246)/1000000</f>
        <v>0</v>
      </c>
      <c r="F54" s="24">
        <f ca="1">SUM('Bewerking, HH'!AP211:AP246)/1000000</f>
        <v>2.0296999999999999E-2</v>
      </c>
      <c r="G54" s="24">
        <f ca="1">SUM('Bewerking, HH'!AQ211:AQ246)/1000000</f>
        <v>8.9350000000000002E-3</v>
      </c>
      <c r="H54" s="24">
        <f ca="1">SUM('Bewerking, HH'!AR211:AR246)/1000000</f>
        <v>7.3249999999999999E-3</v>
      </c>
      <c r="I54" s="24">
        <f ca="1">SUM('Bewerking, HH'!AS211:AS246)/1000000</f>
        <v>3.307E-3</v>
      </c>
      <c r="J54" s="29">
        <f ca="1">SUM('Bewerking, HH'!AT211:AT246)/1000000</f>
        <v>2.61E-4</v>
      </c>
      <c r="K54" s="29">
        <f ca="1">SUM('Bewerking, HH'!AU211:AU246)/1000000</f>
        <v>7.3210000000000003E-3</v>
      </c>
      <c r="L54" s="24"/>
      <c r="M54" s="29">
        <f t="shared" ca="1" si="3"/>
        <v>0.14654500000000001</v>
      </c>
      <c r="N54" s="24"/>
    </row>
    <row r="55" spans="1:14" x14ac:dyDescent="0.25">
      <c r="A55" s="24" t="s">
        <v>143</v>
      </c>
      <c r="B55" s="24">
        <v>2050</v>
      </c>
      <c r="C55">
        <f ca="1">SUM('Bewerking, HH'!AM271:AM306)/1000000</f>
        <v>0.14654500000000001</v>
      </c>
      <c r="D55" s="24">
        <f ca="1">SUM('Bewerking, HH'!AN271:AN306)/1000000</f>
        <v>9.9099000000000007E-2</v>
      </c>
      <c r="E55" s="24">
        <f ca="1">SUM('Bewerking, HH'!AO271:AO306)/1000000</f>
        <v>0</v>
      </c>
      <c r="F55" s="24">
        <f ca="1">SUM('Bewerking, HH'!AP271:AP306)/1000000</f>
        <v>2.0296999999999999E-2</v>
      </c>
      <c r="G55" s="24">
        <f ca="1">SUM('Bewerking, HH'!AQ271:AQ306)/1000000</f>
        <v>8.9350000000000002E-3</v>
      </c>
      <c r="H55" s="24">
        <f ca="1">SUM('Bewerking, HH'!AR271:AR306)/1000000</f>
        <v>7.3249999999999999E-3</v>
      </c>
      <c r="I55" s="24">
        <f ca="1">SUM('Bewerking, HH'!AS271:AS306)/1000000</f>
        <v>3.307E-3</v>
      </c>
      <c r="J55" s="29">
        <f ca="1">SUM('Bewerking, HH'!AT271:AT306)/1000000</f>
        <v>2.61E-4</v>
      </c>
      <c r="K55" s="29">
        <f ca="1">SUM('Bewerking, HH'!AU271:AU306)/1000000</f>
        <v>7.3210000000000003E-3</v>
      </c>
      <c r="L55" s="24"/>
      <c r="M55" s="29">
        <f t="shared" ca="1" si="3"/>
        <v>0.14654500000000001</v>
      </c>
      <c r="N55" s="24"/>
    </row>
    <row r="57" spans="1:14" x14ac:dyDescent="0.25">
      <c r="A57" s="25" t="s">
        <v>141</v>
      </c>
      <c r="C57" s="29" t="s">
        <v>1</v>
      </c>
      <c r="D57" s="29" t="s">
        <v>421</v>
      </c>
      <c r="E57" s="29" t="s">
        <v>414</v>
      </c>
      <c r="F57" s="29" t="s">
        <v>415</v>
      </c>
      <c r="G57" s="29" t="s">
        <v>416</v>
      </c>
      <c r="H57" s="29" t="s">
        <v>417</v>
      </c>
      <c r="I57" s="29" t="s">
        <v>418</v>
      </c>
      <c r="J57" s="29" t="s">
        <v>419</v>
      </c>
      <c r="K57" s="29" t="s">
        <v>420</v>
      </c>
      <c r="L57" s="24"/>
      <c r="M57" s="24"/>
      <c r="N57" s="24"/>
    </row>
    <row r="58" spans="1:14" x14ac:dyDescent="0.25">
      <c r="A58" s="24" t="s">
        <v>143</v>
      </c>
      <c r="B58" s="24">
        <v>2010</v>
      </c>
      <c r="C58">
        <f ca="1">SUM('Bewerking, HH'!AY31:AY66)/1000000</f>
        <v>0.14787800000000001</v>
      </c>
      <c r="D58" s="24">
        <f ca="1">SUM('Bewerking, HH'!AZ31:AZ66)/1000000</f>
        <v>0</v>
      </c>
      <c r="E58" s="24">
        <f ca="1">SUM('Bewerking, HH'!BA31:BA66)/1000000</f>
        <v>0</v>
      </c>
      <c r="F58" s="24">
        <f ca="1">SUM('Bewerking, HH'!BB31:BB66)/1000000</f>
        <v>5.3093000000000001E-2</v>
      </c>
      <c r="G58" s="24">
        <f ca="1">SUM('Bewerking, HH'!BC31:BC66)/1000000</f>
        <v>2.0915E-2</v>
      </c>
      <c r="H58" s="24">
        <f ca="1">SUM('Bewerking, HH'!BD31:BD66)/1000000</f>
        <v>1.2586999999999999E-2</v>
      </c>
      <c r="I58" s="24">
        <f ca="1">SUM('Bewerking, HH'!BE31:BE66)/1000000</f>
        <v>1.3661E-2</v>
      </c>
      <c r="J58" s="29">
        <f ca="1">SUM('Bewerking, HH'!BF31:BF66)/1000000</f>
        <v>6.0870000000000004E-3</v>
      </c>
      <c r="K58" s="29">
        <f ca="1">SUM('Bewerking, HH'!BG31:BG66)/1000000</f>
        <v>4.1535000000000002E-2</v>
      </c>
      <c r="L58" s="24"/>
      <c r="M58" s="24">
        <f ca="1">SUM(D58:K58)</f>
        <v>0.14787800000000001</v>
      </c>
      <c r="N58" s="24"/>
    </row>
    <row r="59" spans="1:14" x14ac:dyDescent="0.25">
      <c r="A59" s="24" t="s">
        <v>143</v>
      </c>
      <c r="B59" s="24">
        <v>2020</v>
      </c>
      <c r="C59">
        <f ca="1">SUM('Bewerking, HH'!AY91:AY126)/1000000</f>
        <v>0.14654500000000001</v>
      </c>
      <c r="D59" s="24">
        <f ca="1">SUM('Bewerking, HH'!AZ91:AZ126)/1000000</f>
        <v>0</v>
      </c>
      <c r="E59" s="24">
        <f ca="1">SUM('Bewerking, HH'!BA91:BA126)/1000000</f>
        <v>0</v>
      </c>
      <c r="F59" s="24">
        <f ca="1">SUM('Bewerking, HH'!BB91:BB126)/1000000</f>
        <v>0.14654500000000001</v>
      </c>
      <c r="G59" s="24">
        <f ca="1">SUM('Bewerking, HH'!BC91:BC126)/1000000</f>
        <v>0</v>
      </c>
      <c r="H59" s="24">
        <f ca="1">SUM('Bewerking, HH'!BD91:BD126)/1000000</f>
        <v>0</v>
      </c>
      <c r="I59" s="24">
        <f ca="1">SUM('Bewerking, HH'!BE91:BE126)/1000000</f>
        <v>0</v>
      </c>
      <c r="J59" s="29">
        <f ca="1">SUM('Bewerking, HH'!BF91:BF126)/1000000</f>
        <v>0</v>
      </c>
      <c r="K59" s="29">
        <f ca="1">SUM('Bewerking, HH'!BG91:BG126)/1000000</f>
        <v>0</v>
      </c>
      <c r="L59" s="24"/>
      <c r="M59" s="29">
        <f t="shared" ref="M59:M62" ca="1" si="4">SUM(D59:K59)</f>
        <v>0.14654500000000001</v>
      </c>
      <c r="N59" s="24"/>
    </row>
    <row r="60" spans="1:14" x14ac:dyDescent="0.25">
      <c r="A60" s="24" t="s">
        <v>143</v>
      </c>
      <c r="B60" s="24">
        <v>2030</v>
      </c>
      <c r="C60">
        <f ca="1">SUM('Bewerking, HH'!AY151:AY186)/1000000</f>
        <v>0.14654500000000001</v>
      </c>
      <c r="D60" s="24">
        <f ca="1">SUM('Bewerking, HH'!AZ151:AZ186)/1000000</f>
        <v>0</v>
      </c>
      <c r="E60" s="24">
        <f ca="1">SUM('Bewerking, HH'!BA151:BA186)/1000000</f>
        <v>0</v>
      </c>
      <c r="F60" s="24">
        <f ca="1">SUM('Bewerking, HH'!BB151:BB186)/1000000</f>
        <v>0.14654500000000001</v>
      </c>
      <c r="G60" s="24">
        <f ca="1">SUM('Bewerking, HH'!BC151:BC186)/1000000</f>
        <v>0</v>
      </c>
      <c r="H60" s="24">
        <f ca="1">SUM('Bewerking, HH'!BD151:BD186)/1000000</f>
        <v>0</v>
      </c>
      <c r="I60" s="24">
        <f ca="1">SUM('Bewerking, HH'!BE151:BE186)/1000000</f>
        <v>0</v>
      </c>
      <c r="J60" s="29">
        <f ca="1">SUM('Bewerking, HH'!BF151:BF186)/1000000</f>
        <v>0</v>
      </c>
      <c r="K60" s="29">
        <f ca="1">SUM('Bewerking, HH'!BG151:BG186)/1000000</f>
        <v>0</v>
      </c>
      <c r="L60" s="24"/>
      <c r="M60" s="29">
        <f t="shared" ca="1" si="4"/>
        <v>0.14654500000000001</v>
      </c>
      <c r="N60" s="24"/>
    </row>
    <row r="61" spans="1:14" x14ac:dyDescent="0.25">
      <c r="A61" s="24" t="s">
        <v>143</v>
      </c>
      <c r="B61" s="24">
        <v>2040</v>
      </c>
      <c r="C61">
        <f ca="1">SUM('Bewerking, HH'!AY211:AY246)/1000000</f>
        <v>0.14654500000000001</v>
      </c>
      <c r="D61" s="24">
        <f ca="1">SUM('Bewerking, HH'!AZ211:AZ246)/1000000</f>
        <v>0</v>
      </c>
      <c r="E61" s="24">
        <f ca="1">SUM('Bewerking, HH'!BA211:BA246)/1000000</f>
        <v>0</v>
      </c>
      <c r="F61" s="24">
        <f ca="1">SUM('Bewerking, HH'!BB211:BB246)/1000000</f>
        <v>0.14654500000000001</v>
      </c>
      <c r="G61" s="24">
        <f ca="1">SUM('Bewerking, HH'!BC211:BC246)/1000000</f>
        <v>0</v>
      </c>
      <c r="H61" s="24">
        <f ca="1">SUM('Bewerking, HH'!BD211:BD246)/1000000</f>
        <v>0</v>
      </c>
      <c r="I61" s="24">
        <f ca="1">SUM('Bewerking, HH'!BE211:BE246)/1000000</f>
        <v>0</v>
      </c>
      <c r="J61" s="29">
        <f ca="1">SUM('Bewerking, HH'!BF211:BF246)/1000000</f>
        <v>0</v>
      </c>
      <c r="K61" s="29">
        <f ca="1">SUM('Bewerking, HH'!BG211:BG246)/1000000</f>
        <v>0</v>
      </c>
      <c r="L61" s="24"/>
      <c r="M61" s="29">
        <f t="shared" ca="1" si="4"/>
        <v>0.14654500000000001</v>
      </c>
      <c r="N61" s="24"/>
    </row>
    <row r="62" spans="1:14" x14ac:dyDescent="0.25">
      <c r="A62" s="24" t="s">
        <v>143</v>
      </c>
      <c r="B62" s="24">
        <v>2050</v>
      </c>
      <c r="C62">
        <f ca="1">SUM('Bewerking, HH'!AY271:AY306)/1000000</f>
        <v>0.14654500000000001</v>
      </c>
      <c r="D62" s="24">
        <f ca="1">SUM('Bewerking, HH'!AZ271:AZ306)/1000000</f>
        <v>0</v>
      </c>
      <c r="E62" s="24">
        <f ca="1">SUM('Bewerking, HH'!BA271:BA306)/1000000</f>
        <v>0</v>
      </c>
      <c r="F62" s="24">
        <f ca="1">SUM('Bewerking, HH'!BB271:BB306)/1000000</f>
        <v>0.14654500000000001</v>
      </c>
      <c r="G62" s="24">
        <f ca="1">SUM('Bewerking, HH'!BC271:BC306)/1000000</f>
        <v>0</v>
      </c>
      <c r="H62" s="24">
        <f ca="1">SUM('Bewerking, HH'!BD271:BD306)/1000000</f>
        <v>0</v>
      </c>
      <c r="I62" s="24">
        <f ca="1">SUM('Bewerking, HH'!BE271:BE306)/1000000</f>
        <v>0</v>
      </c>
      <c r="J62" s="29">
        <f ca="1">SUM('Bewerking, HH'!BF271:BF306)/1000000</f>
        <v>0</v>
      </c>
      <c r="K62" s="29">
        <f ca="1">SUM('Bewerking, HH'!BG271:BG306)/1000000</f>
        <v>0</v>
      </c>
      <c r="L62" s="24"/>
      <c r="M62" s="29">
        <f t="shared" ca="1" si="4"/>
        <v>0.14654500000000001</v>
      </c>
      <c r="N62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5:BG326"/>
  <sheetViews>
    <sheetView topLeftCell="A261" zoomScale="60" zoomScaleNormal="60" workbookViewId="0">
      <selection activeCell="D309" sqref="D309:K309"/>
    </sheetView>
  </sheetViews>
  <sheetFormatPr defaultRowHeight="15" x14ac:dyDescent="0.25"/>
  <cols>
    <col min="1" max="1" width="9.140625" style="29"/>
    <col min="2" max="2" width="45.85546875" style="29" bestFit="1" customWidth="1"/>
    <col min="3" max="3" width="13.42578125" style="9" bestFit="1" customWidth="1"/>
    <col min="4" max="4" width="9.140625" style="9" customWidth="1"/>
    <col min="5" max="12" width="9.140625" style="9"/>
    <col min="13" max="13" width="9.140625" style="21"/>
    <col min="14" max="24" width="9.140625" style="29"/>
    <col min="25" max="25" width="9.140625" style="21"/>
    <col min="26" max="36" width="9.140625" style="29"/>
    <col min="37" max="37" width="9.140625" style="21"/>
    <col min="38" max="48" width="9.140625" style="29"/>
    <col min="49" max="49" width="9.140625" style="21"/>
    <col min="50" max="16384" width="9.140625" style="29"/>
  </cols>
  <sheetData>
    <row r="5" spans="1:11" x14ac:dyDescent="0.25">
      <c r="B5" s="29" t="s">
        <v>118</v>
      </c>
      <c r="C5" s="62" t="str">
        <f>ReadMe!C15</f>
        <v>ReferentieUtrecht</v>
      </c>
    </row>
    <row r="6" spans="1:11" x14ac:dyDescent="0.25">
      <c r="B6" s="29" t="s">
        <v>120</v>
      </c>
      <c r="C6" s="62" t="str">
        <f>ReadMe!D15</f>
        <v>Utrecht_Label B</v>
      </c>
    </row>
    <row r="7" spans="1:11" x14ac:dyDescent="0.25">
      <c r="B7" s="29" t="s">
        <v>121</v>
      </c>
      <c r="C7" s="62" t="str">
        <f>ReadMe!E15</f>
        <v>Utrecht_Label Aplus</v>
      </c>
    </row>
    <row r="8" spans="1:11" x14ac:dyDescent="0.25">
      <c r="B8" s="29" t="s">
        <v>122</v>
      </c>
      <c r="C8" s="62" t="str">
        <f>ReadMe!F15</f>
        <v>Utrecht_Label Aplus, met eWP</v>
      </c>
    </row>
    <row r="9" spans="1:11" x14ac:dyDescent="0.25">
      <c r="B9" s="29" t="s">
        <v>123</v>
      </c>
      <c r="C9" s="62" t="str">
        <f>ReadMe!G15</f>
        <v>Utrecht_Label B_Warmtenetten</v>
      </c>
    </row>
    <row r="14" spans="1:11" x14ac:dyDescent="0.25">
      <c r="A14" s="119"/>
      <c r="B14" s="12"/>
      <c r="C14" s="63"/>
      <c r="D14" s="63"/>
      <c r="E14" s="63"/>
      <c r="F14" s="63"/>
      <c r="G14" s="63"/>
      <c r="H14" s="63"/>
      <c r="I14" s="63"/>
      <c r="J14" s="63"/>
      <c r="K14" s="63"/>
    </row>
    <row r="15" spans="1:11" x14ac:dyDescent="0.25">
      <c r="A15" s="119"/>
      <c r="B15" s="120"/>
      <c r="C15" s="63"/>
      <c r="D15" s="63"/>
      <c r="E15" s="63"/>
      <c r="F15" s="63"/>
      <c r="G15" s="63"/>
      <c r="H15" s="63"/>
      <c r="I15" s="63"/>
      <c r="J15" s="63"/>
      <c r="K15" s="63"/>
    </row>
    <row r="16" spans="1:11" x14ac:dyDescent="0.25">
      <c r="A16" s="119"/>
      <c r="B16" s="12"/>
      <c r="C16" s="63"/>
      <c r="D16" s="63"/>
      <c r="E16" s="63"/>
      <c r="F16" s="63"/>
      <c r="G16" s="63"/>
      <c r="H16" s="63"/>
      <c r="I16" s="63"/>
      <c r="J16" s="63"/>
      <c r="K16" s="63"/>
    </row>
    <row r="17" spans="1:59" x14ac:dyDescent="0.25">
      <c r="A17" s="12"/>
      <c r="B17" s="120"/>
      <c r="C17" s="63"/>
      <c r="D17" s="63"/>
      <c r="E17" s="63"/>
      <c r="F17" s="63"/>
      <c r="G17" s="63"/>
      <c r="H17" s="63"/>
      <c r="I17" s="63"/>
      <c r="J17" s="63"/>
      <c r="K17" s="63"/>
      <c r="O17" s="12"/>
      <c r="P17" s="63"/>
      <c r="Q17" s="12"/>
      <c r="R17" s="12"/>
      <c r="S17" s="12"/>
      <c r="T17" s="12"/>
      <c r="U17" s="12"/>
      <c r="V17" s="12"/>
      <c r="AA17" s="12"/>
      <c r="AB17" s="63"/>
      <c r="AC17" s="12"/>
      <c r="AD17" s="12"/>
      <c r="AE17" s="12"/>
      <c r="AF17" s="12"/>
      <c r="AG17" s="12"/>
      <c r="AH17" s="12"/>
      <c r="AI17" s="12"/>
      <c r="AM17" s="12"/>
      <c r="AN17" s="63"/>
      <c r="AO17" s="12"/>
      <c r="AP17" s="12"/>
      <c r="AQ17" s="12"/>
      <c r="AR17" s="12"/>
      <c r="AS17" s="12"/>
      <c r="AT17" s="12"/>
      <c r="AU17" s="12"/>
      <c r="AY17" s="12"/>
      <c r="AZ17" s="63"/>
      <c r="BA17" s="12"/>
      <c r="BB17" s="12"/>
      <c r="BC17" s="12"/>
      <c r="BD17" s="12"/>
      <c r="BE17" s="12"/>
    </row>
    <row r="18" spans="1:59" x14ac:dyDescent="0.25">
      <c r="A18" s="12"/>
      <c r="B18" s="12"/>
      <c r="C18" s="63"/>
      <c r="D18" s="63"/>
      <c r="E18" s="63"/>
      <c r="F18" s="63"/>
      <c r="G18" s="63"/>
      <c r="H18" s="63"/>
      <c r="I18" s="63"/>
      <c r="J18" s="63"/>
      <c r="K18" s="63"/>
      <c r="O18" s="63"/>
      <c r="P18" s="63"/>
      <c r="Q18" s="63"/>
      <c r="R18" s="63"/>
      <c r="S18" s="63"/>
      <c r="T18" s="63"/>
      <c r="U18" s="63"/>
      <c r="V18" s="63"/>
      <c r="W18" s="9"/>
      <c r="AA18" s="63"/>
      <c r="AB18" s="63"/>
      <c r="AC18" s="63"/>
      <c r="AD18" s="63"/>
      <c r="AE18" s="63"/>
      <c r="AF18" s="63"/>
      <c r="AG18" s="63"/>
      <c r="AH18" s="63"/>
      <c r="AI18" s="63"/>
      <c r="AM18" s="63"/>
      <c r="AN18" s="63"/>
      <c r="AO18" s="63"/>
      <c r="AP18" s="63"/>
      <c r="AQ18" s="63"/>
      <c r="AR18" s="63"/>
      <c r="AS18" s="63"/>
      <c r="AT18" s="63"/>
      <c r="AU18" s="63"/>
      <c r="AY18" s="63"/>
      <c r="AZ18" s="63"/>
      <c r="BA18" s="63"/>
      <c r="BB18" s="63"/>
      <c r="BC18" s="63"/>
      <c r="BD18" s="63"/>
      <c r="BE18" s="63"/>
    </row>
    <row r="19" spans="1:59" x14ac:dyDescent="0.25">
      <c r="A19" s="12"/>
      <c r="B19" s="12"/>
      <c r="C19" s="63"/>
      <c r="D19" s="63"/>
      <c r="E19" s="63"/>
      <c r="F19" s="63"/>
      <c r="G19" s="63"/>
      <c r="H19" s="63"/>
      <c r="I19" s="63"/>
      <c r="J19" s="63"/>
      <c r="K19" s="63"/>
      <c r="O19" s="63"/>
      <c r="P19" s="63"/>
      <c r="Q19" s="63"/>
      <c r="R19" s="63"/>
      <c r="S19" s="63"/>
      <c r="T19" s="63"/>
      <c r="U19" s="63"/>
      <c r="V19" s="63"/>
      <c r="W19" s="9"/>
      <c r="AA19" s="63"/>
      <c r="AB19" s="63"/>
      <c r="AC19" s="63"/>
      <c r="AD19" s="63"/>
      <c r="AE19" s="63"/>
      <c r="AF19" s="63"/>
      <c r="AG19" s="63"/>
      <c r="AH19" s="63"/>
      <c r="AI19" s="63"/>
      <c r="AM19" s="63"/>
      <c r="AN19" s="63"/>
      <c r="AO19" s="63"/>
      <c r="AP19" s="63"/>
      <c r="AQ19" s="63"/>
      <c r="AR19" s="63"/>
      <c r="AS19" s="63"/>
      <c r="AT19" s="63"/>
      <c r="AU19" s="63"/>
      <c r="AY19" s="63"/>
      <c r="AZ19" s="63"/>
      <c r="BA19" s="63"/>
      <c r="BB19" s="63"/>
      <c r="BC19" s="63"/>
      <c r="BD19" s="63"/>
      <c r="BE19" s="63"/>
    </row>
    <row r="20" spans="1:59" x14ac:dyDescent="0.25">
      <c r="A20" s="12"/>
      <c r="B20" s="120"/>
      <c r="C20" s="63"/>
      <c r="D20" s="63"/>
      <c r="E20" s="63"/>
      <c r="F20" s="63"/>
      <c r="G20" s="63"/>
      <c r="H20" s="63"/>
      <c r="I20" s="63"/>
      <c r="J20" s="63"/>
      <c r="K20" s="63"/>
      <c r="O20" s="63"/>
      <c r="P20" s="63"/>
      <c r="Q20" s="63"/>
      <c r="R20" s="63"/>
      <c r="S20" s="63"/>
      <c r="T20" s="63"/>
      <c r="U20" s="63"/>
      <c r="V20" s="63"/>
      <c r="W20" s="9"/>
      <c r="AA20" s="63"/>
      <c r="AB20" s="63"/>
      <c r="AC20" s="63"/>
      <c r="AD20" s="63"/>
      <c r="AE20" s="63"/>
      <c r="AF20" s="63"/>
      <c r="AG20" s="63"/>
      <c r="AH20" s="63"/>
      <c r="AI20" s="63"/>
      <c r="AM20" s="63"/>
      <c r="AN20" s="63"/>
      <c r="AO20" s="63"/>
      <c r="AP20" s="63"/>
      <c r="AQ20" s="63"/>
      <c r="AR20" s="63"/>
      <c r="AS20" s="63"/>
      <c r="AT20" s="63"/>
      <c r="AU20" s="63"/>
      <c r="AY20" s="63"/>
      <c r="AZ20" s="63"/>
      <c r="BA20" s="63"/>
      <c r="BB20" s="63"/>
      <c r="BC20" s="63"/>
      <c r="BD20" s="63"/>
      <c r="BE20" s="63"/>
    </row>
    <row r="21" spans="1:59" x14ac:dyDescent="0.25">
      <c r="A21" s="12"/>
      <c r="B21" s="12"/>
      <c r="C21" s="63"/>
      <c r="D21" s="63"/>
      <c r="E21" s="63"/>
      <c r="F21" s="63"/>
      <c r="G21" s="63"/>
      <c r="H21" s="63"/>
      <c r="I21" s="63"/>
      <c r="J21" s="63"/>
      <c r="K21" s="63"/>
      <c r="O21" s="63"/>
      <c r="P21" s="63"/>
      <c r="Q21" s="63"/>
      <c r="R21" s="63"/>
      <c r="S21" s="63"/>
      <c r="T21" s="63"/>
      <c r="U21" s="63"/>
      <c r="V21" s="63"/>
      <c r="W21" s="9"/>
      <c r="AA21" s="63"/>
      <c r="AB21" s="63"/>
      <c r="AC21" s="63"/>
      <c r="AD21" s="63"/>
      <c r="AE21" s="63"/>
      <c r="AF21" s="63"/>
      <c r="AG21" s="63"/>
      <c r="AH21" s="63"/>
      <c r="AI21" s="63"/>
      <c r="AM21" s="63"/>
      <c r="AN21" s="63"/>
      <c r="AO21" s="63"/>
      <c r="AP21" s="63"/>
      <c r="AQ21" s="63"/>
      <c r="AR21" s="63"/>
      <c r="AS21" s="63"/>
      <c r="AT21" s="63"/>
      <c r="AU21" s="63"/>
      <c r="AY21" s="63"/>
      <c r="AZ21" s="63"/>
      <c r="BA21" s="63"/>
      <c r="BB21" s="63"/>
      <c r="BC21" s="63"/>
      <c r="BD21" s="63"/>
      <c r="BE21" s="63"/>
    </row>
    <row r="22" spans="1:59" x14ac:dyDescent="0.25">
      <c r="A22" s="12"/>
      <c r="B22" s="12"/>
      <c r="C22" s="63"/>
      <c r="D22" s="63"/>
      <c r="E22" s="63"/>
      <c r="F22" s="63"/>
      <c r="G22" s="63"/>
      <c r="H22" s="63"/>
      <c r="I22" s="63"/>
      <c r="J22" s="63"/>
      <c r="K22" s="63"/>
      <c r="O22" s="63"/>
      <c r="P22" s="63"/>
      <c r="Q22" s="63"/>
      <c r="R22" s="63"/>
      <c r="S22" s="63"/>
      <c r="T22" s="63"/>
      <c r="U22" s="63"/>
      <c r="V22" s="63"/>
      <c r="W22" s="9"/>
      <c r="AA22" s="63"/>
      <c r="AB22" s="63"/>
      <c r="AC22" s="63"/>
      <c r="AD22" s="63"/>
      <c r="AE22" s="63"/>
      <c r="AF22" s="63"/>
      <c r="AG22" s="63"/>
      <c r="AH22" s="63"/>
      <c r="AI22" s="63"/>
      <c r="AM22" s="63"/>
      <c r="AN22" s="63"/>
      <c r="AO22" s="63"/>
      <c r="AP22" s="63"/>
      <c r="AQ22" s="63"/>
      <c r="AR22" s="63"/>
      <c r="AS22" s="63"/>
      <c r="AT22" s="63"/>
      <c r="AU22" s="63"/>
      <c r="AY22" s="63"/>
      <c r="AZ22" s="63"/>
      <c r="BA22" s="63"/>
      <c r="BB22" s="63"/>
      <c r="BC22" s="63"/>
      <c r="BD22" s="63"/>
      <c r="BE22" s="63"/>
    </row>
    <row r="23" spans="1:59" x14ac:dyDescent="0.25">
      <c r="A23" s="12"/>
      <c r="B23" s="120"/>
      <c r="C23" s="63"/>
      <c r="D23" s="63"/>
      <c r="E23" s="63"/>
      <c r="F23" s="63"/>
      <c r="G23" s="63"/>
      <c r="H23" s="63"/>
      <c r="I23" s="63"/>
      <c r="J23" s="63"/>
      <c r="K23" s="63"/>
      <c r="O23" s="63"/>
      <c r="P23" s="63"/>
      <c r="Q23" s="63"/>
      <c r="R23" s="63"/>
      <c r="S23" s="63"/>
      <c r="T23" s="63"/>
      <c r="U23" s="63"/>
      <c r="V23" s="63"/>
      <c r="W23" s="9"/>
      <c r="AA23" s="63"/>
      <c r="AB23" s="63"/>
      <c r="AC23" s="63"/>
      <c r="AD23" s="63"/>
      <c r="AE23" s="63"/>
      <c r="AF23" s="63"/>
      <c r="AG23" s="63"/>
      <c r="AH23" s="63"/>
      <c r="AI23" s="63"/>
      <c r="AM23" s="63"/>
      <c r="AN23" s="63"/>
      <c r="AO23" s="63"/>
      <c r="AP23" s="63"/>
      <c r="AQ23" s="63"/>
      <c r="AR23" s="63"/>
      <c r="AS23" s="63"/>
      <c r="AT23" s="63"/>
      <c r="AU23" s="63"/>
      <c r="AY23" s="63"/>
      <c r="AZ23" s="63"/>
      <c r="BA23" s="63"/>
      <c r="BB23" s="63"/>
      <c r="BC23" s="63"/>
      <c r="BD23" s="63"/>
      <c r="BE23" s="63"/>
    </row>
    <row r="24" spans="1:59" x14ac:dyDescent="0.25">
      <c r="A24" s="12"/>
      <c r="B24" s="12"/>
      <c r="C24" s="63"/>
      <c r="D24" s="63"/>
      <c r="E24" s="63"/>
      <c r="F24" s="63"/>
      <c r="G24" s="63"/>
      <c r="H24" s="63"/>
      <c r="I24" s="63"/>
      <c r="J24" s="63"/>
      <c r="K24" s="63"/>
      <c r="O24" s="63"/>
      <c r="P24" s="63"/>
      <c r="Q24" s="63"/>
      <c r="R24" s="63"/>
      <c r="S24" s="63"/>
      <c r="T24" s="63"/>
      <c r="U24" s="63"/>
      <c r="V24" s="63"/>
      <c r="W24" s="63"/>
      <c r="AA24" s="63"/>
      <c r="AB24" s="63"/>
      <c r="AC24" s="63"/>
      <c r="AD24" s="63"/>
      <c r="AE24" s="63"/>
      <c r="AF24" s="63"/>
      <c r="AG24" s="63"/>
      <c r="AH24" s="63"/>
      <c r="AI24" s="63"/>
      <c r="AM24" s="63"/>
      <c r="AN24" s="63"/>
      <c r="AO24" s="63"/>
      <c r="AP24" s="63"/>
      <c r="AQ24" s="63"/>
      <c r="AR24" s="63"/>
      <c r="AS24" s="63"/>
      <c r="AT24" s="63"/>
      <c r="AU24" s="63"/>
      <c r="AY24" s="63"/>
      <c r="AZ24" s="63"/>
      <c r="BA24" s="63"/>
      <c r="BB24" s="63"/>
      <c r="BC24" s="63"/>
      <c r="BD24" s="63"/>
      <c r="BE24" s="63"/>
    </row>
    <row r="25" spans="1:59" x14ac:dyDescent="0.25">
      <c r="AY25" s="12"/>
      <c r="AZ25" s="12"/>
      <c r="BA25" s="12"/>
      <c r="BB25" s="12"/>
      <c r="BC25" s="12"/>
      <c r="BD25" s="12"/>
      <c r="BE25" s="12"/>
    </row>
    <row r="26" spans="1:59" ht="26.25" x14ac:dyDescent="0.4">
      <c r="A26" s="20" t="str">
        <f>"Scenario 1: "&amp;C5</f>
        <v>Scenario 1: ReferentieUtrecht</v>
      </c>
      <c r="N26" s="20" t="str">
        <f>"Scenario 2: "&amp;C6</f>
        <v>Scenario 2: Utrecht_Label B</v>
      </c>
      <c r="Z26" s="20" t="str">
        <f>"Scenario 3: "&amp;C7</f>
        <v>Scenario 3: Utrecht_Label Aplus</v>
      </c>
      <c r="AL26" s="20" t="str">
        <f>"Scenario 4: "&amp;C8</f>
        <v>Scenario 4: Utrecht_Label Aplus, met eWP</v>
      </c>
      <c r="AX26" s="20" t="str">
        <f>"Scenario 5: "&amp;C9</f>
        <v>Scenario 5: Utrecht_Label B_Warmtenetten</v>
      </c>
    </row>
    <row r="27" spans="1:59" s="1" customFormat="1" x14ac:dyDescent="0.25">
      <c r="A27" s="2">
        <v>2010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21"/>
      <c r="Y27" s="21"/>
      <c r="AK27" s="21"/>
      <c r="AW27" s="21"/>
    </row>
    <row r="28" spans="1:59" s="5" customFormat="1" x14ac:dyDescent="0.25">
      <c r="B28" s="3" t="s">
        <v>104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1"/>
      <c r="Y28" s="21"/>
      <c r="AK28" s="21"/>
      <c r="AW28" s="21"/>
    </row>
    <row r="29" spans="1:59" x14ac:dyDescent="0.25">
      <c r="C29" s="29" t="s">
        <v>1</v>
      </c>
      <c r="D29" s="113" t="s">
        <v>421</v>
      </c>
      <c r="E29" s="36" t="s">
        <v>414</v>
      </c>
      <c r="F29" s="36" t="s">
        <v>415</v>
      </c>
      <c r="G29" s="36" t="s">
        <v>416</v>
      </c>
      <c r="H29" s="36" t="s">
        <v>417</v>
      </c>
      <c r="I29" s="36" t="s">
        <v>418</v>
      </c>
      <c r="J29" s="36" t="s">
        <v>419</v>
      </c>
      <c r="K29" s="112" t="s">
        <v>420</v>
      </c>
      <c r="L29" s="29"/>
      <c r="O29" s="29" t="s">
        <v>1</v>
      </c>
      <c r="P29" s="113" t="s">
        <v>421</v>
      </c>
      <c r="Q29" s="36" t="s">
        <v>414</v>
      </c>
      <c r="R29" s="36" t="s">
        <v>415</v>
      </c>
      <c r="S29" s="36" t="s">
        <v>416</v>
      </c>
      <c r="T29" s="36" t="s">
        <v>417</v>
      </c>
      <c r="U29" s="36" t="s">
        <v>418</v>
      </c>
      <c r="V29" s="36" t="s">
        <v>419</v>
      </c>
      <c r="W29" s="112" t="s">
        <v>420</v>
      </c>
      <c r="AA29" s="29" t="s">
        <v>1</v>
      </c>
      <c r="AB29" s="113" t="s">
        <v>421</v>
      </c>
      <c r="AC29" s="36" t="s">
        <v>414</v>
      </c>
      <c r="AD29" s="36" t="s">
        <v>415</v>
      </c>
      <c r="AE29" s="36" t="s">
        <v>416</v>
      </c>
      <c r="AF29" s="36" t="s">
        <v>417</v>
      </c>
      <c r="AG29" s="36" t="s">
        <v>418</v>
      </c>
      <c r="AH29" s="36" t="s">
        <v>419</v>
      </c>
      <c r="AI29" s="112" t="s">
        <v>420</v>
      </c>
      <c r="AM29" s="29" t="s">
        <v>1</v>
      </c>
      <c r="AN29" s="113" t="s">
        <v>421</v>
      </c>
      <c r="AO29" s="36" t="s">
        <v>414</v>
      </c>
      <c r="AP29" s="36" t="s">
        <v>415</v>
      </c>
      <c r="AQ29" s="36" t="s">
        <v>416</v>
      </c>
      <c r="AR29" s="36" t="s">
        <v>417</v>
      </c>
      <c r="AS29" s="36" t="s">
        <v>418</v>
      </c>
      <c r="AT29" s="36" t="s">
        <v>419</v>
      </c>
      <c r="AU29" s="112" t="s">
        <v>420</v>
      </c>
      <c r="AY29" s="29" t="s">
        <v>1</v>
      </c>
      <c r="AZ29" s="113" t="s">
        <v>421</v>
      </c>
      <c r="BA29" s="36" t="s">
        <v>414</v>
      </c>
      <c r="BB29" s="36" t="s">
        <v>415</v>
      </c>
      <c r="BC29" s="36" t="s">
        <v>416</v>
      </c>
      <c r="BD29" s="36" t="s">
        <v>417</v>
      </c>
      <c r="BE29" s="36" t="s">
        <v>418</v>
      </c>
      <c r="BF29" s="36" t="s">
        <v>419</v>
      </c>
      <c r="BG29" s="112" t="s">
        <v>420</v>
      </c>
    </row>
    <row r="30" spans="1:59" x14ac:dyDescent="0.25">
      <c r="C30" s="29" t="s">
        <v>35</v>
      </c>
      <c r="D30" s="114" t="s">
        <v>35</v>
      </c>
      <c r="E30" s="37" t="s">
        <v>35</v>
      </c>
      <c r="F30" s="37" t="s">
        <v>35</v>
      </c>
      <c r="G30" s="37" t="s">
        <v>35</v>
      </c>
      <c r="H30" s="37" t="s">
        <v>35</v>
      </c>
      <c r="I30" s="37" t="s">
        <v>35</v>
      </c>
      <c r="J30" s="37" t="s">
        <v>35</v>
      </c>
      <c r="K30" s="115" t="s">
        <v>35</v>
      </c>
      <c r="L30" s="29"/>
      <c r="O30" s="29" t="s">
        <v>35</v>
      </c>
      <c r="P30" s="114" t="s">
        <v>35</v>
      </c>
      <c r="Q30" s="37" t="s">
        <v>35</v>
      </c>
      <c r="R30" s="37" t="s">
        <v>35</v>
      </c>
      <c r="S30" s="37" t="s">
        <v>35</v>
      </c>
      <c r="T30" s="37" t="s">
        <v>35</v>
      </c>
      <c r="U30" s="37" t="s">
        <v>35</v>
      </c>
      <c r="V30" s="37" t="s">
        <v>35</v>
      </c>
      <c r="W30" s="115" t="s">
        <v>35</v>
      </c>
      <c r="AA30" s="29" t="s">
        <v>35</v>
      </c>
      <c r="AB30" s="114" t="s">
        <v>35</v>
      </c>
      <c r="AC30" s="37" t="s">
        <v>35</v>
      </c>
      <c r="AD30" s="37" t="s">
        <v>35</v>
      </c>
      <c r="AE30" s="37" t="s">
        <v>35</v>
      </c>
      <c r="AF30" s="37" t="s">
        <v>35</v>
      </c>
      <c r="AG30" s="37" t="s">
        <v>35</v>
      </c>
      <c r="AH30" s="37" t="s">
        <v>35</v>
      </c>
      <c r="AI30" s="115" t="s">
        <v>35</v>
      </c>
      <c r="AM30" s="29" t="s">
        <v>35</v>
      </c>
      <c r="AN30" s="114" t="s">
        <v>35</v>
      </c>
      <c r="AO30" s="37" t="s">
        <v>35</v>
      </c>
      <c r="AP30" s="37" t="s">
        <v>35</v>
      </c>
      <c r="AQ30" s="37" t="s">
        <v>35</v>
      </c>
      <c r="AR30" s="37" t="s">
        <v>35</v>
      </c>
      <c r="AS30" s="37" t="s">
        <v>35</v>
      </c>
      <c r="AT30" s="37" t="s">
        <v>35</v>
      </c>
      <c r="AU30" s="115" t="s">
        <v>35</v>
      </c>
      <c r="AY30" s="29" t="s">
        <v>35</v>
      </c>
      <c r="AZ30" s="114" t="s">
        <v>35</v>
      </c>
      <c r="BA30" s="37" t="s">
        <v>35</v>
      </c>
      <c r="BB30" s="37" t="s">
        <v>35</v>
      </c>
      <c r="BC30" s="37" t="s">
        <v>35</v>
      </c>
      <c r="BD30" s="37" t="s">
        <v>35</v>
      </c>
      <c r="BE30" s="37" t="s">
        <v>35</v>
      </c>
      <c r="BF30" s="37" t="s">
        <v>35</v>
      </c>
      <c r="BG30" s="115" t="s">
        <v>35</v>
      </c>
    </row>
    <row r="31" spans="1:59" x14ac:dyDescent="0.25">
      <c r="A31" s="35"/>
      <c r="B31" s="35" t="s">
        <v>67</v>
      </c>
      <c r="C31" s="41">
        <f ca="1">IF('Bewerking, HH'!C31=0,0,'Bewerking, HH'!C31/SUM('Bewerking, HH'!C$31:C$66))</f>
        <v>3.448788866498059E-3</v>
      </c>
      <c r="D31" s="42">
        <f ca="1">IF('Bewerking, HH'!D31=0,0,'Bewerking, HH'!D31/SUM('Bewerking, HH'!C$31:C$66))</f>
        <v>0</v>
      </c>
      <c r="E31" s="43">
        <f ca="1">IF('Bewerking, HH'!E31=0,0,'Bewerking, HH'!E31/SUM('Bewerking, HH'!C$31:C$66))</f>
        <v>0</v>
      </c>
      <c r="F31" s="43">
        <f ca="1">IF('Bewerking, HH'!F31=0,0,'Bewerking, HH'!F31/SUM('Bewerking, HH'!C$31:C$66))</f>
        <v>5.4098648886244063E-5</v>
      </c>
      <c r="G31" s="43">
        <f ca="1">IF('Bewerking, HH'!G31=0,0,'Bewerking, HH'!G31/SUM('Bewerking, HH'!C$31:C$66))</f>
        <v>0</v>
      </c>
      <c r="H31" s="43">
        <f ca="1">IF('Bewerking, HH'!H31=0,0,'Bewerking, HH'!H31/SUM('Bewerking, HH'!C$31:C$66))</f>
        <v>0</v>
      </c>
      <c r="I31" s="43">
        <f ca="1">IF('Bewerking, HH'!I31=0,0,'Bewerking, HH'!I31/SUM('Bewerking, HH'!C$31:C$66))</f>
        <v>3.3811655553902543E-5</v>
      </c>
      <c r="J31" s="43">
        <f ca="1">IF('Bewerking, HH'!J31=0,0,'Bewerking, HH'!J31/SUM('Bewerking, HH'!C$31:C$66))</f>
        <v>0</v>
      </c>
      <c r="K31" s="44">
        <f ca="1">IF('Bewerking, HH'!K31=0,0,'Bewerking, HH'!K31/SUM('Bewerking, HH'!C$31:C$66))</f>
        <v>3.3608785620579127E-3</v>
      </c>
      <c r="L31" s="43"/>
      <c r="O31" s="41">
        <f ca="1">IF('Bewerking, HH'!O31=0,0,'Bewerking, HH'!O31/SUM('Bewerking, HH'!O$31:O$66))</f>
        <v>3.448788866498059E-3</v>
      </c>
      <c r="P31" s="42">
        <f ca="1">IF('Bewerking, HH'!P31=0,0,'Bewerking, HH'!P31/SUM('Bewerking, HH'!O$31:O$66))</f>
        <v>0</v>
      </c>
      <c r="Q31" s="43">
        <f ca="1">IF('Bewerking, HH'!Q31=0,0,'Bewerking, HH'!Q31/SUM('Bewerking, HH'!O$31:O$66))</f>
        <v>0</v>
      </c>
      <c r="R31" s="43">
        <f ca="1">IF('Bewerking, HH'!R31=0,0,'Bewerking, HH'!R31/SUM('Bewerking, HH'!O$31:O$66))</f>
        <v>5.4098648886244063E-5</v>
      </c>
      <c r="S31" s="43">
        <f ca="1">IF('Bewerking, HH'!S31=0,0,'Bewerking, HH'!S31/SUM('Bewerking, HH'!O$31:O$66))</f>
        <v>0</v>
      </c>
      <c r="T31" s="43">
        <f ca="1">IF('Bewerking, HH'!T31=0,0,'Bewerking, HH'!T31/SUM('Bewerking, HH'!O$31:O$66))</f>
        <v>0</v>
      </c>
      <c r="U31" s="43">
        <f ca="1">IF('Bewerking, HH'!U31=0,0,'Bewerking, HH'!U31/SUM('Bewerking, HH'!O$31:O$66))</f>
        <v>3.3811655553902543E-5</v>
      </c>
      <c r="V31" s="43">
        <f ca="1">IF('Bewerking, HH'!V31=0,0,'Bewerking, HH'!V31/SUM('Bewerking, HH'!O$31:O$66))</f>
        <v>0</v>
      </c>
      <c r="W31" s="44">
        <f ca="1">IF('Bewerking, HH'!W31=0,0,'Bewerking, HH'!W31/SUM('Bewerking, HH'!O$31:O$66))</f>
        <v>3.3608785620579127E-3</v>
      </c>
      <c r="AA31" s="41">
        <f ca="1">IF('Bewerking, HH'!AA31=0,0,'Bewerking, HH'!AA31/SUM('Bewerking, HH'!AA$31:AA$66))</f>
        <v>3.448788866498059E-3</v>
      </c>
      <c r="AB31" s="42">
        <f ca="1">IF('Bewerking, HH'!AB31=0,0,'Bewerking, HH'!AB31/SUM('Bewerking, HH'!AA$31:AA$66))</f>
        <v>0</v>
      </c>
      <c r="AC31" s="43">
        <f ca="1">IF('Bewerking, HH'!AC31=0,0,'Bewerking, HH'!AC31/SUM('Bewerking, HH'!AA$31:AA$66))</f>
        <v>0</v>
      </c>
      <c r="AD31" s="43">
        <f ca="1">IF('Bewerking, HH'!AD31=0,0,'Bewerking, HH'!AD31/SUM('Bewerking, HH'!AA$31:AA$66))</f>
        <v>5.4098648886244063E-5</v>
      </c>
      <c r="AE31" s="43">
        <f ca="1">IF('Bewerking, HH'!AE31=0,0,'Bewerking, HH'!AE31/SUM('Bewerking, HH'!AA$31:AA$66))</f>
        <v>0</v>
      </c>
      <c r="AF31" s="43">
        <f ca="1">IF('Bewerking, HH'!AF31=0,0,'Bewerking, HH'!AF31/SUM('Bewerking, HH'!AA$31:AA$66))</f>
        <v>0</v>
      </c>
      <c r="AG31" s="43">
        <f ca="1">IF('Bewerking, HH'!AG31=0,0,'Bewerking, HH'!AG31/SUM('Bewerking, HH'!AA$31:AA$66))</f>
        <v>3.3811655553902543E-5</v>
      </c>
      <c r="AH31" s="43">
        <f ca="1">IF('Bewerking, HH'!AH31=0,0,'Bewerking, HH'!AH31/SUM('Bewerking, HH'!AA$31:AA$66))</f>
        <v>0</v>
      </c>
      <c r="AI31" s="44">
        <f ca="1">IF('Bewerking, HH'!AI31=0,0,'Bewerking, HH'!AI31/SUM('Bewerking, HH'!AA$31:AA$66))</f>
        <v>3.3608785620579127E-3</v>
      </c>
      <c r="AM31" s="41">
        <f ca="1">IF('Bewerking, HH'!AM31=0,0,'Bewerking, HH'!AM31/SUM('Bewerking, HH'!AM$31:AM$66))</f>
        <v>3.448788866498059E-3</v>
      </c>
      <c r="AN31" s="42">
        <f ca="1">IF('Bewerking, HH'!AN31=0,0,'Bewerking, HH'!AN31/SUM('Bewerking, HH'!AM$31:AM$66))</f>
        <v>0</v>
      </c>
      <c r="AO31" s="43">
        <f ca="1">IF('Bewerking, HH'!AO31=0,0,'Bewerking, HH'!AO31/SUM('Bewerking, HH'!AM$31:AM$66))</f>
        <v>0</v>
      </c>
      <c r="AP31" s="43">
        <f ca="1">IF('Bewerking, HH'!AP31=0,0,'Bewerking, HH'!AP31/SUM('Bewerking, HH'!AM$31:AM$66))</f>
        <v>5.4098648886244063E-5</v>
      </c>
      <c r="AQ31" s="43">
        <f ca="1">IF('Bewerking, HH'!AQ31=0,0,'Bewerking, HH'!AQ31/SUM('Bewerking, HH'!AM$31:AM$66))</f>
        <v>0</v>
      </c>
      <c r="AR31" s="43">
        <f ca="1">IF('Bewerking, HH'!AR31=0,0,'Bewerking, HH'!AR31/SUM('Bewerking, HH'!AM$31:AM$66))</f>
        <v>0</v>
      </c>
      <c r="AS31" s="43">
        <f ca="1">IF('Bewerking, HH'!AS31=0,0,'Bewerking, HH'!AS31/SUM('Bewerking, HH'!AM$31:AM$66))</f>
        <v>3.3811655553902543E-5</v>
      </c>
      <c r="AT31" s="43">
        <f ca="1">IF('Bewerking, HH'!AT31=0,0,'Bewerking, HH'!AT31/SUM('Bewerking, HH'!AM$31:AM$66))</f>
        <v>0</v>
      </c>
      <c r="AU31" s="44">
        <f ca="1">IF('Bewerking, HH'!AU31=0,0,'Bewerking, HH'!AU31/SUM('Bewerking, HH'!AM$31:AM$66))</f>
        <v>3.3608785620579127E-3</v>
      </c>
      <c r="AY31" s="41">
        <f ca="1">IF('Bewerking, HH'!AY31=0,0,'Bewerking, HH'!AY31/SUM('Bewerking, HH'!AY$31:AY$66))</f>
        <v>3.448788866498059E-3</v>
      </c>
      <c r="AZ31" s="42">
        <f ca="1">IF('Bewerking, HH'!AZ31=0,0,'Bewerking, HH'!AZ31/SUM('Bewerking, HH'!AY$31:AY$66))</f>
        <v>0</v>
      </c>
      <c r="BA31" s="43">
        <f ca="1">IF('Bewerking, HH'!BA31=0,0,'Bewerking, HH'!BA31/SUM('Bewerking, HH'!AY$31:AY$66))</f>
        <v>0</v>
      </c>
      <c r="BB31" s="43">
        <f ca="1">IF('Bewerking, HH'!BB31=0,0,'Bewerking, HH'!BB31/SUM('Bewerking, HH'!AY$31:AY$66))</f>
        <v>5.4098648886244063E-5</v>
      </c>
      <c r="BC31" s="43">
        <f ca="1">IF('Bewerking, HH'!BC31=0,0,'Bewerking, HH'!BC31/SUM('Bewerking, HH'!AY$31:AY$66))</f>
        <v>0</v>
      </c>
      <c r="BD31" s="43">
        <f ca="1">IF('Bewerking, HH'!BD31=0,0,'Bewerking, HH'!BD31/SUM('Bewerking, HH'!AY$31:AY$66))</f>
        <v>0</v>
      </c>
      <c r="BE31" s="43">
        <f ca="1">IF('Bewerking, HH'!BE31=0,0,'Bewerking, HH'!BE31/SUM('Bewerking, HH'!AY$31:AY$66))</f>
        <v>3.3811655553902543E-5</v>
      </c>
      <c r="BF31" s="43">
        <f ca="1">IF('Bewerking, HH'!BF31=0,0,'Bewerking, HH'!BF31/SUM('Bewerking, HH'!AY$31:AY$66))</f>
        <v>0</v>
      </c>
      <c r="BG31" s="44">
        <f ca="1">IF('Bewerking, HH'!BG31=0,0,'Bewerking, HH'!BG31/SUM('Bewerking, HH'!AY$31:AY$66))</f>
        <v>3.3608785620579127E-3</v>
      </c>
    </row>
    <row r="32" spans="1:59" x14ac:dyDescent="0.25">
      <c r="A32" s="36"/>
      <c r="B32" s="36" t="s">
        <v>68</v>
      </c>
      <c r="C32" s="45">
        <f ca="1">IF('Bewerking, HH'!C32=0,0,'Bewerking, HH'!C32/SUM('Bewerking, HH'!C$31:C$66))</f>
        <v>1.237506593272833E-3</v>
      </c>
      <c r="D32" s="46">
        <f ca="1">IF('Bewerking, HH'!D32=0,0,'Bewerking, HH'!D32/SUM('Bewerking, HH'!C$31:C$66))</f>
        <v>0</v>
      </c>
      <c r="E32" s="47">
        <f ca="1">IF('Bewerking, HH'!E32=0,0,'Bewerking, HH'!E32/SUM('Bewerking, HH'!C$31:C$66))</f>
        <v>0</v>
      </c>
      <c r="F32" s="47">
        <f ca="1">IF('Bewerking, HH'!F32=0,0,'Bewerking, HH'!F32/SUM('Bewerking, HH'!C$31:C$66))</f>
        <v>2.7049324443122031E-5</v>
      </c>
      <c r="G32" s="47">
        <f ca="1">IF('Bewerking, HH'!G32=0,0,'Bewerking, HH'!G32/SUM('Bewerking, HH'!C$31:C$66))</f>
        <v>0</v>
      </c>
      <c r="H32" s="47">
        <f ca="1">IF('Bewerking, HH'!H32=0,0,'Bewerking, HH'!H32/SUM('Bewerking, HH'!C$31:C$66))</f>
        <v>0</v>
      </c>
      <c r="I32" s="47">
        <f ca="1">IF('Bewerking, HH'!I32=0,0,'Bewerking, HH'!I32/SUM('Bewerking, HH'!C$31:C$66))</f>
        <v>6.7623311107805078E-6</v>
      </c>
      <c r="J32" s="47">
        <f ca="1">IF('Bewerking, HH'!J32=0,0,'Bewerking, HH'!J32/SUM('Bewerking, HH'!C$31:C$66))</f>
        <v>0</v>
      </c>
      <c r="K32" s="48">
        <f ca="1">IF('Bewerking, HH'!K32=0,0,'Bewerking, HH'!K32/SUM('Bewerking, HH'!C$31:C$66))</f>
        <v>1.2036949377189304E-3</v>
      </c>
      <c r="L32" s="49"/>
      <c r="O32" s="45">
        <f ca="1">IF('Bewerking, HH'!O32=0,0,'Bewerking, HH'!O32/SUM('Bewerking, HH'!O$31:O$66))</f>
        <v>1.237506593272833E-3</v>
      </c>
      <c r="P32" s="46">
        <f ca="1">IF('Bewerking, HH'!P32=0,0,'Bewerking, HH'!P32/SUM('Bewerking, HH'!O$31:O$66))</f>
        <v>0</v>
      </c>
      <c r="Q32" s="47">
        <f ca="1">IF('Bewerking, HH'!Q32=0,0,'Bewerking, HH'!Q32/SUM('Bewerking, HH'!O$31:O$66))</f>
        <v>0</v>
      </c>
      <c r="R32" s="47">
        <f ca="1">IF('Bewerking, HH'!R32=0,0,'Bewerking, HH'!R32/SUM('Bewerking, HH'!O$31:O$66))</f>
        <v>2.7049324443122031E-5</v>
      </c>
      <c r="S32" s="47">
        <f ca="1">IF('Bewerking, HH'!S32=0,0,'Bewerking, HH'!S32/SUM('Bewerking, HH'!O$31:O$66))</f>
        <v>0</v>
      </c>
      <c r="T32" s="47">
        <f ca="1">IF('Bewerking, HH'!T32=0,0,'Bewerking, HH'!T32/SUM('Bewerking, HH'!O$31:O$66))</f>
        <v>0</v>
      </c>
      <c r="U32" s="47">
        <f ca="1">IF('Bewerking, HH'!U32=0,0,'Bewerking, HH'!U32/SUM('Bewerking, HH'!O$31:O$66))</f>
        <v>6.7623311107805078E-6</v>
      </c>
      <c r="V32" s="47">
        <f ca="1">IF('Bewerking, HH'!V32=0,0,'Bewerking, HH'!V32/SUM('Bewerking, HH'!O$31:O$66))</f>
        <v>0</v>
      </c>
      <c r="W32" s="48">
        <f ca="1">IF('Bewerking, HH'!W32=0,0,'Bewerking, HH'!W32/SUM('Bewerking, HH'!O$31:O$66))</f>
        <v>1.2036949377189304E-3</v>
      </c>
      <c r="AA32" s="45">
        <f ca="1">IF('Bewerking, HH'!AA32=0,0,'Bewerking, HH'!AA32/SUM('Bewerking, HH'!AA$31:AA$66))</f>
        <v>1.237506593272833E-3</v>
      </c>
      <c r="AB32" s="46">
        <f ca="1">IF('Bewerking, HH'!AB32=0,0,'Bewerking, HH'!AB32/SUM('Bewerking, HH'!AA$31:AA$66))</f>
        <v>0</v>
      </c>
      <c r="AC32" s="47">
        <f ca="1">IF('Bewerking, HH'!AC32=0,0,'Bewerking, HH'!AC32/SUM('Bewerking, HH'!AA$31:AA$66))</f>
        <v>0</v>
      </c>
      <c r="AD32" s="47">
        <f ca="1">IF('Bewerking, HH'!AD32=0,0,'Bewerking, HH'!AD32/SUM('Bewerking, HH'!AA$31:AA$66))</f>
        <v>2.7049324443122031E-5</v>
      </c>
      <c r="AE32" s="47">
        <f ca="1">IF('Bewerking, HH'!AE32=0,0,'Bewerking, HH'!AE32/SUM('Bewerking, HH'!AA$31:AA$66))</f>
        <v>0</v>
      </c>
      <c r="AF32" s="47">
        <f ca="1">IF('Bewerking, HH'!AF32=0,0,'Bewerking, HH'!AF32/SUM('Bewerking, HH'!AA$31:AA$66))</f>
        <v>0</v>
      </c>
      <c r="AG32" s="47">
        <f ca="1">IF('Bewerking, HH'!AG32=0,0,'Bewerking, HH'!AG32/SUM('Bewerking, HH'!AA$31:AA$66))</f>
        <v>6.7623311107805078E-6</v>
      </c>
      <c r="AH32" s="47">
        <f ca="1">IF('Bewerking, HH'!AH32=0,0,'Bewerking, HH'!AH32/SUM('Bewerking, HH'!AA$31:AA$66))</f>
        <v>0</v>
      </c>
      <c r="AI32" s="48">
        <f ca="1">IF('Bewerking, HH'!AI32=0,0,'Bewerking, HH'!AI32/SUM('Bewerking, HH'!AA$31:AA$66))</f>
        <v>1.2036949377189304E-3</v>
      </c>
      <c r="AM32" s="45">
        <f ca="1">IF('Bewerking, HH'!AM32=0,0,'Bewerking, HH'!AM32/SUM('Bewerking, HH'!AM$31:AM$66))</f>
        <v>1.237506593272833E-3</v>
      </c>
      <c r="AN32" s="46">
        <f ca="1">IF('Bewerking, HH'!AN32=0,0,'Bewerking, HH'!AN32/SUM('Bewerking, HH'!AM$31:AM$66))</f>
        <v>0</v>
      </c>
      <c r="AO32" s="47">
        <f ca="1">IF('Bewerking, HH'!AO32=0,0,'Bewerking, HH'!AO32/SUM('Bewerking, HH'!AM$31:AM$66))</f>
        <v>0</v>
      </c>
      <c r="AP32" s="47">
        <f ca="1">IF('Bewerking, HH'!AP32=0,0,'Bewerking, HH'!AP32/SUM('Bewerking, HH'!AM$31:AM$66))</f>
        <v>2.7049324443122031E-5</v>
      </c>
      <c r="AQ32" s="47">
        <f ca="1">IF('Bewerking, HH'!AQ32=0,0,'Bewerking, HH'!AQ32/SUM('Bewerking, HH'!AM$31:AM$66))</f>
        <v>0</v>
      </c>
      <c r="AR32" s="47">
        <f ca="1">IF('Bewerking, HH'!AR32=0,0,'Bewerking, HH'!AR32/SUM('Bewerking, HH'!AM$31:AM$66))</f>
        <v>0</v>
      </c>
      <c r="AS32" s="47">
        <f ca="1">IF('Bewerking, HH'!AS32=0,0,'Bewerking, HH'!AS32/SUM('Bewerking, HH'!AM$31:AM$66))</f>
        <v>6.7623311107805078E-6</v>
      </c>
      <c r="AT32" s="47">
        <f ca="1">IF('Bewerking, HH'!AT32=0,0,'Bewerking, HH'!AT32/SUM('Bewerking, HH'!AM$31:AM$66))</f>
        <v>0</v>
      </c>
      <c r="AU32" s="48">
        <f ca="1">IF('Bewerking, HH'!AU32=0,0,'Bewerking, HH'!AU32/SUM('Bewerking, HH'!AM$31:AM$66))</f>
        <v>1.2036949377189304E-3</v>
      </c>
      <c r="AY32" s="45">
        <f ca="1">IF('Bewerking, HH'!AY32=0,0,'Bewerking, HH'!AY32/SUM('Bewerking, HH'!AY$31:AY$66))</f>
        <v>1.237506593272833E-3</v>
      </c>
      <c r="AZ32" s="46">
        <f ca="1">IF('Bewerking, HH'!AZ32=0,0,'Bewerking, HH'!AZ32/SUM('Bewerking, HH'!AY$31:AY$66))</f>
        <v>0</v>
      </c>
      <c r="BA32" s="47">
        <f ca="1">IF('Bewerking, HH'!BA32=0,0,'Bewerking, HH'!BA32/SUM('Bewerking, HH'!AY$31:AY$66))</f>
        <v>0</v>
      </c>
      <c r="BB32" s="47">
        <f ca="1">IF('Bewerking, HH'!BB32=0,0,'Bewerking, HH'!BB32/SUM('Bewerking, HH'!AY$31:AY$66))</f>
        <v>2.7049324443122031E-5</v>
      </c>
      <c r="BC32" s="47">
        <f ca="1">IF('Bewerking, HH'!BC32=0,0,'Bewerking, HH'!BC32/SUM('Bewerking, HH'!AY$31:AY$66))</f>
        <v>0</v>
      </c>
      <c r="BD32" s="47">
        <f ca="1">IF('Bewerking, HH'!BD32=0,0,'Bewerking, HH'!BD32/SUM('Bewerking, HH'!AY$31:AY$66))</f>
        <v>0</v>
      </c>
      <c r="BE32" s="47">
        <f ca="1">IF('Bewerking, HH'!BE32=0,0,'Bewerking, HH'!BE32/SUM('Bewerking, HH'!AY$31:AY$66))</f>
        <v>6.7623311107805078E-6</v>
      </c>
      <c r="BF32" s="47">
        <f ca="1">IF('Bewerking, HH'!BF32=0,0,'Bewerking, HH'!BF32/SUM('Bewerking, HH'!AY$31:AY$66))</f>
        <v>0</v>
      </c>
      <c r="BG32" s="48">
        <f ca="1">IF('Bewerking, HH'!BG32=0,0,'Bewerking, HH'!BG32/SUM('Bewerking, HH'!AY$31:AY$66))</f>
        <v>1.2036949377189304E-3</v>
      </c>
    </row>
    <row r="33" spans="1:59" x14ac:dyDescent="0.25">
      <c r="A33" s="36"/>
      <c r="B33" s="36" t="s">
        <v>69</v>
      </c>
      <c r="C33" s="45">
        <f ca="1">IF('Bewerking, HH'!C33=0,0,'Bewerking, HH'!C33/SUM('Bewerking, HH'!C$31:C$66))</f>
        <v>2.2450939287791288E-3</v>
      </c>
      <c r="D33" s="46">
        <f ca="1">IF('Bewerking, HH'!D33=0,0,'Bewerking, HH'!D33/SUM('Bewerking, HH'!C$31:C$66))</f>
        <v>0</v>
      </c>
      <c r="E33" s="47">
        <f ca="1">IF('Bewerking, HH'!E33=0,0,'Bewerking, HH'!E33/SUM('Bewerking, HH'!C$31:C$66))</f>
        <v>0</v>
      </c>
      <c r="F33" s="47">
        <f ca="1">IF('Bewerking, HH'!F33=0,0,'Bewerking, HH'!F33/SUM('Bewerking, HH'!C$31:C$66))</f>
        <v>3.3811655553902543E-5</v>
      </c>
      <c r="G33" s="47">
        <f ca="1">IF('Bewerking, HH'!G33=0,0,'Bewerking, HH'!G33/SUM('Bewerking, HH'!C$31:C$66))</f>
        <v>0</v>
      </c>
      <c r="H33" s="47">
        <f ca="1">IF('Bewerking, HH'!H33=0,0,'Bewerking, HH'!H33/SUM('Bewerking, HH'!C$31:C$66))</f>
        <v>1.3524662221561016E-5</v>
      </c>
      <c r="I33" s="47">
        <f ca="1">IF('Bewerking, HH'!I33=0,0,'Bewerking, HH'!I33/SUM('Bewerking, HH'!C$31:C$66))</f>
        <v>0</v>
      </c>
      <c r="J33" s="47">
        <f ca="1">IF('Bewerking, HH'!J33=0,0,'Bewerking, HH'!J33/SUM('Bewerking, HH'!C$31:C$66))</f>
        <v>2.197757611003665E-3</v>
      </c>
      <c r="K33" s="48">
        <f ca="1">IF('Bewerking, HH'!K33=0,0,'Bewerking, HH'!K33/SUM('Bewerking, HH'!C$31:C$66))</f>
        <v>0</v>
      </c>
      <c r="L33" s="49"/>
      <c r="O33" s="45">
        <f ca="1">IF('Bewerking, HH'!O33=0,0,'Bewerking, HH'!O33/SUM('Bewerking, HH'!O$31:O$66))</f>
        <v>2.2450939287791288E-3</v>
      </c>
      <c r="P33" s="46">
        <f ca="1">IF('Bewerking, HH'!P33=0,0,'Bewerking, HH'!P33/SUM('Bewerking, HH'!O$31:O$66))</f>
        <v>0</v>
      </c>
      <c r="Q33" s="47">
        <f ca="1">IF('Bewerking, HH'!Q33=0,0,'Bewerking, HH'!Q33/SUM('Bewerking, HH'!O$31:O$66))</f>
        <v>0</v>
      </c>
      <c r="R33" s="47">
        <f ca="1">IF('Bewerking, HH'!R33=0,0,'Bewerking, HH'!R33/SUM('Bewerking, HH'!O$31:O$66))</f>
        <v>3.3811655553902543E-5</v>
      </c>
      <c r="S33" s="47">
        <f ca="1">IF('Bewerking, HH'!S33=0,0,'Bewerking, HH'!S33/SUM('Bewerking, HH'!O$31:O$66))</f>
        <v>0</v>
      </c>
      <c r="T33" s="47">
        <f ca="1">IF('Bewerking, HH'!T33=0,0,'Bewerking, HH'!T33/SUM('Bewerking, HH'!O$31:O$66))</f>
        <v>1.3524662221561016E-5</v>
      </c>
      <c r="U33" s="47">
        <f ca="1">IF('Bewerking, HH'!U33=0,0,'Bewerking, HH'!U33/SUM('Bewerking, HH'!O$31:O$66))</f>
        <v>0</v>
      </c>
      <c r="V33" s="47">
        <f ca="1">IF('Bewerking, HH'!V33=0,0,'Bewerking, HH'!V33/SUM('Bewerking, HH'!O$31:O$66))</f>
        <v>2.197757611003665E-3</v>
      </c>
      <c r="W33" s="48">
        <f ca="1">IF('Bewerking, HH'!W33=0,0,'Bewerking, HH'!W33/SUM('Bewerking, HH'!O$31:O$66))</f>
        <v>0</v>
      </c>
      <c r="AA33" s="45">
        <f ca="1">IF('Bewerking, HH'!AA33=0,0,'Bewerking, HH'!AA33/SUM('Bewerking, HH'!AA$31:AA$66))</f>
        <v>2.2450939287791288E-3</v>
      </c>
      <c r="AB33" s="46">
        <f ca="1">IF('Bewerking, HH'!AB33=0,0,'Bewerking, HH'!AB33/SUM('Bewerking, HH'!AA$31:AA$66))</f>
        <v>0</v>
      </c>
      <c r="AC33" s="47">
        <f ca="1">IF('Bewerking, HH'!AC33=0,0,'Bewerking, HH'!AC33/SUM('Bewerking, HH'!AA$31:AA$66))</f>
        <v>0</v>
      </c>
      <c r="AD33" s="47">
        <f ca="1">IF('Bewerking, HH'!AD33=0,0,'Bewerking, HH'!AD33/SUM('Bewerking, HH'!AA$31:AA$66))</f>
        <v>3.3811655553902543E-5</v>
      </c>
      <c r="AE33" s="47">
        <f ca="1">IF('Bewerking, HH'!AE33=0,0,'Bewerking, HH'!AE33/SUM('Bewerking, HH'!AA$31:AA$66))</f>
        <v>0</v>
      </c>
      <c r="AF33" s="47">
        <f ca="1">IF('Bewerking, HH'!AF33=0,0,'Bewerking, HH'!AF33/SUM('Bewerking, HH'!AA$31:AA$66))</f>
        <v>1.3524662221561016E-5</v>
      </c>
      <c r="AG33" s="47">
        <f ca="1">IF('Bewerking, HH'!AG33=0,0,'Bewerking, HH'!AG33/SUM('Bewerking, HH'!AA$31:AA$66))</f>
        <v>0</v>
      </c>
      <c r="AH33" s="47">
        <f ca="1">IF('Bewerking, HH'!AH33=0,0,'Bewerking, HH'!AH33/SUM('Bewerking, HH'!AA$31:AA$66))</f>
        <v>2.197757611003665E-3</v>
      </c>
      <c r="AI33" s="48">
        <f ca="1">IF('Bewerking, HH'!AI33=0,0,'Bewerking, HH'!AI33/SUM('Bewerking, HH'!AA$31:AA$66))</f>
        <v>0</v>
      </c>
      <c r="AM33" s="45">
        <f ca="1">IF('Bewerking, HH'!AM33=0,0,'Bewerking, HH'!AM33/SUM('Bewerking, HH'!AM$31:AM$66))</f>
        <v>2.2450939287791288E-3</v>
      </c>
      <c r="AN33" s="46">
        <f ca="1">IF('Bewerking, HH'!AN33=0,0,'Bewerking, HH'!AN33/SUM('Bewerking, HH'!AM$31:AM$66))</f>
        <v>0</v>
      </c>
      <c r="AO33" s="47">
        <f ca="1">IF('Bewerking, HH'!AO33=0,0,'Bewerking, HH'!AO33/SUM('Bewerking, HH'!AM$31:AM$66))</f>
        <v>0</v>
      </c>
      <c r="AP33" s="47">
        <f ca="1">IF('Bewerking, HH'!AP33=0,0,'Bewerking, HH'!AP33/SUM('Bewerking, HH'!AM$31:AM$66))</f>
        <v>3.3811655553902543E-5</v>
      </c>
      <c r="AQ33" s="47">
        <f ca="1">IF('Bewerking, HH'!AQ33=0,0,'Bewerking, HH'!AQ33/SUM('Bewerking, HH'!AM$31:AM$66))</f>
        <v>0</v>
      </c>
      <c r="AR33" s="47">
        <f ca="1">IF('Bewerking, HH'!AR33=0,0,'Bewerking, HH'!AR33/SUM('Bewerking, HH'!AM$31:AM$66))</f>
        <v>1.3524662221561016E-5</v>
      </c>
      <c r="AS33" s="47">
        <f ca="1">IF('Bewerking, HH'!AS33=0,0,'Bewerking, HH'!AS33/SUM('Bewerking, HH'!AM$31:AM$66))</f>
        <v>0</v>
      </c>
      <c r="AT33" s="47">
        <f ca="1">IF('Bewerking, HH'!AT33=0,0,'Bewerking, HH'!AT33/SUM('Bewerking, HH'!AM$31:AM$66))</f>
        <v>2.197757611003665E-3</v>
      </c>
      <c r="AU33" s="48">
        <f ca="1">IF('Bewerking, HH'!AU33=0,0,'Bewerking, HH'!AU33/SUM('Bewerking, HH'!AM$31:AM$66))</f>
        <v>0</v>
      </c>
      <c r="AY33" s="45">
        <f ca="1">IF('Bewerking, HH'!AY33=0,0,'Bewerking, HH'!AY33/SUM('Bewerking, HH'!AY$31:AY$66))</f>
        <v>2.2450939287791288E-3</v>
      </c>
      <c r="AZ33" s="46">
        <f ca="1">IF('Bewerking, HH'!AZ33=0,0,'Bewerking, HH'!AZ33/SUM('Bewerking, HH'!AY$31:AY$66))</f>
        <v>0</v>
      </c>
      <c r="BA33" s="47">
        <f ca="1">IF('Bewerking, HH'!BA33=0,0,'Bewerking, HH'!BA33/SUM('Bewerking, HH'!AY$31:AY$66))</f>
        <v>0</v>
      </c>
      <c r="BB33" s="47">
        <f ca="1">IF('Bewerking, HH'!BB33=0,0,'Bewerking, HH'!BB33/SUM('Bewerking, HH'!AY$31:AY$66))</f>
        <v>3.3811655553902543E-5</v>
      </c>
      <c r="BC33" s="47">
        <f ca="1">IF('Bewerking, HH'!BC33=0,0,'Bewerking, HH'!BC33/SUM('Bewerking, HH'!AY$31:AY$66))</f>
        <v>0</v>
      </c>
      <c r="BD33" s="47">
        <f ca="1">IF('Bewerking, HH'!BD33=0,0,'Bewerking, HH'!BD33/SUM('Bewerking, HH'!AY$31:AY$66))</f>
        <v>1.3524662221561016E-5</v>
      </c>
      <c r="BE33" s="47">
        <f ca="1">IF('Bewerking, HH'!BE33=0,0,'Bewerking, HH'!BE33/SUM('Bewerking, HH'!AY$31:AY$66))</f>
        <v>0</v>
      </c>
      <c r="BF33" s="47">
        <f ca="1">IF('Bewerking, HH'!BF33=0,0,'Bewerking, HH'!BF33/SUM('Bewerking, HH'!AY$31:AY$66))</f>
        <v>2.197757611003665E-3</v>
      </c>
      <c r="BG33" s="48">
        <f ca="1">IF('Bewerking, HH'!BG33=0,0,'Bewerking, HH'!BG33/SUM('Bewerking, HH'!AY$31:AY$66))</f>
        <v>0</v>
      </c>
    </row>
    <row r="34" spans="1:59" x14ac:dyDescent="0.25">
      <c r="A34" s="36"/>
      <c r="B34" s="36" t="s">
        <v>70</v>
      </c>
      <c r="C34" s="45">
        <f ca="1">IF('Bewerking, HH'!C34=0,0,'Bewerking, HH'!C34/SUM('Bewerking, HH'!C$31:C$66))</f>
        <v>1.3389415599345405E-3</v>
      </c>
      <c r="D34" s="46">
        <f ca="1">IF('Bewerking, HH'!D34=0,0,'Bewerking, HH'!D34/SUM('Bewerking, HH'!C$31:C$66))</f>
        <v>0</v>
      </c>
      <c r="E34" s="47">
        <f ca="1">IF('Bewerking, HH'!E34=0,0,'Bewerking, HH'!E34/SUM('Bewerking, HH'!C$31:C$66))</f>
        <v>0</v>
      </c>
      <c r="F34" s="47">
        <f ca="1">IF('Bewerking, HH'!F34=0,0,'Bewerking, HH'!F34/SUM('Bewerking, HH'!C$31:C$66))</f>
        <v>6.0860979997024574E-5</v>
      </c>
      <c r="G34" s="47">
        <f ca="1">IF('Bewerking, HH'!G34=0,0,'Bewerking, HH'!G34/SUM('Bewerking, HH'!C$31:C$66))</f>
        <v>0</v>
      </c>
      <c r="H34" s="47">
        <f ca="1">IF('Bewerking, HH'!H34=0,0,'Bewerking, HH'!H34/SUM('Bewerking, HH'!C$31:C$66))</f>
        <v>1.278080579937516E-3</v>
      </c>
      <c r="I34" s="47">
        <f ca="1">IF('Bewerking, HH'!I34=0,0,'Bewerking, HH'!I34/SUM('Bewerking, HH'!C$31:C$66))</f>
        <v>0</v>
      </c>
      <c r="J34" s="47">
        <f ca="1">IF('Bewerking, HH'!J34=0,0,'Bewerking, HH'!J34/SUM('Bewerking, HH'!C$31:C$66))</f>
        <v>0</v>
      </c>
      <c r="K34" s="48">
        <f ca="1">IF('Bewerking, HH'!K34=0,0,'Bewerking, HH'!K34/SUM('Bewerking, HH'!C$31:C$66))</f>
        <v>0</v>
      </c>
      <c r="L34" s="49"/>
      <c r="O34" s="45">
        <f ca="1">IF('Bewerking, HH'!O34=0,0,'Bewerking, HH'!O34/SUM('Bewerking, HH'!O$31:O$66))</f>
        <v>1.3389415599345405E-3</v>
      </c>
      <c r="P34" s="46">
        <f ca="1">IF('Bewerking, HH'!P34=0,0,'Bewerking, HH'!P34/SUM('Bewerking, HH'!O$31:O$66))</f>
        <v>0</v>
      </c>
      <c r="Q34" s="47">
        <f ca="1">IF('Bewerking, HH'!Q34=0,0,'Bewerking, HH'!Q34/SUM('Bewerking, HH'!O$31:O$66))</f>
        <v>0</v>
      </c>
      <c r="R34" s="47">
        <f ca="1">IF('Bewerking, HH'!R34=0,0,'Bewerking, HH'!R34/SUM('Bewerking, HH'!O$31:O$66))</f>
        <v>6.0860979997024574E-5</v>
      </c>
      <c r="S34" s="47">
        <f ca="1">IF('Bewerking, HH'!S34=0,0,'Bewerking, HH'!S34/SUM('Bewerking, HH'!O$31:O$66))</f>
        <v>0</v>
      </c>
      <c r="T34" s="47">
        <f ca="1">IF('Bewerking, HH'!T34=0,0,'Bewerking, HH'!T34/SUM('Bewerking, HH'!O$31:O$66))</f>
        <v>1.278080579937516E-3</v>
      </c>
      <c r="U34" s="47">
        <f ca="1">IF('Bewerking, HH'!U34=0,0,'Bewerking, HH'!U34/SUM('Bewerking, HH'!O$31:O$66))</f>
        <v>0</v>
      </c>
      <c r="V34" s="47">
        <f ca="1">IF('Bewerking, HH'!V34=0,0,'Bewerking, HH'!V34/SUM('Bewerking, HH'!O$31:O$66))</f>
        <v>0</v>
      </c>
      <c r="W34" s="48">
        <f ca="1">IF('Bewerking, HH'!W34=0,0,'Bewerking, HH'!W34/SUM('Bewerking, HH'!O$31:O$66))</f>
        <v>0</v>
      </c>
      <c r="AA34" s="45">
        <f ca="1">IF('Bewerking, HH'!AA34=0,0,'Bewerking, HH'!AA34/SUM('Bewerking, HH'!AA$31:AA$66))</f>
        <v>1.3389415599345405E-3</v>
      </c>
      <c r="AB34" s="46">
        <f ca="1">IF('Bewerking, HH'!AB34=0,0,'Bewerking, HH'!AB34/SUM('Bewerking, HH'!AA$31:AA$66))</f>
        <v>0</v>
      </c>
      <c r="AC34" s="47">
        <f ca="1">IF('Bewerking, HH'!AC34=0,0,'Bewerking, HH'!AC34/SUM('Bewerking, HH'!AA$31:AA$66))</f>
        <v>0</v>
      </c>
      <c r="AD34" s="47">
        <f ca="1">IF('Bewerking, HH'!AD34=0,0,'Bewerking, HH'!AD34/SUM('Bewerking, HH'!AA$31:AA$66))</f>
        <v>6.0860979997024574E-5</v>
      </c>
      <c r="AE34" s="47">
        <f ca="1">IF('Bewerking, HH'!AE34=0,0,'Bewerking, HH'!AE34/SUM('Bewerking, HH'!AA$31:AA$66))</f>
        <v>0</v>
      </c>
      <c r="AF34" s="47">
        <f ca="1">IF('Bewerking, HH'!AF34=0,0,'Bewerking, HH'!AF34/SUM('Bewerking, HH'!AA$31:AA$66))</f>
        <v>1.278080579937516E-3</v>
      </c>
      <c r="AG34" s="47">
        <f ca="1">IF('Bewerking, HH'!AG34=0,0,'Bewerking, HH'!AG34/SUM('Bewerking, HH'!AA$31:AA$66))</f>
        <v>0</v>
      </c>
      <c r="AH34" s="47">
        <f ca="1">IF('Bewerking, HH'!AH34=0,0,'Bewerking, HH'!AH34/SUM('Bewerking, HH'!AA$31:AA$66))</f>
        <v>0</v>
      </c>
      <c r="AI34" s="48">
        <f ca="1">IF('Bewerking, HH'!AI34=0,0,'Bewerking, HH'!AI34/SUM('Bewerking, HH'!AA$31:AA$66))</f>
        <v>0</v>
      </c>
      <c r="AM34" s="45">
        <f ca="1">IF('Bewerking, HH'!AM34=0,0,'Bewerking, HH'!AM34/SUM('Bewerking, HH'!AM$31:AM$66))</f>
        <v>1.3389415599345405E-3</v>
      </c>
      <c r="AN34" s="46">
        <f ca="1">IF('Bewerking, HH'!AN34=0,0,'Bewerking, HH'!AN34/SUM('Bewerking, HH'!AM$31:AM$66))</f>
        <v>0</v>
      </c>
      <c r="AO34" s="47">
        <f ca="1">IF('Bewerking, HH'!AO34=0,0,'Bewerking, HH'!AO34/SUM('Bewerking, HH'!AM$31:AM$66))</f>
        <v>0</v>
      </c>
      <c r="AP34" s="47">
        <f ca="1">IF('Bewerking, HH'!AP34=0,0,'Bewerking, HH'!AP34/SUM('Bewerking, HH'!AM$31:AM$66))</f>
        <v>6.0860979997024574E-5</v>
      </c>
      <c r="AQ34" s="47">
        <f ca="1">IF('Bewerking, HH'!AQ34=0,0,'Bewerking, HH'!AQ34/SUM('Bewerking, HH'!AM$31:AM$66))</f>
        <v>0</v>
      </c>
      <c r="AR34" s="47">
        <f ca="1">IF('Bewerking, HH'!AR34=0,0,'Bewerking, HH'!AR34/SUM('Bewerking, HH'!AM$31:AM$66))</f>
        <v>1.278080579937516E-3</v>
      </c>
      <c r="AS34" s="47">
        <f ca="1">IF('Bewerking, HH'!AS34=0,0,'Bewerking, HH'!AS34/SUM('Bewerking, HH'!AM$31:AM$66))</f>
        <v>0</v>
      </c>
      <c r="AT34" s="47">
        <f ca="1">IF('Bewerking, HH'!AT34=0,0,'Bewerking, HH'!AT34/SUM('Bewerking, HH'!AM$31:AM$66))</f>
        <v>0</v>
      </c>
      <c r="AU34" s="48">
        <f ca="1">IF('Bewerking, HH'!AU34=0,0,'Bewerking, HH'!AU34/SUM('Bewerking, HH'!AM$31:AM$66))</f>
        <v>0</v>
      </c>
      <c r="AY34" s="45">
        <f ca="1">IF('Bewerking, HH'!AY34=0,0,'Bewerking, HH'!AY34/SUM('Bewerking, HH'!AY$31:AY$66))</f>
        <v>1.3389415599345405E-3</v>
      </c>
      <c r="AZ34" s="46">
        <f ca="1">IF('Bewerking, HH'!AZ34=0,0,'Bewerking, HH'!AZ34/SUM('Bewerking, HH'!AY$31:AY$66))</f>
        <v>0</v>
      </c>
      <c r="BA34" s="47">
        <f ca="1">IF('Bewerking, HH'!BA34=0,0,'Bewerking, HH'!BA34/SUM('Bewerking, HH'!AY$31:AY$66))</f>
        <v>0</v>
      </c>
      <c r="BB34" s="47">
        <f ca="1">IF('Bewerking, HH'!BB34=0,0,'Bewerking, HH'!BB34/SUM('Bewerking, HH'!AY$31:AY$66))</f>
        <v>6.0860979997024574E-5</v>
      </c>
      <c r="BC34" s="47">
        <f ca="1">IF('Bewerking, HH'!BC34=0,0,'Bewerking, HH'!BC34/SUM('Bewerking, HH'!AY$31:AY$66))</f>
        <v>0</v>
      </c>
      <c r="BD34" s="47">
        <f ca="1">IF('Bewerking, HH'!BD34=0,0,'Bewerking, HH'!BD34/SUM('Bewerking, HH'!AY$31:AY$66))</f>
        <v>1.278080579937516E-3</v>
      </c>
      <c r="BE34" s="47">
        <f ca="1">IF('Bewerking, HH'!BE34=0,0,'Bewerking, HH'!BE34/SUM('Bewerking, HH'!AY$31:AY$66))</f>
        <v>0</v>
      </c>
      <c r="BF34" s="47">
        <f ca="1">IF('Bewerking, HH'!BF34=0,0,'Bewerking, HH'!BF34/SUM('Bewerking, HH'!AY$31:AY$66))</f>
        <v>0</v>
      </c>
      <c r="BG34" s="48">
        <f ca="1">IF('Bewerking, HH'!BG34=0,0,'Bewerking, HH'!BG34/SUM('Bewerking, HH'!AY$31:AY$66))</f>
        <v>0</v>
      </c>
    </row>
    <row r="35" spans="1:59" x14ac:dyDescent="0.25">
      <c r="A35" s="36"/>
      <c r="B35" s="36" t="s">
        <v>71</v>
      </c>
      <c r="C35" s="45">
        <f ca="1">IF('Bewerking, HH'!C35=0,0,'Bewerking, HH'!C35/SUM('Bewerking, HH'!C$31:C$66))</f>
        <v>2.650833795425959E-3</v>
      </c>
      <c r="D35" s="46">
        <f ca="1">IF('Bewerking, HH'!D35=0,0,'Bewerking, HH'!D35/SUM('Bewerking, HH'!C$31:C$66))</f>
        <v>0</v>
      </c>
      <c r="E35" s="47">
        <f ca="1">IF('Bewerking, HH'!E35=0,0,'Bewerking, HH'!E35/SUM('Bewerking, HH'!C$31:C$66))</f>
        <v>0</v>
      </c>
      <c r="F35" s="47">
        <f ca="1">IF('Bewerking, HH'!F35=0,0,'Bewerking, HH'!F35/SUM('Bewerking, HH'!C$31:C$66))</f>
        <v>2.650833795425959E-3</v>
      </c>
      <c r="G35" s="47">
        <f ca="1">IF('Bewerking, HH'!G35=0,0,'Bewerking, HH'!G35/SUM('Bewerking, HH'!C$31:C$66))</f>
        <v>0</v>
      </c>
      <c r="H35" s="47">
        <f ca="1">IF('Bewerking, HH'!H35=0,0,'Bewerking, HH'!H35/SUM('Bewerking, HH'!C$31:C$66))</f>
        <v>0</v>
      </c>
      <c r="I35" s="47">
        <f ca="1">IF('Bewerking, HH'!I35=0,0,'Bewerking, HH'!I35/SUM('Bewerking, HH'!C$31:C$66))</f>
        <v>0</v>
      </c>
      <c r="J35" s="47">
        <f ca="1">IF('Bewerking, HH'!J35=0,0,'Bewerking, HH'!J35/SUM('Bewerking, HH'!C$31:C$66))</f>
        <v>0</v>
      </c>
      <c r="K35" s="48">
        <f ca="1">IF('Bewerking, HH'!K35=0,0,'Bewerking, HH'!K35/SUM('Bewerking, HH'!C$31:C$66))</f>
        <v>0</v>
      </c>
      <c r="L35" s="49"/>
      <c r="O35" s="45">
        <f ca="1">IF('Bewerking, HH'!O35=0,0,'Bewerking, HH'!O35/SUM('Bewerking, HH'!O$31:O$66))</f>
        <v>2.650833795425959E-3</v>
      </c>
      <c r="P35" s="46">
        <f ca="1">IF('Bewerking, HH'!P35=0,0,'Bewerking, HH'!P35/SUM('Bewerking, HH'!O$31:O$66))</f>
        <v>0</v>
      </c>
      <c r="Q35" s="47">
        <f ca="1">IF('Bewerking, HH'!Q35=0,0,'Bewerking, HH'!Q35/SUM('Bewerking, HH'!O$31:O$66))</f>
        <v>0</v>
      </c>
      <c r="R35" s="47">
        <f ca="1">IF('Bewerking, HH'!R35=0,0,'Bewerking, HH'!R35/SUM('Bewerking, HH'!O$31:O$66))</f>
        <v>2.650833795425959E-3</v>
      </c>
      <c r="S35" s="47">
        <f ca="1">IF('Bewerking, HH'!S35=0,0,'Bewerking, HH'!S35/SUM('Bewerking, HH'!O$31:O$66))</f>
        <v>0</v>
      </c>
      <c r="T35" s="47">
        <f ca="1">IF('Bewerking, HH'!T35=0,0,'Bewerking, HH'!T35/SUM('Bewerking, HH'!O$31:O$66))</f>
        <v>0</v>
      </c>
      <c r="U35" s="47">
        <f ca="1">IF('Bewerking, HH'!U35=0,0,'Bewerking, HH'!U35/SUM('Bewerking, HH'!O$31:O$66))</f>
        <v>0</v>
      </c>
      <c r="V35" s="47">
        <f ca="1">IF('Bewerking, HH'!V35=0,0,'Bewerking, HH'!V35/SUM('Bewerking, HH'!O$31:O$66))</f>
        <v>0</v>
      </c>
      <c r="W35" s="48">
        <f ca="1">IF('Bewerking, HH'!W35=0,0,'Bewerking, HH'!W35/SUM('Bewerking, HH'!O$31:O$66))</f>
        <v>0</v>
      </c>
      <c r="AA35" s="45">
        <f ca="1">IF('Bewerking, HH'!AA35=0,0,'Bewerking, HH'!AA35/SUM('Bewerking, HH'!AA$31:AA$66))</f>
        <v>2.650833795425959E-3</v>
      </c>
      <c r="AB35" s="46">
        <f ca="1">IF('Bewerking, HH'!AB35=0,0,'Bewerking, HH'!AB35/SUM('Bewerking, HH'!AA$31:AA$66))</f>
        <v>0</v>
      </c>
      <c r="AC35" s="47">
        <f ca="1">IF('Bewerking, HH'!AC35=0,0,'Bewerking, HH'!AC35/SUM('Bewerking, HH'!AA$31:AA$66))</f>
        <v>0</v>
      </c>
      <c r="AD35" s="47">
        <f ca="1">IF('Bewerking, HH'!AD35=0,0,'Bewerking, HH'!AD35/SUM('Bewerking, HH'!AA$31:AA$66))</f>
        <v>2.650833795425959E-3</v>
      </c>
      <c r="AE35" s="47">
        <f ca="1">IF('Bewerking, HH'!AE35=0,0,'Bewerking, HH'!AE35/SUM('Bewerking, HH'!AA$31:AA$66))</f>
        <v>0</v>
      </c>
      <c r="AF35" s="47">
        <f ca="1">IF('Bewerking, HH'!AF35=0,0,'Bewerking, HH'!AF35/SUM('Bewerking, HH'!AA$31:AA$66))</f>
        <v>0</v>
      </c>
      <c r="AG35" s="47">
        <f ca="1">IF('Bewerking, HH'!AG35=0,0,'Bewerking, HH'!AG35/SUM('Bewerking, HH'!AA$31:AA$66))</f>
        <v>0</v>
      </c>
      <c r="AH35" s="47">
        <f ca="1">IF('Bewerking, HH'!AH35=0,0,'Bewerking, HH'!AH35/SUM('Bewerking, HH'!AA$31:AA$66))</f>
        <v>0</v>
      </c>
      <c r="AI35" s="48">
        <f ca="1">IF('Bewerking, HH'!AI35=0,0,'Bewerking, HH'!AI35/SUM('Bewerking, HH'!AA$31:AA$66))</f>
        <v>0</v>
      </c>
      <c r="AM35" s="45">
        <f ca="1">IF('Bewerking, HH'!AM35=0,0,'Bewerking, HH'!AM35/SUM('Bewerking, HH'!AM$31:AM$66))</f>
        <v>2.650833795425959E-3</v>
      </c>
      <c r="AN35" s="46">
        <f ca="1">IF('Bewerking, HH'!AN35=0,0,'Bewerking, HH'!AN35/SUM('Bewerking, HH'!AM$31:AM$66))</f>
        <v>0</v>
      </c>
      <c r="AO35" s="47">
        <f ca="1">IF('Bewerking, HH'!AO35=0,0,'Bewerking, HH'!AO35/SUM('Bewerking, HH'!AM$31:AM$66))</f>
        <v>0</v>
      </c>
      <c r="AP35" s="47">
        <f ca="1">IF('Bewerking, HH'!AP35=0,0,'Bewerking, HH'!AP35/SUM('Bewerking, HH'!AM$31:AM$66))</f>
        <v>2.650833795425959E-3</v>
      </c>
      <c r="AQ35" s="47">
        <f ca="1">IF('Bewerking, HH'!AQ35=0,0,'Bewerking, HH'!AQ35/SUM('Bewerking, HH'!AM$31:AM$66))</f>
        <v>0</v>
      </c>
      <c r="AR35" s="47">
        <f ca="1">IF('Bewerking, HH'!AR35=0,0,'Bewerking, HH'!AR35/SUM('Bewerking, HH'!AM$31:AM$66))</f>
        <v>0</v>
      </c>
      <c r="AS35" s="47">
        <f ca="1">IF('Bewerking, HH'!AS35=0,0,'Bewerking, HH'!AS35/SUM('Bewerking, HH'!AM$31:AM$66))</f>
        <v>0</v>
      </c>
      <c r="AT35" s="47">
        <f ca="1">IF('Bewerking, HH'!AT35=0,0,'Bewerking, HH'!AT35/SUM('Bewerking, HH'!AM$31:AM$66))</f>
        <v>0</v>
      </c>
      <c r="AU35" s="48">
        <f ca="1">IF('Bewerking, HH'!AU35=0,0,'Bewerking, HH'!AU35/SUM('Bewerking, HH'!AM$31:AM$66))</f>
        <v>0</v>
      </c>
      <c r="AY35" s="45">
        <f ca="1">IF('Bewerking, HH'!AY35=0,0,'Bewerking, HH'!AY35/SUM('Bewerking, HH'!AY$31:AY$66))</f>
        <v>2.650833795425959E-3</v>
      </c>
      <c r="AZ35" s="46">
        <f ca="1">IF('Bewerking, HH'!AZ35=0,0,'Bewerking, HH'!AZ35/SUM('Bewerking, HH'!AY$31:AY$66))</f>
        <v>0</v>
      </c>
      <c r="BA35" s="47">
        <f ca="1">IF('Bewerking, HH'!BA35=0,0,'Bewerking, HH'!BA35/SUM('Bewerking, HH'!AY$31:AY$66))</f>
        <v>0</v>
      </c>
      <c r="BB35" s="47">
        <f ca="1">IF('Bewerking, HH'!BB35=0,0,'Bewerking, HH'!BB35/SUM('Bewerking, HH'!AY$31:AY$66))</f>
        <v>2.650833795425959E-3</v>
      </c>
      <c r="BC35" s="47">
        <f ca="1">IF('Bewerking, HH'!BC35=0,0,'Bewerking, HH'!BC35/SUM('Bewerking, HH'!AY$31:AY$66))</f>
        <v>0</v>
      </c>
      <c r="BD35" s="47">
        <f ca="1">IF('Bewerking, HH'!BD35=0,0,'Bewerking, HH'!BD35/SUM('Bewerking, HH'!AY$31:AY$66))</f>
        <v>0</v>
      </c>
      <c r="BE35" s="47">
        <f ca="1">IF('Bewerking, HH'!BE35=0,0,'Bewerking, HH'!BE35/SUM('Bewerking, HH'!AY$31:AY$66))</f>
        <v>0</v>
      </c>
      <c r="BF35" s="47">
        <f ca="1">IF('Bewerking, HH'!BF35=0,0,'Bewerking, HH'!BF35/SUM('Bewerking, HH'!AY$31:AY$66))</f>
        <v>0</v>
      </c>
      <c r="BG35" s="48">
        <f ca="1">IF('Bewerking, HH'!BG35=0,0,'Bewerking, HH'!BG35/SUM('Bewerking, HH'!AY$31:AY$66))</f>
        <v>0</v>
      </c>
    </row>
    <row r="36" spans="1:59" x14ac:dyDescent="0.25">
      <c r="A36" s="37"/>
      <c r="B36" s="37" t="s">
        <v>72</v>
      </c>
      <c r="C36" s="50">
        <f ca="1">IF('Bewerking, HH'!C36=0,0,'Bewerking, HH'!C36/SUM('Bewerking, HH'!C$31:C$66))</f>
        <v>4.780968095321819E-3</v>
      </c>
      <c r="D36" s="51">
        <f ca="1">IF('Bewerking, HH'!D36=0,0,'Bewerking, HH'!D36/SUM('Bewerking, HH'!C$31:C$66))</f>
        <v>0</v>
      </c>
      <c r="E36" s="52">
        <f ca="1">IF('Bewerking, HH'!E36=0,0,'Bewerking, HH'!E36/SUM('Bewerking, HH'!C$31:C$66))</f>
        <v>0</v>
      </c>
      <c r="F36" s="52">
        <f ca="1">IF('Bewerking, HH'!F36=0,0,'Bewerking, HH'!F36/SUM('Bewerking, HH'!C$31:C$66))</f>
        <v>4.780968095321819E-3</v>
      </c>
      <c r="G36" s="52">
        <f ca="1">IF('Bewerking, HH'!G36=0,0,'Bewerking, HH'!G36/SUM('Bewerking, HH'!C$31:C$66))</f>
        <v>0</v>
      </c>
      <c r="H36" s="52">
        <f ca="1">IF('Bewerking, HH'!H36=0,0,'Bewerking, HH'!H36/SUM('Bewerking, HH'!C$31:C$66))</f>
        <v>0</v>
      </c>
      <c r="I36" s="52">
        <f ca="1">IF('Bewerking, HH'!I36=0,0,'Bewerking, HH'!I36/SUM('Bewerking, HH'!C$31:C$66))</f>
        <v>0</v>
      </c>
      <c r="J36" s="52">
        <f ca="1">IF('Bewerking, HH'!J36=0,0,'Bewerking, HH'!J36/SUM('Bewerking, HH'!C$31:C$66))</f>
        <v>0</v>
      </c>
      <c r="K36" s="53">
        <f ca="1">IF('Bewerking, HH'!K36=0,0,'Bewerking, HH'!K36/SUM('Bewerking, HH'!C$31:C$66))</f>
        <v>0</v>
      </c>
      <c r="L36" s="52">
        <f ca="1">SUM(C31:C36)</f>
        <v>1.570213283923234E-2</v>
      </c>
      <c r="O36" s="50">
        <f ca="1">IF('Bewerking, HH'!O36=0,0,'Bewerking, HH'!O36/SUM('Bewerking, HH'!O$31:O$66))</f>
        <v>4.780968095321819E-3</v>
      </c>
      <c r="P36" s="51">
        <f ca="1">IF('Bewerking, HH'!P36=0,0,'Bewerking, HH'!P36/SUM('Bewerking, HH'!O$31:O$66))</f>
        <v>0</v>
      </c>
      <c r="Q36" s="52">
        <f ca="1">IF('Bewerking, HH'!Q36=0,0,'Bewerking, HH'!Q36/SUM('Bewerking, HH'!O$31:O$66))</f>
        <v>0</v>
      </c>
      <c r="R36" s="52">
        <f ca="1">IF('Bewerking, HH'!R36=0,0,'Bewerking, HH'!R36/SUM('Bewerking, HH'!O$31:O$66))</f>
        <v>4.780968095321819E-3</v>
      </c>
      <c r="S36" s="52">
        <f ca="1">IF('Bewerking, HH'!S36=0,0,'Bewerking, HH'!S36/SUM('Bewerking, HH'!O$31:O$66))</f>
        <v>0</v>
      </c>
      <c r="T36" s="52">
        <f ca="1">IF('Bewerking, HH'!T36=0,0,'Bewerking, HH'!T36/SUM('Bewerking, HH'!O$31:O$66))</f>
        <v>0</v>
      </c>
      <c r="U36" s="52">
        <f ca="1">IF('Bewerking, HH'!U36=0,0,'Bewerking, HH'!U36/SUM('Bewerking, HH'!O$31:O$66))</f>
        <v>0</v>
      </c>
      <c r="V36" s="52">
        <f ca="1">IF('Bewerking, HH'!V36=0,0,'Bewerking, HH'!V36/SUM('Bewerking, HH'!O$31:O$66))</f>
        <v>0</v>
      </c>
      <c r="W36" s="53">
        <f ca="1">IF('Bewerking, HH'!W36=0,0,'Bewerking, HH'!W36/SUM('Bewerking, HH'!O$31:O$66))</f>
        <v>0</v>
      </c>
      <c r="AA36" s="50">
        <f ca="1">IF('Bewerking, HH'!AA36=0,0,'Bewerking, HH'!AA36/SUM('Bewerking, HH'!AA$31:AA$66))</f>
        <v>4.780968095321819E-3</v>
      </c>
      <c r="AB36" s="51">
        <f ca="1">IF('Bewerking, HH'!AB36=0,0,'Bewerking, HH'!AB36/SUM('Bewerking, HH'!AA$31:AA$66))</f>
        <v>0</v>
      </c>
      <c r="AC36" s="52">
        <f ca="1">IF('Bewerking, HH'!AC36=0,0,'Bewerking, HH'!AC36/SUM('Bewerking, HH'!AA$31:AA$66))</f>
        <v>0</v>
      </c>
      <c r="AD36" s="52">
        <f ca="1">IF('Bewerking, HH'!AD36=0,0,'Bewerking, HH'!AD36/SUM('Bewerking, HH'!AA$31:AA$66))</f>
        <v>4.780968095321819E-3</v>
      </c>
      <c r="AE36" s="52">
        <f ca="1">IF('Bewerking, HH'!AE36=0,0,'Bewerking, HH'!AE36/SUM('Bewerking, HH'!AA$31:AA$66))</f>
        <v>0</v>
      </c>
      <c r="AF36" s="52">
        <f ca="1">IF('Bewerking, HH'!AF36=0,0,'Bewerking, HH'!AF36/SUM('Bewerking, HH'!AA$31:AA$66))</f>
        <v>0</v>
      </c>
      <c r="AG36" s="52">
        <f ca="1">IF('Bewerking, HH'!AG36=0,0,'Bewerking, HH'!AG36/SUM('Bewerking, HH'!AA$31:AA$66))</f>
        <v>0</v>
      </c>
      <c r="AH36" s="52">
        <f ca="1">IF('Bewerking, HH'!AH36=0,0,'Bewerking, HH'!AH36/SUM('Bewerking, HH'!AA$31:AA$66))</f>
        <v>0</v>
      </c>
      <c r="AI36" s="53">
        <f ca="1">IF('Bewerking, HH'!AI36=0,0,'Bewerking, HH'!AI36/SUM('Bewerking, HH'!AA$31:AA$66))</f>
        <v>0</v>
      </c>
      <c r="AM36" s="50">
        <f ca="1">IF('Bewerking, HH'!AM36=0,0,'Bewerking, HH'!AM36/SUM('Bewerking, HH'!AM$31:AM$66))</f>
        <v>4.780968095321819E-3</v>
      </c>
      <c r="AN36" s="51">
        <f ca="1">IF('Bewerking, HH'!AN36=0,0,'Bewerking, HH'!AN36/SUM('Bewerking, HH'!AM$31:AM$66))</f>
        <v>0</v>
      </c>
      <c r="AO36" s="52">
        <f ca="1">IF('Bewerking, HH'!AO36=0,0,'Bewerking, HH'!AO36/SUM('Bewerking, HH'!AM$31:AM$66))</f>
        <v>0</v>
      </c>
      <c r="AP36" s="52">
        <f ca="1">IF('Bewerking, HH'!AP36=0,0,'Bewerking, HH'!AP36/SUM('Bewerking, HH'!AM$31:AM$66))</f>
        <v>4.780968095321819E-3</v>
      </c>
      <c r="AQ36" s="52">
        <f ca="1">IF('Bewerking, HH'!AQ36=0,0,'Bewerking, HH'!AQ36/SUM('Bewerking, HH'!AM$31:AM$66))</f>
        <v>0</v>
      </c>
      <c r="AR36" s="52">
        <f ca="1">IF('Bewerking, HH'!AR36=0,0,'Bewerking, HH'!AR36/SUM('Bewerking, HH'!AM$31:AM$66))</f>
        <v>0</v>
      </c>
      <c r="AS36" s="52">
        <f ca="1">IF('Bewerking, HH'!AS36=0,0,'Bewerking, HH'!AS36/SUM('Bewerking, HH'!AM$31:AM$66))</f>
        <v>0</v>
      </c>
      <c r="AT36" s="52">
        <f ca="1">IF('Bewerking, HH'!AT36=0,0,'Bewerking, HH'!AT36/SUM('Bewerking, HH'!AM$31:AM$66))</f>
        <v>0</v>
      </c>
      <c r="AU36" s="53">
        <f ca="1">IF('Bewerking, HH'!AU36=0,0,'Bewerking, HH'!AU36/SUM('Bewerking, HH'!AM$31:AM$66))</f>
        <v>0</v>
      </c>
      <c r="AY36" s="50">
        <f ca="1">IF('Bewerking, HH'!AY36=0,0,'Bewerking, HH'!AY36/SUM('Bewerking, HH'!AY$31:AY$66))</f>
        <v>4.780968095321819E-3</v>
      </c>
      <c r="AZ36" s="51">
        <f ca="1">IF('Bewerking, HH'!AZ36=0,0,'Bewerking, HH'!AZ36/SUM('Bewerking, HH'!AY$31:AY$66))</f>
        <v>0</v>
      </c>
      <c r="BA36" s="52">
        <f ca="1">IF('Bewerking, HH'!BA36=0,0,'Bewerking, HH'!BA36/SUM('Bewerking, HH'!AY$31:AY$66))</f>
        <v>0</v>
      </c>
      <c r="BB36" s="52">
        <f ca="1">IF('Bewerking, HH'!BB36=0,0,'Bewerking, HH'!BB36/SUM('Bewerking, HH'!AY$31:AY$66))</f>
        <v>4.780968095321819E-3</v>
      </c>
      <c r="BC36" s="52">
        <f ca="1">IF('Bewerking, HH'!BC36=0,0,'Bewerking, HH'!BC36/SUM('Bewerking, HH'!AY$31:AY$66))</f>
        <v>0</v>
      </c>
      <c r="BD36" s="52">
        <f ca="1">IF('Bewerking, HH'!BD36=0,0,'Bewerking, HH'!BD36/SUM('Bewerking, HH'!AY$31:AY$66))</f>
        <v>0</v>
      </c>
      <c r="BE36" s="52">
        <f ca="1">IF('Bewerking, HH'!BE36=0,0,'Bewerking, HH'!BE36/SUM('Bewerking, HH'!AY$31:AY$66))</f>
        <v>0</v>
      </c>
      <c r="BF36" s="52">
        <f ca="1">IF('Bewerking, HH'!BF36=0,0,'Bewerking, HH'!BF36/SUM('Bewerking, HH'!AY$31:AY$66))</f>
        <v>0</v>
      </c>
      <c r="BG36" s="53">
        <f ca="1">IF('Bewerking, HH'!BG36=0,0,'Bewerking, HH'!BG36/SUM('Bewerking, HH'!AY$31:AY$66))</f>
        <v>0</v>
      </c>
    </row>
    <row r="37" spans="1:59" x14ac:dyDescent="0.25">
      <c r="B37" s="29" t="s">
        <v>73</v>
      </c>
      <c r="C37" s="54">
        <f ca="1">IF('Bewerking, HH'!C37=0,0,'Bewerking, HH'!C37/SUM('Bewerking, HH'!C$31:C$66))</f>
        <v>4.5713358308876236E-3</v>
      </c>
      <c r="D37" s="46">
        <f ca="1">IF('Bewerking, HH'!D37=0,0,'Bewerking, HH'!D37/SUM('Bewerking, HH'!C$31:C$66))</f>
        <v>0</v>
      </c>
      <c r="E37" s="55">
        <f ca="1">IF('Bewerking, HH'!E37=0,0,'Bewerking, HH'!E37/SUM('Bewerking, HH'!C$31:C$66))</f>
        <v>0</v>
      </c>
      <c r="F37" s="55">
        <f ca="1">IF('Bewerking, HH'!F37=0,0,'Bewerking, HH'!F37/SUM('Bewerking, HH'!C$31:C$66))</f>
        <v>8.1147973329366094E-5</v>
      </c>
      <c r="G37" s="55">
        <f ca="1">IF('Bewerking, HH'!G37=0,0,'Bewerking, HH'!G37/SUM('Bewerking, HH'!C$31:C$66))</f>
        <v>0</v>
      </c>
      <c r="H37" s="55">
        <f ca="1">IF('Bewerking, HH'!H37=0,0,'Bewerking, HH'!H37/SUM('Bewerking, HH'!C$31:C$66))</f>
        <v>4.7336317775463558E-5</v>
      </c>
      <c r="I37" s="47">
        <f ca="1">IF('Bewerking, HH'!I37=0,0,'Bewerking, HH'!I37/SUM('Bewerking, HH'!C$31:C$66))</f>
        <v>0</v>
      </c>
      <c r="J37" s="47">
        <f ca="1">IF('Bewerking, HH'!J37=0,0,'Bewerking, HH'!J37/SUM('Bewerking, HH'!C$31:C$66))</f>
        <v>4.4428515397827942E-3</v>
      </c>
      <c r="K37" s="48">
        <f ca="1">IF('Bewerking, HH'!K37=0,0,'Bewerking, HH'!K37/SUM('Bewerking, HH'!C$31:C$66))</f>
        <v>0</v>
      </c>
      <c r="O37" s="54">
        <f ca="1">IF('Bewerking, HH'!O37=0,0,'Bewerking, HH'!O37/SUM('Bewerking, HH'!O$31:O$66))</f>
        <v>4.5713358308876236E-3</v>
      </c>
      <c r="P37" s="46">
        <f ca="1">IF('Bewerking, HH'!P37=0,0,'Bewerking, HH'!P37/SUM('Bewerking, HH'!O$31:O$66))</f>
        <v>0</v>
      </c>
      <c r="Q37" s="55">
        <f ca="1">IF('Bewerking, HH'!Q37=0,0,'Bewerking, HH'!Q37/SUM('Bewerking, HH'!O$31:O$66))</f>
        <v>0</v>
      </c>
      <c r="R37" s="55">
        <f ca="1">IF('Bewerking, HH'!R37=0,0,'Bewerking, HH'!R37/SUM('Bewerking, HH'!O$31:O$66))</f>
        <v>8.1147973329366094E-5</v>
      </c>
      <c r="S37" s="55">
        <f ca="1">IF('Bewerking, HH'!S37=0,0,'Bewerking, HH'!S37/SUM('Bewerking, HH'!O$31:O$66))</f>
        <v>0</v>
      </c>
      <c r="T37" s="55">
        <f ca="1">IF('Bewerking, HH'!T37=0,0,'Bewerking, HH'!T37/SUM('Bewerking, HH'!O$31:O$66))</f>
        <v>4.7336317775463558E-5</v>
      </c>
      <c r="U37" s="47">
        <f ca="1">IF('Bewerking, HH'!U37=0,0,'Bewerking, HH'!U37/SUM('Bewerking, HH'!O$31:O$66))</f>
        <v>0</v>
      </c>
      <c r="V37" s="47">
        <f ca="1">IF('Bewerking, HH'!V37=0,0,'Bewerking, HH'!V37/SUM('Bewerking, HH'!O$31:O$66))</f>
        <v>4.4428515397827942E-3</v>
      </c>
      <c r="W37" s="48">
        <f ca="1">IF('Bewerking, HH'!W37=0,0,'Bewerking, HH'!W37/SUM('Bewerking, HH'!O$31:O$66))</f>
        <v>0</v>
      </c>
      <c r="AA37" s="54">
        <f ca="1">IF('Bewerking, HH'!AA37=0,0,'Bewerking, HH'!AA37/SUM('Bewerking, HH'!AA$31:AA$66))</f>
        <v>4.5713358308876236E-3</v>
      </c>
      <c r="AB37" s="46">
        <f ca="1">IF('Bewerking, HH'!AB37=0,0,'Bewerking, HH'!AB37/SUM('Bewerking, HH'!AA$31:AA$66))</f>
        <v>0</v>
      </c>
      <c r="AC37" s="55">
        <f ca="1">IF('Bewerking, HH'!AC37=0,0,'Bewerking, HH'!AC37/SUM('Bewerking, HH'!AA$31:AA$66))</f>
        <v>0</v>
      </c>
      <c r="AD37" s="55">
        <f ca="1">IF('Bewerking, HH'!AD37=0,0,'Bewerking, HH'!AD37/SUM('Bewerking, HH'!AA$31:AA$66))</f>
        <v>8.1147973329366094E-5</v>
      </c>
      <c r="AE37" s="55">
        <f ca="1">IF('Bewerking, HH'!AE37=0,0,'Bewerking, HH'!AE37/SUM('Bewerking, HH'!AA$31:AA$66))</f>
        <v>0</v>
      </c>
      <c r="AF37" s="55">
        <f ca="1">IF('Bewerking, HH'!AF37=0,0,'Bewerking, HH'!AF37/SUM('Bewerking, HH'!AA$31:AA$66))</f>
        <v>4.7336317775463558E-5</v>
      </c>
      <c r="AG37" s="47">
        <f ca="1">IF('Bewerking, HH'!AG37=0,0,'Bewerking, HH'!AG37/SUM('Bewerking, HH'!AA$31:AA$66))</f>
        <v>0</v>
      </c>
      <c r="AH37" s="47">
        <f ca="1">IF('Bewerking, HH'!AH37=0,0,'Bewerking, HH'!AH37/SUM('Bewerking, HH'!AA$31:AA$66))</f>
        <v>4.4428515397827942E-3</v>
      </c>
      <c r="AI37" s="48">
        <f ca="1">IF('Bewerking, HH'!AI37=0,0,'Bewerking, HH'!AI37/SUM('Bewerking, HH'!AA$31:AA$66))</f>
        <v>0</v>
      </c>
      <c r="AM37" s="54">
        <f ca="1">IF('Bewerking, HH'!AM37=0,0,'Bewerking, HH'!AM37/SUM('Bewerking, HH'!AM$31:AM$66))</f>
        <v>4.5713358308876236E-3</v>
      </c>
      <c r="AN37" s="46">
        <f ca="1">IF('Bewerking, HH'!AN37=0,0,'Bewerking, HH'!AN37/SUM('Bewerking, HH'!AM$31:AM$66))</f>
        <v>0</v>
      </c>
      <c r="AO37" s="55">
        <f ca="1">IF('Bewerking, HH'!AO37=0,0,'Bewerking, HH'!AO37/SUM('Bewerking, HH'!AM$31:AM$66))</f>
        <v>0</v>
      </c>
      <c r="AP37" s="55">
        <f ca="1">IF('Bewerking, HH'!AP37=0,0,'Bewerking, HH'!AP37/SUM('Bewerking, HH'!AM$31:AM$66))</f>
        <v>8.1147973329366094E-5</v>
      </c>
      <c r="AQ37" s="55">
        <f ca="1">IF('Bewerking, HH'!AQ37=0,0,'Bewerking, HH'!AQ37/SUM('Bewerking, HH'!AM$31:AM$66))</f>
        <v>0</v>
      </c>
      <c r="AR37" s="55">
        <f ca="1">IF('Bewerking, HH'!AR37=0,0,'Bewerking, HH'!AR37/SUM('Bewerking, HH'!AM$31:AM$66))</f>
        <v>4.7336317775463558E-5</v>
      </c>
      <c r="AS37" s="47">
        <f ca="1">IF('Bewerking, HH'!AS37=0,0,'Bewerking, HH'!AS37/SUM('Bewerking, HH'!AM$31:AM$66))</f>
        <v>0</v>
      </c>
      <c r="AT37" s="47">
        <f ca="1">IF('Bewerking, HH'!AT37=0,0,'Bewerking, HH'!AT37/SUM('Bewerking, HH'!AM$31:AM$66))</f>
        <v>4.4428515397827942E-3</v>
      </c>
      <c r="AU37" s="48">
        <f ca="1">IF('Bewerking, HH'!AU37=0,0,'Bewerking, HH'!AU37/SUM('Bewerking, HH'!AM$31:AM$66))</f>
        <v>0</v>
      </c>
      <c r="AY37" s="54">
        <f ca="1">IF('Bewerking, HH'!AY37=0,0,'Bewerking, HH'!AY37/SUM('Bewerking, HH'!AY$31:AY$66))</f>
        <v>4.5713358308876236E-3</v>
      </c>
      <c r="AZ37" s="46">
        <f ca="1">IF('Bewerking, HH'!AZ37=0,0,'Bewerking, HH'!AZ37/SUM('Bewerking, HH'!AY$31:AY$66))</f>
        <v>0</v>
      </c>
      <c r="BA37" s="55">
        <f ca="1">IF('Bewerking, HH'!BA37=0,0,'Bewerking, HH'!BA37/SUM('Bewerking, HH'!AY$31:AY$66))</f>
        <v>0</v>
      </c>
      <c r="BB37" s="55">
        <f ca="1">IF('Bewerking, HH'!BB37=0,0,'Bewerking, HH'!BB37/SUM('Bewerking, HH'!AY$31:AY$66))</f>
        <v>8.1147973329366094E-5</v>
      </c>
      <c r="BC37" s="55">
        <f ca="1">IF('Bewerking, HH'!BC37=0,0,'Bewerking, HH'!BC37/SUM('Bewerking, HH'!AY$31:AY$66))</f>
        <v>0</v>
      </c>
      <c r="BD37" s="55">
        <f ca="1">IF('Bewerking, HH'!BD37=0,0,'Bewerking, HH'!BD37/SUM('Bewerking, HH'!AY$31:AY$66))</f>
        <v>4.7336317775463558E-5</v>
      </c>
      <c r="BE37" s="47">
        <f ca="1">IF('Bewerking, HH'!BE37=0,0,'Bewerking, HH'!BE37/SUM('Bewerking, HH'!AY$31:AY$66))</f>
        <v>0</v>
      </c>
      <c r="BF37" s="47">
        <f ca="1">IF('Bewerking, HH'!BF37=0,0,'Bewerking, HH'!BF37/SUM('Bewerking, HH'!AY$31:AY$66))</f>
        <v>4.4428515397827942E-3</v>
      </c>
      <c r="BG37" s="48">
        <f ca="1">IF('Bewerking, HH'!BG37=0,0,'Bewerking, HH'!BG37/SUM('Bewerking, HH'!AY$31:AY$66))</f>
        <v>0</v>
      </c>
    </row>
    <row r="38" spans="1:59" x14ac:dyDescent="0.25">
      <c r="B38" s="29" t="s">
        <v>74</v>
      </c>
      <c r="C38" s="54">
        <f ca="1">IF('Bewerking, HH'!C38=0,0,'Bewerking, HH'!C38/SUM('Bewerking, HH'!C$31:C$66))</f>
        <v>1.3998025399315653E-3</v>
      </c>
      <c r="D38" s="46">
        <f ca="1">IF('Bewerking, HH'!D38=0,0,'Bewerking, HH'!D38/SUM('Bewerking, HH'!C$31:C$66))</f>
        <v>0</v>
      </c>
      <c r="E38" s="55">
        <f ca="1">IF('Bewerking, HH'!E38=0,0,'Bewerking, HH'!E38/SUM('Bewerking, HH'!C$31:C$66))</f>
        <v>0</v>
      </c>
      <c r="F38" s="55">
        <f ca="1">IF('Bewerking, HH'!F38=0,0,'Bewerking, HH'!F38/SUM('Bewerking, HH'!C$31:C$66))</f>
        <v>2.0286993332341524E-5</v>
      </c>
      <c r="G38" s="55">
        <f ca="1">IF('Bewerking, HH'!G38=0,0,'Bewerking, HH'!G38/SUM('Bewerking, HH'!C$31:C$66))</f>
        <v>0</v>
      </c>
      <c r="H38" s="55">
        <f ca="1">IF('Bewerking, HH'!H38=0,0,'Bewerking, HH'!H38/SUM('Bewerking, HH'!C$31:C$66))</f>
        <v>1.3524662221561016E-5</v>
      </c>
      <c r="I38" s="47">
        <f ca="1">IF('Bewerking, HH'!I38=0,0,'Bewerking, HH'!I38/SUM('Bewerking, HH'!C$31:C$66))</f>
        <v>0</v>
      </c>
      <c r="J38" s="47">
        <f ca="1">IF('Bewerking, HH'!J38=0,0,'Bewerking, HH'!J38/SUM('Bewerking, HH'!C$31:C$66))</f>
        <v>1.3659908843776628E-3</v>
      </c>
      <c r="K38" s="48">
        <f ca="1">IF('Bewerking, HH'!K38=0,0,'Bewerking, HH'!K38/SUM('Bewerking, HH'!C$31:C$66))</f>
        <v>0</v>
      </c>
      <c r="O38" s="54">
        <f ca="1">IF('Bewerking, HH'!O38=0,0,'Bewerking, HH'!O38/SUM('Bewerking, HH'!O$31:O$66))</f>
        <v>1.3998025399315653E-3</v>
      </c>
      <c r="P38" s="46">
        <f ca="1">IF('Bewerking, HH'!P38=0,0,'Bewerking, HH'!P38/SUM('Bewerking, HH'!O$31:O$66))</f>
        <v>0</v>
      </c>
      <c r="Q38" s="55">
        <f ca="1">IF('Bewerking, HH'!Q38=0,0,'Bewerking, HH'!Q38/SUM('Bewerking, HH'!O$31:O$66))</f>
        <v>0</v>
      </c>
      <c r="R38" s="55">
        <f ca="1">IF('Bewerking, HH'!R38=0,0,'Bewerking, HH'!R38/SUM('Bewerking, HH'!O$31:O$66))</f>
        <v>2.0286993332341524E-5</v>
      </c>
      <c r="S38" s="55">
        <f ca="1">IF('Bewerking, HH'!S38=0,0,'Bewerking, HH'!S38/SUM('Bewerking, HH'!O$31:O$66))</f>
        <v>0</v>
      </c>
      <c r="T38" s="55">
        <f ca="1">IF('Bewerking, HH'!T38=0,0,'Bewerking, HH'!T38/SUM('Bewerking, HH'!O$31:O$66))</f>
        <v>1.3524662221561016E-5</v>
      </c>
      <c r="U38" s="47">
        <f ca="1">IF('Bewerking, HH'!U38=0,0,'Bewerking, HH'!U38/SUM('Bewerking, HH'!O$31:O$66))</f>
        <v>0</v>
      </c>
      <c r="V38" s="47">
        <f ca="1">IF('Bewerking, HH'!V38=0,0,'Bewerking, HH'!V38/SUM('Bewerking, HH'!O$31:O$66))</f>
        <v>1.3659908843776628E-3</v>
      </c>
      <c r="W38" s="48">
        <f ca="1">IF('Bewerking, HH'!W38=0,0,'Bewerking, HH'!W38/SUM('Bewerking, HH'!O$31:O$66))</f>
        <v>0</v>
      </c>
      <c r="AA38" s="54">
        <f ca="1">IF('Bewerking, HH'!AA38=0,0,'Bewerking, HH'!AA38/SUM('Bewerking, HH'!AA$31:AA$66))</f>
        <v>1.3998025399315653E-3</v>
      </c>
      <c r="AB38" s="46">
        <f ca="1">IF('Bewerking, HH'!AB38=0,0,'Bewerking, HH'!AB38/SUM('Bewerking, HH'!AA$31:AA$66))</f>
        <v>0</v>
      </c>
      <c r="AC38" s="55">
        <f ca="1">IF('Bewerking, HH'!AC38=0,0,'Bewerking, HH'!AC38/SUM('Bewerking, HH'!AA$31:AA$66))</f>
        <v>0</v>
      </c>
      <c r="AD38" s="55">
        <f ca="1">IF('Bewerking, HH'!AD38=0,0,'Bewerking, HH'!AD38/SUM('Bewerking, HH'!AA$31:AA$66))</f>
        <v>2.0286993332341524E-5</v>
      </c>
      <c r="AE38" s="55">
        <f ca="1">IF('Bewerking, HH'!AE38=0,0,'Bewerking, HH'!AE38/SUM('Bewerking, HH'!AA$31:AA$66))</f>
        <v>0</v>
      </c>
      <c r="AF38" s="55">
        <f ca="1">IF('Bewerking, HH'!AF38=0,0,'Bewerking, HH'!AF38/SUM('Bewerking, HH'!AA$31:AA$66))</f>
        <v>1.3524662221561016E-5</v>
      </c>
      <c r="AG38" s="47">
        <f ca="1">IF('Bewerking, HH'!AG38=0,0,'Bewerking, HH'!AG38/SUM('Bewerking, HH'!AA$31:AA$66))</f>
        <v>0</v>
      </c>
      <c r="AH38" s="47">
        <f ca="1">IF('Bewerking, HH'!AH38=0,0,'Bewerking, HH'!AH38/SUM('Bewerking, HH'!AA$31:AA$66))</f>
        <v>1.3659908843776628E-3</v>
      </c>
      <c r="AI38" s="48">
        <f ca="1">IF('Bewerking, HH'!AI38=0,0,'Bewerking, HH'!AI38/SUM('Bewerking, HH'!AA$31:AA$66))</f>
        <v>0</v>
      </c>
      <c r="AM38" s="54">
        <f ca="1">IF('Bewerking, HH'!AM38=0,0,'Bewerking, HH'!AM38/SUM('Bewerking, HH'!AM$31:AM$66))</f>
        <v>1.3998025399315653E-3</v>
      </c>
      <c r="AN38" s="46">
        <f ca="1">IF('Bewerking, HH'!AN38=0,0,'Bewerking, HH'!AN38/SUM('Bewerking, HH'!AM$31:AM$66))</f>
        <v>0</v>
      </c>
      <c r="AO38" s="55">
        <f ca="1">IF('Bewerking, HH'!AO38=0,0,'Bewerking, HH'!AO38/SUM('Bewerking, HH'!AM$31:AM$66))</f>
        <v>0</v>
      </c>
      <c r="AP38" s="55">
        <f ca="1">IF('Bewerking, HH'!AP38=0,0,'Bewerking, HH'!AP38/SUM('Bewerking, HH'!AM$31:AM$66))</f>
        <v>2.0286993332341524E-5</v>
      </c>
      <c r="AQ38" s="55">
        <f ca="1">IF('Bewerking, HH'!AQ38=0,0,'Bewerking, HH'!AQ38/SUM('Bewerking, HH'!AM$31:AM$66))</f>
        <v>0</v>
      </c>
      <c r="AR38" s="55">
        <f ca="1">IF('Bewerking, HH'!AR38=0,0,'Bewerking, HH'!AR38/SUM('Bewerking, HH'!AM$31:AM$66))</f>
        <v>1.3524662221561016E-5</v>
      </c>
      <c r="AS38" s="47">
        <f ca="1">IF('Bewerking, HH'!AS38=0,0,'Bewerking, HH'!AS38/SUM('Bewerking, HH'!AM$31:AM$66))</f>
        <v>0</v>
      </c>
      <c r="AT38" s="47">
        <f ca="1">IF('Bewerking, HH'!AT38=0,0,'Bewerking, HH'!AT38/SUM('Bewerking, HH'!AM$31:AM$66))</f>
        <v>1.3659908843776628E-3</v>
      </c>
      <c r="AU38" s="48">
        <f ca="1">IF('Bewerking, HH'!AU38=0,0,'Bewerking, HH'!AU38/SUM('Bewerking, HH'!AM$31:AM$66))</f>
        <v>0</v>
      </c>
      <c r="AY38" s="54">
        <f ca="1">IF('Bewerking, HH'!AY38=0,0,'Bewerking, HH'!AY38/SUM('Bewerking, HH'!AY$31:AY$66))</f>
        <v>1.3998025399315653E-3</v>
      </c>
      <c r="AZ38" s="46">
        <f ca="1">IF('Bewerking, HH'!AZ38=0,0,'Bewerking, HH'!AZ38/SUM('Bewerking, HH'!AY$31:AY$66))</f>
        <v>0</v>
      </c>
      <c r="BA38" s="55">
        <f ca="1">IF('Bewerking, HH'!BA38=0,0,'Bewerking, HH'!BA38/SUM('Bewerking, HH'!AY$31:AY$66))</f>
        <v>0</v>
      </c>
      <c r="BB38" s="55">
        <f ca="1">IF('Bewerking, HH'!BB38=0,0,'Bewerking, HH'!BB38/SUM('Bewerking, HH'!AY$31:AY$66))</f>
        <v>2.0286993332341524E-5</v>
      </c>
      <c r="BC38" s="55">
        <f ca="1">IF('Bewerking, HH'!BC38=0,0,'Bewerking, HH'!BC38/SUM('Bewerking, HH'!AY$31:AY$66))</f>
        <v>0</v>
      </c>
      <c r="BD38" s="55">
        <f ca="1">IF('Bewerking, HH'!BD38=0,0,'Bewerking, HH'!BD38/SUM('Bewerking, HH'!AY$31:AY$66))</f>
        <v>1.3524662221561016E-5</v>
      </c>
      <c r="BE38" s="47">
        <f ca="1">IF('Bewerking, HH'!BE38=0,0,'Bewerking, HH'!BE38/SUM('Bewerking, HH'!AY$31:AY$66))</f>
        <v>0</v>
      </c>
      <c r="BF38" s="47">
        <f ca="1">IF('Bewerking, HH'!BF38=0,0,'Bewerking, HH'!BF38/SUM('Bewerking, HH'!AY$31:AY$66))</f>
        <v>1.3659908843776628E-3</v>
      </c>
      <c r="BG38" s="48">
        <f ca="1">IF('Bewerking, HH'!BG38=0,0,'Bewerking, HH'!BG38/SUM('Bewerking, HH'!AY$31:AY$66))</f>
        <v>0</v>
      </c>
    </row>
    <row r="39" spans="1:59" x14ac:dyDescent="0.25">
      <c r="B39" s="29" t="s">
        <v>75</v>
      </c>
      <c r="C39" s="54">
        <f ca="1">IF('Bewerking, HH'!C39=0,0,'Bewerking, HH'!C39/SUM('Bewerking, HH'!C$31:C$66))</f>
        <v>9.1291469995536864E-4</v>
      </c>
      <c r="D39" s="46">
        <f ca="1">IF('Bewerking, HH'!D39=0,0,'Bewerking, HH'!D39/SUM('Bewerking, HH'!C$31:C$66))</f>
        <v>0</v>
      </c>
      <c r="E39" s="55">
        <f ca="1">IF('Bewerking, HH'!E39=0,0,'Bewerking, HH'!E39/SUM('Bewerking, HH'!C$31:C$66))</f>
        <v>0</v>
      </c>
      <c r="F39" s="55">
        <f ca="1">IF('Bewerking, HH'!F39=0,0,'Bewerking, HH'!F39/SUM('Bewerking, HH'!C$31:C$66))</f>
        <v>0</v>
      </c>
      <c r="G39" s="55">
        <f ca="1">IF('Bewerking, HH'!G39=0,0,'Bewerking, HH'!G39/SUM('Bewerking, HH'!C$31:C$66))</f>
        <v>1.3524662221561016E-5</v>
      </c>
      <c r="H39" s="55">
        <f ca="1">IF('Bewerking, HH'!H39=0,0,'Bewerking, HH'!H39/SUM('Bewerking, HH'!C$31:C$66))</f>
        <v>0</v>
      </c>
      <c r="I39" s="47">
        <f ca="1">IF('Bewerking, HH'!I39=0,0,'Bewerking, HH'!I39/SUM('Bewerking, HH'!C$31:C$66))</f>
        <v>8.9939003773380764E-4</v>
      </c>
      <c r="J39" s="47">
        <f ca="1">IF('Bewerking, HH'!J39=0,0,'Bewerking, HH'!J39/SUM('Bewerking, HH'!C$31:C$66))</f>
        <v>0</v>
      </c>
      <c r="K39" s="48">
        <f ca="1">IF('Bewerking, HH'!K39=0,0,'Bewerking, HH'!K39/SUM('Bewerking, HH'!C$31:C$66))</f>
        <v>0</v>
      </c>
      <c r="O39" s="54">
        <f ca="1">IF('Bewerking, HH'!O39=0,0,'Bewerking, HH'!O39/SUM('Bewerking, HH'!O$31:O$66))</f>
        <v>9.1291469995536864E-4</v>
      </c>
      <c r="P39" s="46">
        <f ca="1">IF('Bewerking, HH'!P39=0,0,'Bewerking, HH'!P39/SUM('Bewerking, HH'!O$31:O$66))</f>
        <v>0</v>
      </c>
      <c r="Q39" s="55">
        <f ca="1">IF('Bewerking, HH'!Q39=0,0,'Bewerking, HH'!Q39/SUM('Bewerking, HH'!O$31:O$66))</f>
        <v>0</v>
      </c>
      <c r="R39" s="55">
        <f ca="1">IF('Bewerking, HH'!R39=0,0,'Bewerking, HH'!R39/SUM('Bewerking, HH'!O$31:O$66))</f>
        <v>0</v>
      </c>
      <c r="S39" s="55">
        <f ca="1">IF('Bewerking, HH'!S39=0,0,'Bewerking, HH'!S39/SUM('Bewerking, HH'!O$31:O$66))</f>
        <v>1.3524662221561016E-5</v>
      </c>
      <c r="T39" s="55">
        <f ca="1">IF('Bewerking, HH'!T39=0,0,'Bewerking, HH'!T39/SUM('Bewerking, HH'!O$31:O$66))</f>
        <v>0</v>
      </c>
      <c r="U39" s="47">
        <f ca="1">IF('Bewerking, HH'!U39=0,0,'Bewerking, HH'!U39/SUM('Bewerking, HH'!O$31:O$66))</f>
        <v>8.9939003773380764E-4</v>
      </c>
      <c r="V39" s="47">
        <f ca="1">IF('Bewerking, HH'!V39=0,0,'Bewerking, HH'!V39/SUM('Bewerking, HH'!O$31:O$66))</f>
        <v>0</v>
      </c>
      <c r="W39" s="48">
        <f ca="1">IF('Bewerking, HH'!W39=0,0,'Bewerking, HH'!W39/SUM('Bewerking, HH'!O$31:O$66))</f>
        <v>0</v>
      </c>
      <c r="AA39" s="54">
        <f ca="1">IF('Bewerking, HH'!AA39=0,0,'Bewerking, HH'!AA39/SUM('Bewerking, HH'!AA$31:AA$66))</f>
        <v>9.1291469995536864E-4</v>
      </c>
      <c r="AB39" s="46">
        <f ca="1">IF('Bewerking, HH'!AB39=0,0,'Bewerking, HH'!AB39/SUM('Bewerking, HH'!AA$31:AA$66))</f>
        <v>0</v>
      </c>
      <c r="AC39" s="55">
        <f ca="1">IF('Bewerking, HH'!AC39=0,0,'Bewerking, HH'!AC39/SUM('Bewerking, HH'!AA$31:AA$66))</f>
        <v>0</v>
      </c>
      <c r="AD39" s="55">
        <f ca="1">IF('Bewerking, HH'!AD39=0,0,'Bewerking, HH'!AD39/SUM('Bewerking, HH'!AA$31:AA$66))</f>
        <v>0</v>
      </c>
      <c r="AE39" s="55">
        <f ca="1">IF('Bewerking, HH'!AE39=0,0,'Bewerking, HH'!AE39/SUM('Bewerking, HH'!AA$31:AA$66))</f>
        <v>1.3524662221561016E-5</v>
      </c>
      <c r="AF39" s="55">
        <f ca="1">IF('Bewerking, HH'!AF39=0,0,'Bewerking, HH'!AF39/SUM('Bewerking, HH'!AA$31:AA$66))</f>
        <v>0</v>
      </c>
      <c r="AG39" s="47">
        <f ca="1">IF('Bewerking, HH'!AG39=0,0,'Bewerking, HH'!AG39/SUM('Bewerking, HH'!AA$31:AA$66))</f>
        <v>8.9939003773380764E-4</v>
      </c>
      <c r="AH39" s="47">
        <f ca="1">IF('Bewerking, HH'!AH39=0,0,'Bewerking, HH'!AH39/SUM('Bewerking, HH'!AA$31:AA$66))</f>
        <v>0</v>
      </c>
      <c r="AI39" s="48">
        <f ca="1">IF('Bewerking, HH'!AI39=0,0,'Bewerking, HH'!AI39/SUM('Bewerking, HH'!AA$31:AA$66))</f>
        <v>0</v>
      </c>
      <c r="AM39" s="54">
        <f ca="1">IF('Bewerking, HH'!AM39=0,0,'Bewerking, HH'!AM39/SUM('Bewerking, HH'!AM$31:AM$66))</f>
        <v>9.1291469995536864E-4</v>
      </c>
      <c r="AN39" s="46">
        <f ca="1">IF('Bewerking, HH'!AN39=0,0,'Bewerking, HH'!AN39/SUM('Bewerking, HH'!AM$31:AM$66))</f>
        <v>0</v>
      </c>
      <c r="AO39" s="55">
        <f ca="1">IF('Bewerking, HH'!AO39=0,0,'Bewerking, HH'!AO39/SUM('Bewerking, HH'!AM$31:AM$66))</f>
        <v>0</v>
      </c>
      <c r="AP39" s="55">
        <f ca="1">IF('Bewerking, HH'!AP39=0,0,'Bewerking, HH'!AP39/SUM('Bewerking, HH'!AM$31:AM$66))</f>
        <v>0</v>
      </c>
      <c r="AQ39" s="55">
        <f ca="1">IF('Bewerking, HH'!AQ39=0,0,'Bewerking, HH'!AQ39/SUM('Bewerking, HH'!AM$31:AM$66))</f>
        <v>1.3524662221561016E-5</v>
      </c>
      <c r="AR39" s="55">
        <f ca="1">IF('Bewerking, HH'!AR39=0,0,'Bewerking, HH'!AR39/SUM('Bewerking, HH'!AM$31:AM$66))</f>
        <v>0</v>
      </c>
      <c r="AS39" s="47">
        <f ca="1">IF('Bewerking, HH'!AS39=0,0,'Bewerking, HH'!AS39/SUM('Bewerking, HH'!AM$31:AM$66))</f>
        <v>8.9939003773380764E-4</v>
      </c>
      <c r="AT39" s="47">
        <f ca="1">IF('Bewerking, HH'!AT39=0,0,'Bewerking, HH'!AT39/SUM('Bewerking, HH'!AM$31:AM$66))</f>
        <v>0</v>
      </c>
      <c r="AU39" s="48">
        <f ca="1">IF('Bewerking, HH'!AU39=0,0,'Bewerking, HH'!AU39/SUM('Bewerking, HH'!AM$31:AM$66))</f>
        <v>0</v>
      </c>
      <c r="AY39" s="54">
        <f ca="1">IF('Bewerking, HH'!AY39=0,0,'Bewerking, HH'!AY39/SUM('Bewerking, HH'!AY$31:AY$66))</f>
        <v>9.1291469995536864E-4</v>
      </c>
      <c r="AZ39" s="46">
        <f ca="1">IF('Bewerking, HH'!AZ39=0,0,'Bewerking, HH'!AZ39/SUM('Bewerking, HH'!AY$31:AY$66))</f>
        <v>0</v>
      </c>
      <c r="BA39" s="55">
        <f ca="1">IF('Bewerking, HH'!BA39=0,0,'Bewerking, HH'!BA39/SUM('Bewerking, HH'!AY$31:AY$66))</f>
        <v>0</v>
      </c>
      <c r="BB39" s="55">
        <f ca="1">IF('Bewerking, HH'!BB39=0,0,'Bewerking, HH'!BB39/SUM('Bewerking, HH'!AY$31:AY$66))</f>
        <v>0</v>
      </c>
      <c r="BC39" s="55">
        <f ca="1">IF('Bewerking, HH'!BC39=0,0,'Bewerking, HH'!BC39/SUM('Bewerking, HH'!AY$31:AY$66))</f>
        <v>1.3524662221561016E-5</v>
      </c>
      <c r="BD39" s="55">
        <f ca="1">IF('Bewerking, HH'!BD39=0,0,'Bewerking, HH'!BD39/SUM('Bewerking, HH'!AY$31:AY$66))</f>
        <v>0</v>
      </c>
      <c r="BE39" s="47">
        <f ca="1">IF('Bewerking, HH'!BE39=0,0,'Bewerking, HH'!BE39/SUM('Bewerking, HH'!AY$31:AY$66))</f>
        <v>8.9939003773380764E-4</v>
      </c>
      <c r="BF39" s="47">
        <f ca="1">IF('Bewerking, HH'!BF39=0,0,'Bewerking, HH'!BF39/SUM('Bewerking, HH'!AY$31:AY$66))</f>
        <v>0</v>
      </c>
      <c r="BG39" s="48">
        <f ca="1">IF('Bewerking, HH'!BG39=0,0,'Bewerking, HH'!BG39/SUM('Bewerking, HH'!AY$31:AY$66))</f>
        <v>0</v>
      </c>
    </row>
    <row r="40" spans="1:59" x14ac:dyDescent="0.25">
      <c r="B40" s="29" t="s">
        <v>76</v>
      </c>
      <c r="C40" s="54">
        <f ca="1">IF('Bewerking, HH'!C40=0,0,'Bewerking, HH'!C40/SUM('Bewerking, HH'!C$31:C$66))</f>
        <v>7.6414341551819744E-4</v>
      </c>
      <c r="D40" s="46">
        <f ca="1">IF('Bewerking, HH'!D40=0,0,'Bewerking, HH'!D40/SUM('Bewerking, HH'!C$31:C$66))</f>
        <v>0</v>
      </c>
      <c r="E40" s="55">
        <f ca="1">IF('Bewerking, HH'!E40=0,0,'Bewerking, HH'!E40/SUM('Bewerking, HH'!C$31:C$66))</f>
        <v>0</v>
      </c>
      <c r="F40" s="55">
        <f ca="1">IF('Bewerking, HH'!F40=0,0,'Bewerking, HH'!F40/SUM('Bewerking, HH'!C$31:C$66))</f>
        <v>2.0286993332341524E-5</v>
      </c>
      <c r="G40" s="55">
        <f ca="1">IF('Bewerking, HH'!G40=0,0,'Bewerking, HH'!G40/SUM('Bewerking, HH'!C$31:C$66))</f>
        <v>7.4385642218585592E-4</v>
      </c>
      <c r="H40" s="55">
        <f ca="1">IF('Bewerking, HH'!H40=0,0,'Bewerking, HH'!H40/SUM('Bewerking, HH'!C$31:C$66))</f>
        <v>0</v>
      </c>
      <c r="I40" s="47">
        <f ca="1">IF('Bewerking, HH'!I40=0,0,'Bewerking, HH'!I40/SUM('Bewerking, HH'!C$31:C$66))</f>
        <v>0</v>
      </c>
      <c r="J40" s="47">
        <f ca="1">IF('Bewerking, HH'!J40=0,0,'Bewerking, HH'!J40/SUM('Bewerking, HH'!C$31:C$66))</f>
        <v>0</v>
      </c>
      <c r="K40" s="48">
        <f ca="1">IF('Bewerking, HH'!K40=0,0,'Bewerking, HH'!K40/SUM('Bewerking, HH'!C$31:C$66))</f>
        <v>0</v>
      </c>
      <c r="O40" s="54">
        <f ca="1">IF('Bewerking, HH'!O40=0,0,'Bewerking, HH'!O40/SUM('Bewerking, HH'!O$31:O$66))</f>
        <v>7.6414341551819744E-4</v>
      </c>
      <c r="P40" s="46">
        <f ca="1">IF('Bewerking, HH'!P40=0,0,'Bewerking, HH'!P40/SUM('Bewerking, HH'!O$31:O$66))</f>
        <v>0</v>
      </c>
      <c r="Q40" s="55">
        <f ca="1">IF('Bewerking, HH'!Q40=0,0,'Bewerking, HH'!Q40/SUM('Bewerking, HH'!O$31:O$66))</f>
        <v>0</v>
      </c>
      <c r="R40" s="55">
        <f ca="1">IF('Bewerking, HH'!R40=0,0,'Bewerking, HH'!R40/SUM('Bewerking, HH'!O$31:O$66))</f>
        <v>2.0286993332341524E-5</v>
      </c>
      <c r="S40" s="55">
        <f ca="1">IF('Bewerking, HH'!S40=0,0,'Bewerking, HH'!S40/SUM('Bewerking, HH'!O$31:O$66))</f>
        <v>7.4385642218585592E-4</v>
      </c>
      <c r="T40" s="55">
        <f ca="1">IF('Bewerking, HH'!T40=0,0,'Bewerking, HH'!T40/SUM('Bewerking, HH'!O$31:O$66))</f>
        <v>0</v>
      </c>
      <c r="U40" s="47">
        <f ca="1">IF('Bewerking, HH'!U40=0,0,'Bewerking, HH'!U40/SUM('Bewerking, HH'!O$31:O$66))</f>
        <v>0</v>
      </c>
      <c r="V40" s="47">
        <f ca="1">IF('Bewerking, HH'!V40=0,0,'Bewerking, HH'!V40/SUM('Bewerking, HH'!O$31:O$66))</f>
        <v>0</v>
      </c>
      <c r="W40" s="48">
        <f ca="1">IF('Bewerking, HH'!W40=0,0,'Bewerking, HH'!W40/SUM('Bewerking, HH'!O$31:O$66))</f>
        <v>0</v>
      </c>
      <c r="AA40" s="54">
        <f ca="1">IF('Bewerking, HH'!AA40=0,0,'Bewerking, HH'!AA40/SUM('Bewerking, HH'!AA$31:AA$66))</f>
        <v>7.6414341551819744E-4</v>
      </c>
      <c r="AB40" s="46">
        <f ca="1">IF('Bewerking, HH'!AB40=0,0,'Bewerking, HH'!AB40/SUM('Bewerking, HH'!AA$31:AA$66))</f>
        <v>0</v>
      </c>
      <c r="AC40" s="55">
        <f ca="1">IF('Bewerking, HH'!AC40=0,0,'Bewerking, HH'!AC40/SUM('Bewerking, HH'!AA$31:AA$66))</f>
        <v>0</v>
      </c>
      <c r="AD40" s="55">
        <f ca="1">IF('Bewerking, HH'!AD40=0,0,'Bewerking, HH'!AD40/SUM('Bewerking, HH'!AA$31:AA$66))</f>
        <v>2.0286993332341524E-5</v>
      </c>
      <c r="AE40" s="55">
        <f ca="1">IF('Bewerking, HH'!AE40=0,0,'Bewerking, HH'!AE40/SUM('Bewerking, HH'!AA$31:AA$66))</f>
        <v>7.4385642218585592E-4</v>
      </c>
      <c r="AF40" s="55">
        <f ca="1">IF('Bewerking, HH'!AF40=0,0,'Bewerking, HH'!AF40/SUM('Bewerking, HH'!AA$31:AA$66))</f>
        <v>0</v>
      </c>
      <c r="AG40" s="47">
        <f ca="1">IF('Bewerking, HH'!AG40=0,0,'Bewerking, HH'!AG40/SUM('Bewerking, HH'!AA$31:AA$66))</f>
        <v>0</v>
      </c>
      <c r="AH40" s="47">
        <f ca="1">IF('Bewerking, HH'!AH40=0,0,'Bewerking, HH'!AH40/SUM('Bewerking, HH'!AA$31:AA$66))</f>
        <v>0</v>
      </c>
      <c r="AI40" s="48">
        <f ca="1">IF('Bewerking, HH'!AI40=0,0,'Bewerking, HH'!AI40/SUM('Bewerking, HH'!AA$31:AA$66))</f>
        <v>0</v>
      </c>
      <c r="AM40" s="54">
        <f ca="1">IF('Bewerking, HH'!AM40=0,0,'Bewerking, HH'!AM40/SUM('Bewerking, HH'!AM$31:AM$66))</f>
        <v>7.6414341551819744E-4</v>
      </c>
      <c r="AN40" s="46">
        <f ca="1">IF('Bewerking, HH'!AN40=0,0,'Bewerking, HH'!AN40/SUM('Bewerking, HH'!AM$31:AM$66))</f>
        <v>0</v>
      </c>
      <c r="AO40" s="55">
        <f ca="1">IF('Bewerking, HH'!AO40=0,0,'Bewerking, HH'!AO40/SUM('Bewerking, HH'!AM$31:AM$66))</f>
        <v>0</v>
      </c>
      <c r="AP40" s="55">
        <f ca="1">IF('Bewerking, HH'!AP40=0,0,'Bewerking, HH'!AP40/SUM('Bewerking, HH'!AM$31:AM$66))</f>
        <v>2.0286993332341524E-5</v>
      </c>
      <c r="AQ40" s="55">
        <f ca="1">IF('Bewerking, HH'!AQ40=0,0,'Bewerking, HH'!AQ40/SUM('Bewerking, HH'!AM$31:AM$66))</f>
        <v>7.4385642218585592E-4</v>
      </c>
      <c r="AR40" s="55">
        <f ca="1">IF('Bewerking, HH'!AR40=0,0,'Bewerking, HH'!AR40/SUM('Bewerking, HH'!AM$31:AM$66))</f>
        <v>0</v>
      </c>
      <c r="AS40" s="47">
        <f ca="1">IF('Bewerking, HH'!AS40=0,0,'Bewerking, HH'!AS40/SUM('Bewerking, HH'!AM$31:AM$66))</f>
        <v>0</v>
      </c>
      <c r="AT40" s="47">
        <f ca="1">IF('Bewerking, HH'!AT40=0,0,'Bewerking, HH'!AT40/SUM('Bewerking, HH'!AM$31:AM$66))</f>
        <v>0</v>
      </c>
      <c r="AU40" s="48">
        <f ca="1">IF('Bewerking, HH'!AU40=0,0,'Bewerking, HH'!AU40/SUM('Bewerking, HH'!AM$31:AM$66))</f>
        <v>0</v>
      </c>
      <c r="AY40" s="54">
        <f ca="1">IF('Bewerking, HH'!AY40=0,0,'Bewerking, HH'!AY40/SUM('Bewerking, HH'!AY$31:AY$66))</f>
        <v>7.6414341551819744E-4</v>
      </c>
      <c r="AZ40" s="46">
        <f ca="1">IF('Bewerking, HH'!AZ40=0,0,'Bewerking, HH'!AZ40/SUM('Bewerking, HH'!AY$31:AY$66))</f>
        <v>0</v>
      </c>
      <c r="BA40" s="55">
        <f ca="1">IF('Bewerking, HH'!BA40=0,0,'Bewerking, HH'!BA40/SUM('Bewerking, HH'!AY$31:AY$66))</f>
        <v>0</v>
      </c>
      <c r="BB40" s="55">
        <f ca="1">IF('Bewerking, HH'!BB40=0,0,'Bewerking, HH'!BB40/SUM('Bewerking, HH'!AY$31:AY$66))</f>
        <v>2.0286993332341524E-5</v>
      </c>
      <c r="BC40" s="55">
        <f ca="1">IF('Bewerking, HH'!BC40=0,0,'Bewerking, HH'!BC40/SUM('Bewerking, HH'!AY$31:AY$66))</f>
        <v>7.4385642218585592E-4</v>
      </c>
      <c r="BD40" s="55">
        <f ca="1">IF('Bewerking, HH'!BD40=0,0,'Bewerking, HH'!BD40/SUM('Bewerking, HH'!AY$31:AY$66))</f>
        <v>0</v>
      </c>
      <c r="BE40" s="47">
        <f ca="1">IF('Bewerking, HH'!BE40=0,0,'Bewerking, HH'!BE40/SUM('Bewerking, HH'!AY$31:AY$66))</f>
        <v>0</v>
      </c>
      <c r="BF40" s="47">
        <f ca="1">IF('Bewerking, HH'!BF40=0,0,'Bewerking, HH'!BF40/SUM('Bewerking, HH'!AY$31:AY$66))</f>
        <v>0</v>
      </c>
      <c r="BG40" s="48">
        <f ca="1">IF('Bewerking, HH'!BG40=0,0,'Bewerking, HH'!BG40/SUM('Bewerking, HH'!AY$31:AY$66))</f>
        <v>0</v>
      </c>
    </row>
    <row r="41" spans="1:59" x14ac:dyDescent="0.25">
      <c r="B41" s="29" t="s">
        <v>77</v>
      </c>
      <c r="C41" s="54">
        <f ca="1">IF('Bewerking, HH'!C41=0,0,'Bewerking, HH'!C41/SUM('Bewerking, HH'!C$31:C$66))</f>
        <v>3.7801430909263039E-3</v>
      </c>
      <c r="D41" s="46">
        <f ca="1">IF('Bewerking, HH'!D41=0,0,'Bewerking, HH'!D41/SUM('Bewerking, HH'!C$31:C$66))</f>
        <v>0</v>
      </c>
      <c r="E41" s="55">
        <f ca="1">IF('Bewerking, HH'!E41=0,0,'Bewerking, HH'!E41/SUM('Bewerking, HH'!C$31:C$66))</f>
        <v>0</v>
      </c>
      <c r="F41" s="55">
        <f ca="1">IF('Bewerking, HH'!F41=0,0,'Bewerking, HH'!F41/SUM('Bewerking, HH'!C$31:C$66))</f>
        <v>3.7801430909263039E-3</v>
      </c>
      <c r="G41" s="55">
        <f ca="1">IF('Bewerking, HH'!G41=0,0,'Bewerking, HH'!G41/SUM('Bewerking, HH'!C$31:C$66))</f>
        <v>0</v>
      </c>
      <c r="H41" s="55">
        <f ca="1">IF('Bewerking, HH'!H41=0,0,'Bewerking, HH'!H41/SUM('Bewerking, HH'!C$31:C$66))</f>
        <v>0</v>
      </c>
      <c r="I41" s="47">
        <f ca="1">IF('Bewerking, HH'!I41=0,0,'Bewerking, HH'!I41/SUM('Bewerking, HH'!C$31:C$66))</f>
        <v>0</v>
      </c>
      <c r="J41" s="47">
        <f ca="1">IF('Bewerking, HH'!J41=0,0,'Bewerking, HH'!J41/SUM('Bewerking, HH'!C$31:C$66))</f>
        <v>0</v>
      </c>
      <c r="K41" s="48">
        <f ca="1">IF('Bewerking, HH'!K41=0,0,'Bewerking, HH'!K41/SUM('Bewerking, HH'!C$31:C$66))</f>
        <v>0</v>
      </c>
      <c r="O41" s="54">
        <f ca="1">IF('Bewerking, HH'!O41=0,0,'Bewerking, HH'!O41/SUM('Bewerking, HH'!O$31:O$66))</f>
        <v>3.7801430909263039E-3</v>
      </c>
      <c r="P41" s="46">
        <f ca="1">IF('Bewerking, HH'!P41=0,0,'Bewerking, HH'!P41/SUM('Bewerking, HH'!O$31:O$66))</f>
        <v>0</v>
      </c>
      <c r="Q41" s="55">
        <f ca="1">IF('Bewerking, HH'!Q41=0,0,'Bewerking, HH'!Q41/SUM('Bewerking, HH'!O$31:O$66))</f>
        <v>0</v>
      </c>
      <c r="R41" s="55">
        <f ca="1">IF('Bewerking, HH'!R41=0,0,'Bewerking, HH'!R41/SUM('Bewerking, HH'!O$31:O$66))</f>
        <v>3.7801430909263039E-3</v>
      </c>
      <c r="S41" s="55">
        <f ca="1">IF('Bewerking, HH'!S41=0,0,'Bewerking, HH'!S41/SUM('Bewerking, HH'!O$31:O$66))</f>
        <v>0</v>
      </c>
      <c r="T41" s="55">
        <f ca="1">IF('Bewerking, HH'!T41=0,0,'Bewerking, HH'!T41/SUM('Bewerking, HH'!O$31:O$66))</f>
        <v>0</v>
      </c>
      <c r="U41" s="47">
        <f ca="1">IF('Bewerking, HH'!U41=0,0,'Bewerking, HH'!U41/SUM('Bewerking, HH'!O$31:O$66))</f>
        <v>0</v>
      </c>
      <c r="V41" s="47">
        <f ca="1">IF('Bewerking, HH'!V41=0,0,'Bewerking, HH'!V41/SUM('Bewerking, HH'!O$31:O$66))</f>
        <v>0</v>
      </c>
      <c r="W41" s="48">
        <f ca="1">IF('Bewerking, HH'!W41=0,0,'Bewerking, HH'!W41/SUM('Bewerking, HH'!O$31:O$66))</f>
        <v>0</v>
      </c>
      <c r="AA41" s="54">
        <f ca="1">IF('Bewerking, HH'!AA41=0,0,'Bewerking, HH'!AA41/SUM('Bewerking, HH'!AA$31:AA$66))</f>
        <v>3.7801430909263039E-3</v>
      </c>
      <c r="AB41" s="46">
        <f ca="1">IF('Bewerking, HH'!AB41=0,0,'Bewerking, HH'!AB41/SUM('Bewerking, HH'!AA$31:AA$66))</f>
        <v>0</v>
      </c>
      <c r="AC41" s="55">
        <f ca="1">IF('Bewerking, HH'!AC41=0,0,'Bewerking, HH'!AC41/SUM('Bewerking, HH'!AA$31:AA$66))</f>
        <v>0</v>
      </c>
      <c r="AD41" s="55">
        <f ca="1">IF('Bewerking, HH'!AD41=0,0,'Bewerking, HH'!AD41/SUM('Bewerking, HH'!AA$31:AA$66))</f>
        <v>3.7801430909263039E-3</v>
      </c>
      <c r="AE41" s="55">
        <f ca="1">IF('Bewerking, HH'!AE41=0,0,'Bewerking, HH'!AE41/SUM('Bewerking, HH'!AA$31:AA$66))</f>
        <v>0</v>
      </c>
      <c r="AF41" s="55">
        <f ca="1">IF('Bewerking, HH'!AF41=0,0,'Bewerking, HH'!AF41/SUM('Bewerking, HH'!AA$31:AA$66))</f>
        <v>0</v>
      </c>
      <c r="AG41" s="47">
        <f ca="1">IF('Bewerking, HH'!AG41=0,0,'Bewerking, HH'!AG41/SUM('Bewerking, HH'!AA$31:AA$66))</f>
        <v>0</v>
      </c>
      <c r="AH41" s="47">
        <f ca="1">IF('Bewerking, HH'!AH41=0,0,'Bewerking, HH'!AH41/SUM('Bewerking, HH'!AA$31:AA$66))</f>
        <v>0</v>
      </c>
      <c r="AI41" s="48">
        <f ca="1">IF('Bewerking, HH'!AI41=0,0,'Bewerking, HH'!AI41/SUM('Bewerking, HH'!AA$31:AA$66))</f>
        <v>0</v>
      </c>
      <c r="AM41" s="54">
        <f ca="1">IF('Bewerking, HH'!AM41=0,0,'Bewerking, HH'!AM41/SUM('Bewerking, HH'!AM$31:AM$66))</f>
        <v>3.7801430909263039E-3</v>
      </c>
      <c r="AN41" s="46">
        <f ca="1">IF('Bewerking, HH'!AN41=0,0,'Bewerking, HH'!AN41/SUM('Bewerking, HH'!AM$31:AM$66))</f>
        <v>0</v>
      </c>
      <c r="AO41" s="55">
        <f ca="1">IF('Bewerking, HH'!AO41=0,0,'Bewerking, HH'!AO41/SUM('Bewerking, HH'!AM$31:AM$66))</f>
        <v>0</v>
      </c>
      <c r="AP41" s="55">
        <f ca="1">IF('Bewerking, HH'!AP41=0,0,'Bewerking, HH'!AP41/SUM('Bewerking, HH'!AM$31:AM$66))</f>
        <v>3.7801430909263039E-3</v>
      </c>
      <c r="AQ41" s="55">
        <f ca="1">IF('Bewerking, HH'!AQ41=0,0,'Bewerking, HH'!AQ41/SUM('Bewerking, HH'!AM$31:AM$66))</f>
        <v>0</v>
      </c>
      <c r="AR41" s="55">
        <f ca="1">IF('Bewerking, HH'!AR41=0,0,'Bewerking, HH'!AR41/SUM('Bewerking, HH'!AM$31:AM$66))</f>
        <v>0</v>
      </c>
      <c r="AS41" s="47">
        <f ca="1">IF('Bewerking, HH'!AS41=0,0,'Bewerking, HH'!AS41/SUM('Bewerking, HH'!AM$31:AM$66))</f>
        <v>0</v>
      </c>
      <c r="AT41" s="47">
        <f ca="1">IF('Bewerking, HH'!AT41=0,0,'Bewerking, HH'!AT41/SUM('Bewerking, HH'!AM$31:AM$66))</f>
        <v>0</v>
      </c>
      <c r="AU41" s="48">
        <f ca="1">IF('Bewerking, HH'!AU41=0,0,'Bewerking, HH'!AU41/SUM('Bewerking, HH'!AM$31:AM$66))</f>
        <v>0</v>
      </c>
      <c r="AY41" s="54">
        <f ca="1">IF('Bewerking, HH'!AY41=0,0,'Bewerking, HH'!AY41/SUM('Bewerking, HH'!AY$31:AY$66))</f>
        <v>3.7801430909263039E-3</v>
      </c>
      <c r="AZ41" s="46">
        <f ca="1">IF('Bewerking, HH'!AZ41=0,0,'Bewerking, HH'!AZ41/SUM('Bewerking, HH'!AY$31:AY$66))</f>
        <v>0</v>
      </c>
      <c r="BA41" s="55">
        <f ca="1">IF('Bewerking, HH'!BA41=0,0,'Bewerking, HH'!BA41/SUM('Bewerking, HH'!AY$31:AY$66))</f>
        <v>0</v>
      </c>
      <c r="BB41" s="55">
        <f ca="1">IF('Bewerking, HH'!BB41=0,0,'Bewerking, HH'!BB41/SUM('Bewerking, HH'!AY$31:AY$66))</f>
        <v>3.7801430909263039E-3</v>
      </c>
      <c r="BC41" s="55">
        <f ca="1">IF('Bewerking, HH'!BC41=0,0,'Bewerking, HH'!BC41/SUM('Bewerking, HH'!AY$31:AY$66))</f>
        <v>0</v>
      </c>
      <c r="BD41" s="55">
        <f ca="1">IF('Bewerking, HH'!BD41=0,0,'Bewerking, HH'!BD41/SUM('Bewerking, HH'!AY$31:AY$66))</f>
        <v>0</v>
      </c>
      <c r="BE41" s="47">
        <f ca="1">IF('Bewerking, HH'!BE41=0,0,'Bewerking, HH'!BE41/SUM('Bewerking, HH'!AY$31:AY$66))</f>
        <v>0</v>
      </c>
      <c r="BF41" s="47">
        <f ca="1">IF('Bewerking, HH'!BF41=0,0,'Bewerking, HH'!BF41/SUM('Bewerking, HH'!AY$31:AY$66))</f>
        <v>0</v>
      </c>
      <c r="BG41" s="48">
        <f ca="1">IF('Bewerking, HH'!BG41=0,0,'Bewerking, HH'!BG41/SUM('Bewerking, HH'!AY$31:AY$66))</f>
        <v>0</v>
      </c>
    </row>
    <row r="42" spans="1:59" x14ac:dyDescent="0.25">
      <c r="B42" s="29" t="s">
        <v>78</v>
      </c>
      <c r="C42" s="54">
        <f ca="1">IF('Bewerking, HH'!C42=0,0,'Bewerking, HH'!C42/SUM('Bewerking, HH'!C$31:C$66))</f>
        <v>5.3895778952920649E-3</v>
      </c>
      <c r="D42" s="46">
        <f ca="1">IF('Bewerking, HH'!D42=0,0,'Bewerking, HH'!D42/SUM('Bewerking, HH'!C$31:C$66))</f>
        <v>0</v>
      </c>
      <c r="E42" s="55">
        <f ca="1">IF('Bewerking, HH'!E42=0,0,'Bewerking, HH'!E42/SUM('Bewerking, HH'!C$31:C$66))</f>
        <v>0</v>
      </c>
      <c r="F42" s="55">
        <f ca="1">IF('Bewerking, HH'!F42=0,0,'Bewerking, HH'!F42/SUM('Bewerking, HH'!C$31:C$66))</f>
        <v>5.3895778952920649E-3</v>
      </c>
      <c r="G42" s="55">
        <f ca="1">IF('Bewerking, HH'!G42=0,0,'Bewerking, HH'!G42/SUM('Bewerking, HH'!C$31:C$66))</f>
        <v>0</v>
      </c>
      <c r="H42" s="55">
        <f ca="1">IF('Bewerking, HH'!H42=0,0,'Bewerking, HH'!H42/SUM('Bewerking, HH'!C$31:C$66))</f>
        <v>0</v>
      </c>
      <c r="I42" s="47">
        <f ca="1">IF('Bewerking, HH'!I42=0,0,'Bewerking, HH'!I42/SUM('Bewerking, HH'!C$31:C$66))</f>
        <v>0</v>
      </c>
      <c r="J42" s="47">
        <f ca="1">IF('Bewerking, HH'!J42=0,0,'Bewerking, HH'!J42/SUM('Bewerking, HH'!C$31:C$66))</f>
        <v>0</v>
      </c>
      <c r="K42" s="48">
        <f ca="1">IF('Bewerking, HH'!K42=0,0,'Bewerking, HH'!K42/SUM('Bewerking, HH'!C$31:C$66))</f>
        <v>0</v>
      </c>
      <c r="L42" s="55">
        <f ca="1">SUM(C37:C42)</f>
        <v>1.6817917472511122E-2</v>
      </c>
      <c r="O42" s="54">
        <f ca="1">IF('Bewerking, HH'!O42=0,0,'Bewerking, HH'!O42/SUM('Bewerking, HH'!O$31:O$66))</f>
        <v>5.3895778952920649E-3</v>
      </c>
      <c r="P42" s="46">
        <f ca="1">IF('Bewerking, HH'!P42=0,0,'Bewerking, HH'!P42/SUM('Bewerking, HH'!O$31:O$66))</f>
        <v>0</v>
      </c>
      <c r="Q42" s="55">
        <f ca="1">IF('Bewerking, HH'!Q42=0,0,'Bewerking, HH'!Q42/SUM('Bewerking, HH'!O$31:O$66))</f>
        <v>0</v>
      </c>
      <c r="R42" s="55">
        <f ca="1">IF('Bewerking, HH'!R42=0,0,'Bewerking, HH'!R42/SUM('Bewerking, HH'!O$31:O$66))</f>
        <v>5.3895778952920649E-3</v>
      </c>
      <c r="S42" s="55">
        <f ca="1">IF('Bewerking, HH'!S42=0,0,'Bewerking, HH'!S42/SUM('Bewerking, HH'!O$31:O$66))</f>
        <v>0</v>
      </c>
      <c r="T42" s="55">
        <f ca="1">IF('Bewerking, HH'!T42=0,0,'Bewerking, HH'!T42/SUM('Bewerking, HH'!O$31:O$66))</f>
        <v>0</v>
      </c>
      <c r="U42" s="47">
        <f ca="1">IF('Bewerking, HH'!U42=0,0,'Bewerking, HH'!U42/SUM('Bewerking, HH'!O$31:O$66))</f>
        <v>0</v>
      </c>
      <c r="V42" s="47">
        <f ca="1">IF('Bewerking, HH'!V42=0,0,'Bewerking, HH'!V42/SUM('Bewerking, HH'!O$31:O$66))</f>
        <v>0</v>
      </c>
      <c r="W42" s="48">
        <f ca="1">IF('Bewerking, HH'!W42=0,0,'Bewerking, HH'!W42/SUM('Bewerking, HH'!O$31:O$66))</f>
        <v>0</v>
      </c>
      <c r="AA42" s="54">
        <f ca="1">IF('Bewerking, HH'!AA42=0,0,'Bewerking, HH'!AA42/SUM('Bewerking, HH'!AA$31:AA$66))</f>
        <v>5.3895778952920649E-3</v>
      </c>
      <c r="AB42" s="46">
        <f ca="1">IF('Bewerking, HH'!AB42=0,0,'Bewerking, HH'!AB42/SUM('Bewerking, HH'!AA$31:AA$66))</f>
        <v>0</v>
      </c>
      <c r="AC42" s="55">
        <f ca="1">IF('Bewerking, HH'!AC42=0,0,'Bewerking, HH'!AC42/SUM('Bewerking, HH'!AA$31:AA$66))</f>
        <v>0</v>
      </c>
      <c r="AD42" s="55">
        <f ca="1">IF('Bewerking, HH'!AD42=0,0,'Bewerking, HH'!AD42/SUM('Bewerking, HH'!AA$31:AA$66))</f>
        <v>5.3895778952920649E-3</v>
      </c>
      <c r="AE42" s="55">
        <f ca="1">IF('Bewerking, HH'!AE42=0,0,'Bewerking, HH'!AE42/SUM('Bewerking, HH'!AA$31:AA$66))</f>
        <v>0</v>
      </c>
      <c r="AF42" s="55">
        <f ca="1">IF('Bewerking, HH'!AF42=0,0,'Bewerking, HH'!AF42/SUM('Bewerking, HH'!AA$31:AA$66))</f>
        <v>0</v>
      </c>
      <c r="AG42" s="47">
        <f ca="1">IF('Bewerking, HH'!AG42=0,0,'Bewerking, HH'!AG42/SUM('Bewerking, HH'!AA$31:AA$66))</f>
        <v>0</v>
      </c>
      <c r="AH42" s="47">
        <f ca="1">IF('Bewerking, HH'!AH42=0,0,'Bewerking, HH'!AH42/SUM('Bewerking, HH'!AA$31:AA$66))</f>
        <v>0</v>
      </c>
      <c r="AI42" s="48">
        <f ca="1">IF('Bewerking, HH'!AI42=0,0,'Bewerking, HH'!AI42/SUM('Bewerking, HH'!AA$31:AA$66))</f>
        <v>0</v>
      </c>
      <c r="AM42" s="54">
        <f ca="1">IF('Bewerking, HH'!AM42=0,0,'Bewerking, HH'!AM42/SUM('Bewerking, HH'!AM$31:AM$66))</f>
        <v>5.3895778952920649E-3</v>
      </c>
      <c r="AN42" s="46">
        <f ca="1">IF('Bewerking, HH'!AN42=0,0,'Bewerking, HH'!AN42/SUM('Bewerking, HH'!AM$31:AM$66))</f>
        <v>0</v>
      </c>
      <c r="AO42" s="55">
        <f ca="1">IF('Bewerking, HH'!AO42=0,0,'Bewerking, HH'!AO42/SUM('Bewerking, HH'!AM$31:AM$66))</f>
        <v>0</v>
      </c>
      <c r="AP42" s="55">
        <f ca="1">IF('Bewerking, HH'!AP42=0,0,'Bewerking, HH'!AP42/SUM('Bewerking, HH'!AM$31:AM$66))</f>
        <v>5.3895778952920649E-3</v>
      </c>
      <c r="AQ42" s="55">
        <f ca="1">IF('Bewerking, HH'!AQ42=0,0,'Bewerking, HH'!AQ42/SUM('Bewerking, HH'!AM$31:AM$66))</f>
        <v>0</v>
      </c>
      <c r="AR42" s="55">
        <f ca="1">IF('Bewerking, HH'!AR42=0,0,'Bewerking, HH'!AR42/SUM('Bewerking, HH'!AM$31:AM$66))</f>
        <v>0</v>
      </c>
      <c r="AS42" s="47">
        <f ca="1">IF('Bewerking, HH'!AS42=0,0,'Bewerking, HH'!AS42/SUM('Bewerking, HH'!AM$31:AM$66))</f>
        <v>0</v>
      </c>
      <c r="AT42" s="47">
        <f ca="1">IF('Bewerking, HH'!AT42=0,0,'Bewerking, HH'!AT42/SUM('Bewerking, HH'!AM$31:AM$66))</f>
        <v>0</v>
      </c>
      <c r="AU42" s="48">
        <f ca="1">IF('Bewerking, HH'!AU42=0,0,'Bewerking, HH'!AU42/SUM('Bewerking, HH'!AM$31:AM$66))</f>
        <v>0</v>
      </c>
      <c r="AY42" s="54">
        <f ca="1">IF('Bewerking, HH'!AY42=0,0,'Bewerking, HH'!AY42/SUM('Bewerking, HH'!AY$31:AY$66))</f>
        <v>5.3895778952920649E-3</v>
      </c>
      <c r="AZ42" s="46">
        <f ca="1">IF('Bewerking, HH'!AZ42=0,0,'Bewerking, HH'!AZ42/SUM('Bewerking, HH'!AY$31:AY$66))</f>
        <v>0</v>
      </c>
      <c r="BA42" s="55">
        <f ca="1">IF('Bewerking, HH'!BA42=0,0,'Bewerking, HH'!BA42/SUM('Bewerking, HH'!AY$31:AY$66))</f>
        <v>0</v>
      </c>
      <c r="BB42" s="55">
        <f ca="1">IF('Bewerking, HH'!BB42=0,0,'Bewerking, HH'!BB42/SUM('Bewerking, HH'!AY$31:AY$66))</f>
        <v>5.3895778952920649E-3</v>
      </c>
      <c r="BC42" s="55">
        <f ca="1">IF('Bewerking, HH'!BC42=0,0,'Bewerking, HH'!BC42/SUM('Bewerking, HH'!AY$31:AY$66))</f>
        <v>0</v>
      </c>
      <c r="BD42" s="55">
        <f ca="1">IF('Bewerking, HH'!BD42=0,0,'Bewerking, HH'!BD42/SUM('Bewerking, HH'!AY$31:AY$66))</f>
        <v>0</v>
      </c>
      <c r="BE42" s="47">
        <f ca="1">IF('Bewerking, HH'!BE42=0,0,'Bewerking, HH'!BE42/SUM('Bewerking, HH'!AY$31:AY$66))</f>
        <v>0</v>
      </c>
      <c r="BF42" s="47">
        <f ca="1">IF('Bewerking, HH'!BF42=0,0,'Bewerking, HH'!BF42/SUM('Bewerking, HH'!AY$31:AY$66))</f>
        <v>0</v>
      </c>
      <c r="BG42" s="48">
        <f ca="1">IF('Bewerking, HH'!BG42=0,0,'Bewerking, HH'!BG42/SUM('Bewerking, HH'!AY$31:AY$66))</f>
        <v>0</v>
      </c>
    </row>
    <row r="43" spans="1:59" x14ac:dyDescent="0.25">
      <c r="A43" s="35"/>
      <c r="B43" s="35" t="s">
        <v>79</v>
      </c>
      <c r="C43" s="41">
        <f ca="1">IF('Bewerking, HH'!C43=0,0,'Bewerking, HH'!C43/SUM('Bewerking, HH'!C$31:C$66))</f>
        <v>1.8731657176862006E-2</v>
      </c>
      <c r="D43" s="42">
        <f ca="1">IF('Bewerking, HH'!D43=0,0,'Bewerking, HH'!D43/SUM('Bewerking, HH'!C$31:C$66))</f>
        <v>0</v>
      </c>
      <c r="E43" s="43">
        <f ca="1">IF('Bewerking, HH'!E43=0,0,'Bewerking, HH'!E43/SUM('Bewerking, HH'!C$31:C$66))</f>
        <v>0</v>
      </c>
      <c r="F43" s="43">
        <f ca="1">IF('Bewerking, HH'!F43=0,0,'Bewerking, HH'!F43/SUM('Bewerking, HH'!C$31:C$66))</f>
        <v>4.8688783997619659E-4</v>
      </c>
      <c r="G43" s="43">
        <f ca="1">IF('Bewerking, HH'!G43=0,0,'Bewerking, HH'!G43/SUM('Bewerking, HH'!C$31:C$66))</f>
        <v>0</v>
      </c>
      <c r="H43" s="43">
        <f ca="1">IF('Bewerking, HH'!H43=0,0,'Bewerking, HH'!H43/SUM('Bewerking, HH'!C$31:C$66))</f>
        <v>0</v>
      </c>
      <c r="I43" s="43">
        <f ca="1">IF('Bewerking, HH'!I43=0,0,'Bewerking, HH'!I43/SUM('Bewerking, HH'!C$31:C$66))</f>
        <v>9.6025101773083218E-4</v>
      </c>
      <c r="J43" s="43">
        <f ca="1">IF('Bewerking, HH'!J43=0,0,'Bewerking, HH'!J43/SUM('Bewerking, HH'!C$31:C$66))</f>
        <v>0</v>
      </c>
      <c r="K43" s="44">
        <f ca="1">IF('Bewerking, HH'!K43=0,0,'Bewerking, HH'!K43/SUM('Bewerking, HH'!C$31:C$66))</f>
        <v>1.7284518319154979E-2</v>
      </c>
      <c r="L43" s="56"/>
      <c r="O43" s="41">
        <f ca="1">IF('Bewerking, HH'!O43=0,0,'Bewerking, HH'!O43/SUM('Bewerking, HH'!O$31:O$66))</f>
        <v>1.8731657176862006E-2</v>
      </c>
      <c r="P43" s="42">
        <f ca="1">IF('Bewerking, HH'!P43=0,0,'Bewerking, HH'!P43/SUM('Bewerking, HH'!O$31:O$66))</f>
        <v>0</v>
      </c>
      <c r="Q43" s="43">
        <f ca="1">IF('Bewerking, HH'!Q43=0,0,'Bewerking, HH'!Q43/SUM('Bewerking, HH'!O$31:O$66))</f>
        <v>0</v>
      </c>
      <c r="R43" s="43">
        <f ca="1">IF('Bewerking, HH'!R43=0,0,'Bewerking, HH'!R43/SUM('Bewerking, HH'!O$31:O$66))</f>
        <v>4.8688783997619659E-4</v>
      </c>
      <c r="S43" s="43">
        <f ca="1">IF('Bewerking, HH'!S43=0,0,'Bewerking, HH'!S43/SUM('Bewerking, HH'!O$31:O$66))</f>
        <v>0</v>
      </c>
      <c r="T43" s="43">
        <f ca="1">IF('Bewerking, HH'!T43=0,0,'Bewerking, HH'!T43/SUM('Bewerking, HH'!O$31:O$66))</f>
        <v>0</v>
      </c>
      <c r="U43" s="43">
        <f ca="1">IF('Bewerking, HH'!U43=0,0,'Bewerking, HH'!U43/SUM('Bewerking, HH'!O$31:O$66))</f>
        <v>9.6025101773083218E-4</v>
      </c>
      <c r="V43" s="43">
        <f ca="1">IF('Bewerking, HH'!V43=0,0,'Bewerking, HH'!V43/SUM('Bewerking, HH'!O$31:O$66))</f>
        <v>0</v>
      </c>
      <c r="W43" s="44">
        <f ca="1">IF('Bewerking, HH'!W43=0,0,'Bewerking, HH'!W43/SUM('Bewerking, HH'!O$31:O$66))</f>
        <v>1.7284518319154979E-2</v>
      </c>
      <c r="AA43" s="41">
        <f ca="1">IF('Bewerking, HH'!AA43=0,0,'Bewerking, HH'!AA43/SUM('Bewerking, HH'!AA$31:AA$66))</f>
        <v>1.8731657176862006E-2</v>
      </c>
      <c r="AB43" s="42">
        <f ca="1">IF('Bewerking, HH'!AB43=0,0,'Bewerking, HH'!AB43/SUM('Bewerking, HH'!AA$31:AA$66))</f>
        <v>0</v>
      </c>
      <c r="AC43" s="43">
        <f ca="1">IF('Bewerking, HH'!AC43=0,0,'Bewerking, HH'!AC43/SUM('Bewerking, HH'!AA$31:AA$66))</f>
        <v>0</v>
      </c>
      <c r="AD43" s="43">
        <f ca="1">IF('Bewerking, HH'!AD43=0,0,'Bewerking, HH'!AD43/SUM('Bewerking, HH'!AA$31:AA$66))</f>
        <v>4.8688783997619659E-4</v>
      </c>
      <c r="AE43" s="43">
        <f ca="1">IF('Bewerking, HH'!AE43=0,0,'Bewerking, HH'!AE43/SUM('Bewerking, HH'!AA$31:AA$66))</f>
        <v>0</v>
      </c>
      <c r="AF43" s="43">
        <f ca="1">IF('Bewerking, HH'!AF43=0,0,'Bewerking, HH'!AF43/SUM('Bewerking, HH'!AA$31:AA$66))</f>
        <v>0</v>
      </c>
      <c r="AG43" s="43">
        <f ca="1">IF('Bewerking, HH'!AG43=0,0,'Bewerking, HH'!AG43/SUM('Bewerking, HH'!AA$31:AA$66))</f>
        <v>9.6025101773083218E-4</v>
      </c>
      <c r="AH43" s="43">
        <f ca="1">IF('Bewerking, HH'!AH43=0,0,'Bewerking, HH'!AH43/SUM('Bewerking, HH'!AA$31:AA$66))</f>
        <v>0</v>
      </c>
      <c r="AI43" s="44">
        <f ca="1">IF('Bewerking, HH'!AI43=0,0,'Bewerking, HH'!AI43/SUM('Bewerking, HH'!AA$31:AA$66))</f>
        <v>1.7284518319154979E-2</v>
      </c>
      <c r="AM43" s="41">
        <f ca="1">IF('Bewerking, HH'!AM43=0,0,'Bewerking, HH'!AM43/SUM('Bewerking, HH'!AM$31:AM$66))</f>
        <v>1.8731657176862006E-2</v>
      </c>
      <c r="AN43" s="42">
        <f ca="1">IF('Bewerking, HH'!AN43=0,0,'Bewerking, HH'!AN43/SUM('Bewerking, HH'!AM$31:AM$66))</f>
        <v>0</v>
      </c>
      <c r="AO43" s="43">
        <f ca="1">IF('Bewerking, HH'!AO43=0,0,'Bewerking, HH'!AO43/SUM('Bewerking, HH'!AM$31:AM$66))</f>
        <v>0</v>
      </c>
      <c r="AP43" s="43">
        <f ca="1">IF('Bewerking, HH'!AP43=0,0,'Bewerking, HH'!AP43/SUM('Bewerking, HH'!AM$31:AM$66))</f>
        <v>4.8688783997619659E-4</v>
      </c>
      <c r="AQ43" s="43">
        <f ca="1">IF('Bewerking, HH'!AQ43=0,0,'Bewerking, HH'!AQ43/SUM('Bewerking, HH'!AM$31:AM$66))</f>
        <v>0</v>
      </c>
      <c r="AR43" s="43">
        <f ca="1">IF('Bewerking, HH'!AR43=0,0,'Bewerking, HH'!AR43/SUM('Bewerking, HH'!AM$31:AM$66))</f>
        <v>0</v>
      </c>
      <c r="AS43" s="43">
        <f ca="1">IF('Bewerking, HH'!AS43=0,0,'Bewerking, HH'!AS43/SUM('Bewerking, HH'!AM$31:AM$66))</f>
        <v>9.6025101773083218E-4</v>
      </c>
      <c r="AT43" s="43">
        <f ca="1">IF('Bewerking, HH'!AT43=0,0,'Bewerking, HH'!AT43/SUM('Bewerking, HH'!AM$31:AM$66))</f>
        <v>0</v>
      </c>
      <c r="AU43" s="44">
        <f ca="1">IF('Bewerking, HH'!AU43=0,0,'Bewerking, HH'!AU43/SUM('Bewerking, HH'!AM$31:AM$66))</f>
        <v>1.7284518319154979E-2</v>
      </c>
      <c r="AY43" s="41">
        <f ca="1">IF('Bewerking, HH'!AY43=0,0,'Bewerking, HH'!AY43/SUM('Bewerking, HH'!AY$31:AY$66))</f>
        <v>1.8731657176862006E-2</v>
      </c>
      <c r="AZ43" s="42">
        <f ca="1">IF('Bewerking, HH'!AZ43=0,0,'Bewerking, HH'!AZ43/SUM('Bewerking, HH'!AY$31:AY$66))</f>
        <v>0</v>
      </c>
      <c r="BA43" s="43">
        <f ca="1">IF('Bewerking, HH'!BA43=0,0,'Bewerking, HH'!BA43/SUM('Bewerking, HH'!AY$31:AY$66))</f>
        <v>0</v>
      </c>
      <c r="BB43" s="43">
        <f ca="1">IF('Bewerking, HH'!BB43=0,0,'Bewerking, HH'!BB43/SUM('Bewerking, HH'!AY$31:AY$66))</f>
        <v>4.8688783997619659E-4</v>
      </c>
      <c r="BC43" s="43">
        <f ca="1">IF('Bewerking, HH'!BC43=0,0,'Bewerking, HH'!BC43/SUM('Bewerking, HH'!AY$31:AY$66))</f>
        <v>0</v>
      </c>
      <c r="BD43" s="43">
        <f ca="1">IF('Bewerking, HH'!BD43=0,0,'Bewerking, HH'!BD43/SUM('Bewerking, HH'!AY$31:AY$66))</f>
        <v>0</v>
      </c>
      <c r="BE43" s="43">
        <f ca="1">IF('Bewerking, HH'!BE43=0,0,'Bewerking, HH'!BE43/SUM('Bewerking, HH'!AY$31:AY$66))</f>
        <v>9.6025101773083218E-4</v>
      </c>
      <c r="BF43" s="43">
        <f ca="1">IF('Bewerking, HH'!BF43=0,0,'Bewerking, HH'!BF43/SUM('Bewerking, HH'!AY$31:AY$66))</f>
        <v>0</v>
      </c>
      <c r="BG43" s="44">
        <f ca="1">IF('Bewerking, HH'!BG43=0,0,'Bewerking, HH'!BG43/SUM('Bewerking, HH'!AY$31:AY$66))</f>
        <v>1.7284518319154979E-2</v>
      </c>
    </row>
    <row r="44" spans="1:59" x14ac:dyDescent="0.25">
      <c r="A44" s="36"/>
      <c r="B44" s="36" t="s">
        <v>80</v>
      </c>
      <c r="C44" s="45">
        <f ca="1">IF('Bewerking, HH'!C44=0,0,'Bewerking, HH'!C44/SUM('Bewerking, HH'!C$31:C$66))</f>
        <v>1.1124034677233935E-2</v>
      </c>
      <c r="D44" s="46">
        <f ca="1">IF('Bewerking, HH'!D44=0,0,'Bewerking, HH'!D44/SUM('Bewerking, HH'!C$31:C$66))</f>
        <v>0</v>
      </c>
      <c r="E44" s="47">
        <f ca="1">IF('Bewerking, HH'!E44=0,0,'Bewerking, HH'!E44/SUM('Bewerking, HH'!C$31:C$66))</f>
        <v>0</v>
      </c>
      <c r="F44" s="47">
        <f ca="1">IF('Bewerking, HH'!F44=0,0,'Bewerking, HH'!F44/SUM('Bewerking, HH'!C$31:C$66))</f>
        <v>1.7446814265813712E-3</v>
      </c>
      <c r="G44" s="47">
        <f ca="1">IF('Bewerking, HH'!G44=0,0,'Bewerking, HH'!G44/SUM('Bewerking, HH'!C$31:C$66))</f>
        <v>0</v>
      </c>
      <c r="H44" s="47">
        <f ca="1">IF('Bewerking, HH'!H44=0,0,'Bewerking, HH'!H44/SUM('Bewerking, HH'!C$31:C$66))</f>
        <v>1.251031255494394E-3</v>
      </c>
      <c r="I44" s="47">
        <f ca="1">IF('Bewerking, HH'!I44=0,0,'Bewerking, HH'!I44/SUM('Bewerking, HH'!C$31:C$66))</f>
        <v>0</v>
      </c>
      <c r="J44" s="47">
        <f ca="1">IF('Bewerking, HH'!J44=0,0,'Bewerking, HH'!J44/SUM('Bewerking, HH'!C$31:C$66))</f>
        <v>8.1283219951581703E-3</v>
      </c>
      <c r="K44" s="48">
        <f ca="1">IF('Bewerking, HH'!K44=0,0,'Bewerking, HH'!K44/SUM('Bewerking, HH'!C$31:C$66))</f>
        <v>0</v>
      </c>
      <c r="L44" s="49"/>
      <c r="O44" s="45">
        <f ca="1">IF('Bewerking, HH'!O44=0,0,'Bewerking, HH'!O44/SUM('Bewerking, HH'!O$31:O$66))</f>
        <v>1.1124034677233935E-2</v>
      </c>
      <c r="P44" s="46">
        <f ca="1">IF('Bewerking, HH'!P44=0,0,'Bewerking, HH'!P44/SUM('Bewerking, HH'!O$31:O$66))</f>
        <v>0</v>
      </c>
      <c r="Q44" s="47">
        <f ca="1">IF('Bewerking, HH'!Q44=0,0,'Bewerking, HH'!Q44/SUM('Bewerking, HH'!O$31:O$66))</f>
        <v>0</v>
      </c>
      <c r="R44" s="47">
        <f ca="1">IF('Bewerking, HH'!R44=0,0,'Bewerking, HH'!R44/SUM('Bewerking, HH'!O$31:O$66))</f>
        <v>1.7446814265813712E-3</v>
      </c>
      <c r="S44" s="47">
        <f ca="1">IF('Bewerking, HH'!S44=0,0,'Bewerking, HH'!S44/SUM('Bewerking, HH'!O$31:O$66))</f>
        <v>0</v>
      </c>
      <c r="T44" s="47">
        <f ca="1">IF('Bewerking, HH'!T44=0,0,'Bewerking, HH'!T44/SUM('Bewerking, HH'!O$31:O$66))</f>
        <v>1.251031255494394E-3</v>
      </c>
      <c r="U44" s="47">
        <f ca="1">IF('Bewerking, HH'!U44=0,0,'Bewerking, HH'!U44/SUM('Bewerking, HH'!O$31:O$66))</f>
        <v>0</v>
      </c>
      <c r="V44" s="47">
        <f ca="1">IF('Bewerking, HH'!V44=0,0,'Bewerking, HH'!V44/SUM('Bewerking, HH'!O$31:O$66))</f>
        <v>8.1283219951581703E-3</v>
      </c>
      <c r="W44" s="48">
        <f ca="1">IF('Bewerking, HH'!W44=0,0,'Bewerking, HH'!W44/SUM('Bewerking, HH'!O$31:O$66))</f>
        <v>0</v>
      </c>
      <c r="AA44" s="45">
        <f ca="1">IF('Bewerking, HH'!AA44=0,0,'Bewerking, HH'!AA44/SUM('Bewerking, HH'!AA$31:AA$66))</f>
        <v>1.1124034677233935E-2</v>
      </c>
      <c r="AB44" s="46">
        <f ca="1">IF('Bewerking, HH'!AB44=0,0,'Bewerking, HH'!AB44/SUM('Bewerking, HH'!AA$31:AA$66))</f>
        <v>0</v>
      </c>
      <c r="AC44" s="47">
        <f ca="1">IF('Bewerking, HH'!AC44=0,0,'Bewerking, HH'!AC44/SUM('Bewerking, HH'!AA$31:AA$66))</f>
        <v>0</v>
      </c>
      <c r="AD44" s="47">
        <f ca="1">IF('Bewerking, HH'!AD44=0,0,'Bewerking, HH'!AD44/SUM('Bewerking, HH'!AA$31:AA$66))</f>
        <v>1.7446814265813712E-3</v>
      </c>
      <c r="AE44" s="47">
        <f ca="1">IF('Bewerking, HH'!AE44=0,0,'Bewerking, HH'!AE44/SUM('Bewerking, HH'!AA$31:AA$66))</f>
        <v>0</v>
      </c>
      <c r="AF44" s="47">
        <f ca="1">IF('Bewerking, HH'!AF44=0,0,'Bewerking, HH'!AF44/SUM('Bewerking, HH'!AA$31:AA$66))</f>
        <v>1.251031255494394E-3</v>
      </c>
      <c r="AG44" s="47">
        <f ca="1">IF('Bewerking, HH'!AG44=0,0,'Bewerking, HH'!AG44/SUM('Bewerking, HH'!AA$31:AA$66))</f>
        <v>0</v>
      </c>
      <c r="AH44" s="47">
        <f ca="1">IF('Bewerking, HH'!AH44=0,0,'Bewerking, HH'!AH44/SUM('Bewerking, HH'!AA$31:AA$66))</f>
        <v>8.1283219951581703E-3</v>
      </c>
      <c r="AI44" s="48">
        <f ca="1">IF('Bewerking, HH'!AI44=0,0,'Bewerking, HH'!AI44/SUM('Bewerking, HH'!AA$31:AA$66))</f>
        <v>0</v>
      </c>
      <c r="AM44" s="45">
        <f ca="1">IF('Bewerking, HH'!AM44=0,0,'Bewerking, HH'!AM44/SUM('Bewerking, HH'!AM$31:AM$66))</f>
        <v>1.1124034677233935E-2</v>
      </c>
      <c r="AN44" s="46">
        <f ca="1">IF('Bewerking, HH'!AN44=0,0,'Bewerking, HH'!AN44/SUM('Bewerking, HH'!AM$31:AM$66))</f>
        <v>0</v>
      </c>
      <c r="AO44" s="47">
        <f ca="1">IF('Bewerking, HH'!AO44=0,0,'Bewerking, HH'!AO44/SUM('Bewerking, HH'!AM$31:AM$66))</f>
        <v>0</v>
      </c>
      <c r="AP44" s="47">
        <f ca="1">IF('Bewerking, HH'!AP44=0,0,'Bewerking, HH'!AP44/SUM('Bewerking, HH'!AM$31:AM$66))</f>
        <v>1.7446814265813712E-3</v>
      </c>
      <c r="AQ44" s="47">
        <f ca="1">IF('Bewerking, HH'!AQ44=0,0,'Bewerking, HH'!AQ44/SUM('Bewerking, HH'!AM$31:AM$66))</f>
        <v>0</v>
      </c>
      <c r="AR44" s="47">
        <f ca="1">IF('Bewerking, HH'!AR44=0,0,'Bewerking, HH'!AR44/SUM('Bewerking, HH'!AM$31:AM$66))</f>
        <v>1.251031255494394E-3</v>
      </c>
      <c r="AS44" s="47">
        <f ca="1">IF('Bewerking, HH'!AS44=0,0,'Bewerking, HH'!AS44/SUM('Bewerking, HH'!AM$31:AM$66))</f>
        <v>0</v>
      </c>
      <c r="AT44" s="47">
        <f ca="1">IF('Bewerking, HH'!AT44=0,0,'Bewerking, HH'!AT44/SUM('Bewerking, HH'!AM$31:AM$66))</f>
        <v>8.1283219951581703E-3</v>
      </c>
      <c r="AU44" s="48">
        <f ca="1">IF('Bewerking, HH'!AU44=0,0,'Bewerking, HH'!AU44/SUM('Bewerking, HH'!AM$31:AM$66))</f>
        <v>0</v>
      </c>
      <c r="AY44" s="45">
        <f ca="1">IF('Bewerking, HH'!AY44=0,0,'Bewerking, HH'!AY44/SUM('Bewerking, HH'!AY$31:AY$66))</f>
        <v>1.1124034677233935E-2</v>
      </c>
      <c r="AZ44" s="46">
        <f ca="1">IF('Bewerking, HH'!AZ44=0,0,'Bewerking, HH'!AZ44/SUM('Bewerking, HH'!AY$31:AY$66))</f>
        <v>0</v>
      </c>
      <c r="BA44" s="47">
        <f ca="1">IF('Bewerking, HH'!BA44=0,0,'Bewerking, HH'!BA44/SUM('Bewerking, HH'!AY$31:AY$66))</f>
        <v>0</v>
      </c>
      <c r="BB44" s="47">
        <f ca="1">IF('Bewerking, HH'!BB44=0,0,'Bewerking, HH'!BB44/SUM('Bewerking, HH'!AY$31:AY$66))</f>
        <v>1.7446814265813712E-3</v>
      </c>
      <c r="BC44" s="47">
        <f ca="1">IF('Bewerking, HH'!BC44=0,0,'Bewerking, HH'!BC44/SUM('Bewerking, HH'!AY$31:AY$66))</f>
        <v>0</v>
      </c>
      <c r="BD44" s="47">
        <f ca="1">IF('Bewerking, HH'!BD44=0,0,'Bewerking, HH'!BD44/SUM('Bewerking, HH'!AY$31:AY$66))</f>
        <v>1.251031255494394E-3</v>
      </c>
      <c r="BE44" s="47">
        <f ca="1">IF('Bewerking, HH'!BE44=0,0,'Bewerking, HH'!BE44/SUM('Bewerking, HH'!AY$31:AY$66))</f>
        <v>0</v>
      </c>
      <c r="BF44" s="47">
        <f ca="1">IF('Bewerking, HH'!BF44=0,0,'Bewerking, HH'!BF44/SUM('Bewerking, HH'!AY$31:AY$66))</f>
        <v>8.1283219951581703E-3</v>
      </c>
      <c r="BG44" s="48">
        <f ca="1">IF('Bewerking, HH'!BG44=0,0,'Bewerking, HH'!BG44/SUM('Bewerking, HH'!AY$31:AY$66))</f>
        <v>0</v>
      </c>
    </row>
    <row r="45" spans="1:59" x14ac:dyDescent="0.25">
      <c r="A45" s="36"/>
      <c r="B45" s="36" t="s">
        <v>81</v>
      </c>
      <c r="C45" s="45">
        <f ca="1">IF('Bewerking, HH'!C45=0,0,'Bewerking, HH'!C45/SUM('Bewerking, HH'!C$31:C$66))</f>
        <v>5.220519617522552E-3</v>
      </c>
      <c r="D45" s="46">
        <f ca="1">IF('Bewerking, HH'!D45=0,0,'Bewerking, HH'!D45/SUM('Bewerking, HH'!C$31:C$66))</f>
        <v>0</v>
      </c>
      <c r="E45" s="47">
        <f ca="1">IF('Bewerking, HH'!E45=0,0,'Bewerking, HH'!E45/SUM('Bewerking, HH'!C$31:C$66))</f>
        <v>0</v>
      </c>
      <c r="F45" s="47">
        <f ca="1">IF('Bewerking, HH'!F45=0,0,'Bewerking, HH'!F45/SUM('Bewerking, HH'!C$31:C$66))</f>
        <v>1.6905827776951272E-4</v>
      </c>
      <c r="G45" s="47">
        <f ca="1">IF('Bewerking, HH'!G45=0,0,'Bewerking, HH'!G45/SUM('Bewerking, HH'!C$31:C$66))</f>
        <v>6.3565912441336774E-4</v>
      </c>
      <c r="H45" s="47">
        <f ca="1">IF('Bewerking, HH'!H45=0,0,'Bewerking, HH'!H45/SUM('Bewerking, HH'!C$31:C$66))</f>
        <v>0</v>
      </c>
      <c r="I45" s="47">
        <f ca="1">IF('Bewerking, HH'!I45=0,0,'Bewerking, HH'!I45/SUM('Bewerking, HH'!C$31:C$66))</f>
        <v>4.4158022153396722E-3</v>
      </c>
      <c r="J45" s="47">
        <f ca="1">IF('Bewerking, HH'!J45=0,0,'Bewerking, HH'!J45/SUM('Bewerking, HH'!C$31:C$66))</f>
        <v>0</v>
      </c>
      <c r="K45" s="48">
        <f ca="1">IF('Bewerking, HH'!K45=0,0,'Bewerking, HH'!K45/SUM('Bewerking, HH'!C$31:C$66))</f>
        <v>0</v>
      </c>
      <c r="L45" s="49"/>
      <c r="O45" s="45">
        <f ca="1">IF('Bewerking, HH'!O45=0,0,'Bewerking, HH'!O45/SUM('Bewerking, HH'!O$31:O$66))</f>
        <v>5.220519617522552E-3</v>
      </c>
      <c r="P45" s="46">
        <f ca="1">IF('Bewerking, HH'!P45=0,0,'Bewerking, HH'!P45/SUM('Bewerking, HH'!O$31:O$66))</f>
        <v>0</v>
      </c>
      <c r="Q45" s="47">
        <f ca="1">IF('Bewerking, HH'!Q45=0,0,'Bewerking, HH'!Q45/SUM('Bewerking, HH'!O$31:O$66))</f>
        <v>0</v>
      </c>
      <c r="R45" s="47">
        <f ca="1">IF('Bewerking, HH'!R45=0,0,'Bewerking, HH'!R45/SUM('Bewerking, HH'!O$31:O$66))</f>
        <v>1.6905827776951272E-4</v>
      </c>
      <c r="S45" s="47">
        <f ca="1">IF('Bewerking, HH'!S45=0,0,'Bewerking, HH'!S45/SUM('Bewerking, HH'!O$31:O$66))</f>
        <v>6.3565912441336774E-4</v>
      </c>
      <c r="T45" s="47">
        <f ca="1">IF('Bewerking, HH'!T45=0,0,'Bewerking, HH'!T45/SUM('Bewerking, HH'!O$31:O$66))</f>
        <v>0</v>
      </c>
      <c r="U45" s="47">
        <f ca="1">IF('Bewerking, HH'!U45=0,0,'Bewerking, HH'!U45/SUM('Bewerking, HH'!O$31:O$66))</f>
        <v>4.4158022153396722E-3</v>
      </c>
      <c r="V45" s="47">
        <f ca="1">IF('Bewerking, HH'!V45=0,0,'Bewerking, HH'!V45/SUM('Bewerking, HH'!O$31:O$66))</f>
        <v>0</v>
      </c>
      <c r="W45" s="48">
        <f ca="1">IF('Bewerking, HH'!W45=0,0,'Bewerking, HH'!W45/SUM('Bewerking, HH'!O$31:O$66))</f>
        <v>0</v>
      </c>
      <c r="AA45" s="45">
        <f ca="1">IF('Bewerking, HH'!AA45=0,0,'Bewerking, HH'!AA45/SUM('Bewerking, HH'!AA$31:AA$66))</f>
        <v>5.220519617522552E-3</v>
      </c>
      <c r="AB45" s="46">
        <f ca="1">IF('Bewerking, HH'!AB45=0,0,'Bewerking, HH'!AB45/SUM('Bewerking, HH'!AA$31:AA$66))</f>
        <v>0</v>
      </c>
      <c r="AC45" s="47">
        <f ca="1">IF('Bewerking, HH'!AC45=0,0,'Bewerking, HH'!AC45/SUM('Bewerking, HH'!AA$31:AA$66))</f>
        <v>0</v>
      </c>
      <c r="AD45" s="47">
        <f ca="1">IF('Bewerking, HH'!AD45=0,0,'Bewerking, HH'!AD45/SUM('Bewerking, HH'!AA$31:AA$66))</f>
        <v>1.6905827776951272E-4</v>
      </c>
      <c r="AE45" s="47">
        <f ca="1">IF('Bewerking, HH'!AE45=0,0,'Bewerking, HH'!AE45/SUM('Bewerking, HH'!AA$31:AA$66))</f>
        <v>6.3565912441336774E-4</v>
      </c>
      <c r="AF45" s="47">
        <f ca="1">IF('Bewerking, HH'!AF45=0,0,'Bewerking, HH'!AF45/SUM('Bewerking, HH'!AA$31:AA$66))</f>
        <v>0</v>
      </c>
      <c r="AG45" s="47">
        <f ca="1">IF('Bewerking, HH'!AG45=0,0,'Bewerking, HH'!AG45/SUM('Bewerking, HH'!AA$31:AA$66))</f>
        <v>4.4158022153396722E-3</v>
      </c>
      <c r="AH45" s="47">
        <f ca="1">IF('Bewerking, HH'!AH45=0,0,'Bewerking, HH'!AH45/SUM('Bewerking, HH'!AA$31:AA$66))</f>
        <v>0</v>
      </c>
      <c r="AI45" s="48">
        <f ca="1">IF('Bewerking, HH'!AI45=0,0,'Bewerking, HH'!AI45/SUM('Bewerking, HH'!AA$31:AA$66))</f>
        <v>0</v>
      </c>
      <c r="AM45" s="45">
        <f ca="1">IF('Bewerking, HH'!AM45=0,0,'Bewerking, HH'!AM45/SUM('Bewerking, HH'!AM$31:AM$66))</f>
        <v>5.220519617522552E-3</v>
      </c>
      <c r="AN45" s="46">
        <f ca="1">IF('Bewerking, HH'!AN45=0,0,'Bewerking, HH'!AN45/SUM('Bewerking, HH'!AM$31:AM$66))</f>
        <v>0</v>
      </c>
      <c r="AO45" s="47">
        <f ca="1">IF('Bewerking, HH'!AO45=0,0,'Bewerking, HH'!AO45/SUM('Bewerking, HH'!AM$31:AM$66))</f>
        <v>0</v>
      </c>
      <c r="AP45" s="47">
        <f ca="1">IF('Bewerking, HH'!AP45=0,0,'Bewerking, HH'!AP45/SUM('Bewerking, HH'!AM$31:AM$66))</f>
        <v>1.6905827776951272E-4</v>
      </c>
      <c r="AQ45" s="47">
        <f ca="1">IF('Bewerking, HH'!AQ45=0,0,'Bewerking, HH'!AQ45/SUM('Bewerking, HH'!AM$31:AM$66))</f>
        <v>6.3565912441336774E-4</v>
      </c>
      <c r="AR45" s="47">
        <f ca="1">IF('Bewerking, HH'!AR45=0,0,'Bewerking, HH'!AR45/SUM('Bewerking, HH'!AM$31:AM$66))</f>
        <v>0</v>
      </c>
      <c r="AS45" s="47">
        <f ca="1">IF('Bewerking, HH'!AS45=0,0,'Bewerking, HH'!AS45/SUM('Bewerking, HH'!AM$31:AM$66))</f>
        <v>4.4158022153396722E-3</v>
      </c>
      <c r="AT45" s="47">
        <f ca="1">IF('Bewerking, HH'!AT45=0,0,'Bewerking, HH'!AT45/SUM('Bewerking, HH'!AM$31:AM$66))</f>
        <v>0</v>
      </c>
      <c r="AU45" s="48">
        <f ca="1">IF('Bewerking, HH'!AU45=0,0,'Bewerking, HH'!AU45/SUM('Bewerking, HH'!AM$31:AM$66))</f>
        <v>0</v>
      </c>
      <c r="AY45" s="45">
        <f ca="1">IF('Bewerking, HH'!AY45=0,0,'Bewerking, HH'!AY45/SUM('Bewerking, HH'!AY$31:AY$66))</f>
        <v>5.220519617522552E-3</v>
      </c>
      <c r="AZ45" s="46">
        <f ca="1">IF('Bewerking, HH'!AZ45=0,0,'Bewerking, HH'!AZ45/SUM('Bewerking, HH'!AY$31:AY$66))</f>
        <v>0</v>
      </c>
      <c r="BA45" s="47">
        <f ca="1">IF('Bewerking, HH'!BA45=0,0,'Bewerking, HH'!BA45/SUM('Bewerking, HH'!AY$31:AY$66))</f>
        <v>0</v>
      </c>
      <c r="BB45" s="47">
        <f ca="1">IF('Bewerking, HH'!BB45=0,0,'Bewerking, HH'!BB45/SUM('Bewerking, HH'!AY$31:AY$66))</f>
        <v>1.6905827776951272E-4</v>
      </c>
      <c r="BC45" s="47">
        <f ca="1">IF('Bewerking, HH'!BC45=0,0,'Bewerking, HH'!BC45/SUM('Bewerking, HH'!AY$31:AY$66))</f>
        <v>6.3565912441336774E-4</v>
      </c>
      <c r="BD45" s="47">
        <f ca="1">IF('Bewerking, HH'!BD45=0,0,'Bewerking, HH'!BD45/SUM('Bewerking, HH'!AY$31:AY$66))</f>
        <v>0</v>
      </c>
      <c r="BE45" s="47">
        <f ca="1">IF('Bewerking, HH'!BE45=0,0,'Bewerking, HH'!BE45/SUM('Bewerking, HH'!AY$31:AY$66))</f>
        <v>4.4158022153396722E-3</v>
      </c>
      <c r="BF45" s="47">
        <f ca="1">IF('Bewerking, HH'!BF45=0,0,'Bewerking, HH'!BF45/SUM('Bewerking, HH'!AY$31:AY$66))</f>
        <v>0</v>
      </c>
      <c r="BG45" s="48">
        <f ca="1">IF('Bewerking, HH'!BG45=0,0,'Bewerking, HH'!BG45/SUM('Bewerking, HH'!AY$31:AY$66))</f>
        <v>0</v>
      </c>
    </row>
    <row r="46" spans="1:59" x14ac:dyDescent="0.25">
      <c r="A46" s="36"/>
      <c r="B46" s="36" t="s">
        <v>82</v>
      </c>
      <c r="C46" s="45">
        <f ca="1">IF('Bewerking, HH'!C46=0,0,'Bewerking, HH'!C46/SUM('Bewerking, HH'!C$31:C$66))</f>
        <v>1.0258456295054031E-2</v>
      </c>
      <c r="D46" s="46">
        <f ca="1">IF('Bewerking, HH'!D46=0,0,'Bewerking, HH'!D46/SUM('Bewerking, HH'!C$31:C$66))</f>
        <v>0</v>
      </c>
      <c r="E46" s="47">
        <f ca="1">IF('Bewerking, HH'!E46=0,0,'Bewerking, HH'!E46/SUM('Bewerking, HH'!C$31:C$66))</f>
        <v>0</v>
      </c>
      <c r="F46" s="47">
        <f ca="1">IF('Bewerking, HH'!F46=0,0,'Bewerking, HH'!F46/SUM('Bewerking, HH'!C$31:C$66))</f>
        <v>5.5451115108400169E-4</v>
      </c>
      <c r="G46" s="47">
        <f ca="1">IF('Bewerking, HH'!G46=0,0,'Bewerking, HH'!G46/SUM('Bewerking, HH'!C$31:C$66))</f>
        <v>9.7039451439700289E-3</v>
      </c>
      <c r="H46" s="47">
        <f ca="1">IF('Bewerking, HH'!H46=0,0,'Bewerking, HH'!H46/SUM('Bewerking, HH'!C$31:C$66))</f>
        <v>0</v>
      </c>
      <c r="I46" s="47">
        <f ca="1">IF('Bewerking, HH'!I46=0,0,'Bewerking, HH'!I46/SUM('Bewerking, HH'!C$31:C$66))</f>
        <v>0</v>
      </c>
      <c r="J46" s="47">
        <f ca="1">IF('Bewerking, HH'!J46=0,0,'Bewerking, HH'!J46/SUM('Bewerking, HH'!C$31:C$66))</f>
        <v>0</v>
      </c>
      <c r="K46" s="48">
        <f ca="1">IF('Bewerking, HH'!K46=0,0,'Bewerking, HH'!K46/SUM('Bewerking, HH'!C$31:C$66))</f>
        <v>0</v>
      </c>
      <c r="L46" s="49"/>
      <c r="O46" s="45">
        <f ca="1">IF('Bewerking, HH'!O46=0,0,'Bewerking, HH'!O46/SUM('Bewerking, HH'!O$31:O$66))</f>
        <v>1.0258456295054031E-2</v>
      </c>
      <c r="P46" s="46">
        <f ca="1">IF('Bewerking, HH'!P46=0,0,'Bewerking, HH'!P46/SUM('Bewerking, HH'!O$31:O$66))</f>
        <v>0</v>
      </c>
      <c r="Q46" s="47">
        <f ca="1">IF('Bewerking, HH'!Q46=0,0,'Bewerking, HH'!Q46/SUM('Bewerking, HH'!O$31:O$66))</f>
        <v>0</v>
      </c>
      <c r="R46" s="47">
        <f ca="1">IF('Bewerking, HH'!R46=0,0,'Bewerking, HH'!R46/SUM('Bewerking, HH'!O$31:O$66))</f>
        <v>5.5451115108400169E-4</v>
      </c>
      <c r="S46" s="47">
        <f ca="1">IF('Bewerking, HH'!S46=0,0,'Bewerking, HH'!S46/SUM('Bewerking, HH'!O$31:O$66))</f>
        <v>9.7039451439700289E-3</v>
      </c>
      <c r="T46" s="47">
        <f ca="1">IF('Bewerking, HH'!T46=0,0,'Bewerking, HH'!T46/SUM('Bewerking, HH'!O$31:O$66))</f>
        <v>0</v>
      </c>
      <c r="U46" s="47">
        <f ca="1">IF('Bewerking, HH'!U46=0,0,'Bewerking, HH'!U46/SUM('Bewerking, HH'!O$31:O$66))</f>
        <v>0</v>
      </c>
      <c r="V46" s="47">
        <f ca="1">IF('Bewerking, HH'!V46=0,0,'Bewerking, HH'!V46/SUM('Bewerking, HH'!O$31:O$66))</f>
        <v>0</v>
      </c>
      <c r="W46" s="48">
        <f ca="1">IF('Bewerking, HH'!W46=0,0,'Bewerking, HH'!W46/SUM('Bewerking, HH'!O$31:O$66))</f>
        <v>0</v>
      </c>
      <c r="AA46" s="45">
        <f ca="1">IF('Bewerking, HH'!AA46=0,0,'Bewerking, HH'!AA46/SUM('Bewerking, HH'!AA$31:AA$66))</f>
        <v>1.0258456295054031E-2</v>
      </c>
      <c r="AB46" s="46">
        <f ca="1">IF('Bewerking, HH'!AB46=0,0,'Bewerking, HH'!AB46/SUM('Bewerking, HH'!AA$31:AA$66))</f>
        <v>0</v>
      </c>
      <c r="AC46" s="47">
        <f ca="1">IF('Bewerking, HH'!AC46=0,0,'Bewerking, HH'!AC46/SUM('Bewerking, HH'!AA$31:AA$66))</f>
        <v>0</v>
      </c>
      <c r="AD46" s="47">
        <f ca="1">IF('Bewerking, HH'!AD46=0,0,'Bewerking, HH'!AD46/SUM('Bewerking, HH'!AA$31:AA$66))</f>
        <v>5.5451115108400169E-4</v>
      </c>
      <c r="AE46" s="47">
        <f ca="1">IF('Bewerking, HH'!AE46=0,0,'Bewerking, HH'!AE46/SUM('Bewerking, HH'!AA$31:AA$66))</f>
        <v>9.7039451439700289E-3</v>
      </c>
      <c r="AF46" s="47">
        <f ca="1">IF('Bewerking, HH'!AF46=0,0,'Bewerking, HH'!AF46/SUM('Bewerking, HH'!AA$31:AA$66))</f>
        <v>0</v>
      </c>
      <c r="AG46" s="47">
        <f ca="1">IF('Bewerking, HH'!AG46=0,0,'Bewerking, HH'!AG46/SUM('Bewerking, HH'!AA$31:AA$66))</f>
        <v>0</v>
      </c>
      <c r="AH46" s="47">
        <f ca="1">IF('Bewerking, HH'!AH46=0,0,'Bewerking, HH'!AH46/SUM('Bewerking, HH'!AA$31:AA$66))</f>
        <v>0</v>
      </c>
      <c r="AI46" s="48">
        <f ca="1">IF('Bewerking, HH'!AI46=0,0,'Bewerking, HH'!AI46/SUM('Bewerking, HH'!AA$31:AA$66))</f>
        <v>0</v>
      </c>
      <c r="AM46" s="45">
        <f ca="1">IF('Bewerking, HH'!AM46=0,0,'Bewerking, HH'!AM46/SUM('Bewerking, HH'!AM$31:AM$66))</f>
        <v>1.0258456295054031E-2</v>
      </c>
      <c r="AN46" s="46">
        <f ca="1">IF('Bewerking, HH'!AN46=0,0,'Bewerking, HH'!AN46/SUM('Bewerking, HH'!AM$31:AM$66))</f>
        <v>0</v>
      </c>
      <c r="AO46" s="47">
        <f ca="1">IF('Bewerking, HH'!AO46=0,0,'Bewerking, HH'!AO46/SUM('Bewerking, HH'!AM$31:AM$66))</f>
        <v>0</v>
      </c>
      <c r="AP46" s="47">
        <f ca="1">IF('Bewerking, HH'!AP46=0,0,'Bewerking, HH'!AP46/SUM('Bewerking, HH'!AM$31:AM$66))</f>
        <v>5.5451115108400169E-4</v>
      </c>
      <c r="AQ46" s="47">
        <f ca="1">IF('Bewerking, HH'!AQ46=0,0,'Bewerking, HH'!AQ46/SUM('Bewerking, HH'!AM$31:AM$66))</f>
        <v>9.7039451439700289E-3</v>
      </c>
      <c r="AR46" s="47">
        <f ca="1">IF('Bewerking, HH'!AR46=0,0,'Bewerking, HH'!AR46/SUM('Bewerking, HH'!AM$31:AM$66))</f>
        <v>0</v>
      </c>
      <c r="AS46" s="47">
        <f ca="1">IF('Bewerking, HH'!AS46=0,0,'Bewerking, HH'!AS46/SUM('Bewerking, HH'!AM$31:AM$66))</f>
        <v>0</v>
      </c>
      <c r="AT46" s="47">
        <f ca="1">IF('Bewerking, HH'!AT46=0,0,'Bewerking, HH'!AT46/SUM('Bewerking, HH'!AM$31:AM$66))</f>
        <v>0</v>
      </c>
      <c r="AU46" s="48">
        <f ca="1">IF('Bewerking, HH'!AU46=0,0,'Bewerking, HH'!AU46/SUM('Bewerking, HH'!AM$31:AM$66))</f>
        <v>0</v>
      </c>
      <c r="AY46" s="45">
        <f ca="1">IF('Bewerking, HH'!AY46=0,0,'Bewerking, HH'!AY46/SUM('Bewerking, HH'!AY$31:AY$66))</f>
        <v>1.0258456295054031E-2</v>
      </c>
      <c r="AZ46" s="46">
        <f ca="1">IF('Bewerking, HH'!AZ46=0,0,'Bewerking, HH'!AZ46/SUM('Bewerking, HH'!AY$31:AY$66))</f>
        <v>0</v>
      </c>
      <c r="BA46" s="47">
        <f ca="1">IF('Bewerking, HH'!BA46=0,0,'Bewerking, HH'!BA46/SUM('Bewerking, HH'!AY$31:AY$66))</f>
        <v>0</v>
      </c>
      <c r="BB46" s="47">
        <f ca="1">IF('Bewerking, HH'!BB46=0,0,'Bewerking, HH'!BB46/SUM('Bewerking, HH'!AY$31:AY$66))</f>
        <v>5.5451115108400169E-4</v>
      </c>
      <c r="BC46" s="47">
        <f ca="1">IF('Bewerking, HH'!BC46=0,0,'Bewerking, HH'!BC46/SUM('Bewerking, HH'!AY$31:AY$66))</f>
        <v>9.7039451439700289E-3</v>
      </c>
      <c r="BD46" s="47">
        <f ca="1">IF('Bewerking, HH'!BD46=0,0,'Bewerking, HH'!BD46/SUM('Bewerking, HH'!AY$31:AY$66))</f>
        <v>0</v>
      </c>
      <c r="BE46" s="47">
        <f ca="1">IF('Bewerking, HH'!BE46=0,0,'Bewerking, HH'!BE46/SUM('Bewerking, HH'!AY$31:AY$66))</f>
        <v>0</v>
      </c>
      <c r="BF46" s="47">
        <f ca="1">IF('Bewerking, HH'!BF46=0,0,'Bewerking, HH'!BF46/SUM('Bewerking, HH'!AY$31:AY$66))</f>
        <v>0</v>
      </c>
      <c r="BG46" s="48">
        <f ca="1">IF('Bewerking, HH'!BG46=0,0,'Bewerking, HH'!BG46/SUM('Bewerking, HH'!AY$31:AY$66))</f>
        <v>0</v>
      </c>
    </row>
    <row r="47" spans="1:59" x14ac:dyDescent="0.25">
      <c r="A47" s="36"/>
      <c r="B47" s="36" t="s">
        <v>83</v>
      </c>
      <c r="C47" s="45">
        <f ca="1">IF('Bewerking, HH'!C47=0,0,'Bewerking, HH'!C47/SUM('Bewerking, HH'!C$31:C$66))</f>
        <v>1.5918527434777317E-2</v>
      </c>
      <c r="D47" s="46">
        <f ca="1">IF('Bewerking, HH'!D47=0,0,'Bewerking, HH'!D47/SUM('Bewerking, HH'!C$31:C$66))</f>
        <v>0</v>
      </c>
      <c r="E47" s="47">
        <f ca="1">IF('Bewerking, HH'!E47=0,0,'Bewerking, HH'!E47/SUM('Bewerking, HH'!C$31:C$66))</f>
        <v>0</v>
      </c>
      <c r="F47" s="47">
        <f ca="1">IF('Bewerking, HH'!F47=0,0,'Bewerking, HH'!F47/SUM('Bewerking, HH'!C$31:C$66))</f>
        <v>1.5918527434777317E-2</v>
      </c>
      <c r="G47" s="47">
        <f ca="1">IF('Bewerking, HH'!G47=0,0,'Bewerking, HH'!G47/SUM('Bewerking, HH'!C$31:C$66))</f>
        <v>0</v>
      </c>
      <c r="H47" s="47">
        <f ca="1">IF('Bewerking, HH'!H47=0,0,'Bewerking, HH'!H47/SUM('Bewerking, HH'!C$31:C$66))</f>
        <v>0</v>
      </c>
      <c r="I47" s="47">
        <f ca="1">IF('Bewerking, HH'!I47=0,0,'Bewerking, HH'!I47/SUM('Bewerking, HH'!C$31:C$66))</f>
        <v>0</v>
      </c>
      <c r="J47" s="47">
        <f ca="1">IF('Bewerking, HH'!J47=0,0,'Bewerking, HH'!J47/SUM('Bewerking, HH'!C$31:C$66))</f>
        <v>0</v>
      </c>
      <c r="K47" s="48">
        <f ca="1">IF('Bewerking, HH'!K47=0,0,'Bewerking, HH'!K47/SUM('Bewerking, HH'!C$31:C$66))</f>
        <v>0</v>
      </c>
      <c r="L47" s="49"/>
      <c r="O47" s="45">
        <f ca="1">IF('Bewerking, HH'!O47=0,0,'Bewerking, HH'!O47/SUM('Bewerking, HH'!O$31:O$66))</f>
        <v>1.5918527434777317E-2</v>
      </c>
      <c r="P47" s="46">
        <f ca="1">IF('Bewerking, HH'!P47=0,0,'Bewerking, HH'!P47/SUM('Bewerking, HH'!O$31:O$66))</f>
        <v>0</v>
      </c>
      <c r="Q47" s="47">
        <f ca="1">IF('Bewerking, HH'!Q47=0,0,'Bewerking, HH'!Q47/SUM('Bewerking, HH'!O$31:O$66))</f>
        <v>0</v>
      </c>
      <c r="R47" s="47">
        <f ca="1">IF('Bewerking, HH'!R47=0,0,'Bewerking, HH'!R47/SUM('Bewerking, HH'!O$31:O$66))</f>
        <v>1.5918527434777317E-2</v>
      </c>
      <c r="S47" s="47">
        <f ca="1">IF('Bewerking, HH'!S47=0,0,'Bewerking, HH'!S47/SUM('Bewerking, HH'!O$31:O$66))</f>
        <v>0</v>
      </c>
      <c r="T47" s="47">
        <f ca="1">IF('Bewerking, HH'!T47=0,0,'Bewerking, HH'!T47/SUM('Bewerking, HH'!O$31:O$66))</f>
        <v>0</v>
      </c>
      <c r="U47" s="47">
        <f ca="1">IF('Bewerking, HH'!U47=0,0,'Bewerking, HH'!U47/SUM('Bewerking, HH'!O$31:O$66))</f>
        <v>0</v>
      </c>
      <c r="V47" s="47">
        <f ca="1">IF('Bewerking, HH'!V47=0,0,'Bewerking, HH'!V47/SUM('Bewerking, HH'!O$31:O$66))</f>
        <v>0</v>
      </c>
      <c r="W47" s="48">
        <f ca="1">IF('Bewerking, HH'!W47=0,0,'Bewerking, HH'!W47/SUM('Bewerking, HH'!O$31:O$66))</f>
        <v>0</v>
      </c>
      <c r="AA47" s="45">
        <f ca="1">IF('Bewerking, HH'!AA47=0,0,'Bewerking, HH'!AA47/SUM('Bewerking, HH'!AA$31:AA$66))</f>
        <v>1.5918527434777317E-2</v>
      </c>
      <c r="AB47" s="46">
        <f ca="1">IF('Bewerking, HH'!AB47=0,0,'Bewerking, HH'!AB47/SUM('Bewerking, HH'!AA$31:AA$66))</f>
        <v>0</v>
      </c>
      <c r="AC47" s="47">
        <f ca="1">IF('Bewerking, HH'!AC47=0,0,'Bewerking, HH'!AC47/SUM('Bewerking, HH'!AA$31:AA$66))</f>
        <v>0</v>
      </c>
      <c r="AD47" s="47">
        <f ca="1">IF('Bewerking, HH'!AD47=0,0,'Bewerking, HH'!AD47/SUM('Bewerking, HH'!AA$31:AA$66))</f>
        <v>1.5918527434777317E-2</v>
      </c>
      <c r="AE47" s="47">
        <f ca="1">IF('Bewerking, HH'!AE47=0,0,'Bewerking, HH'!AE47/SUM('Bewerking, HH'!AA$31:AA$66))</f>
        <v>0</v>
      </c>
      <c r="AF47" s="47">
        <f ca="1">IF('Bewerking, HH'!AF47=0,0,'Bewerking, HH'!AF47/SUM('Bewerking, HH'!AA$31:AA$66))</f>
        <v>0</v>
      </c>
      <c r="AG47" s="47">
        <f ca="1">IF('Bewerking, HH'!AG47=0,0,'Bewerking, HH'!AG47/SUM('Bewerking, HH'!AA$31:AA$66))</f>
        <v>0</v>
      </c>
      <c r="AH47" s="47">
        <f ca="1">IF('Bewerking, HH'!AH47=0,0,'Bewerking, HH'!AH47/SUM('Bewerking, HH'!AA$31:AA$66))</f>
        <v>0</v>
      </c>
      <c r="AI47" s="48">
        <f ca="1">IF('Bewerking, HH'!AI47=0,0,'Bewerking, HH'!AI47/SUM('Bewerking, HH'!AA$31:AA$66))</f>
        <v>0</v>
      </c>
      <c r="AM47" s="45">
        <f ca="1">IF('Bewerking, HH'!AM47=0,0,'Bewerking, HH'!AM47/SUM('Bewerking, HH'!AM$31:AM$66))</f>
        <v>1.5918527434777317E-2</v>
      </c>
      <c r="AN47" s="46">
        <f ca="1">IF('Bewerking, HH'!AN47=0,0,'Bewerking, HH'!AN47/SUM('Bewerking, HH'!AM$31:AM$66))</f>
        <v>0</v>
      </c>
      <c r="AO47" s="47">
        <f ca="1">IF('Bewerking, HH'!AO47=0,0,'Bewerking, HH'!AO47/SUM('Bewerking, HH'!AM$31:AM$66))</f>
        <v>0</v>
      </c>
      <c r="AP47" s="47">
        <f ca="1">IF('Bewerking, HH'!AP47=0,0,'Bewerking, HH'!AP47/SUM('Bewerking, HH'!AM$31:AM$66))</f>
        <v>1.5918527434777317E-2</v>
      </c>
      <c r="AQ47" s="47">
        <f ca="1">IF('Bewerking, HH'!AQ47=0,0,'Bewerking, HH'!AQ47/SUM('Bewerking, HH'!AM$31:AM$66))</f>
        <v>0</v>
      </c>
      <c r="AR47" s="47">
        <f ca="1">IF('Bewerking, HH'!AR47=0,0,'Bewerking, HH'!AR47/SUM('Bewerking, HH'!AM$31:AM$66))</f>
        <v>0</v>
      </c>
      <c r="AS47" s="47">
        <f ca="1">IF('Bewerking, HH'!AS47=0,0,'Bewerking, HH'!AS47/SUM('Bewerking, HH'!AM$31:AM$66))</f>
        <v>0</v>
      </c>
      <c r="AT47" s="47">
        <f ca="1">IF('Bewerking, HH'!AT47=0,0,'Bewerking, HH'!AT47/SUM('Bewerking, HH'!AM$31:AM$66))</f>
        <v>0</v>
      </c>
      <c r="AU47" s="48">
        <f ca="1">IF('Bewerking, HH'!AU47=0,0,'Bewerking, HH'!AU47/SUM('Bewerking, HH'!AM$31:AM$66))</f>
        <v>0</v>
      </c>
      <c r="AY47" s="45">
        <f ca="1">IF('Bewerking, HH'!AY47=0,0,'Bewerking, HH'!AY47/SUM('Bewerking, HH'!AY$31:AY$66))</f>
        <v>1.5918527434777317E-2</v>
      </c>
      <c r="AZ47" s="46">
        <f ca="1">IF('Bewerking, HH'!AZ47=0,0,'Bewerking, HH'!AZ47/SUM('Bewerking, HH'!AY$31:AY$66))</f>
        <v>0</v>
      </c>
      <c r="BA47" s="47">
        <f ca="1">IF('Bewerking, HH'!BA47=0,0,'Bewerking, HH'!BA47/SUM('Bewerking, HH'!AY$31:AY$66))</f>
        <v>0</v>
      </c>
      <c r="BB47" s="47">
        <f ca="1">IF('Bewerking, HH'!BB47=0,0,'Bewerking, HH'!BB47/SUM('Bewerking, HH'!AY$31:AY$66))</f>
        <v>1.5918527434777317E-2</v>
      </c>
      <c r="BC47" s="47">
        <f ca="1">IF('Bewerking, HH'!BC47=0,0,'Bewerking, HH'!BC47/SUM('Bewerking, HH'!AY$31:AY$66))</f>
        <v>0</v>
      </c>
      <c r="BD47" s="47">
        <f ca="1">IF('Bewerking, HH'!BD47=0,0,'Bewerking, HH'!BD47/SUM('Bewerking, HH'!AY$31:AY$66))</f>
        <v>0</v>
      </c>
      <c r="BE47" s="47">
        <f ca="1">IF('Bewerking, HH'!BE47=0,0,'Bewerking, HH'!BE47/SUM('Bewerking, HH'!AY$31:AY$66))</f>
        <v>0</v>
      </c>
      <c r="BF47" s="47">
        <f ca="1">IF('Bewerking, HH'!BF47=0,0,'Bewerking, HH'!BF47/SUM('Bewerking, HH'!AY$31:AY$66))</f>
        <v>0</v>
      </c>
      <c r="BG47" s="48">
        <f ca="1">IF('Bewerking, HH'!BG47=0,0,'Bewerking, HH'!BG47/SUM('Bewerking, HH'!AY$31:AY$66))</f>
        <v>0</v>
      </c>
    </row>
    <row r="48" spans="1:59" x14ac:dyDescent="0.25">
      <c r="A48" s="37"/>
      <c r="B48" s="37" t="s">
        <v>84</v>
      </c>
      <c r="C48" s="50">
        <f ca="1">IF('Bewerking, HH'!C48=0,0,'Bewerking, HH'!C48/SUM('Bewerking, HH'!C$31:C$66))</f>
        <v>1.5336966959250192E-2</v>
      </c>
      <c r="D48" s="51">
        <f ca="1">IF('Bewerking, HH'!D48=0,0,'Bewerking, HH'!D48/SUM('Bewerking, HH'!C$31:C$66))</f>
        <v>0</v>
      </c>
      <c r="E48" s="52">
        <f ca="1">IF('Bewerking, HH'!E48=0,0,'Bewerking, HH'!E48/SUM('Bewerking, HH'!C$31:C$66))</f>
        <v>0</v>
      </c>
      <c r="F48" s="52">
        <f ca="1">IF('Bewerking, HH'!F48=0,0,'Bewerking, HH'!F48/SUM('Bewerking, HH'!C$31:C$66))</f>
        <v>1.5336966959250192E-2</v>
      </c>
      <c r="G48" s="52">
        <f ca="1">IF('Bewerking, HH'!G48=0,0,'Bewerking, HH'!G48/SUM('Bewerking, HH'!C$31:C$66))</f>
        <v>0</v>
      </c>
      <c r="H48" s="52">
        <f ca="1">IF('Bewerking, HH'!H48=0,0,'Bewerking, HH'!H48/SUM('Bewerking, HH'!C$31:C$66))</f>
        <v>0</v>
      </c>
      <c r="I48" s="52">
        <f ca="1">IF('Bewerking, HH'!I48=0,0,'Bewerking, HH'!I48/SUM('Bewerking, HH'!C$31:C$66))</f>
        <v>0</v>
      </c>
      <c r="J48" s="52">
        <f ca="1">IF('Bewerking, HH'!J48=0,0,'Bewerking, HH'!J48/SUM('Bewerking, HH'!C$31:C$66))</f>
        <v>0</v>
      </c>
      <c r="K48" s="53">
        <f ca="1">IF('Bewerking, HH'!K48=0,0,'Bewerking, HH'!K48/SUM('Bewerking, HH'!C$31:C$66))</f>
        <v>0</v>
      </c>
      <c r="L48" s="52">
        <f ca="1">SUM(C43:C48)</f>
        <v>7.6590162160700026E-2</v>
      </c>
      <c r="O48" s="50">
        <f ca="1">IF('Bewerking, HH'!O48=0,0,'Bewerking, HH'!O48/SUM('Bewerking, HH'!O$31:O$66))</f>
        <v>1.5336966959250192E-2</v>
      </c>
      <c r="P48" s="51">
        <f ca="1">IF('Bewerking, HH'!P48=0,0,'Bewerking, HH'!P48/SUM('Bewerking, HH'!O$31:O$66))</f>
        <v>0</v>
      </c>
      <c r="Q48" s="52">
        <f ca="1">IF('Bewerking, HH'!Q48=0,0,'Bewerking, HH'!Q48/SUM('Bewerking, HH'!O$31:O$66))</f>
        <v>0</v>
      </c>
      <c r="R48" s="52">
        <f ca="1">IF('Bewerking, HH'!R48=0,0,'Bewerking, HH'!R48/SUM('Bewerking, HH'!O$31:O$66))</f>
        <v>1.5336966959250192E-2</v>
      </c>
      <c r="S48" s="52">
        <f ca="1">IF('Bewerking, HH'!S48=0,0,'Bewerking, HH'!S48/SUM('Bewerking, HH'!O$31:O$66))</f>
        <v>0</v>
      </c>
      <c r="T48" s="52">
        <f ca="1">IF('Bewerking, HH'!T48=0,0,'Bewerking, HH'!T48/SUM('Bewerking, HH'!O$31:O$66))</f>
        <v>0</v>
      </c>
      <c r="U48" s="52">
        <f ca="1">IF('Bewerking, HH'!U48=0,0,'Bewerking, HH'!U48/SUM('Bewerking, HH'!O$31:O$66))</f>
        <v>0</v>
      </c>
      <c r="V48" s="52">
        <f ca="1">IF('Bewerking, HH'!V48=0,0,'Bewerking, HH'!V48/SUM('Bewerking, HH'!O$31:O$66))</f>
        <v>0</v>
      </c>
      <c r="W48" s="53">
        <f ca="1">IF('Bewerking, HH'!W48=0,0,'Bewerking, HH'!W48/SUM('Bewerking, HH'!O$31:O$66))</f>
        <v>0</v>
      </c>
      <c r="AA48" s="50">
        <f ca="1">IF('Bewerking, HH'!AA48=0,0,'Bewerking, HH'!AA48/SUM('Bewerking, HH'!AA$31:AA$66))</f>
        <v>1.5336966959250192E-2</v>
      </c>
      <c r="AB48" s="51">
        <f ca="1">IF('Bewerking, HH'!AB48=0,0,'Bewerking, HH'!AB48/SUM('Bewerking, HH'!AA$31:AA$66))</f>
        <v>0</v>
      </c>
      <c r="AC48" s="52">
        <f ca="1">IF('Bewerking, HH'!AC48=0,0,'Bewerking, HH'!AC48/SUM('Bewerking, HH'!AA$31:AA$66))</f>
        <v>0</v>
      </c>
      <c r="AD48" s="52">
        <f ca="1">IF('Bewerking, HH'!AD48=0,0,'Bewerking, HH'!AD48/SUM('Bewerking, HH'!AA$31:AA$66))</f>
        <v>1.5336966959250192E-2</v>
      </c>
      <c r="AE48" s="52">
        <f ca="1">IF('Bewerking, HH'!AE48=0,0,'Bewerking, HH'!AE48/SUM('Bewerking, HH'!AA$31:AA$66))</f>
        <v>0</v>
      </c>
      <c r="AF48" s="52">
        <f ca="1">IF('Bewerking, HH'!AF48=0,0,'Bewerking, HH'!AF48/SUM('Bewerking, HH'!AA$31:AA$66))</f>
        <v>0</v>
      </c>
      <c r="AG48" s="52">
        <f ca="1">IF('Bewerking, HH'!AG48=0,0,'Bewerking, HH'!AG48/SUM('Bewerking, HH'!AA$31:AA$66))</f>
        <v>0</v>
      </c>
      <c r="AH48" s="52">
        <f ca="1">IF('Bewerking, HH'!AH48=0,0,'Bewerking, HH'!AH48/SUM('Bewerking, HH'!AA$31:AA$66))</f>
        <v>0</v>
      </c>
      <c r="AI48" s="53">
        <f ca="1">IF('Bewerking, HH'!AI48=0,0,'Bewerking, HH'!AI48/SUM('Bewerking, HH'!AA$31:AA$66))</f>
        <v>0</v>
      </c>
      <c r="AM48" s="50">
        <f ca="1">IF('Bewerking, HH'!AM48=0,0,'Bewerking, HH'!AM48/SUM('Bewerking, HH'!AM$31:AM$66))</f>
        <v>1.5336966959250192E-2</v>
      </c>
      <c r="AN48" s="51">
        <f ca="1">IF('Bewerking, HH'!AN48=0,0,'Bewerking, HH'!AN48/SUM('Bewerking, HH'!AM$31:AM$66))</f>
        <v>0</v>
      </c>
      <c r="AO48" s="52">
        <f ca="1">IF('Bewerking, HH'!AO48=0,0,'Bewerking, HH'!AO48/SUM('Bewerking, HH'!AM$31:AM$66))</f>
        <v>0</v>
      </c>
      <c r="AP48" s="52">
        <f ca="1">IF('Bewerking, HH'!AP48=0,0,'Bewerking, HH'!AP48/SUM('Bewerking, HH'!AM$31:AM$66))</f>
        <v>1.5336966959250192E-2</v>
      </c>
      <c r="AQ48" s="52">
        <f ca="1">IF('Bewerking, HH'!AQ48=0,0,'Bewerking, HH'!AQ48/SUM('Bewerking, HH'!AM$31:AM$66))</f>
        <v>0</v>
      </c>
      <c r="AR48" s="52">
        <f ca="1">IF('Bewerking, HH'!AR48=0,0,'Bewerking, HH'!AR48/SUM('Bewerking, HH'!AM$31:AM$66))</f>
        <v>0</v>
      </c>
      <c r="AS48" s="52">
        <f ca="1">IF('Bewerking, HH'!AS48=0,0,'Bewerking, HH'!AS48/SUM('Bewerking, HH'!AM$31:AM$66))</f>
        <v>0</v>
      </c>
      <c r="AT48" s="52">
        <f ca="1">IF('Bewerking, HH'!AT48=0,0,'Bewerking, HH'!AT48/SUM('Bewerking, HH'!AM$31:AM$66))</f>
        <v>0</v>
      </c>
      <c r="AU48" s="53">
        <f ca="1">IF('Bewerking, HH'!AU48=0,0,'Bewerking, HH'!AU48/SUM('Bewerking, HH'!AM$31:AM$66))</f>
        <v>0</v>
      </c>
      <c r="AY48" s="50">
        <f ca="1">IF('Bewerking, HH'!AY48=0,0,'Bewerking, HH'!AY48/SUM('Bewerking, HH'!AY$31:AY$66))</f>
        <v>1.5336966959250192E-2</v>
      </c>
      <c r="AZ48" s="51">
        <f ca="1">IF('Bewerking, HH'!AZ48=0,0,'Bewerking, HH'!AZ48/SUM('Bewerking, HH'!AY$31:AY$66))</f>
        <v>0</v>
      </c>
      <c r="BA48" s="52">
        <f ca="1">IF('Bewerking, HH'!BA48=0,0,'Bewerking, HH'!BA48/SUM('Bewerking, HH'!AY$31:AY$66))</f>
        <v>0</v>
      </c>
      <c r="BB48" s="52">
        <f ca="1">IF('Bewerking, HH'!BB48=0,0,'Bewerking, HH'!BB48/SUM('Bewerking, HH'!AY$31:AY$66))</f>
        <v>1.5336966959250192E-2</v>
      </c>
      <c r="BC48" s="52">
        <f ca="1">IF('Bewerking, HH'!BC48=0,0,'Bewerking, HH'!BC48/SUM('Bewerking, HH'!AY$31:AY$66))</f>
        <v>0</v>
      </c>
      <c r="BD48" s="52">
        <f ca="1">IF('Bewerking, HH'!BD48=0,0,'Bewerking, HH'!BD48/SUM('Bewerking, HH'!AY$31:AY$66))</f>
        <v>0</v>
      </c>
      <c r="BE48" s="52">
        <f ca="1">IF('Bewerking, HH'!BE48=0,0,'Bewerking, HH'!BE48/SUM('Bewerking, HH'!AY$31:AY$66))</f>
        <v>0</v>
      </c>
      <c r="BF48" s="52">
        <f ca="1">IF('Bewerking, HH'!BF48=0,0,'Bewerking, HH'!BF48/SUM('Bewerking, HH'!AY$31:AY$66))</f>
        <v>0</v>
      </c>
      <c r="BG48" s="53">
        <f ca="1">IF('Bewerking, HH'!BG48=0,0,'Bewerking, HH'!BG48/SUM('Bewerking, HH'!AY$31:AY$66))</f>
        <v>0</v>
      </c>
    </row>
    <row r="49" spans="1:59" x14ac:dyDescent="0.25">
      <c r="B49" s="29" t="s">
        <v>85</v>
      </c>
      <c r="C49" s="54">
        <f ca="1">IF('Bewerking, HH'!C49=0,0,'Bewerking, HH'!C49/SUM('Bewerking, HH'!C$31:C$66))</f>
        <v>0.15121248596816295</v>
      </c>
      <c r="D49" s="46">
        <f ca="1">IF('Bewerking, HH'!D49=0,0,'Bewerking, HH'!D49/SUM('Bewerking, HH'!C$31:C$66))</f>
        <v>0</v>
      </c>
      <c r="E49" s="55">
        <f ca="1">IF('Bewerking, HH'!E49=0,0,'Bewerking, HH'!E49/SUM('Bewerking, HH'!C$31:C$66))</f>
        <v>0</v>
      </c>
      <c r="F49" s="55">
        <f ca="1">IF('Bewerking, HH'!F49=0,0,'Bewerking, HH'!F49/SUM('Bewerking, HH'!C$31:C$66))</f>
        <v>2.4412015309917636E-3</v>
      </c>
      <c r="G49" s="55">
        <f ca="1">IF('Bewerking, HH'!G49=0,0,'Bewerking, HH'!G49/SUM('Bewerking, HH'!C$31:C$66))</f>
        <v>0</v>
      </c>
      <c r="H49" s="55">
        <f ca="1">IF('Bewerking, HH'!H49=0,0,'Bewerking, HH'!H49/SUM('Bewerking, HH'!C$31:C$66))</f>
        <v>0</v>
      </c>
      <c r="I49" s="47">
        <f ca="1">IF('Bewerking, HH'!I49=0,0,'Bewerking, HH'!I49/SUM('Bewerking, HH'!C$31:C$66))</f>
        <v>9.5754608528651995E-3</v>
      </c>
      <c r="J49" s="47">
        <f ca="1">IF('Bewerking, HH'!J49=0,0,'Bewerking, HH'!J49/SUM('Bewerking, HH'!C$31:C$66))</f>
        <v>0</v>
      </c>
      <c r="K49" s="48">
        <f ca="1">IF('Bewerking, HH'!K49=0,0,'Bewerking, HH'!K49/SUM('Bewerking, HH'!C$31:C$66))</f>
        <v>0.13919582358430599</v>
      </c>
      <c r="O49" s="54">
        <f ca="1">IF('Bewerking, HH'!O49=0,0,'Bewerking, HH'!O49/SUM('Bewerking, HH'!O$31:O$66))</f>
        <v>0.15121248596816295</v>
      </c>
      <c r="P49" s="46">
        <f ca="1">IF('Bewerking, HH'!P49=0,0,'Bewerking, HH'!P49/SUM('Bewerking, HH'!O$31:O$66))</f>
        <v>0</v>
      </c>
      <c r="Q49" s="55">
        <f ca="1">IF('Bewerking, HH'!Q49=0,0,'Bewerking, HH'!Q49/SUM('Bewerking, HH'!O$31:O$66))</f>
        <v>0</v>
      </c>
      <c r="R49" s="55">
        <f ca="1">IF('Bewerking, HH'!R49=0,0,'Bewerking, HH'!R49/SUM('Bewerking, HH'!O$31:O$66))</f>
        <v>2.4412015309917636E-3</v>
      </c>
      <c r="S49" s="55">
        <f ca="1">IF('Bewerking, HH'!S49=0,0,'Bewerking, HH'!S49/SUM('Bewerking, HH'!O$31:O$66))</f>
        <v>0</v>
      </c>
      <c r="T49" s="55">
        <f ca="1">IF('Bewerking, HH'!T49=0,0,'Bewerking, HH'!T49/SUM('Bewerking, HH'!O$31:O$66))</f>
        <v>0</v>
      </c>
      <c r="U49" s="47">
        <f ca="1">IF('Bewerking, HH'!U49=0,0,'Bewerking, HH'!U49/SUM('Bewerking, HH'!O$31:O$66))</f>
        <v>9.5754608528651995E-3</v>
      </c>
      <c r="V49" s="47">
        <f ca="1">IF('Bewerking, HH'!V49=0,0,'Bewerking, HH'!V49/SUM('Bewerking, HH'!O$31:O$66))</f>
        <v>0</v>
      </c>
      <c r="W49" s="48">
        <f ca="1">IF('Bewerking, HH'!W49=0,0,'Bewerking, HH'!W49/SUM('Bewerking, HH'!O$31:O$66))</f>
        <v>0.13919582358430599</v>
      </c>
      <c r="AA49" s="54">
        <f ca="1">IF('Bewerking, HH'!AA49=0,0,'Bewerking, HH'!AA49/SUM('Bewerking, HH'!AA$31:AA$66))</f>
        <v>0.15121248596816295</v>
      </c>
      <c r="AB49" s="46">
        <f ca="1">IF('Bewerking, HH'!AB49=0,0,'Bewerking, HH'!AB49/SUM('Bewerking, HH'!AA$31:AA$66))</f>
        <v>0</v>
      </c>
      <c r="AC49" s="55">
        <f ca="1">IF('Bewerking, HH'!AC49=0,0,'Bewerking, HH'!AC49/SUM('Bewerking, HH'!AA$31:AA$66))</f>
        <v>0</v>
      </c>
      <c r="AD49" s="55">
        <f ca="1">IF('Bewerking, HH'!AD49=0,0,'Bewerking, HH'!AD49/SUM('Bewerking, HH'!AA$31:AA$66))</f>
        <v>2.4412015309917636E-3</v>
      </c>
      <c r="AE49" s="55">
        <f ca="1">IF('Bewerking, HH'!AE49=0,0,'Bewerking, HH'!AE49/SUM('Bewerking, HH'!AA$31:AA$66))</f>
        <v>0</v>
      </c>
      <c r="AF49" s="55">
        <f ca="1">IF('Bewerking, HH'!AF49=0,0,'Bewerking, HH'!AF49/SUM('Bewerking, HH'!AA$31:AA$66))</f>
        <v>0</v>
      </c>
      <c r="AG49" s="47">
        <f ca="1">IF('Bewerking, HH'!AG49=0,0,'Bewerking, HH'!AG49/SUM('Bewerking, HH'!AA$31:AA$66))</f>
        <v>9.5754608528651995E-3</v>
      </c>
      <c r="AH49" s="47">
        <f ca="1">IF('Bewerking, HH'!AH49=0,0,'Bewerking, HH'!AH49/SUM('Bewerking, HH'!AA$31:AA$66))</f>
        <v>0</v>
      </c>
      <c r="AI49" s="48">
        <f ca="1">IF('Bewerking, HH'!AI49=0,0,'Bewerking, HH'!AI49/SUM('Bewerking, HH'!AA$31:AA$66))</f>
        <v>0.13919582358430599</v>
      </c>
      <c r="AM49" s="54">
        <f ca="1">IF('Bewerking, HH'!AM49=0,0,'Bewerking, HH'!AM49/SUM('Bewerking, HH'!AM$31:AM$66))</f>
        <v>0.15121248596816295</v>
      </c>
      <c r="AN49" s="46">
        <f ca="1">IF('Bewerking, HH'!AN49=0,0,'Bewerking, HH'!AN49/SUM('Bewerking, HH'!AM$31:AM$66))</f>
        <v>0</v>
      </c>
      <c r="AO49" s="55">
        <f ca="1">IF('Bewerking, HH'!AO49=0,0,'Bewerking, HH'!AO49/SUM('Bewerking, HH'!AM$31:AM$66))</f>
        <v>0</v>
      </c>
      <c r="AP49" s="55">
        <f ca="1">IF('Bewerking, HH'!AP49=0,0,'Bewerking, HH'!AP49/SUM('Bewerking, HH'!AM$31:AM$66))</f>
        <v>2.4412015309917636E-3</v>
      </c>
      <c r="AQ49" s="55">
        <f ca="1">IF('Bewerking, HH'!AQ49=0,0,'Bewerking, HH'!AQ49/SUM('Bewerking, HH'!AM$31:AM$66))</f>
        <v>0</v>
      </c>
      <c r="AR49" s="55">
        <f ca="1">IF('Bewerking, HH'!AR49=0,0,'Bewerking, HH'!AR49/SUM('Bewerking, HH'!AM$31:AM$66))</f>
        <v>0</v>
      </c>
      <c r="AS49" s="47">
        <f ca="1">IF('Bewerking, HH'!AS49=0,0,'Bewerking, HH'!AS49/SUM('Bewerking, HH'!AM$31:AM$66))</f>
        <v>9.5754608528651995E-3</v>
      </c>
      <c r="AT49" s="47">
        <f ca="1">IF('Bewerking, HH'!AT49=0,0,'Bewerking, HH'!AT49/SUM('Bewerking, HH'!AM$31:AM$66))</f>
        <v>0</v>
      </c>
      <c r="AU49" s="48">
        <f ca="1">IF('Bewerking, HH'!AU49=0,0,'Bewerking, HH'!AU49/SUM('Bewerking, HH'!AM$31:AM$66))</f>
        <v>0.13919582358430599</v>
      </c>
      <c r="AY49" s="54">
        <f ca="1">IF('Bewerking, HH'!AY49=0,0,'Bewerking, HH'!AY49/SUM('Bewerking, HH'!AY$31:AY$66))</f>
        <v>0.15121248596816295</v>
      </c>
      <c r="AZ49" s="46">
        <f ca="1">IF('Bewerking, HH'!AZ49=0,0,'Bewerking, HH'!AZ49/SUM('Bewerking, HH'!AY$31:AY$66))</f>
        <v>0</v>
      </c>
      <c r="BA49" s="55">
        <f ca="1">IF('Bewerking, HH'!BA49=0,0,'Bewerking, HH'!BA49/SUM('Bewerking, HH'!AY$31:AY$66))</f>
        <v>0</v>
      </c>
      <c r="BB49" s="55">
        <f ca="1">IF('Bewerking, HH'!BB49=0,0,'Bewerking, HH'!BB49/SUM('Bewerking, HH'!AY$31:AY$66))</f>
        <v>2.4412015309917636E-3</v>
      </c>
      <c r="BC49" s="55">
        <f ca="1">IF('Bewerking, HH'!BC49=0,0,'Bewerking, HH'!BC49/SUM('Bewerking, HH'!AY$31:AY$66))</f>
        <v>0</v>
      </c>
      <c r="BD49" s="55">
        <f ca="1">IF('Bewerking, HH'!BD49=0,0,'Bewerking, HH'!BD49/SUM('Bewerking, HH'!AY$31:AY$66))</f>
        <v>0</v>
      </c>
      <c r="BE49" s="47">
        <f ca="1">IF('Bewerking, HH'!BE49=0,0,'Bewerking, HH'!BE49/SUM('Bewerking, HH'!AY$31:AY$66))</f>
        <v>9.5754608528651995E-3</v>
      </c>
      <c r="BF49" s="47">
        <f ca="1">IF('Bewerking, HH'!BF49=0,0,'Bewerking, HH'!BF49/SUM('Bewerking, HH'!AY$31:AY$66))</f>
        <v>0</v>
      </c>
      <c r="BG49" s="48">
        <f ca="1">IF('Bewerking, HH'!BG49=0,0,'Bewerking, HH'!BG49/SUM('Bewerking, HH'!AY$31:AY$66))</f>
        <v>0.13919582358430599</v>
      </c>
    </row>
    <row r="50" spans="1:59" x14ac:dyDescent="0.25">
      <c r="B50" s="29" t="s">
        <v>86</v>
      </c>
      <c r="C50" s="54">
        <f ca="1">IF('Bewerking, HH'!C50=0,0,'Bewerking, HH'!C50/SUM('Bewerking, HH'!C$31:C$66))</f>
        <v>3.3304480720594005E-2</v>
      </c>
      <c r="D50" s="46">
        <f ca="1">IF('Bewerking, HH'!D50=0,0,'Bewerking, HH'!D50/SUM('Bewerking, HH'!C$31:C$66))</f>
        <v>0</v>
      </c>
      <c r="E50" s="55">
        <f ca="1">IF('Bewerking, HH'!E50=0,0,'Bewerking, HH'!E50/SUM('Bewerking, HH'!C$31:C$66))</f>
        <v>0</v>
      </c>
      <c r="F50" s="55">
        <f ca="1">IF('Bewerking, HH'!F50=0,0,'Bewerking, HH'!F50/SUM('Bewerking, HH'!C$31:C$66))</f>
        <v>3.9424390375850365E-3</v>
      </c>
      <c r="G50" s="55">
        <f ca="1">IF('Bewerking, HH'!G50=0,0,'Bewerking, HH'!G50/SUM('Bewerking, HH'!C$31:C$66))</f>
        <v>0</v>
      </c>
      <c r="H50" s="55">
        <f ca="1">IF('Bewerking, HH'!H50=0,0,'Bewerking, HH'!H50/SUM('Bewerking, HH'!C$31:C$66))</f>
        <v>4.3346542420103062E-3</v>
      </c>
      <c r="I50" s="47">
        <f ca="1">IF('Bewerking, HH'!I50=0,0,'Bewerking, HH'!I50/SUM('Bewerking, HH'!C$31:C$66))</f>
        <v>0</v>
      </c>
      <c r="J50" s="47">
        <f ca="1">IF('Bewerking, HH'!J50=0,0,'Bewerking, HH'!J50/SUM('Bewerking, HH'!C$31:C$66))</f>
        <v>2.5027387440998659E-2</v>
      </c>
      <c r="K50" s="48">
        <f ca="1">IF('Bewerking, HH'!K50=0,0,'Bewerking, HH'!K50/SUM('Bewerking, HH'!C$31:C$66))</f>
        <v>0</v>
      </c>
      <c r="O50" s="54">
        <f ca="1">IF('Bewerking, HH'!O50=0,0,'Bewerking, HH'!O50/SUM('Bewerking, HH'!O$31:O$66))</f>
        <v>3.3304480720594005E-2</v>
      </c>
      <c r="P50" s="46">
        <f ca="1">IF('Bewerking, HH'!P50=0,0,'Bewerking, HH'!P50/SUM('Bewerking, HH'!O$31:O$66))</f>
        <v>0</v>
      </c>
      <c r="Q50" s="55">
        <f ca="1">IF('Bewerking, HH'!Q50=0,0,'Bewerking, HH'!Q50/SUM('Bewerking, HH'!O$31:O$66))</f>
        <v>0</v>
      </c>
      <c r="R50" s="55">
        <f ca="1">IF('Bewerking, HH'!R50=0,0,'Bewerking, HH'!R50/SUM('Bewerking, HH'!O$31:O$66))</f>
        <v>3.9424390375850365E-3</v>
      </c>
      <c r="S50" s="55">
        <f ca="1">IF('Bewerking, HH'!S50=0,0,'Bewerking, HH'!S50/SUM('Bewerking, HH'!O$31:O$66))</f>
        <v>0</v>
      </c>
      <c r="T50" s="55">
        <f ca="1">IF('Bewerking, HH'!T50=0,0,'Bewerking, HH'!T50/SUM('Bewerking, HH'!O$31:O$66))</f>
        <v>4.3346542420103062E-3</v>
      </c>
      <c r="U50" s="47">
        <f ca="1">IF('Bewerking, HH'!U50=0,0,'Bewerking, HH'!U50/SUM('Bewerking, HH'!O$31:O$66))</f>
        <v>0</v>
      </c>
      <c r="V50" s="47">
        <f ca="1">IF('Bewerking, HH'!V50=0,0,'Bewerking, HH'!V50/SUM('Bewerking, HH'!O$31:O$66))</f>
        <v>2.5027387440998659E-2</v>
      </c>
      <c r="W50" s="48">
        <f ca="1">IF('Bewerking, HH'!W50=0,0,'Bewerking, HH'!W50/SUM('Bewerking, HH'!O$31:O$66))</f>
        <v>0</v>
      </c>
      <c r="AA50" s="54">
        <f ca="1">IF('Bewerking, HH'!AA50=0,0,'Bewerking, HH'!AA50/SUM('Bewerking, HH'!AA$31:AA$66))</f>
        <v>3.3304480720594005E-2</v>
      </c>
      <c r="AB50" s="46">
        <f ca="1">IF('Bewerking, HH'!AB50=0,0,'Bewerking, HH'!AB50/SUM('Bewerking, HH'!AA$31:AA$66))</f>
        <v>0</v>
      </c>
      <c r="AC50" s="55">
        <f ca="1">IF('Bewerking, HH'!AC50=0,0,'Bewerking, HH'!AC50/SUM('Bewerking, HH'!AA$31:AA$66))</f>
        <v>0</v>
      </c>
      <c r="AD50" s="55">
        <f ca="1">IF('Bewerking, HH'!AD50=0,0,'Bewerking, HH'!AD50/SUM('Bewerking, HH'!AA$31:AA$66))</f>
        <v>3.9424390375850365E-3</v>
      </c>
      <c r="AE50" s="55">
        <f ca="1">IF('Bewerking, HH'!AE50=0,0,'Bewerking, HH'!AE50/SUM('Bewerking, HH'!AA$31:AA$66))</f>
        <v>0</v>
      </c>
      <c r="AF50" s="55">
        <f ca="1">IF('Bewerking, HH'!AF50=0,0,'Bewerking, HH'!AF50/SUM('Bewerking, HH'!AA$31:AA$66))</f>
        <v>4.3346542420103062E-3</v>
      </c>
      <c r="AG50" s="47">
        <f ca="1">IF('Bewerking, HH'!AG50=0,0,'Bewerking, HH'!AG50/SUM('Bewerking, HH'!AA$31:AA$66))</f>
        <v>0</v>
      </c>
      <c r="AH50" s="47">
        <f ca="1">IF('Bewerking, HH'!AH50=0,0,'Bewerking, HH'!AH50/SUM('Bewerking, HH'!AA$31:AA$66))</f>
        <v>2.5027387440998659E-2</v>
      </c>
      <c r="AI50" s="48">
        <f ca="1">IF('Bewerking, HH'!AI50=0,0,'Bewerking, HH'!AI50/SUM('Bewerking, HH'!AA$31:AA$66))</f>
        <v>0</v>
      </c>
      <c r="AM50" s="54">
        <f ca="1">IF('Bewerking, HH'!AM50=0,0,'Bewerking, HH'!AM50/SUM('Bewerking, HH'!AM$31:AM$66))</f>
        <v>3.3304480720594005E-2</v>
      </c>
      <c r="AN50" s="46">
        <f ca="1">IF('Bewerking, HH'!AN50=0,0,'Bewerking, HH'!AN50/SUM('Bewerking, HH'!AM$31:AM$66))</f>
        <v>0</v>
      </c>
      <c r="AO50" s="55">
        <f ca="1">IF('Bewerking, HH'!AO50=0,0,'Bewerking, HH'!AO50/SUM('Bewerking, HH'!AM$31:AM$66))</f>
        <v>0</v>
      </c>
      <c r="AP50" s="55">
        <f ca="1">IF('Bewerking, HH'!AP50=0,0,'Bewerking, HH'!AP50/SUM('Bewerking, HH'!AM$31:AM$66))</f>
        <v>3.9424390375850365E-3</v>
      </c>
      <c r="AQ50" s="55">
        <f ca="1">IF('Bewerking, HH'!AQ50=0,0,'Bewerking, HH'!AQ50/SUM('Bewerking, HH'!AM$31:AM$66))</f>
        <v>0</v>
      </c>
      <c r="AR50" s="55">
        <f ca="1">IF('Bewerking, HH'!AR50=0,0,'Bewerking, HH'!AR50/SUM('Bewerking, HH'!AM$31:AM$66))</f>
        <v>4.3346542420103062E-3</v>
      </c>
      <c r="AS50" s="47">
        <f ca="1">IF('Bewerking, HH'!AS50=0,0,'Bewerking, HH'!AS50/SUM('Bewerking, HH'!AM$31:AM$66))</f>
        <v>0</v>
      </c>
      <c r="AT50" s="47">
        <f ca="1">IF('Bewerking, HH'!AT50=0,0,'Bewerking, HH'!AT50/SUM('Bewerking, HH'!AM$31:AM$66))</f>
        <v>2.5027387440998659E-2</v>
      </c>
      <c r="AU50" s="48">
        <f ca="1">IF('Bewerking, HH'!AU50=0,0,'Bewerking, HH'!AU50/SUM('Bewerking, HH'!AM$31:AM$66))</f>
        <v>0</v>
      </c>
      <c r="AY50" s="54">
        <f ca="1">IF('Bewerking, HH'!AY50=0,0,'Bewerking, HH'!AY50/SUM('Bewerking, HH'!AY$31:AY$66))</f>
        <v>3.3304480720594005E-2</v>
      </c>
      <c r="AZ50" s="46">
        <f ca="1">IF('Bewerking, HH'!AZ50=0,0,'Bewerking, HH'!AZ50/SUM('Bewerking, HH'!AY$31:AY$66))</f>
        <v>0</v>
      </c>
      <c r="BA50" s="55">
        <f ca="1">IF('Bewerking, HH'!BA50=0,0,'Bewerking, HH'!BA50/SUM('Bewerking, HH'!AY$31:AY$66))</f>
        <v>0</v>
      </c>
      <c r="BB50" s="55">
        <f ca="1">IF('Bewerking, HH'!BB50=0,0,'Bewerking, HH'!BB50/SUM('Bewerking, HH'!AY$31:AY$66))</f>
        <v>3.9424390375850365E-3</v>
      </c>
      <c r="BC50" s="55">
        <f ca="1">IF('Bewerking, HH'!BC50=0,0,'Bewerking, HH'!BC50/SUM('Bewerking, HH'!AY$31:AY$66))</f>
        <v>0</v>
      </c>
      <c r="BD50" s="55">
        <f ca="1">IF('Bewerking, HH'!BD50=0,0,'Bewerking, HH'!BD50/SUM('Bewerking, HH'!AY$31:AY$66))</f>
        <v>4.3346542420103062E-3</v>
      </c>
      <c r="BE50" s="47">
        <f ca="1">IF('Bewerking, HH'!BE50=0,0,'Bewerking, HH'!BE50/SUM('Bewerking, HH'!AY$31:AY$66))</f>
        <v>0</v>
      </c>
      <c r="BF50" s="47">
        <f ca="1">IF('Bewerking, HH'!BF50=0,0,'Bewerking, HH'!BF50/SUM('Bewerking, HH'!AY$31:AY$66))</f>
        <v>2.5027387440998659E-2</v>
      </c>
      <c r="BG50" s="48">
        <f ca="1">IF('Bewerking, HH'!BG50=0,0,'Bewerking, HH'!BG50/SUM('Bewerking, HH'!AY$31:AY$66))</f>
        <v>0</v>
      </c>
    </row>
    <row r="51" spans="1:59" x14ac:dyDescent="0.25">
      <c r="B51" s="29" t="s">
        <v>87</v>
      </c>
      <c r="C51" s="54">
        <f ca="1">IF('Bewerking, HH'!C51=0,0,'Bewerking, HH'!C51/SUM('Bewerking, HH'!C$31:C$66))</f>
        <v>1.7216895008047173E-2</v>
      </c>
      <c r="D51" s="46">
        <f ca="1">IF('Bewerking, HH'!D51=0,0,'Bewerking, HH'!D51/SUM('Bewerking, HH'!C$31:C$66))</f>
        <v>0</v>
      </c>
      <c r="E51" s="55">
        <f ca="1">IF('Bewerking, HH'!E51=0,0,'Bewerking, HH'!E51/SUM('Bewerking, HH'!C$31:C$66))</f>
        <v>0</v>
      </c>
      <c r="F51" s="55">
        <f ca="1">IF('Bewerking, HH'!F51=0,0,'Bewerking, HH'!F51/SUM('Bewerking, HH'!C$31:C$66))</f>
        <v>4.327891910899525E-4</v>
      </c>
      <c r="G51" s="55">
        <f ca="1">IF('Bewerking, HH'!G51=0,0,'Bewerking, HH'!G51/SUM('Bewerking, HH'!C$31:C$66))</f>
        <v>2.6914077820906421E-3</v>
      </c>
      <c r="H51" s="55">
        <f ca="1">IF('Bewerking, HH'!H51=0,0,'Bewerking, HH'!H51/SUM('Bewerking, HH'!C$31:C$66))</f>
        <v>0</v>
      </c>
      <c r="I51" s="47">
        <f ca="1">IF('Bewerking, HH'!I51=0,0,'Bewerking, HH'!I51/SUM('Bewerking, HH'!C$31:C$66))</f>
        <v>1.4092698034866579E-2</v>
      </c>
      <c r="J51" s="47">
        <f ca="1">IF('Bewerking, HH'!J51=0,0,'Bewerking, HH'!J51/SUM('Bewerking, HH'!C$31:C$66))</f>
        <v>0</v>
      </c>
      <c r="K51" s="48">
        <f ca="1">IF('Bewerking, HH'!K51=0,0,'Bewerking, HH'!K51/SUM('Bewerking, HH'!C$31:C$66))</f>
        <v>0</v>
      </c>
      <c r="O51" s="54">
        <f ca="1">IF('Bewerking, HH'!O51=0,0,'Bewerking, HH'!O51/SUM('Bewerking, HH'!O$31:O$66))</f>
        <v>1.7216895008047173E-2</v>
      </c>
      <c r="P51" s="46">
        <f ca="1">IF('Bewerking, HH'!P51=0,0,'Bewerking, HH'!P51/SUM('Bewerking, HH'!O$31:O$66))</f>
        <v>0</v>
      </c>
      <c r="Q51" s="55">
        <f ca="1">IF('Bewerking, HH'!Q51=0,0,'Bewerking, HH'!Q51/SUM('Bewerking, HH'!O$31:O$66))</f>
        <v>0</v>
      </c>
      <c r="R51" s="55">
        <f ca="1">IF('Bewerking, HH'!R51=0,0,'Bewerking, HH'!R51/SUM('Bewerking, HH'!O$31:O$66))</f>
        <v>4.327891910899525E-4</v>
      </c>
      <c r="S51" s="55">
        <f ca="1">IF('Bewerking, HH'!S51=0,0,'Bewerking, HH'!S51/SUM('Bewerking, HH'!O$31:O$66))</f>
        <v>2.6914077820906421E-3</v>
      </c>
      <c r="T51" s="55">
        <f ca="1">IF('Bewerking, HH'!T51=0,0,'Bewerking, HH'!T51/SUM('Bewerking, HH'!O$31:O$66))</f>
        <v>0</v>
      </c>
      <c r="U51" s="47">
        <f ca="1">IF('Bewerking, HH'!U51=0,0,'Bewerking, HH'!U51/SUM('Bewerking, HH'!O$31:O$66))</f>
        <v>1.4092698034866579E-2</v>
      </c>
      <c r="V51" s="47">
        <f ca="1">IF('Bewerking, HH'!V51=0,0,'Bewerking, HH'!V51/SUM('Bewerking, HH'!O$31:O$66))</f>
        <v>0</v>
      </c>
      <c r="W51" s="48">
        <f ca="1">IF('Bewerking, HH'!W51=0,0,'Bewerking, HH'!W51/SUM('Bewerking, HH'!O$31:O$66))</f>
        <v>0</v>
      </c>
      <c r="AA51" s="54">
        <f ca="1">IF('Bewerking, HH'!AA51=0,0,'Bewerking, HH'!AA51/SUM('Bewerking, HH'!AA$31:AA$66))</f>
        <v>1.7216895008047173E-2</v>
      </c>
      <c r="AB51" s="46">
        <f ca="1">IF('Bewerking, HH'!AB51=0,0,'Bewerking, HH'!AB51/SUM('Bewerking, HH'!AA$31:AA$66))</f>
        <v>0</v>
      </c>
      <c r="AC51" s="55">
        <f ca="1">IF('Bewerking, HH'!AC51=0,0,'Bewerking, HH'!AC51/SUM('Bewerking, HH'!AA$31:AA$66))</f>
        <v>0</v>
      </c>
      <c r="AD51" s="55">
        <f ca="1">IF('Bewerking, HH'!AD51=0,0,'Bewerking, HH'!AD51/SUM('Bewerking, HH'!AA$31:AA$66))</f>
        <v>4.327891910899525E-4</v>
      </c>
      <c r="AE51" s="55">
        <f ca="1">IF('Bewerking, HH'!AE51=0,0,'Bewerking, HH'!AE51/SUM('Bewerking, HH'!AA$31:AA$66))</f>
        <v>2.6914077820906421E-3</v>
      </c>
      <c r="AF51" s="55">
        <f ca="1">IF('Bewerking, HH'!AF51=0,0,'Bewerking, HH'!AF51/SUM('Bewerking, HH'!AA$31:AA$66))</f>
        <v>0</v>
      </c>
      <c r="AG51" s="47">
        <f ca="1">IF('Bewerking, HH'!AG51=0,0,'Bewerking, HH'!AG51/SUM('Bewerking, HH'!AA$31:AA$66))</f>
        <v>1.4092698034866579E-2</v>
      </c>
      <c r="AH51" s="47">
        <f ca="1">IF('Bewerking, HH'!AH51=0,0,'Bewerking, HH'!AH51/SUM('Bewerking, HH'!AA$31:AA$66))</f>
        <v>0</v>
      </c>
      <c r="AI51" s="48">
        <f ca="1">IF('Bewerking, HH'!AI51=0,0,'Bewerking, HH'!AI51/SUM('Bewerking, HH'!AA$31:AA$66))</f>
        <v>0</v>
      </c>
      <c r="AM51" s="54">
        <f ca="1">IF('Bewerking, HH'!AM51=0,0,'Bewerking, HH'!AM51/SUM('Bewerking, HH'!AM$31:AM$66))</f>
        <v>1.7216895008047173E-2</v>
      </c>
      <c r="AN51" s="46">
        <f ca="1">IF('Bewerking, HH'!AN51=0,0,'Bewerking, HH'!AN51/SUM('Bewerking, HH'!AM$31:AM$66))</f>
        <v>0</v>
      </c>
      <c r="AO51" s="55">
        <f ca="1">IF('Bewerking, HH'!AO51=0,0,'Bewerking, HH'!AO51/SUM('Bewerking, HH'!AM$31:AM$66))</f>
        <v>0</v>
      </c>
      <c r="AP51" s="55">
        <f ca="1">IF('Bewerking, HH'!AP51=0,0,'Bewerking, HH'!AP51/SUM('Bewerking, HH'!AM$31:AM$66))</f>
        <v>4.327891910899525E-4</v>
      </c>
      <c r="AQ51" s="55">
        <f ca="1">IF('Bewerking, HH'!AQ51=0,0,'Bewerking, HH'!AQ51/SUM('Bewerking, HH'!AM$31:AM$66))</f>
        <v>2.6914077820906421E-3</v>
      </c>
      <c r="AR51" s="55">
        <f ca="1">IF('Bewerking, HH'!AR51=0,0,'Bewerking, HH'!AR51/SUM('Bewerking, HH'!AM$31:AM$66))</f>
        <v>0</v>
      </c>
      <c r="AS51" s="47">
        <f ca="1">IF('Bewerking, HH'!AS51=0,0,'Bewerking, HH'!AS51/SUM('Bewerking, HH'!AM$31:AM$66))</f>
        <v>1.4092698034866579E-2</v>
      </c>
      <c r="AT51" s="47">
        <f ca="1">IF('Bewerking, HH'!AT51=0,0,'Bewerking, HH'!AT51/SUM('Bewerking, HH'!AM$31:AM$66))</f>
        <v>0</v>
      </c>
      <c r="AU51" s="48">
        <f ca="1">IF('Bewerking, HH'!AU51=0,0,'Bewerking, HH'!AU51/SUM('Bewerking, HH'!AM$31:AM$66))</f>
        <v>0</v>
      </c>
      <c r="AY51" s="54">
        <f ca="1">IF('Bewerking, HH'!AY51=0,0,'Bewerking, HH'!AY51/SUM('Bewerking, HH'!AY$31:AY$66))</f>
        <v>1.7216895008047173E-2</v>
      </c>
      <c r="AZ51" s="46">
        <f ca="1">IF('Bewerking, HH'!AZ51=0,0,'Bewerking, HH'!AZ51/SUM('Bewerking, HH'!AY$31:AY$66))</f>
        <v>0</v>
      </c>
      <c r="BA51" s="55">
        <f ca="1">IF('Bewerking, HH'!BA51=0,0,'Bewerking, HH'!BA51/SUM('Bewerking, HH'!AY$31:AY$66))</f>
        <v>0</v>
      </c>
      <c r="BB51" s="55">
        <f ca="1">IF('Bewerking, HH'!BB51=0,0,'Bewerking, HH'!BB51/SUM('Bewerking, HH'!AY$31:AY$66))</f>
        <v>4.327891910899525E-4</v>
      </c>
      <c r="BC51" s="55">
        <f ca="1">IF('Bewerking, HH'!BC51=0,0,'Bewerking, HH'!BC51/SUM('Bewerking, HH'!AY$31:AY$66))</f>
        <v>2.6914077820906421E-3</v>
      </c>
      <c r="BD51" s="55">
        <f ca="1">IF('Bewerking, HH'!BD51=0,0,'Bewerking, HH'!BD51/SUM('Bewerking, HH'!AY$31:AY$66))</f>
        <v>0</v>
      </c>
      <c r="BE51" s="47">
        <f ca="1">IF('Bewerking, HH'!BE51=0,0,'Bewerking, HH'!BE51/SUM('Bewerking, HH'!AY$31:AY$66))</f>
        <v>1.4092698034866579E-2</v>
      </c>
      <c r="BF51" s="47">
        <f ca="1">IF('Bewerking, HH'!BF51=0,0,'Bewerking, HH'!BF51/SUM('Bewerking, HH'!AY$31:AY$66))</f>
        <v>0</v>
      </c>
      <c r="BG51" s="48">
        <f ca="1">IF('Bewerking, HH'!BG51=0,0,'Bewerking, HH'!BG51/SUM('Bewerking, HH'!AY$31:AY$66))</f>
        <v>0</v>
      </c>
    </row>
    <row r="52" spans="1:59" x14ac:dyDescent="0.25">
      <c r="B52" s="29" t="s">
        <v>88</v>
      </c>
      <c r="C52" s="54">
        <f ca="1">IF('Bewerking, HH'!C52=0,0,'Bewerking, HH'!C52/SUM('Bewerking, HH'!C$31:C$66))</f>
        <v>3.0153234422970285E-2</v>
      </c>
      <c r="D52" s="46">
        <f ca="1">IF('Bewerking, HH'!D52=0,0,'Bewerking, HH'!D52/SUM('Bewerking, HH'!C$31:C$66))</f>
        <v>0</v>
      </c>
      <c r="E52" s="55">
        <f ca="1">IF('Bewerking, HH'!E52=0,0,'Bewerking, HH'!E52/SUM('Bewerking, HH'!C$31:C$66))</f>
        <v>0</v>
      </c>
      <c r="F52" s="55">
        <f ca="1">IF('Bewerking, HH'!F52=0,0,'Bewerking, HH'!F52/SUM('Bewerking, HH'!C$31:C$66))</f>
        <v>1.1834079443865889E-3</v>
      </c>
      <c r="G52" s="55">
        <f ca="1">IF('Bewerking, HH'!G52=0,0,'Bewerking, HH'!G52/SUM('Bewerking, HH'!C$31:C$66))</f>
        <v>2.8969826478583698E-2</v>
      </c>
      <c r="H52" s="55">
        <f ca="1">IF('Bewerking, HH'!H52=0,0,'Bewerking, HH'!H52/SUM('Bewerking, HH'!C$31:C$66))</f>
        <v>0</v>
      </c>
      <c r="I52" s="47">
        <f ca="1">IF('Bewerking, HH'!I52=0,0,'Bewerking, HH'!I52/SUM('Bewerking, HH'!C$31:C$66))</f>
        <v>0</v>
      </c>
      <c r="J52" s="47">
        <f ca="1">IF('Bewerking, HH'!J52=0,0,'Bewerking, HH'!J52/SUM('Bewerking, HH'!C$31:C$66))</f>
        <v>0</v>
      </c>
      <c r="K52" s="48">
        <f ca="1">IF('Bewerking, HH'!K52=0,0,'Bewerking, HH'!K52/SUM('Bewerking, HH'!C$31:C$66))</f>
        <v>0</v>
      </c>
      <c r="O52" s="54">
        <f ca="1">IF('Bewerking, HH'!O52=0,0,'Bewerking, HH'!O52/SUM('Bewerking, HH'!O$31:O$66))</f>
        <v>3.0153234422970285E-2</v>
      </c>
      <c r="P52" s="46">
        <f ca="1">IF('Bewerking, HH'!P52=0,0,'Bewerking, HH'!P52/SUM('Bewerking, HH'!O$31:O$66))</f>
        <v>0</v>
      </c>
      <c r="Q52" s="55">
        <f ca="1">IF('Bewerking, HH'!Q52=0,0,'Bewerking, HH'!Q52/SUM('Bewerking, HH'!O$31:O$66))</f>
        <v>0</v>
      </c>
      <c r="R52" s="55">
        <f ca="1">IF('Bewerking, HH'!R52=0,0,'Bewerking, HH'!R52/SUM('Bewerking, HH'!O$31:O$66))</f>
        <v>1.1834079443865889E-3</v>
      </c>
      <c r="S52" s="55">
        <f ca="1">IF('Bewerking, HH'!S52=0,0,'Bewerking, HH'!S52/SUM('Bewerking, HH'!O$31:O$66))</f>
        <v>2.8969826478583698E-2</v>
      </c>
      <c r="T52" s="55">
        <f ca="1">IF('Bewerking, HH'!T52=0,0,'Bewerking, HH'!T52/SUM('Bewerking, HH'!O$31:O$66))</f>
        <v>0</v>
      </c>
      <c r="U52" s="47">
        <f ca="1">IF('Bewerking, HH'!U52=0,0,'Bewerking, HH'!U52/SUM('Bewerking, HH'!O$31:O$66))</f>
        <v>0</v>
      </c>
      <c r="V52" s="47">
        <f ca="1">IF('Bewerking, HH'!V52=0,0,'Bewerking, HH'!V52/SUM('Bewerking, HH'!O$31:O$66))</f>
        <v>0</v>
      </c>
      <c r="W52" s="48">
        <f ca="1">IF('Bewerking, HH'!W52=0,0,'Bewerking, HH'!W52/SUM('Bewerking, HH'!O$31:O$66))</f>
        <v>0</v>
      </c>
      <c r="AA52" s="54">
        <f ca="1">IF('Bewerking, HH'!AA52=0,0,'Bewerking, HH'!AA52/SUM('Bewerking, HH'!AA$31:AA$66))</f>
        <v>3.0153234422970285E-2</v>
      </c>
      <c r="AB52" s="46">
        <f ca="1">IF('Bewerking, HH'!AB52=0,0,'Bewerking, HH'!AB52/SUM('Bewerking, HH'!AA$31:AA$66))</f>
        <v>0</v>
      </c>
      <c r="AC52" s="55">
        <f ca="1">IF('Bewerking, HH'!AC52=0,0,'Bewerking, HH'!AC52/SUM('Bewerking, HH'!AA$31:AA$66))</f>
        <v>0</v>
      </c>
      <c r="AD52" s="55">
        <f ca="1">IF('Bewerking, HH'!AD52=0,0,'Bewerking, HH'!AD52/SUM('Bewerking, HH'!AA$31:AA$66))</f>
        <v>1.1834079443865889E-3</v>
      </c>
      <c r="AE52" s="55">
        <f ca="1">IF('Bewerking, HH'!AE52=0,0,'Bewerking, HH'!AE52/SUM('Bewerking, HH'!AA$31:AA$66))</f>
        <v>2.8969826478583698E-2</v>
      </c>
      <c r="AF52" s="55">
        <f ca="1">IF('Bewerking, HH'!AF52=0,0,'Bewerking, HH'!AF52/SUM('Bewerking, HH'!AA$31:AA$66))</f>
        <v>0</v>
      </c>
      <c r="AG52" s="47">
        <f ca="1">IF('Bewerking, HH'!AG52=0,0,'Bewerking, HH'!AG52/SUM('Bewerking, HH'!AA$31:AA$66))</f>
        <v>0</v>
      </c>
      <c r="AH52" s="47">
        <f ca="1">IF('Bewerking, HH'!AH52=0,0,'Bewerking, HH'!AH52/SUM('Bewerking, HH'!AA$31:AA$66))</f>
        <v>0</v>
      </c>
      <c r="AI52" s="48">
        <f ca="1">IF('Bewerking, HH'!AI52=0,0,'Bewerking, HH'!AI52/SUM('Bewerking, HH'!AA$31:AA$66))</f>
        <v>0</v>
      </c>
      <c r="AM52" s="54">
        <f ca="1">IF('Bewerking, HH'!AM52=0,0,'Bewerking, HH'!AM52/SUM('Bewerking, HH'!AM$31:AM$66))</f>
        <v>3.0153234422970285E-2</v>
      </c>
      <c r="AN52" s="46">
        <f ca="1">IF('Bewerking, HH'!AN52=0,0,'Bewerking, HH'!AN52/SUM('Bewerking, HH'!AM$31:AM$66))</f>
        <v>0</v>
      </c>
      <c r="AO52" s="55">
        <f ca="1">IF('Bewerking, HH'!AO52=0,0,'Bewerking, HH'!AO52/SUM('Bewerking, HH'!AM$31:AM$66))</f>
        <v>0</v>
      </c>
      <c r="AP52" s="55">
        <f ca="1">IF('Bewerking, HH'!AP52=0,0,'Bewerking, HH'!AP52/SUM('Bewerking, HH'!AM$31:AM$66))</f>
        <v>1.1834079443865889E-3</v>
      </c>
      <c r="AQ52" s="55">
        <f ca="1">IF('Bewerking, HH'!AQ52=0,0,'Bewerking, HH'!AQ52/SUM('Bewerking, HH'!AM$31:AM$66))</f>
        <v>2.8969826478583698E-2</v>
      </c>
      <c r="AR52" s="55">
        <f ca="1">IF('Bewerking, HH'!AR52=0,0,'Bewerking, HH'!AR52/SUM('Bewerking, HH'!AM$31:AM$66))</f>
        <v>0</v>
      </c>
      <c r="AS52" s="47">
        <f ca="1">IF('Bewerking, HH'!AS52=0,0,'Bewerking, HH'!AS52/SUM('Bewerking, HH'!AM$31:AM$66))</f>
        <v>0</v>
      </c>
      <c r="AT52" s="47">
        <f ca="1">IF('Bewerking, HH'!AT52=0,0,'Bewerking, HH'!AT52/SUM('Bewerking, HH'!AM$31:AM$66))</f>
        <v>0</v>
      </c>
      <c r="AU52" s="48">
        <f ca="1">IF('Bewerking, HH'!AU52=0,0,'Bewerking, HH'!AU52/SUM('Bewerking, HH'!AM$31:AM$66))</f>
        <v>0</v>
      </c>
      <c r="AY52" s="54">
        <f ca="1">IF('Bewerking, HH'!AY52=0,0,'Bewerking, HH'!AY52/SUM('Bewerking, HH'!AY$31:AY$66))</f>
        <v>3.0153234422970285E-2</v>
      </c>
      <c r="AZ52" s="46">
        <f ca="1">IF('Bewerking, HH'!AZ52=0,0,'Bewerking, HH'!AZ52/SUM('Bewerking, HH'!AY$31:AY$66))</f>
        <v>0</v>
      </c>
      <c r="BA52" s="55">
        <f ca="1">IF('Bewerking, HH'!BA52=0,0,'Bewerking, HH'!BA52/SUM('Bewerking, HH'!AY$31:AY$66))</f>
        <v>0</v>
      </c>
      <c r="BB52" s="55">
        <f ca="1">IF('Bewerking, HH'!BB52=0,0,'Bewerking, HH'!BB52/SUM('Bewerking, HH'!AY$31:AY$66))</f>
        <v>1.1834079443865889E-3</v>
      </c>
      <c r="BC52" s="55">
        <f ca="1">IF('Bewerking, HH'!BC52=0,0,'Bewerking, HH'!BC52/SUM('Bewerking, HH'!AY$31:AY$66))</f>
        <v>2.8969826478583698E-2</v>
      </c>
      <c r="BD52" s="55">
        <f ca="1">IF('Bewerking, HH'!BD52=0,0,'Bewerking, HH'!BD52/SUM('Bewerking, HH'!AY$31:AY$66))</f>
        <v>0</v>
      </c>
      <c r="BE52" s="47">
        <f ca="1">IF('Bewerking, HH'!BE52=0,0,'Bewerking, HH'!BE52/SUM('Bewerking, HH'!AY$31:AY$66))</f>
        <v>0</v>
      </c>
      <c r="BF52" s="47">
        <f ca="1">IF('Bewerking, HH'!BF52=0,0,'Bewerking, HH'!BF52/SUM('Bewerking, HH'!AY$31:AY$66))</f>
        <v>0</v>
      </c>
      <c r="BG52" s="48">
        <f ca="1">IF('Bewerking, HH'!BG52=0,0,'Bewerking, HH'!BG52/SUM('Bewerking, HH'!AY$31:AY$66))</f>
        <v>0</v>
      </c>
    </row>
    <row r="53" spans="1:59" x14ac:dyDescent="0.25">
      <c r="B53" s="29" t="s">
        <v>89</v>
      </c>
      <c r="C53" s="54">
        <f ca="1">IF('Bewerking, HH'!C53=0,0,'Bewerking, HH'!C53/SUM('Bewerking, HH'!C$31:C$66))</f>
        <v>6.0434953137045402E-2</v>
      </c>
      <c r="D53" s="46">
        <f ca="1">IF('Bewerking, HH'!D53=0,0,'Bewerking, HH'!D53/SUM('Bewerking, HH'!C$31:C$66))</f>
        <v>0</v>
      </c>
      <c r="E53" s="55">
        <f ca="1">IF('Bewerking, HH'!E53=0,0,'Bewerking, HH'!E53/SUM('Bewerking, HH'!C$31:C$66))</f>
        <v>0</v>
      </c>
      <c r="F53" s="55">
        <f ca="1">IF('Bewerking, HH'!F53=0,0,'Bewerking, HH'!F53/SUM('Bewerking, HH'!C$31:C$66))</f>
        <v>6.0434953137045402E-2</v>
      </c>
      <c r="G53" s="55">
        <f ca="1">IF('Bewerking, HH'!G53=0,0,'Bewerking, HH'!G53/SUM('Bewerking, HH'!C$31:C$66))</f>
        <v>0</v>
      </c>
      <c r="H53" s="55">
        <f ca="1">IF('Bewerking, HH'!H53=0,0,'Bewerking, HH'!H53/SUM('Bewerking, HH'!C$31:C$66))</f>
        <v>0</v>
      </c>
      <c r="I53" s="47">
        <f ca="1">IF('Bewerking, HH'!I53=0,0,'Bewerking, HH'!I53/SUM('Bewerking, HH'!C$31:C$66))</f>
        <v>0</v>
      </c>
      <c r="J53" s="47">
        <f ca="1">IF('Bewerking, HH'!J53=0,0,'Bewerking, HH'!J53/SUM('Bewerking, HH'!C$31:C$66))</f>
        <v>0</v>
      </c>
      <c r="K53" s="48">
        <f ca="1">IF('Bewerking, HH'!K53=0,0,'Bewerking, HH'!K53/SUM('Bewerking, HH'!C$31:C$66))</f>
        <v>0</v>
      </c>
      <c r="O53" s="54">
        <f ca="1">IF('Bewerking, HH'!O53=0,0,'Bewerking, HH'!O53/SUM('Bewerking, HH'!O$31:O$66))</f>
        <v>6.0434953137045402E-2</v>
      </c>
      <c r="P53" s="46">
        <f ca="1">IF('Bewerking, HH'!P53=0,0,'Bewerking, HH'!P53/SUM('Bewerking, HH'!O$31:O$66))</f>
        <v>0</v>
      </c>
      <c r="Q53" s="55">
        <f ca="1">IF('Bewerking, HH'!Q53=0,0,'Bewerking, HH'!Q53/SUM('Bewerking, HH'!O$31:O$66))</f>
        <v>0</v>
      </c>
      <c r="R53" s="55">
        <f ca="1">IF('Bewerking, HH'!R53=0,0,'Bewerking, HH'!R53/SUM('Bewerking, HH'!O$31:O$66))</f>
        <v>6.0434953137045402E-2</v>
      </c>
      <c r="S53" s="55">
        <f ca="1">IF('Bewerking, HH'!S53=0,0,'Bewerking, HH'!S53/SUM('Bewerking, HH'!O$31:O$66))</f>
        <v>0</v>
      </c>
      <c r="T53" s="55">
        <f ca="1">IF('Bewerking, HH'!T53=0,0,'Bewerking, HH'!T53/SUM('Bewerking, HH'!O$31:O$66))</f>
        <v>0</v>
      </c>
      <c r="U53" s="47">
        <f ca="1">IF('Bewerking, HH'!U53=0,0,'Bewerking, HH'!U53/SUM('Bewerking, HH'!O$31:O$66))</f>
        <v>0</v>
      </c>
      <c r="V53" s="47">
        <f ca="1">IF('Bewerking, HH'!V53=0,0,'Bewerking, HH'!V53/SUM('Bewerking, HH'!O$31:O$66))</f>
        <v>0</v>
      </c>
      <c r="W53" s="48">
        <f ca="1">IF('Bewerking, HH'!W53=0,0,'Bewerking, HH'!W53/SUM('Bewerking, HH'!O$31:O$66))</f>
        <v>0</v>
      </c>
      <c r="AA53" s="54">
        <f ca="1">IF('Bewerking, HH'!AA53=0,0,'Bewerking, HH'!AA53/SUM('Bewerking, HH'!AA$31:AA$66))</f>
        <v>6.0434953137045402E-2</v>
      </c>
      <c r="AB53" s="46">
        <f ca="1">IF('Bewerking, HH'!AB53=0,0,'Bewerking, HH'!AB53/SUM('Bewerking, HH'!AA$31:AA$66))</f>
        <v>0</v>
      </c>
      <c r="AC53" s="55">
        <f ca="1">IF('Bewerking, HH'!AC53=0,0,'Bewerking, HH'!AC53/SUM('Bewerking, HH'!AA$31:AA$66))</f>
        <v>0</v>
      </c>
      <c r="AD53" s="55">
        <f ca="1">IF('Bewerking, HH'!AD53=0,0,'Bewerking, HH'!AD53/SUM('Bewerking, HH'!AA$31:AA$66))</f>
        <v>6.0434953137045402E-2</v>
      </c>
      <c r="AE53" s="55">
        <f ca="1">IF('Bewerking, HH'!AE53=0,0,'Bewerking, HH'!AE53/SUM('Bewerking, HH'!AA$31:AA$66))</f>
        <v>0</v>
      </c>
      <c r="AF53" s="55">
        <f ca="1">IF('Bewerking, HH'!AF53=0,0,'Bewerking, HH'!AF53/SUM('Bewerking, HH'!AA$31:AA$66))</f>
        <v>0</v>
      </c>
      <c r="AG53" s="47">
        <f ca="1">IF('Bewerking, HH'!AG53=0,0,'Bewerking, HH'!AG53/SUM('Bewerking, HH'!AA$31:AA$66))</f>
        <v>0</v>
      </c>
      <c r="AH53" s="47">
        <f ca="1">IF('Bewerking, HH'!AH53=0,0,'Bewerking, HH'!AH53/SUM('Bewerking, HH'!AA$31:AA$66))</f>
        <v>0</v>
      </c>
      <c r="AI53" s="48">
        <f ca="1">IF('Bewerking, HH'!AI53=0,0,'Bewerking, HH'!AI53/SUM('Bewerking, HH'!AA$31:AA$66))</f>
        <v>0</v>
      </c>
      <c r="AM53" s="54">
        <f ca="1">IF('Bewerking, HH'!AM53=0,0,'Bewerking, HH'!AM53/SUM('Bewerking, HH'!AM$31:AM$66))</f>
        <v>6.0434953137045402E-2</v>
      </c>
      <c r="AN53" s="46">
        <f ca="1">IF('Bewerking, HH'!AN53=0,0,'Bewerking, HH'!AN53/SUM('Bewerking, HH'!AM$31:AM$66))</f>
        <v>0</v>
      </c>
      <c r="AO53" s="55">
        <f ca="1">IF('Bewerking, HH'!AO53=0,0,'Bewerking, HH'!AO53/SUM('Bewerking, HH'!AM$31:AM$66))</f>
        <v>0</v>
      </c>
      <c r="AP53" s="55">
        <f ca="1">IF('Bewerking, HH'!AP53=0,0,'Bewerking, HH'!AP53/SUM('Bewerking, HH'!AM$31:AM$66))</f>
        <v>6.0434953137045402E-2</v>
      </c>
      <c r="AQ53" s="55">
        <f ca="1">IF('Bewerking, HH'!AQ53=0,0,'Bewerking, HH'!AQ53/SUM('Bewerking, HH'!AM$31:AM$66))</f>
        <v>0</v>
      </c>
      <c r="AR53" s="55">
        <f ca="1">IF('Bewerking, HH'!AR53=0,0,'Bewerking, HH'!AR53/SUM('Bewerking, HH'!AM$31:AM$66))</f>
        <v>0</v>
      </c>
      <c r="AS53" s="47">
        <f ca="1">IF('Bewerking, HH'!AS53=0,0,'Bewerking, HH'!AS53/SUM('Bewerking, HH'!AM$31:AM$66))</f>
        <v>0</v>
      </c>
      <c r="AT53" s="47">
        <f ca="1">IF('Bewerking, HH'!AT53=0,0,'Bewerking, HH'!AT53/SUM('Bewerking, HH'!AM$31:AM$66))</f>
        <v>0</v>
      </c>
      <c r="AU53" s="48">
        <f ca="1">IF('Bewerking, HH'!AU53=0,0,'Bewerking, HH'!AU53/SUM('Bewerking, HH'!AM$31:AM$66))</f>
        <v>0</v>
      </c>
      <c r="AY53" s="54">
        <f ca="1">IF('Bewerking, HH'!AY53=0,0,'Bewerking, HH'!AY53/SUM('Bewerking, HH'!AY$31:AY$66))</f>
        <v>6.0434953137045402E-2</v>
      </c>
      <c r="AZ53" s="46">
        <f ca="1">IF('Bewerking, HH'!AZ53=0,0,'Bewerking, HH'!AZ53/SUM('Bewerking, HH'!AY$31:AY$66))</f>
        <v>0</v>
      </c>
      <c r="BA53" s="55">
        <f ca="1">IF('Bewerking, HH'!BA53=0,0,'Bewerking, HH'!BA53/SUM('Bewerking, HH'!AY$31:AY$66))</f>
        <v>0</v>
      </c>
      <c r="BB53" s="55">
        <f ca="1">IF('Bewerking, HH'!BB53=0,0,'Bewerking, HH'!BB53/SUM('Bewerking, HH'!AY$31:AY$66))</f>
        <v>6.0434953137045402E-2</v>
      </c>
      <c r="BC53" s="55">
        <f ca="1">IF('Bewerking, HH'!BC53=0,0,'Bewerking, HH'!BC53/SUM('Bewerking, HH'!AY$31:AY$66))</f>
        <v>0</v>
      </c>
      <c r="BD53" s="55">
        <f ca="1">IF('Bewerking, HH'!BD53=0,0,'Bewerking, HH'!BD53/SUM('Bewerking, HH'!AY$31:AY$66))</f>
        <v>0</v>
      </c>
      <c r="BE53" s="47">
        <f ca="1">IF('Bewerking, HH'!BE53=0,0,'Bewerking, HH'!BE53/SUM('Bewerking, HH'!AY$31:AY$66))</f>
        <v>0</v>
      </c>
      <c r="BF53" s="47">
        <f ca="1">IF('Bewerking, HH'!BF53=0,0,'Bewerking, HH'!BF53/SUM('Bewerking, HH'!AY$31:AY$66))</f>
        <v>0</v>
      </c>
      <c r="BG53" s="48">
        <f ca="1">IF('Bewerking, HH'!BG53=0,0,'Bewerking, HH'!BG53/SUM('Bewerking, HH'!AY$31:AY$66))</f>
        <v>0</v>
      </c>
    </row>
    <row r="54" spans="1:59" x14ac:dyDescent="0.25">
      <c r="B54" s="29" t="s">
        <v>90</v>
      </c>
      <c r="C54" s="54">
        <f ca="1">IF('Bewerking, HH'!C54=0,0,'Bewerking, HH'!C54/SUM('Bewerking, HH'!C$31:C$66))</f>
        <v>5.1163797184165326E-2</v>
      </c>
      <c r="D54" s="46">
        <f ca="1">IF('Bewerking, HH'!D54=0,0,'Bewerking, HH'!D54/SUM('Bewerking, HH'!C$31:C$66))</f>
        <v>0</v>
      </c>
      <c r="E54" s="55">
        <f ca="1">IF('Bewerking, HH'!E54=0,0,'Bewerking, HH'!E54/SUM('Bewerking, HH'!C$31:C$66))</f>
        <v>0</v>
      </c>
      <c r="F54" s="55">
        <f ca="1">IF('Bewerking, HH'!F54=0,0,'Bewerking, HH'!F54/SUM('Bewerking, HH'!C$31:C$66))</f>
        <v>5.1163797184165326E-2</v>
      </c>
      <c r="G54" s="55">
        <f ca="1">IF('Bewerking, HH'!G54=0,0,'Bewerking, HH'!G54/SUM('Bewerking, HH'!C$31:C$66))</f>
        <v>0</v>
      </c>
      <c r="H54" s="55">
        <f ca="1">IF('Bewerking, HH'!H54=0,0,'Bewerking, HH'!H54/SUM('Bewerking, HH'!C$31:C$66))</f>
        <v>0</v>
      </c>
      <c r="I54" s="47">
        <f ca="1">IF('Bewerking, HH'!I54=0,0,'Bewerking, HH'!I54/SUM('Bewerking, HH'!C$31:C$66))</f>
        <v>0</v>
      </c>
      <c r="J54" s="47">
        <f ca="1">IF('Bewerking, HH'!J54=0,0,'Bewerking, HH'!J54/SUM('Bewerking, HH'!C$31:C$66))</f>
        <v>0</v>
      </c>
      <c r="K54" s="48">
        <f ca="1">IF('Bewerking, HH'!K54=0,0,'Bewerking, HH'!K54/SUM('Bewerking, HH'!C$31:C$66))</f>
        <v>0</v>
      </c>
      <c r="L54" s="55">
        <f ca="1">SUM(C49:C54)</f>
        <v>0.34348584644098512</v>
      </c>
      <c r="O54" s="54">
        <f ca="1">IF('Bewerking, HH'!O54=0,0,'Bewerking, HH'!O54/SUM('Bewerking, HH'!O$31:O$66))</f>
        <v>5.1163797184165326E-2</v>
      </c>
      <c r="P54" s="46">
        <f ca="1">IF('Bewerking, HH'!P54=0,0,'Bewerking, HH'!P54/SUM('Bewerking, HH'!O$31:O$66))</f>
        <v>0</v>
      </c>
      <c r="Q54" s="55">
        <f ca="1">IF('Bewerking, HH'!Q54=0,0,'Bewerking, HH'!Q54/SUM('Bewerking, HH'!O$31:O$66))</f>
        <v>0</v>
      </c>
      <c r="R54" s="55">
        <f ca="1">IF('Bewerking, HH'!R54=0,0,'Bewerking, HH'!R54/SUM('Bewerking, HH'!O$31:O$66))</f>
        <v>5.1163797184165326E-2</v>
      </c>
      <c r="S54" s="55">
        <f ca="1">IF('Bewerking, HH'!S54=0,0,'Bewerking, HH'!S54/SUM('Bewerking, HH'!O$31:O$66))</f>
        <v>0</v>
      </c>
      <c r="T54" s="55">
        <f ca="1">IF('Bewerking, HH'!T54=0,0,'Bewerking, HH'!T54/SUM('Bewerking, HH'!O$31:O$66))</f>
        <v>0</v>
      </c>
      <c r="U54" s="47">
        <f ca="1">IF('Bewerking, HH'!U54=0,0,'Bewerking, HH'!U54/SUM('Bewerking, HH'!O$31:O$66))</f>
        <v>0</v>
      </c>
      <c r="V54" s="47">
        <f ca="1">IF('Bewerking, HH'!V54=0,0,'Bewerking, HH'!V54/SUM('Bewerking, HH'!O$31:O$66))</f>
        <v>0</v>
      </c>
      <c r="W54" s="48">
        <f ca="1">IF('Bewerking, HH'!W54=0,0,'Bewerking, HH'!W54/SUM('Bewerking, HH'!O$31:O$66))</f>
        <v>0</v>
      </c>
      <c r="AA54" s="54">
        <f ca="1">IF('Bewerking, HH'!AA54=0,0,'Bewerking, HH'!AA54/SUM('Bewerking, HH'!AA$31:AA$66))</f>
        <v>5.1163797184165326E-2</v>
      </c>
      <c r="AB54" s="46">
        <f ca="1">IF('Bewerking, HH'!AB54=0,0,'Bewerking, HH'!AB54/SUM('Bewerking, HH'!AA$31:AA$66))</f>
        <v>0</v>
      </c>
      <c r="AC54" s="55">
        <f ca="1">IF('Bewerking, HH'!AC54=0,0,'Bewerking, HH'!AC54/SUM('Bewerking, HH'!AA$31:AA$66))</f>
        <v>0</v>
      </c>
      <c r="AD54" s="55">
        <f ca="1">IF('Bewerking, HH'!AD54=0,0,'Bewerking, HH'!AD54/SUM('Bewerking, HH'!AA$31:AA$66))</f>
        <v>5.1163797184165326E-2</v>
      </c>
      <c r="AE54" s="55">
        <f ca="1">IF('Bewerking, HH'!AE54=0,0,'Bewerking, HH'!AE54/SUM('Bewerking, HH'!AA$31:AA$66))</f>
        <v>0</v>
      </c>
      <c r="AF54" s="55">
        <f ca="1">IF('Bewerking, HH'!AF54=0,0,'Bewerking, HH'!AF54/SUM('Bewerking, HH'!AA$31:AA$66))</f>
        <v>0</v>
      </c>
      <c r="AG54" s="47">
        <f ca="1">IF('Bewerking, HH'!AG54=0,0,'Bewerking, HH'!AG54/SUM('Bewerking, HH'!AA$31:AA$66))</f>
        <v>0</v>
      </c>
      <c r="AH54" s="47">
        <f ca="1">IF('Bewerking, HH'!AH54=0,0,'Bewerking, HH'!AH54/SUM('Bewerking, HH'!AA$31:AA$66))</f>
        <v>0</v>
      </c>
      <c r="AI54" s="48">
        <f ca="1">IF('Bewerking, HH'!AI54=0,0,'Bewerking, HH'!AI54/SUM('Bewerking, HH'!AA$31:AA$66))</f>
        <v>0</v>
      </c>
      <c r="AM54" s="54">
        <f ca="1">IF('Bewerking, HH'!AM54=0,0,'Bewerking, HH'!AM54/SUM('Bewerking, HH'!AM$31:AM$66))</f>
        <v>5.1163797184165326E-2</v>
      </c>
      <c r="AN54" s="46">
        <f ca="1">IF('Bewerking, HH'!AN54=0,0,'Bewerking, HH'!AN54/SUM('Bewerking, HH'!AM$31:AM$66))</f>
        <v>0</v>
      </c>
      <c r="AO54" s="55">
        <f ca="1">IF('Bewerking, HH'!AO54=0,0,'Bewerking, HH'!AO54/SUM('Bewerking, HH'!AM$31:AM$66))</f>
        <v>0</v>
      </c>
      <c r="AP54" s="55">
        <f ca="1">IF('Bewerking, HH'!AP54=0,0,'Bewerking, HH'!AP54/SUM('Bewerking, HH'!AM$31:AM$66))</f>
        <v>5.1163797184165326E-2</v>
      </c>
      <c r="AQ54" s="55">
        <f ca="1">IF('Bewerking, HH'!AQ54=0,0,'Bewerking, HH'!AQ54/SUM('Bewerking, HH'!AM$31:AM$66))</f>
        <v>0</v>
      </c>
      <c r="AR54" s="55">
        <f ca="1">IF('Bewerking, HH'!AR54=0,0,'Bewerking, HH'!AR54/SUM('Bewerking, HH'!AM$31:AM$66))</f>
        <v>0</v>
      </c>
      <c r="AS54" s="47">
        <f ca="1">IF('Bewerking, HH'!AS54=0,0,'Bewerking, HH'!AS54/SUM('Bewerking, HH'!AM$31:AM$66))</f>
        <v>0</v>
      </c>
      <c r="AT54" s="47">
        <f ca="1">IF('Bewerking, HH'!AT54=0,0,'Bewerking, HH'!AT54/SUM('Bewerking, HH'!AM$31:AM$66))</f>
        <v>0</v>
      </c>
      <c r="AU54" s="48">
        <f ca="1">IF('Bewerking, HH'!AU54=0,0,'Bewerking, HH'!AU54/SUM('Bewerking, HH'!AM$31:AM$66))</f>
        <v>0</v>
      </c>
      <c r="AY54" s="54">
        <f ca="1">IF('Bewerking, HH'!AY54=0,0,'Bewerking, HH'!AY54/SUM('Bewerking, HH'!AY$31:AY$66))</f>
        <v>5.1163797184165326E-2</v>
      </c>
      <c r="AZ54" s="46">
        <f ca="1">IF('Bewerking, HH'!AZ54=0,0,'Bewerking, HH'!AZ54/SUM('Bewerking, HH'!AY$31:AY$66))</f>
        <v>0</v>
      </c>
      <c r="BA54" s="55">
        <f ca="1">IF('Bewerking, HH'!BA54=0,0,'Bewerking, HH'!BA54/SUM('Bewerking, HH'!AY$31:AY$66))</f>
        <v>0</v>
      </c>
      <c r="BB54" s="55">
        <f ca="1">IF('Bewerking, HH'!BB54=0,0,'Bewerking, HH'!BB54/SUM('Bewerking, HH'!AY$31:AY$66))</f>
        <v>5.1163797184165326E-2</v>
      </c>
      <c r="BC54" s="55">
        <f ca="1">IF('Bewerking, HH'!BC54=0,0,'Bewerking, HH'!BC54/SUM('Bewerking, HH'!AY$31:AY$66))</f>
        <v>0</v>
      </c>
      <c r="BD54" s="55">
        <f ca="1">IF('Bewerking, HH'!BD54=0,0,'Bewerking, HH'!BD54/SUM('Bewerking, HH'!AY$31:AY$66))</f>
        <v>0</v>
      </c>
      <c r="BE54" s="47">
        <f ca="1">IF('Bewerking, HH'!BE54=0,0,'Bewerking, HH'!BE54/SUM('Bewerking, HH'!AY$31:AY$66))</f>
        <v>0</v>
      </c>
      <c r="BF54" s="47">
        <f ca="1">IF('Bewerking, HH'!BF54=0,0,'Bewerking, HH'!BF54/SUM('Bewerking, HH'!AY$31:AY$66))</f>
        <v>0</v>
      </c>
      <c r="BG54" s="48">
        <f ca="1">IF('Bewerking, HH'!BG54=0,0,'Bewerking, HH'!BG54/SUM('Bewerking, HH'!AY$31:AY$66))</f>
        <v>0</v>
      </c>
    </row>
    <row r="55" spans="1:59" x14ac:dyDescent="0.25">
      <c r="A55" s="35"/>
      <c r="B55" s="35" t="s">
        <v>91</v>
      </c>
      <c r="C55" s="41">
        <f ca="1">IF('Bewerking, HH'!C55=0,0,'Bewerking, HH'!C55/SUM('Bewerking, HH'!C$31:C$66))</f>
        <v>0.12979618334032109</v>
      </c>
      <c r="D55" s="42">
        <f ca="1">IF('Bewerking, HH'!D55=0,0,'Bewerking, HH'!D55/SUM('Bewerking, HH'!C$31:C$66))</f>
        <v>0</v>
      </c>
      <c r="E55" s="43">
        <f ca="1">IF('Bewerking, HH'!E55=0,0,'Bewerking, HH'!E55/SUM('Bewerking, HH'!C$31:C$66))</f>
        <v>0</v>
      </c>
      <c r="F55" s="43">
        <f ca="1">IF('Bewerking, HH'!F55=0,0,'Bewerking, HH'!F55/SUM('Bewerking, HH'!C$31:C$66))</f>
        <v>4.753918770878697E-3</v>
      </c>
      <c r="G55" s="43">
        <f ca="1">IF('Bewerking, HH'!G55=0,0,'Bewerking, HH'!G55/SUM('Bewerking, HH'!C$31:C$66))</f>
        <v>0</v>
      </c>
      <c r="H55" s="43">
        <f ca="1">IF('Bewerking, HH'!H55=0,0,'Bewerking, HH'!H55/SUM('Bewerking, HH'!C$31:C$66))</f>
        <v>0</v>
      </c>
      <c r="I55" s="43">
        <f ca="1">IF('Bewerking, HH'!I55=0,0,'Bewerking, HH'!I55/SUM('Bewerking, HH'!C$31:C$66))</f>
        <v>5.2137572864117722E-3</v>
      </c>
      <c r="J55" s="43">
        <f ca="1">IF('Bewerking, HH'!J55=0,0,'Bewerking, HH'!J55/SUM('Bewerking, HH'!C$31:C$66))</f>
        <v>0</v>
      </c>
      <c r="K55" s="44">
        <f ca="1">IF('Bewerking, HH'!K55=0,0,'Bewerking, HH'!K55/SUM('Bewerking, HH'!C$31:C$66))</f>
        <v>0.1198285072830306</v>
      </c>
      <c r="L55" s="56"/>
      <c r="O55" s="41">
        <f ca="1">IF('Bewerking, HH'!O55=0,0,'Bewerking, HH'!O55/SUM('Bewerking, HH'!O$31:O$66))</f>
        <v>0.12979618334032109</v>
      </c>
      <c r="P55" s="42">
        <f ca="1">IF('Bewerking, HH'!P55=0,0,'Bewerking, HH'!P55/SUM('Bewerking, HH'!O$31:O$66))</f>
        <v>0</v>
      </c>
      <c r="Q55" s="43">
        <f ca="1">IF('Bewerking, HH'!Q55=0,0,'Bewerking, HH'!Q55/SUM('Bewerking, HH'!O$31:O$66))</f>
        <v>0</v>
      </c>
      <c r="R55" s="43">
        <f ca="1">IF('Bewerking, HH'!R55=0,0,'Bewerking, HH'!R55/SUM('Bewerking, HH'!O$31:O$66))</f>
        <v>4.753918770878697E-3</v>
      </c>
      <c r="S55" s="43">
        <f ca="1">IF('Bewerking, HH'!S55=0,0,'Bewerking, HH'!S55/SUM('Bewerking, HH'!O$31:O$66))</f>
        <v>0</v>
      </c>
      <c r="T55" s="43">
        <f ca="1">IF('Bewerking, HH'!T55=0,0,'Bewerking, HH'!T55/SUM('Bewerking, HH'!O$31:O$66))</f>
        <v>0</v>
      </c>
      <c r="U55" s="43">
        <f ca="1">IF('Bewerking, HH'!U55=0,0,'Bewerking, HH'!U55/SUM('Bewerking, HH'!O$31:O$66))</f>
        <v>5.2137572864117722E-3</v>
      </c>
      <c r="V55" s="43">
        <f ca="1">IF('Bewerking, HH'!V55=0,0,'Bewerking, HH'!V55/SUM('Bewerking, HH'!O$31:O$66))</f>
        <v>0</v>
      </c>
      <c r="W55" s="44">
        <f ca="1">IF('Bewerking, HH'!W55=0,0,'Bewerking, HH'!W55/SUM('Bewerking, HH'!O$31:O$66))</f>
        <v>0.1198285072830306</v>
      </c>
      <c r="AA55" s="41">
        <f ca="1">IF('Bewerking, HH'!AA55=0,0,'Bewerking, HH'!AA55/SUM('Bewerking, HH'!AA$31:AA$66))</f>
        <v>0.12979618334032109</v>
      </c>
      <c r="AB55" s="42">
        <f ca="1">IF('Bewerking, HH'!AB55=0,0,'Bewerking, HH'!AB55/SUM('Bewerking, HH'!AA$31:AA$66))</f>
        <v>0</v>
      </c>
      <c r="AC55" s="43">
        <f ca="1">IF('Bewerking, HH'!AC55=0,0,'Bewerking, HH'!AC55/SUM('Bewerking, HH'!AA$31:AA$66))</f>
        <v>0</v>
      </c>
      <c r="AD55" s="43">
        <f ca="1">IF('Bewerking, HH'!AD55=0,0,'Bewerking, HH'!AD55/SUM('Bewerking, HH'!AA$31:AA$66))</f>
        <v>4.753918770878697E-3</v>
      </c>
      <c r="AE55" s="43">
        <f ca="1">IF('Bewerking, HH'!AE55=0,0,'Bewerking, HH'!AE55/SUM('Bewerking, HH'!AA$31:AA$66))</f>
        <v>0</v>
      </c>
      <c r="AF55" s="43">
        <f ca="1">IF('Bewerking, HH'!AF55=0,0,'Bewerking, HH'!AF55/SUM('Bewerking, HH'!AA$31:AA$66))</f>
        <v>0</v>
      </c>
      <c r="AG55" s="43">
        <f ca="1">IF('Bewerking, HH'!AG55=0,0,'Bewerking, HH'!AG55/SUM('Bewerking, HH'!AA$31:AA$66))</f>
        <v>5.2137572864117722E-3</v>
      </c>
      <c r="AH55" s="43">
        <f ca="1">IF('Bewerking, HH'!AH55=0,0,'Bewerking, HH'!AH55/SUM('Bewerking, HH'!AA$31:AA$66))</f>
        <v>0</v>
      </c>
      <c r="AI55" s="44">
        <f ca="1">IF('Bewerking, HH'!AI55=0,0,'Bewerking, HH'!AI55/SUM('Bewerking, HH'!AA$31:AA$66))</f>
        <v>0.1198285072830306</v>
      </c>
      <c r="AM55" s="41">
        <f ca="1">IF('Bewerking, HH'!AM55=0,0,'Bewerking, HH'!AM55/SUM('Bewerking, HH'!AM$31:AM$66))</f>
        <v>0.12979618334032109</v>
      </c>
      <c r="AN55" s="42">
        <f ca="1">IF('Bewerking, HH'!AN55=0,0,'Bewerking, HH'!AN55/SUM('Bewerking, HH'!AM$31:AM$66))</f>
        <v>0</v>
      </c>
      <c r="AO55" s="43">
        <f ca="1">IF('Bewerking, HH'!AO55=0,0,'Bewerking, HH'!AO55/SUM('Bewerking, HH'!AM$31:AM$66))</f>
        <v>0</v>
      </c>
      <c r="AP55" s="43">
        <f ca="1">IF('Bewerking, HH'!AP55=0,0,'Bewerking, HH'!AP55/SUM('Bewerking, HH'!AM$31:AM$66))</f>
        <v>4.753918770878697E-3</v>
      </c>
      <c r="AQ55" s="43">
        <f ca="1">IF('Bewerking, HH'!AQ55=0,0,'Bewerking, HH'!AQ55/SUM('Bewerking, HH'!AM$31:AM$66))</f>
        <v>0</v>
      </c>
      <c r="AR55" s="43">
        <f ca="1">IF('Bewerking, HH'!AR55=0,0,'Bewerking, HH'!AR55/SUM('Bewerking, HH'!AM$31:AM$66))</f>
        <v>0</v>
      </c>
      <c r="AS55" s="43">
        <f ca="1">IF('Bewerking, HH'!AS55=0,0,'Bewerking, HH'!AS55/SUM('Bewerking, HH'!AM$31:AM$66))</f>
        <v>5.2137572864117722E-3</v>
      </c>
      <c r="AT55" s="43">
        <f ca="1">IF('Bewerking, HH'!AT55=0,0,'Bewerking, HH'!AT55/SUM('Bewerking, HH'!AM$31:AM$66))</f>
        <v>0</v>
      </c>
      <c r="AU55" s="44">
        <f ca="1">IF('Bewerking, HH'!AU55=0,0,'Bewerking, HH'!AU55/SUM('Bewerking, HH'!AM$31:AM$66))</f>
        <v>0.1198285072830306</v>
      </c>
      <c r="AY55" s="41">
        <f ca="1">IF('Bewerking, HH'!AY55=0,0,'Bewerking, HH'!AY55/SUM('Bewerking, HH'!AY$31:AY$66))</f>
        <v>0.12979618334032109</v>
      </c>
      <c r="AZ55" s="42">
        <f ca="1">IF('Bewerking, HH'!AZ55=0,0,'Bewerking, HH'!AZ55/SUM('Bewerking, HH'!AY$31:AY$66))</f>
        <v>0</v>
      </c>
      <c r="BA55" s="43">
        <f ca="1">IF('Bewerking, HH'!BA55=0,0,'Bewerking, HH'!BA55/SUM('Bewerking, HH'!AY$31:AY$66))</f>
        <v>0</v>
      </c>
      <c r="BB55" s="43">
        <f ca="1">IF('Bewerking, HH'!BB55=0,0,'Bewerking, HH'!BB55/SUM('Bewerking, HH'!AY$31:AY$66))</f>
        <v>4.753918770878697E-3</v>
      </c>
      <c r="BC55" s="43">
        <f ca="1">IF('Bewerking, HH'!BC55=0,0,'Bewerking, HH'!BC55/SUM('Bewerking, HH'!AY$31:AY$66))</f>
        <v>0</v>
      </c>
      <c r="BD55" s="43">
        <f ca="1">IF('Bewerking, HH'!BD55=0,0,'Bewerking, HH'!BD55/SUM('Bewerking, HH'!AY$31:AY$66))</f>
        <v>0</v>
      </c>
      <c r="BE55" s="43">
        <f ca="1">IF('Bewerking, HH'!BE55=0,0,'Bewerking, HH'!BE55/SUM('Bewerking, HH'!AY$31:AY$66))</f>
        <v>5.2137572864117722E-3</v>
      </c>
      <c r="BF55" s="43">
        <f ca="1">IF('Bewerking, HH'!BF55=0,0,'Bewerking, HH'!BF55/SUM('Bewerking, HH'!AY$31:AY$66))</f>
        <v>0</v>
      </c>
      <c r="BG55" s="44">
        <f ca="1">IF('Bewerking, HH'!BG55=0,0,'Bewerking, HH'!BG55/SUM('Bewerking, HH'!AY$31:AY$66))</f>
        <v>0.1198285072830306</v>
      </c>
    </row>
    <row r="56" spans="1:59" x14ac:dyDescent="0.25">
      <c r="A56" s="36"/>
      <c r="B56" s="36" t="s">
        <v>92</v>
      </c>
      <c r="C56" s="45">
        <f ca="1">IF('Bewerking, HH'!C56=0,0,'Bewerking, HH'!C56/SUM('Bewerking, HH'!C$31:C$66))</f>
        <v>3.5164121776058641E-2</v>
      </c>
      <c r="D56" s="46">
        <f ca="1">IF('Bewerking, HH'!D56=0,0,'Bewerking, HH'!D56/SUM('Bewerking, HH'!C$31:C$66))</f>
        <v>0</v>
      </c>
      <c r="E56" s="47">
        <f ca="1">IF('Bewerking, HH'!E56=0,0,'Bewerking, HH'!E56/SUM('Bewerking, HH'!C$31:C$66))</f>
        <v>0</v>
      </c>
      <c r="F56" s="47">
        <f ca="1">IF('Bewerking, HH'!F56=0,0,'Bewerking, HH'!F56/SUM('Bewerking, HH'!C$31:C$66))</f>
        <v>5.0717483330853816E-4</v>
      </c>
      <c r="G56" s="47">
        <f ca="1">IF('Bewerking, HH'!G56=0,0,'Bewerking, HH'!G56/SUM('Bewerking, HH'!C$31:C$66))</f>
        <v>4.9365017108697713E-3</v>
      </c>
      <c r="H56" s="47">
        <f ca="1">IF('Bewerking, HH'!H56=0,0,'Bewerking, HH'!H56/SUM('Bewerking, HH'!C$31:C$66))</f>
        <v>0</v>
      </c>
      <c r="I56" s="47">
        <f ca="1">IF('Bewerking, HH'!I56=0,0,'Bewerking, HH'!I56/SUM('Bewerking, HH'!C$31:C$66))</f>
        <v>2.9720445231880332E-2</v>
      </c>
      <c r="J56" s="47">
        <f ca="1">IF('Bewerking, HH'!J56=0,0,'Bewerking, HH'!J56/SUM('Bewerking, HH'!C$31:C$66))</f>
        <v>0</v>
      </c>
      <c r="K56" s="48">
        <f ca="1">IF('Bewerking, HH'!K56=0,0,'Bewerking, HH'!K56/SUM('Bewerking, HH'!C$31:C$66))</f>
        <v>0</v>
      </c>
      <c r="L56" s="49"/>
      <c r="O56" s="45">
        <f ca="1">IF('Bewerking, HH'!O56=0,0,'Bewerking, HH'!O56/SUM('Bewerking, HH'!O$31:O$66))</f>
        <v>3.5164121776058641E-2</v>
      </c>
      <c r="P56" s="46">
        <f ca="1">IF('Bewerking, HH'!P56=0,0,'Bewerking, HH'!P56/SUM('Bewerking, HH'!O$31:O$66))</f>
        <v>0</v>
      </c>
      <c r="Q56" s="47">
        <f ca="1">IF('Bewerking, HH'!Q56=0,0,'Bewerking, HH'!Q56/SUM('Bewerking, HH'!O$31:O$66))</f>
        <v>0</v>
      </c>
      <c r="R56" s="47">
        <f ca="1">IF('Bewerking, HH'!R56=0,0,'Bewerking, HH'!R56/SUM('Bewerking, HH'!O$31:O$66))</f>
        <v>5.0717483330853816E-4</v>
      </c>
      <c r="S56" s="47">
        <f ca="1">IF('Bewerking, HH'!S56=0,0,'Bewerking, HH'!S56/SUM('Bewerking, HH'!O$31:O$66))</f>
        <v>4.9365017108697713E-3</v>
      </c>
      <c r="T56" s="47">
        <f ca="1">IF('Bewerking, HH'!T56=0,0,'Bewerking, HH'!T56/SUM('Bewerking, HH'!O$31:O$66))</f>
        <v>0</v>
      </c>
      <c r="U56" s="47">
        <f ca="1">IF('Bewerking, HH'!U56=0,0,'Bewerking, HH'!U56/SUM('Bewerking, HH'!O$31:O$66))</f>
        <v>2.9720445231880332E-2</v>
      </c>
      <c r="V56" s="47">
        <f ca="1">IF('Bewerking, HH'!V56=0,0,'Bewerking, HH'!V56/SUM('Bewerking, HH'!O$31:O$66))</f>
        <v>0</v>
      </c>
      <c r="W56" s="48">
        <f ca="1">IF('Bewerking, HH'!W56=0,0,'Bewerking, HH'!W56/SUM('Bewerking, HH'!O$31:O$66))</f>
        <v>0</v>
      </c>
      <c r="AA56" s="45">
        <f ca="1">IF('Bewerking, HH'!AA56=0,0,'Bewerking, HH'!AA56/SUM('Bewerking, HH'!AA$31:AA$66))</f>
        <v>3.5164121776058641E-2</v>
      </c>
      <c r="AB56" s="46">
        <f ca="1">IF('Bewerking, HH'!AB56=0,0,'Bewerking, HH'!AB56/SUM('Bewerking, HH'!AA$31:AA$66))</f>
        <v>0</v>
      </c>
      <c r="AC56" s="47">
        <f ca="1">IF('Bewerking, HH'!AC56=0,0,'Bewerking, HH'!AC56/SUM('Bewerking, HH'!AA$31:AA$66))</f>
        <v>0</v>
      </c>
      <c r="AD56" s="47">
        <f ca="1">IF('Bewerking, HH'!AD56=0,0,'Bewerking, HH'!AD56/SUM('Bewerking, HH'!AA$31:AA$66))</f>
        <v>5.0717483330853816E-4</v>
      </c>
      <c r="AE56" s="47">
        <f ca="1">IF('Bewerking, HH'!AE56=0,0,'Bewerking, HH'!AE56/SUM('Bewerking, HH'!AA$31:AA$66))</f>
        <v>4.9365017108697713E-3</v>
      </c>
      <c r="AF56" s="47">
        <f ca="1">IF('Bewerking, HH'!AF56=0,0,'Bewerking, HH'!AF56/SUM('Bewerking, HH'!AA$31:AA$66))</f>
        <v>0</v>
      </c>
      <c r="AG56" s="47">
        <f ca="1">IF('Bewerking, HH'!AG56=0,0,'Bewerking, HH'!AG56/SUM('Bewerking, HH'!AA$31:AA$66))</f>
        <v>2.9720445231880332E-2</v>
      </c>
      <c r="AH56" s="47">
        <f ca="1">IF('Bewerking, HH'!AH56=0,0,'Bewerking, HH'!AH56/SUM('Bewerking, HH'!AA$31:AA$66))</f>
        <v>0</v>
      </c>
      <c r="AI56" s="48">
        <f ca="1">IF('Bewerking, HH'!AI56=0,0,'Bewerking, HH'!AI56/SUM('Bewerking, HH'!AA$31:AA$66))</f>
        <v>0</v>
      </c>
      <c r="AM56" s="45">
        <f ca="1">IF('Bewerking, HH'!AM56=0,0,'Bewerking, HH'!AM56/SUM('Bewerking, HH'!AM$31:AM$66))</f>
        <v>3.5164121776058641E-2</v>
      </c>
      <c r="AN56" s="46">
        <f ca="1">IF('Bewerking, HH'!AN56=0,0,'Bewerking, HH'!AN56/SUM('Bewerking, HH'!AM$31:AM$66))</f>
        <v>0</v>
      </c>
      <c r="AO56" s="47">
        <f ca="1">IF('Bewerking, HH'!AO56=0,0,'Bewerking, HH'!AO56/SUM('Bewerking, HH'!AM$31:AM$66))</f>
        <v>0</v>
      </c>
      <c r="AP56" s="47">
        <f ca="1">IF('Bewerking, HH'!AP56=0,0,'Bewerking, HH'!AP56/SUM('Bewerking, HH'!AM$31:AM$66))</f>
        <v>5.0717483330853816E-4</v>
      </c>
      <c r="AQ56" s="47">
        <f ca="1">IF('Bewerking, HH'!AQ56=0,0,'Bewerking, HH'!AQ56/SUM('Bewerking, HH'!AM$31:AM$66))</f>
        <v>4.9365017108697713E-3</v>
      </c>
      <c r="AR56" s="47">
        <f ca="1">IF('Bewerking, HH'!AR56=0,0,'Bewerking, HH'!AR56/SUM('Bewerking, HH'!AM$31:AM$66))</f>
        <v>0</v>
      </c>
      <c r="AS56" s="47">
        <f ca="1">IF('Bewerking, HH'!AS56=0,0,'Bewerking, HH'!AS56/SUM('Bewerking, HH'!AM$31:AM$66))</f>
        <v>2.9720445231880332E-2</v>
      </c>
      <c r="AT56" s="47">
        <f ca="1">IF('Bewerking, HH'!AT56=0,0,'Bewerking, HH'!AT56/SUM('Bewerking, HH'!AM$31:AM$66))</f>
        <v>0</v>
      </c>
      <c r="AU56" s="48">
        <f ca="1">IF('Bewerking, HH'!AU56=0,0,'Bewerking, HH'!AU56/SUM('Bewerking, HH'!AM$31:AM$66))</f>
        <v>0</v>
      </c>
      <c r="AY56" s="45">
        <f ca="1">IF('Bewerking, HH'!AY56=0,0,'Bewerking, HH'!AY56/SUM('Bewerking, HH'!AY$31:AY$66))</f>
        <v>3.5164121776058641E-2</v>
      </c>
      <c r="AZ56" s="46">
        <f ca="1">IF('Bewerking, HH'!AZ56=0,0,'Bewerking, HH'!AZ56/SUM('Bewerking, HH'!AY$31:AY$66))</f>
        <v>0</v>
      </c>
      <c r="BA56" s="47">
        <f ca="1">IF('Bewerking, HH'!BA56=0,0,'Bewerking, HH'!BA56/SUM('Bewerking, HH'!AY$31:AY$66))</f>
        <v>0</v>
      </c>
      <c r="BB56" s="47">
        <f ca="1">IF('Bewerking, HH'!BB56=0,0,'Bewerking, HH'!BB56/SUM('Bewerking, HH'!AY$31:AY$66))</f>
        <v>5.0717483330853816E-4</v>
      </c>
      <c r="BC56" s="47">
        <f ca="1">IF('Bewerking, HH'!BC56=0,0,'Bewerking, HH'!BC56/SUM('Bewerking, HH'!AY$31:AY$66))</f>
        <v>4.9365017108697713E-3</v>
      </c>
      <c r="BD56" s="47">
        <f ca="1">IF('Bewerking, HH'!BD56=0,0,'Bewerking, HH'!BD56/SUM('Bewerking, HH'!AY$31:AY$66))</f>
        <v>0</v>
      </c>
      <c r="BE56" s="47">
        <f ca="1">IF('Bewerking, HH'!BE56=0,0,'Bewerking, HH'!BE56/SUM('Bewerking, HH'!AY$31:AY$66))</f>
        <v>2.9720445231880332E-2</v>
      </c>
      <c r="BF56" s="47">
        <f ca="1">IF('Bewerking, HH'!BF56=0,0,'Bewerking, HH'!BF56/SUM('Bewerking, HH'!AY$31:AY$66))</f>
        <v>0</v>
      </c>
      <c r="BG56" s="48">
        <f ca="1">IF('Bewerking, HH'!BG56=0,0,'Bewerking, HH'!BG56/SUM('Bewerking, HH'!AY$31:AY$66))</f>
        <v>0</v>
      </c>
    </row>
    <row r="57" spans="1:59" x14ac:dyDescent="0.25">
      <c r="A57" s="36"/>
      <c r="B57" s="36" t="s">
        <v>93</v>
      </c>
      <c r="C57" s="45">
        <f ca="1">IF('Bewerking, HH'!C57=0,0,'Bewerking, HH'!C57/SUM('Bewerking, HH'!C$31:C$66))</f>
        <v>2.3228607365531045E-2</v>
      </c>
      <c r="D57" s="46">
        <f ca="1">IF('Bewerking, HH'!D57=0,0,'Bewerking, HH'!D57/SUM('Bewerking, HH'!C$31:C$66))</f>
        <v>0</v>
      </c>
      <c r="E57" s="47">
        <f ca="1">IF('Bewerking, HH'!E57=0,0,'Bewerking, HH'!E57/SUM('Bewerking, HH'!C$31:C$66))</f>
        <v>0</v>
      </c>
      <c r="F57" s="47">
        <f ca="1">IF('Bewerking, HH'!F57=0,0,'Bewerking, HH'!F57/SUM('Bewerking, HH'!C$31:C$66))</f>
        <v>9.0277120328919793E-3</v>
      </c>
      <c r="G57" s="47">
        <f ca="1">IF('Bewerking, HH'!G57=0,0,'Bewerking, HH'!G57/SUM('Bewerking, HH'!C$31:C$66))</f>
        <v>0</v>
      </c>
      <c r="H57" s="47">
        <f ca="1">IF('Bewerking, HH'!H57=0,0,'Bewerking, HH'!H57/SUM('Bewerking, HH'!C$31:C$66))</f>
        <v>1.4200895332639067E-2</v>
      </c>
      <c r="I57" s="47">
        <f ca="1">IF('Bewerking, HH'!I57=0,0,'Bewerking, HH'!I57/SUM('Bewerking, HH'!C$31:C$66))</f>
        <v>0</v>
      </c>
      <c r="J57" s="47">
        <f ca="1">IF('Bewerking, HH'!J57=0,0,'Bewerking, HH'!J57/SUM('Bewerking, HH'!C$31:C$66))</f>
        <v>0</v>
      </c>
      <c r="K57" s="48">
        <f ca="1">IF('Bewerking, HH'!K57=0,0,'Bewerking, HH'!K57/SUM('Bewerking, HH'!C$31:C$66))</f>
        <v>0</v>
      </c>
      <c r="L57" s="49"/>
      <c r="O57" s="45">
        <f ca="1">IF('Bewerking, HH'!O57=0,0,'Bewerking, HH'!O57/SUM('Bewerking, HH'!O$31:O$66))</f>
        <v>2.3228607365531045E-2</v>
      </c>
      <c r="P57" s="46">
        <f ca="1">IF('Bewerking, HH'!P57=0,0,'Bewerking, HH'!P57/SUM('Bewerking, HH'!O$31:O$66))</f>
        <v>0</v>
      </c>
      <c r="Q57" s="47">
        <f ca="1">IF('Bewerking, HH'!Q57=0,0,'Bewerking, HH'!Q57/SUM('Bewerking, HH'!O$31:O$66))</f>
        <v>0</v>
      </c>
      <c r="R57" s="47">
        <f ca="1">IF('Bewerking, HH'!R57=0,0,'Bewerking, HH'!R57/SUM('Bewerking, HH'!O$31:O$66))</f>
        <v>9.0277120328919793E-3</v>
      </c>
      <c r="S57" s="47">
        <f ca="1">IF('Bewerking, HH'!S57=0,0,'Bewerking, HH'!S57/SUM('Bewerking, HH'!O$31:O$66))</f>
        <v>0</v>
      </c>
      <c r="T57" s="47">
        <f ca="1">IF('Bewerking, HH'!T57=0,0,'Bewerking, HH'!T57/SUM('Bewerking, HH'!O$31:O$66))</f>
        <v>1.4200895332639067E-2</v>
      </c>
      <c r="U57" s="47">
        <f ca="1">IF('Bewerking, HH'!U57=0,0,'Bewerking, HH'!U57/SUM('Bewerking, HH'!O$31:O$66))</f>
        <v>0</v>
      </c>
      <c r="V57" s="47">
        <f ca="1">IF('Bewerking, HH'!V57=0,0,'Bewerking, HH'!V57/SUM('Bewerking, HH'!O$31:O$66))</f>
        <v>0</v>
      </c>
      <c r="W57" s="48">
        <f ca="1">IF('Bewerking, HH'!W57=0,0,'Bewerking, HH'!W57/SUM('Bewerking, HH'!O$31:O$66))</f>
        <v>0</v>
      </c>
      <c r="AA57" s="45">
        <f ca="1">IF('Bewerking, HH'!AA57=0,0,'Bewerking, HH'!AA57/SUM('Bewerking, HH'!AA$31:AA$66))</f>
        <v>2.3228607365531045E-2</v>
      </c>
      <c r="AB57" s="46">
        <f ca="1">IF('Bewerking, HH'!AB57=0,0,'Bewerking, HH'!AB57/SUM('Bewerking, HH'!AA$31:AA$66))</f>
        <v>0</v>
      </c>
      <c r="AC57" s="47">
        <f ca="1">IF('Bewerking, HH'!AC57=0,0,'Bewerking, HH'!AC57/SUM('Bewerking, HH'!AA$31:AA$66))</f>
        <v>0</v>
      </c>
      <c r="AD57" s="47">
        <f ca="1">IF('Bewerking, HH'!AD57=0,0,'Bewerking, HH'!AD57/SUM('Bewerking, HH'!AA$31:AA$66))</f>
        <v>9.0277120328919793E-3</v>
      </c>
      <c r="AE57" s="47">
        <f ca="1">IF('Bewerking, HH'!AE57=0,0,'Bewerking, HH'!AE57/SUM('Bewerking, HH'!AA$31:AA$66))</f>
        <v>0</v>
      </c>
      <c r="AF57" s="47">
        <f ca="1">IF('Bewerking, HH'!AF57=0,0,'Bewerking, HH'!AF57/SUM('Bewerking, HH'!AA$31:AA$66))</f>
        <v>1.4200895332639067E-2</v>
      </c>
      <c r="AG57" s="47">
        <f ca="1">IF('Bewerking, HH'!AG57=0,0,'Bewerking, HH'!AG57/SUM('Bewerking, HH'!AA$31:AA$66))</f>
        <v>0</v>
      </c>
      <c r="AH57" s="47">
        <f ca="1">IF('Bewerking, HH'!AH57=0,0,'Bewerking, HH'!AH57/SUM('Bewerking, HH'!AA$31:AA$66))</f>
        <v>0</v>
      </c>
      <c r="AI57" s="48">
        <f ca="1">IF('Bewerking, HH'!AI57=0,0,'Bewerking, HH'!AI57/SUM('Bewerking, HH'!AA$31:AA$66))</f>
        <v>0</v>
      </c>
      <c r="AM57" s="45">
        <f ca="1">IF('Bewerking, HH'!AM57=0,0,'Bewerking, HH'!AM57/SUM('Bewerking, HH'!AM$31:AM$66))</f>
        <v>2.3228607365531045E-2</v>
      </c>
      <c r="AN57" s="46">
        <f ca="1">IF('Bewerking, HH'!AN57=0,0,'Bewerking, HH'!AN57/SUM('Bewerking, HH'!AM$31:AM$66))</f>
        <v>0</v>
      </c>
      <c r="AO57" s="47">
        <f ca="1">IF('Bewerking, HH'!AO57=0,0,'Bewerking, HH'!AO57/SUM('Bewerking, HH'!AM$31:AM$66))</f>
        <v>0</v>
      </c>
      <c r="AP57" s="47">
        <f ca="1">IF('Bewerking, HH'!AP57=0,0,'Bewerking, HH'!AP57/SUM('Bewerking, HH'!AM$31:AM$66))</f>
        <v>9.0277120328919793E-3</v>
      </c>
      <c r="AQ57" s="47">
        <f ca="1">IF('Bewerking, HH'!AQ57=0,0,'Bewerking, HH'!AQ57/SUM('Bewerking, HH'!AM$31:AM$66))</f>
        <v>0</v>
      </c>
      <c r="AR57" s="47">
        <f ca="1">IF('Bewerking, HH'!AR57=0,0,'Bewerking, HH'!AR57/SUM('Bewerking, HH'!AM$31:AM$66))</f>
        <v>1.4200895332639067E-2</v>
      </c>
      <c r="AS57" s="47">
        <f ca="1">IF('Bewerking, HH'!AS57=0,0,'Bewerking, HH'!AS57/SUM('Bewerking, HH'!AM$31:AM$66))</f>
        <v>0</v>
      </c>
      <c r="AT57" s="47">
        <f ca="1">IF('Bewerking, HH'!AT57=0,0,'Bewerking, HH'!AT57/SUM('Bewerking, HH'!AM$31:AM$66))</f>
        <v>0</v>
      </c>
      <c r="AU57" s="48">
        <f ca="1">IF('Bewerking, HH'!AU57=0,0,'Bewerking, HH'!AU57/SUM('Bewerking, HH'!AM$31:AM$66))</f>
        <v>0</v>
      </c>
      <c r="AY57" s="45">
        <f ca="1">IF('Bewerking, HH'!AY57=0,0,'Bewerking, HH'!AY57/SUM('Bewerking, HH'!AY$31:AY$66))</f>
        <v>2.3228607365531045E-2</v>
      </c>
      <c r="AZ57" s="46">
        <f ca="1">IF('Bewerking, HH'!AZ57=0,0,'Bewerking, HH'!AZ57/SUM('Bewerking, HH'!AY$31:AY$66))</f>
        <v>0</v>
      </c>
      <c r="BA57" s="47">
        <f ca="1">IF('Bewerking, HH'!BA57=0,0,'Bewerking, HH'!BA57/SUM('Bewerking, HH'!AY$31:AY$66))</f>
        <v>0</v>
      </c>
      <c r="BB57" s="47">
        <f ca="1">IF('Bewerking, HH'!BB57=0,0,'Bewerking, HH'!BB57/SUM('Bewerking, HH'!AY$31:AY$66))</f>
        <v>9.0277120328919793E-3</v>
      </c>
      <c r="BC57" s="47">
        <f ca="1">IF('Bewerking, HH'!BC57=0,0,'Bewerking, HH'!BC57/SUM('Bewerking, HH'!AY$31:AY$66))</f>
        <v>0</v>
      </c>
      <c r="BD57" s="47">
        <f ca="1">IF('Bewerking, HH'!BD57=0,0,'Bewerking, HH'!BD57/SUM('Bewerking, HH'!AY$31:AY$66))</f>
        <v>1.4200895332639067E-2</v>
      </c>
      <c r="BE57" s="47">
        <f ca="1">IF('Bewerking, HH'!BE57=0,0,'Bewerking, HH'!BE57/SUM('Bewerking, HH'!AY$31:AY$66))</f>
        <v>0</v>
      </c>
      <c r="BF57" s="47">
        <f ca="1">IF('Bewerking, HH'!BF57=0,0,'Bewerking, HH'!BF57/SUM('Bewerking, HH'!AY$31:AY$66))</f>
        <v>0</v>
      </c>
      <c r="BG57" s="48">
        <f ca="1">IF('Bewerking, HH'!BG57=0,0,'Bewerking, HH'!BG57/SUM('Bewerking, HH'!AY$31:AY$66))</f>
        <v>0</v>
      </c>
    </row>
    <row r="58" spans="1:59" x14ac:dyDescent="0.25">
      <c r="A58" s="36"/>
      <c r="B58" s="36" t="s">
        <v>94</v>
      </c>
      <c r="C58" s="45">
        <f ca="1">IF('Bewerking, HH'!C58=0,0,'Bewerking, HH'!C58/SUM('Bewerking, HH'!C$31:C$66))</f>
        <v>6.6101786607879465E-2</v>
      </c>
      <c r="D58" s="46">
        <f ca="1">IF('Bewerking, HH'!D58=0,0,'Bewerking, HH'!D58/SUM('Bewerking, HH'!C$31:C$66))</f>
        <v>0</v>
      </c>
      <c r="E58" s="47">
        <f ca="1">IF('Bewerking, HH'!E58=0,0,'Bewerking, HH'!E58/SUM('Bewerking, HH'!C$31:C$66))</f>
        <v>0</v>
      </c>
      <c r="F58" s="47">
        <f ca="1">IF('Bewerking, HH'!F58=0,0,'Bewerking, HH'!F58/SUM('Bewerking, HH'!C$31:C$66))</f>
        <v>9.0750483506674418E-3</v>
      </c>
      <c r="G58" s="47">
        <f ca="1">IF('Bewerking, HH'!G58=0,0,'Bewerking, HH'!G58/SUM('Bewerking, HH'!C$31:C$66))</f>
        <v>5.7026738257212023E-2</v>
      </c>
      <c r="H58" s="47">
        <f ca="1">IF('Bewerking, HH'!H58=0,0,'Bewerking, HH'!H58/SUM('Bewerking, HH'!C$31:C$66))</f>
        <v>0</v>
      </c>
      <c r="I58" s="47">
        <f ca="1">IF('Bewerking, HH'!I58=0,0,'Bewerking, HH'!I58/SUM('Bewerking, HH'!C$31:C$66))</f>
        <v>0</v>
      </c>
      <c r="J58" s="47">
        <f ca="1">IF('Bewerking, HH'!J58=0,0,'Bewerking, HH'!J58/SUM('Bewerking, HH'!C$31:C$66))</f>
        <v>0</v>
      </c>
      <c r="K58" s="48">
        <f ca="1">IF('Bewerking, HH'!K58=0,0,'Bewerking, HH'!K58/SUM('Bewerking, HH'!C$31:C$66))</f>
        <v>0</v>
      </c>
      <c r="L58" s="49"/>
      <c r="O58" s="45">
        <f ca="1">IF('Bewerking, HH'!O58=0,0,'Bewerking, HH'!O58/SUM('Bewerking, HH'!O$31:O$66))</f>
        <v>6.6101786607879465E-2</v>
      </c>
      <c r="P58" s="46">
        <f ca="1">IF('Bewerking, HH'!P58=0,0,'Bewerking, HH'!P58/SUM('Bewerking, HH'!O$31:O$66))</f>
        <v>0</v>
      </c>
      <c r="Q58" s="47">
        <f ca="1">IF('Bewerking, HH'!Q58=0,0,'Bewerking, HH'!Q58/SUM('Bewerking, HH'!O$31:O$66))</f>
        <v>0</v>
      </c>
      <c r="R58" s="47">
        <f ca="1">IF('Bewerking, HH'!R58=0,0,'Bewerking, HH'!R58/SUM('Bewerking, HH'!O$31:O$66))</f>
        <v>9.0750483506674418E-3</v>
      </c>
      <c r="S58" s="47">
        <f ca="1">IF('Bewerking, HH'!S58=0,0,'Bewerking, HH'!S58/SUM('Bewerking, HH'!O$31:O$66))</f>
        <v>5.7026738257212023E-2</v>
      </c>
      <c r="T58" s="47">
        <f ca="1">IF('Bewerking, HH'!T58=0,0,'Bewerking, HH'!T58/SUM('Bewerking, HH'!O$31:O$66))</f>
        <v>0</v>
      </c>
      <c r="U58" s="47">
        <f ca="1">IF('Bewerking, HH'!U58=0,0,'Bewerking, HH'!U58/SUM('Bewerking, HH'!O$31:O$66))</f>
        <v>0</v>
      </c>
      <c r="V58" s="47">
        <f ca="1">IF('Bewerking, HH'!V58=0,0,'Bewerking, HH'!V58/SUM('Bewerking, HH'!O$31:O$66))</f>
        <v>0</v>
      </c>
      <c r="W58" s="48">
        <f ca="1">IF('Bewerking, HH'!W58=0,0,'Bewerking, HH'!W58/SUM('Bewerking, HH'!O$31:O$66))</f>
        <v>0</v>
      </c>
      <c r="AA58" s="45">
        <f ca="1">IF('Bewerking, HH'!AA58=0,0,'Bewerking, HH'!AA58/SUM('Bewerking, HH'!AA$31:AA$66))</f>
        <v>6.6101786607879465E-2</v>
      </c>
      <c r="AB58" s="46">
        <f ca="1">IF('Bewerking, HH'!AB58=0,0,'Bewerking, HH'!AB58/SUM('Bewerking, HH'!AA$31:AA$66))</f>
        <v>0</v>
      </c>
      <c r="AC58" s="47">
        <f ca="1">IF('Bewerking, HH'!AC58=0,0,'Bewerking, HH'!AC58/SUM('Bewerking, HH'!AA$31:AA$66))</f>
        <v>0</v>
      </c>
      <c r="AD58" s="47">
        <f ca="1">IF('Bewerking, HH'!AD58=0,0,'Bewerking, HH'!AD58/SUM('Bewerking, HH'!AA$31:AA$66))</f>
        <v>9.0750483506674418E-3</v>
      </c>
      <c r="AE58" s="47">
        <f ca="1">IF('Bewerking, HH'!AE58=0,0,'Bewerking, HH'!AE58/SUM('Bewerking, HH'!AA$31:AA$66))</f>
        <v>5.7026738257212023E-2</v>
      </c>
      <c r="AF58" s="47">
        <f ca="1">IF('Bewerking, HH'!AF58=0,0,'Bewerking, HH'!AF58/SUM('Bewerking, HH'!AA$31:AA$66))</f>
        <v>0</v>
      </c>
      <c r="AG58" s="47">
        <f ca="1">IF('Bewerking, HH'!AG58=0,0,'Bewerking, HH'!AG58/SUM('Bewerking, HH'!AA$31:AA$66))</f>
        <v>0</v>
      </c>
      <c r="AH58" s="47">
        <f ca="1">IF('Bewerking, HH'!AH58=0,0,'Bewerking, HH'!AH58/SUM('Bewerking, HH'!AA$31:AA$66))</f>
        <v>0</v>
      </c>
      <c r="AI58" s="48">
        <f ca="1">IF('Bewerking, HH'!AI58=0,0,'Bewerking, HH'!AI58/SUM('Bewerking, HH'!AA$31:AA$66))</f>
        <v>0</v>
      </c>
      <c r="AM58" s="45">
        <f ca="1">IF('Bewerking, HH'!AM58=0,0,'Bewerking, HH'!AM58/SUM('Bewerking, HH'!AM$31:AM$66))</f>
        <v>6.6101786607879465E-2</v>
      </c>
      <c r="AN58" s="46">
        <f ca="1">IF('Bewerking, HH'!AN58=0,0,'Bewerking, HH'!AN58/SUM('Bewerking, HH'!AM$31:AM$66))</f>
        <v>0</v>
      </c>
      <c r="AO58" s="47">
        <f ca="1">IF('Bewerking, HH'!AO58=0,0,'Bewerking, HH'!AO58/SUM('Bewerking, HH'!AM$31:AM$66))</f>
        <v>0</v>
      </c>
      <c r="AP58" s="47">
        <f ca="1">IF('Bewerking, HH'!AP58=0,0,'Bewerking, HH'!AP58/SUM('Bewerking, HH'!AM$31:AM$66))</f>
        <v>9.0750483506674418E-3</v>
      </c>
      <c r="AQ58" s="47">
        <f ca="1">IF('Bewerking, HH'!AQ58=0,0,'Bewerking, HH'!AQ58/SUM('Bewerking, HH'!AM$31:AM$66))</f>
        <v>5.7026738257212023E-2</v>
      </c>
      <c r="AR58" s="47">
        <f ca="1">IF('Bewerking, HH'!AR58=0,0,'Bewerking, HH'!AR58/SUM('Bewerking, HH'!AM$31:AM$66))</f>
        <v>0</v>
      </c>
      <c r="AS58" s="47">
        <f ca="1">IF('Bewerking, HH'!AS58=0,0,'Bewerking, HH'!AS58/SUM('Bewerking, HH'!AM$31:AM$66))</f>
        <v>0</v>
      </c>
      <c r="AT58" s="47">
        <f ca="1">IF('Bewerking, HH'!AT58=0,0,'Bewerking, HH'!AT58/SUM('Bewerking, HH'!AM$31:AM$66))</f>
        <v>0</v>
      </c>
      <c r="AU58" s="48">
        <f ca="1">IF('Bewerking, HH'!AU58=0,0,'Bewerking, HH'!AU58/SUM('Bewerking, HH'!AM$31:AM$66))</f>
        <v>0</v>
      </c>
      <c r="AY58" s="45">
        <f ca="1">IF('Bewerking, HH'!AY58=0,0,'Bewerking, HH'!AY58/SUM('Bewerking, HH'!AY$31:AY$66))</f>
        <v>6.6101786607879465E-2</v>
      </c>
      <c r="AZ58" s="46">
        <f ca="1">IF('Bewerking, HH'!AZ58=0,0,'Bewerking, HH'!AZ58/SUM('Bewerking, HH'!AY$31:AY$66))</f>
        <v>0</v>
      </c>
      <c r="BA58" s="47">
        <f ca="1">IF('Bewerking, HH'!BA58=0,0,'Bewerking, HH'!BA58/SUM('Bewerking, HH'!AY$31:AY$66))</f>
        <v>0</v>
      </c>
      <c r="BB58" s="47">
        <f ca="1">IF('Bewerking, HH'!BB58=0,0,'Bewerking, HH'!BB58/SUM('Bewerking, HH'!AY$31:AY$66))</f>
        <v>9.0750483506674418E-3</v>
      </c>
      <c r="BC58" s="47">
        <f ca="1">IF('Bewerking, HH'!BC58=0,0,'Bewerking, HH'!BC58/SUM('Bewerking, HH'!AY$31:AY$66))</f>
        <v>5.7026738257212023E-2</v>
      </c>
      <c r="BD58" s="47">
        <f ca="1">IF('Bewerking, HH'!BD58=0,0,'Bewerking, HH'!BD58/SUM('Bewerking, HH'!AY$31:AY$66))</f>
        <v>0</v>
      </c>
      <c r="BE58" s="47">
        <f ca="1">IF('Bewerking, HH'!BE58=0,0,'Bewerking, HH'!BE58/SUM('Bewerking, HH'!AY$31:AY$66))</f>
        <v>0</v>
      </c>
      <c r="BF58" s="47">
        <f ca="1">IF('Bewerking, HH'!BF58=0,0,'Bewerking, HH'!BF58/SUM('Bewerking, HH'!AY$31:AY$66))</f>
        <v>0</v>
      </c>
      <c r="BG58" s="48">
        <f ca="1">IF('Bewerking, HH'!BG58=0,0,'Bewerking, HH'!BG58/SUM('Bewerking, HH'!AY$31:AY$66))</f>
        <v>0</v>
      </c>
    </row>
    <row r="59" spans="1:59" x14ac:dyDescent="0.25">
      <c r="A59" s="36"/>
      <c r="B59" s="36" t="s">
        <v>95</v>
      </c>
      <c r="C59" s="45">
        <f ca="1">IF('Bewerking, HH'!C59=0,0,'Bewerking, HH'!C59/SUM('Bewerking, HH'!C$31:C$66))</f>
        <v>3.7125197798184989E-2</v>
      </c>
      <c r="D59" s="46">
        <f ca="1">IF('Bewerking, HH'!D59=0,0,'Bewerking, HH'!D59/SUM('Bewerking, HH'!C$31:C$66))</f>
        <v>0</v>
      </c>
      <c r="E59" s="47">
        <f ca="1">IF('Bewerking, HH'!E59=0,0,'Bewerking, HH'!E59/SUM('Bewerking, HH'!C$31:C$66))</f>
        <v>0</v>
      </c>
      <c r="F59" s="47">
        <f ca="1">IF('Bewerking, HH'!F59=0,0,'Bewerking, HH'!F59/SUM('Bewerking, HH'!C$31:C$66))</f>
        <v>3.7125197798184989E-2</v>
      </c>
      <c r="G59" s="47">
        <f ca="1">IF('Bewerking, HH'!G59=0,0,'Bewerking, HH'!G59/SUM('Bewerking, HH'!C$31:C$66))</f>
        <v>0</v>
      </c>
      <c r="H59" s="47">
        <f ca="1">IF('Bewerking, HH'!H59=0,0,'Bewerking, HH'!H59/SUM('Bewerking, HH'!C$31:C$66))</f>
        <v>0</v>
      </c>
      <c r="I59" s="47">
        <f ca="1">IF('Bewerking, HH'!I59=0,0,'Bewerking, HH'!I59/SUM('Bewerking, HH'!C$31:C$66))</f>
        <v>0</v>
      </c>
      <c r="J59" s="47">
        <f ca="1">IF('Bewerking, HH'!J59=0,0,'Bewerking, HH'!J59/SUM('Bewerking, HH'!C$31:C$66))</f>
        <v>0</v>
      </c>
      <c r="K59" s="48">
        <f ca="1">IF('Bewerking, HH'!K59=0,0,'Bewerking, HH'!K59/SUM('Bewerking, HH'!C$31:C$66))</f>
        <v>0</v>
      </c>
      <c r="L59" s="49"/>
      <c r="O59" s="45">
        <f ca="1">IF('Bewerking, HH'!O59=0,0,'Bewerking, HH'!O59/SUM('Bewerking, HH'!O$31:O$66))</f>
        <v>3.7125197798184989E-2</v>
      </c>
      <c r="P59" s="46">
        <f ca="1">IF('Bewerking, HH'!P59=0,0,'Bewerking, HH'!P59/SUM('Bewerking, HH'!O$31:O$66))</f>
        <v>0</v>
      </c>
      <c r="Q59" s="47">
        <f ca="1">IF('Bewerking, HH'!Q59=0,0,'Bewerking, HH'!Q59/SUM('Bewerking, HH'!O$31:O$66))</f>
        <v>0</v>
      </c>
      <c r="R59" s="47">
        <f ca="1">IF('Bewerking, HH'!R59=0,0,'Bewerking, HH'!R59/SUM('Bewerking, HH'!O$31:O$66))</f>
        <v>3.7125197798184989E-2</v>
      </c>
      <c r="S59" s="47">
        <f ca="1">IF('Bewerking, HH'!S59=0,0,'Bewerking, HH'!S59/SUM('Bewerking, HH'!O$31:O$66))</f>
        <v>0</v>
      </c>
      <c r="T59" s="47">
        <f ca="1">IF('Bewerking, HH'!T59=0,0,'Bewerking, HH'!T59/SUM('Bewerking, HH'!O$31:O$66))</f>
        <v>0</v>
      </c>
      <c r="U59" s="47">
        <f ca="1">IF('Bewerking, HH'!U59=0,0,'Bewerking, HH'!U59/SUM('Bewerking, HH'!O$31:O$66))</f>
        <v>0</v>
      </c>
      <c r="V59" s="47">
        <f ca="1">IF('Bewerking, HH'!V59=0,0,'Bewerking, HH'!V59/SUM('Bewerking, HH'!O$31:O$66))</f>
        <v>0</v>
      </c>
      <c r="W59" s="48">
        <f ca="1">IF('Bewerking, HH'!W59=0,0,'Bewerking, HH'!W59/SUM('Bewerking, HH'!O$31:O$66))</f>
        <v>0</v>
      </c>
      <c r="AA59" s="45">
        <f ca="1">IF('Bewerking, HH'!AA59=0,0,'Bewerking, HH'!AA59/SUM('Bewerking, HH'!AA$31:AA$66))</f>
        <v>3.7125197798184989E-2</v>
      </c>
      <c r="AB59" s="46">
        <f ca="1">IF('Bewerking, HH'!AB59=0,0,'Bewerking, HH'!AB59/SUM('Bewerking, HH'!AA$31:AA$66))</f>
        <v>0</v>
      </c>
      <c r="AC59" s="47">
        <f ca="1">IF('Bewerking, HH'!AC59=0,0,'Bewerking, HH'!AC59/SUM('Bewerking, HH'!AA$31:AA$66))</f>
        <v>0</v>
      </c>
      <c r="AD59" s="47">
        <f ca="1">IF('Bewerking, HH'!AD59=0,0,'Bewerking, HH'!AD59/SUM('Bewerking, HH'!AA$31:AA$66))</f>
        <v>3.7125197798184989E-2</v>
      </c>
      <c r="AE59" s="47">
        <f ca="1">IF('Bewerking, HH'!AE59=0,0,'Bewerking, HH'!AE59/SUM('Bewerking, HH'!AA$31:AA$66))</f>
        <v>0</v>
      </c>
      <c r="AF59" s="47">
        <f ca="1">IF('Bewerking, HH'!AF59=0,0,'Bewerking, HH'!AF59/SUM('Bewerking, HH'!AA$31:AA$66))</f>
        <v>0</v>
      </c>
      <c r="AG59" s="47">
        <f ca="1">IF('Bewerking, HH'!AG59=0,0,'Bewerking, HH'!AG59/SUM('Bewerking, HH'!AA$31:AA$66))</f>
        <v>0</v>
      </c>
      <c r="AH59" s="47">
        <f ca="1">IF('Bewerking, HH'!AH59=0,0,'Bewerking, HH'!AH59/SUM('Bewerking, HH'!AA$31:AA$66))</f>
        <v>0</v>
      </c>
      <c r="AI59" s="48">
        <f ca="1">IF('Bewerking, HH'!AI59=0,0,'Bewerking, HH'!AI59/SUM('Bewerking, HH'!AA$31:AA$66))</f>
        <v>0</v>
      </c>
      <c r="AM59" s="45">
        <f ca="1">IF('Bewerking, HH'!AM59=0,0,'Bewerking, HH'!AM59/SUM('Bewerking, HH'!AM$31:AM$66))</f>
        <v>3.7125197798184989E-2</v>
      </c>
      <c r="AN59" s="46">
        <f ca="1">IF('Bewerking, HH'!AN59=0,0,'Bewerking, HH'!AN59/SUM('Bewerking, HH'!AM$31:AM$66))</f>
        <v>0</v>
      </c>
      <c r="AO59" s="47">
        <f ca="1">IF('Bewerking, HH'!AO59=0,0,'Bewerking, HH'!AO59/SUM('Bewerking, HH'!AM$31:AM$66))</f>
        <v>0</v>
      </c>
      <c r="AP59" s="47">
        <f ca="1">IF('Bewerking, HH'!AP59=0,0,'Bewerking, HH'!AP59/SUM('Bewerking, HH'!AM$31:AM$66))</f>
        <v>3.7125197798184989E-2</v>
      </c>
      <c r="AQ59" s="47">
        <f ca="1">IF('Bewerking, HH'!AQ59=0,0,'Bewerking, HH'!AQ59/SUM('Bewerking, HH'!AM$31:AM$66))</f>
        <v>0</v>
      </c>
      <c r="AR59" s="47">
        <f ca="1">IF('Bewerking, HH'!AR59=0,0,'Bewerking, HH'!AR59/SUM('Bewerking, HH'!AM$31:AM$66))</f>
        <v>0</v>
      </c>
      <c r="AS59" s="47">
        <f ca="1">IF('Bewerking, HH'!AS59=0,0,'Bewerking, HH'!AS59/SUM('Bewerking, HH'!AM$31:AM$66))</f>
        <v>0</v>
      </c>
      <c r="AT59" s="47">
        <f ca="1">IF('Bewerking, HH'!AT59=0,0,'Bewerking, HH'!AT59/SUM('Bewerking, HH'!AM$31:AM$66))</f>
        <v>0</v>
      </c>
      <c r="AU59" s="48">
        <f ca="1">IF('Bewerking, HH'!AU59=0,0,'Bewerking, HH'!AU59/SUM('Bewerking, HH'!AM$31:AM$66))</f>
        <v>0</v>
      </c>
      <c r="AY59" s="45">
        <f ca="1">IF('Bewerking, HH'!AY59=0,0,'Bewerking, HH'!AY59/SUM('Bewerking, HH'!AY$31:AY$66))</f>
        <v>3.7125197798184989E-2</v>
      </c>
      <c r="AZ59" s="46">
        <f ca="1">IF('Bewerking, HH'!AZ59=0,0,'Bewerking, HH'!AZ59/SUM('Bewerking, HH'!AY$31:AY$66))</f>
        <v>0</v>
      </c>
      <c r="BA59" s="47">
        <f ca="1">IF('Bewerking, HH'!BA59=0,0,'Bewerking, HH'!BA59/SUM('Bewerking, HH'!AY$31:AY$66))</f>
        <v>0</v>
      </c>
      <c r="BB59" s="47">
        <f ca="1">IF('Bewerking, HH'!BB59=0,0,'Bewerking, HH'!BB59/SUM('Bewerking, HH'!AY$31:AY$66))</f>
        <v>3.7125197798184989E-2</v>
      </c>
      <c r="BC59" s="47">
        <f ca="1">IF('Bewerking, HH'!BC59=0,0,'Bewerking, HH'!BC59/SUM('Bewerking, HH'!AY$31:AY$66))</f>
        <v>0</v>
      </c>
      <c r="BD59" s="47">
        <f ca="1">IF('Bewerking, HH'!BD59=0,0,'Bewerking, HH'!BD59/SUM('Bewerking, HH'!AY$31:AY$66))</f>
        <v>0</v>
      </c>
      <c r="BE59" s="47">
        <f ca="1">IF('Bewerking, HH'!BE59=0,0,'Bewerking, HH'!BE59/SUM('Bewerking, HH'!AY$31:AY$66))</f>
        <v>0</v>
      </c>
      <c r="BF59" s="47">
        <f ca="1">IF('Bewerking, HH'!BF59=0,0,'Bewerking, HH'!BF59/SUM('Bewerking, HH'!AY$31:AY$66))</f>
        <v>0</v>
      </c>
      <c r="BG59" s="48">
        <f ca="1">IF('Bewerking, HH'!BG59=0,0,'Bewerking, HH'!BG59/SUM('Bewerking, HH'!AY$31:AY$66))</f>
        <v>0</v>
      </c>
    </row>
    <row r="60" spans="1:59" x14ac:dyDescent="0.25">
      <c r="A60" s="37"/>
      <c r="B60" s="37" t="s">
        <v>96</v>
      </c>
      <c r="C60" s="50">
        <f ca="1">IF('Bewerking, HH'!C60=0,0,'Bewerking, HH'!C60/SUM('Bewerking, HH'!C$31:C$66))</f>
        <v>7.2816781400884517E-2</v>
      </c>
      <c r="D60" s="51">
        <f ca="1">IF('Bewerking, HH'!D60=0,0,'Bewerking, HH'!D60/SUM('Bewerking, HH'!C$31:C$66))</f>
        <v>0</v>
      </c>
      <c r="E60" s="52">
        <f ca="1">IF('Bewerking, HH'!E60=0,0,'Bewerking, HH'!E60/SUM('Bewerking, HH'!C$31:C$66))</f>
        <v>0</v>
      </c>
      <c r="F60" s="52">
        <f ca="1">IF('Bewerking, HH'!F60=0,0,'Bewerking, HH'!F60/SUM('Bewerking, HH'!C$31:C$66))</f>
        <v>7.2816781400884517E-2</v>
      </c>
      <c r="G60" s="52">
        <f ca="1">IF('Bewerking, HH'!G60=0,0,'Bewerking, HH'!G60/SUM('Bewerking, HH'!C$31:C$66))</f>
        <v>0</v>
      </c>
      <c r="H60" s="52">
        <f ca="1">IF('Bewerking, HH'!H60=0,0,'Bewerking, HH'!H60/SUM('Bewerking, HH'!C$31:C$66))</f>
        <v>0</v>
      </c>
      <c r="I60" s="52">
        <f ca="1">IF('Bewerking, HH'!I60=0,0,'Bewerking, HH'!I60/SUM('Bewerking, HH'!C$31:C$66))</f>
        <v>0</v>
      </c>
      <c r="J60" s="52">
        <f ca="1">IF('Bewerking, HH'!J60=0,0,'Bewerking, HH'!J60/SUM('Bewerking, HH'!C$31:C$66))</f>
        <v>0</v>
      </c>
      <c r="K60" s="53">
        <f ca="1">IF('Bewerking, HH'!K60=0,0,'Bewerking, HH'!K60/SUM('Bewerking, HH'!C$31:C$66))</f>
        <v>0</v>
      </c>
      <c r="L60" s="52">
        <f ca="1">SUM(C55:C60)</f>
        <v>0.36423267828885975</v>
      </c>
      <c r="O60" s="50">
        <f ca="1">IF('Bewerking, HH'!O60=0,0,'Bewerking, HH'!O60/SUM('Bewerking, HH'!O$31:O$66))</f>
        <v>7.2816781400884517E-2</v>
      </c>
      <c r="P60" s="51">
        <f ca="1">IF('Bewerking, HH'!P60=0,0,'Bewerking, HH'!P60/SUM('Bewerking, HH'!O$31:O$66))</f>
        <v>0</v>
      </c>
      <c r="Q60" s="52">
        <f ca="1">IF('Bewerking, HH'!Q60=0,0,'Bewerking, HH'!Q60/SUM('Bewerking, HH'!O$31:O$66))</f>
        <v>0</v>
      </c>
      <c r="R60" s="52">
        <f ca="1">IF('Bewerking, HH'!R60=0,0,'Bewerking, HH'!R60/SUM('Bewerking, HH'!O$31:O$66))</f>
        <v>7.2816781400884517E-2</v>
      </c>
      <c r="S60" s="52">
        <f ca="1">IF('Bewerking, HH'!S60=0,0,'Bewerking, HH'!S60/SUM('Bewerking, HH'!O$31:O$66))</f>
        <v>0</v>
      </c>
      <c r="T60" s="52">
        <f ca="1">IF('Bewerking, HH'!T60=0,0,'Bewerking, HH'!T60/SUM('Bewerking, HH'!O$31:O$66))</f>
        <v>0</v>
      </c>
      <c r="U60" s="52">
        <f ca="1">IF('Bewerking, HH'!U60=0,0,'Bewerking, HH'!U60/SUM('Bewerking, HH'!O$31:O$66))</f>
        <v>0</v>
      </c>
      <c r="V60" s="52">
        <f ca="1">IF('Bewerking, HH'!V60=0,0,'Bewerking, HH'!V60/SUM('Bewerking, HH'!O$31:O$66))</f>
        <v>0</v>
      </c>
      <c r="W60" s="53">
        <f ca="1">IF('Bewerking, HH'!W60=0,0,'Bewerking, HH'!W60/SUM('Bewerking, HH'!O$31:O$66))</f>
        <v>0</v>
      </c>
      <c r="AA60" s="50">
        <f ca="1">IF('Bewerking, HH'!AA60=0,0,'Bewerking, HH'!AA60/SUM('Bewerking, HH'!AA$31:AA$66))</f>
        <v>7.2816781400884517E-2</v>
      </c>
      <c r="AB60" s="51">
        <f ca="1">IF('Bewerking, HH'!AB60=0,0,'Bewerking, HH'!AB60/SUM('Bewerking, HH'!AA$31:AA$66))</f>
        <v>0</v>
      </c>
      <c r="AC60" s="52">
        <f ca="1">IF('Bewerking, HH'!AC60=0,0,'Bewerking, HH'!AC60/SUM('Bewerking, HH'!AA$31:AA$66))</f>
        <v>0</v>
      </c>
      <c r="AD60" s="52">
        <f ca="1">IF('Bewerking, HH'!AD60=0,0,'Bewerking, HH'!AD60/SUM('Bewerking, HH'!AA$31:AA$66))</f>
        <v>7.2816781400884517E-2</v>
      </c>
      <c r="AE60" s="52">
        <f ca="1">IF('Bewerking, HH'!AE60=0,0,'Bewerking, HH'!AE60/SUM('Bewerking, HH'!AA$31:AA$66))</f>
        <v>0</v>
      </c>
      <c r="AF60" s="52">
        <f ca="1">IF('Bewerking, HH'!AF60=0,0,'Bewerking, HH'!AF60/SUM('Bewerking, HH'!AA$31:AA$66))</f>
        <v>0</v>
      </c>
      <c r="AG60" s="52">
        <f ca="1">IF('Bewerking, HH'!AG60=0,0,'Bewerking, HH'!AG60/SUM('Bewerking, HH'!AA$31:AA$66))</f>
        <v>0</v>
      </c>
      <c r="AH60" s="52">
        <f ca="1">IF('Bewerking, HH'!AH60=0,0,'Bewerking, HH'!AH60/SUM('Bewerking, HH'!AA$31:AA$66))</f>
        <v>0</v>
      </c>
      <c r="AI60" s="53">
        <f ca="1">IF('Bewerking, HH'!AI60=0,0,'Bewerking, HH'!AI60/SUM('Bewerking, HH'!AA$31:AA$66))</f>
        <v>0</v>
      </c>
      <c r="AM60" s="50">
        <f ca="1">IF('Bewerking, HH'!AM60=0,0,'Bewerking, HH'!AM60/SUM('Bewerking, HH'!AM$31:AM$66))</f>
        <v>7.2816781400884517E-2</v>
      </c>
      <c r="AN60" s="51">
        <f ca="1">IF('Bewerking, HH'!AN60=0,0,'Bewerking, HH'!AN60/SUM('Bewerking, HH'!AM$31:AM$66))</f>
        <v>0</v>
      </c>
      <c r="AO60" s="52">
        <f ca="1">IF('Bewerking, HH'!AO60=0,0,'Bewerking, HH'!AO60/SUM('Bewerking, HH'!AM$31:AM$66))</f>
        <v>0</v>
      </c>
      <c r="AP60" s="52">
        <f ca="1">IF('Bewerking, HH'!AP60=0,0,'Bewerking, HH'!AP60/SUM('Bewerking, HH'!AM$31:AM$66))</f>
        <v>7.2816781400884517E-2</v>
      </c>
      <c r="AQ60" s="52">
        <f ca="1">IF('Bewerking, HH'!AQ60=0,0,'Bewerking, HH'!AQ60/SUM('Bewerking, HH'!AM$31:AM$66))</f>
        <v>0</v>
      </c>
      <c r="AR60" s="52">
        <f ca="1">IF('Bewerking, HH'!AR60=0,0,'Bewerking, HH'!AR60/SUM('Bewerking, HH'!AM$31:AM$66))</f>
        <v>0</v>
      </c>
      <c r="AS60" s="52">
        <f ca="1">IF('Bewerking, HH'!AS60=0,0,'Bewerking, HH'!AS60/SUM('Bewerking, HH'!AM$31:AM$66))</f>
        <v>0</v>
      </c>
      <c r="AT60" s="52">
        <f ca="1">IF('Bewerking, HH'!AT60=0,0,'Bewerking, HH'!AT60/SUM('Bewerking, HH'!AM$31:AM$66))</f>
        <v>0</v>
      </c>
      <c r="AU60" s="53">
        <f ca="1">IF('Bewerking, HH'!AU60=0,0,'Bewerking, HH'!AU60/SUM('Bewerking, HH'!AM$31:AM$66))</f>
        <v>0</v>
      </c>
      <c r="AY60" s="50">
        <f ca="1">IF('Bewerking, HH'!AY60=0,0,'Bewerking, HH'!AY60/SUM('Bewerking, HH'!AY$31:AY$66))</f>
        <v>7.2816781400884517E-2</v>
      </c>
      <c r="AZ60" s="51">
        <f ca="1">IF('Bewerking, HH'!AZ60=0,0,'Bewerking, HH'!AZ60/SUM('Bewerking, HH'!AY$31:AY$66))</f>
        <v>0</v>
      </c>
      <c r="BA60" s="52">
        <f ca="1">IF('Bewerking, HH'!BA60=0,0,'Bewerking, HH'!BA60/SUM('Bewerking, HH'!AY$31:AY$66))</f>
        <v>0</v>
      </c>
      <c r="BB60" s="52">
        <f ca="1">IF('Bewerking, HH'!BB60=0,0,'Bewerking, HH'!BB60/SUM('Bewerking, HH'!AY$31:AY$66))</f>
        <v>7.2816781400884517E-2</v>
      </c>
      <c r="BC60" s="52">
        <f ca="1">IF('Bewerking, HH'!BC60=0,0,'Bewerking, HH'!BC60/SUM('Bewerking, HH'!AY$31:AY$66))</f>
        <v>0</v>
      </c>
      <c r="BD60" s="52">
        <f ca="1">IF('Bewerking, HH'!BD60=0,0,'Bewerking, HH'!BD60/SUM('Bewerking, HH'!AY$31:AY$66))</f>
        <v>0</v>
      </c>
      <c r="BE60" s="52">
        <f ca="1">IF('Bewerking, HH'!BE60=0,0,'Bewerking, HH'!BE60/SUM('Bewerking, HH'!AY$31:AY$66))</f>
        <v>0</v>
      </c>
      <c r="BF60" s="52">
        <f ca="1">IF('Bewerking, HH'!BF60=0,0,'Bewerking, HH'!BF60/SUM('Bewerking, HH'!AY$31:AY$66))</f>
        <v>0</v>
      </c>
      <c r="BG60" s="53">
        <f ca="1">IF('Bewerking, HH'!BG60=0,0,'Bewerking, HH'!BG60/SUM('Bewerking, HH'!AY$31:AY$66))</f>
        <v>0</v>
      </c>
    </row>
    <row r="61" spans="1:59" x14ac:dyDescent="0.25">
      <c r="A61" s="36"/>
      <c r="B61" s="36" t="s">
        <v>97</v>
      </c>
      <c r="C61" s="45">
        <f ca="1">IF('Bewerking, HH'!C61=0,0,'Bewerking, HH'!C61/SUM('Bewerking, HH'!C$31:C$66))</f>
        <v>9.5145998728681756E-3</v>
      </c>
      <c r="D61" s="46">
        <f ca="1">IF('Bewerking, HH'!D61=0,0,'Bewerking, HH'!D61/SUM('Bewerking, HH'!C$31:C$66))</f>
        <v>0</v>
      </c>
      <c r="E61" s="47">
        <f ca="1">IF('Bewerking, HH'!E61=0,0,'Bewerking, HH'!E61/SUM('Bewerking, HH'!C$31:C$66))</f>
        <v>0</v>
      </c>
      <c r="F61" s="47">
        <f ca="1">IF('Bewerking, HH'!F61=0,0,'Bewerking, HH'!F61/SUM('Bewerking, HH'!C$31:C$66))</f>
        <v>1.3727532154884433E-3</v>
      </c>
      <c r="G61" s="47">
        <f ca="1">IF('Bewerking, HH'!G61=0,0,'Bewerking, HH'!G61/SUM('Bewerking, HH'!C$31:C$66))</f>
        <v>0</v>
      </c>
      <c r="H61" s="47">
        <f ca="1">IF('Bewerking, HH'!H61=0,0,'Bewerking, HH'!H61/SUM('Bewerking, HH'!C$31:C$66))</f>
        <v>8.1418466573797317E-3</v>
      </c>
      <c r="I61" s="47">
        <f ca="1">IF('Bewerking, HH'!I61=0,0,'Bewerking, HH'!I61/SUM('Bewerking, HH'!C$31:C$66))</f>
        <v>0</v>
      </c>
      <c r="J61" s="47">
        <f ca="1">IF('Bewerking, HH'!J61=0,0,'Bewerking, HH'!J61/SUM('Bewerking, HH'!C$31:C$66))</f>
        <v>0</v>
      </c>
      <c r="K61" s="48">
        <f ca="1">IF('Bewerking, HH'!K61=0,0,'Bewerking, HH'!K61/SUM('Bewerking, HH'!C$31:C$66))</f>
        <v>0</v>
      </c>
      <c r="L61" s="49"/>
      <c r="O61" s="45">
        <f ca="1">IF('Bewerking, HH'!O61=0,0,'Bewerking, HH'!O61/SUM('Bewerking, HH'!O$31:O$66))</f>
        <v>9.5145998728681756E-3</v>
      </c>
      <c r="P61" s="46">
        <f ca="1">IF('Bewerking, HH'!P61=0,0,'Bewerking, HH'!P61/SUM('Bewerking, HH'!O$31:O$66))</f>
        <v>0</v>
      </c>
      <c r="Q61" s="47">
        <f ca="1">IF('Bewerking, HH'!Q61=0,0,'Bewerking, HH'!Q61/SUM('Bewerking, HH'!O$31:O$66))</f>
        <v>0</v>
      </c>
      <c r="R61" s="47">
        <f ca="1">IF('Bewerking, HH'!R61=0,0,'Bewerking, HH'!R61/SUM('Bewerking, HH'!O$31:O$66))</f>
        <v>1.3727532154884433E-3</v>
      </c>
      <c r="S61" s="47">
        <f ca="1">IF('Bewerking, HH'!S61=0,0,'Bewerking, HH'!S61/SUM('Bewerking, HH'!O$31:O$66))</f>
        <v>0</v>
      </c>
      <c r="T61" s="47">
        <f ca="1">IF('Bewerking, HH'!T61=0,0,'Bewerking, HH'!T61/SUM('Bewerking, HH'!O$31:O$66))</f>
        <v>8.1418466573797317E-3</v>
      </c>
      <c r="U61" s="47">
        <f ca="1">IF('Bewerking, HH'!U61=0,0,'Bewerking, HH'!U61/SUM('Bewerking, HH'!O$31:O$66))</f>
        <v>0</v>
      </c>
      <c r="V61" s="47">
        <f ca="1">IF('Bewerking, HH'!V61=0,0,'Bewerking, HH'!V61/SUM('Bewerking, HH'!O$31:O$66))</f>
        <v>0</v>
      </c>
      <c r="W61" s="48">
        <f ca="1">IF('Bewerking, HH'!W61=0,0,'Bewerking, HH'!W61/SUM('Bewerking, HH'!O$31:O$66))</f>
        <v>0</v>
      </c>
      <c r="AA61" s="45">
        <f ca="1">IF('Bewerking, HH'!AA61=0,0,'Bewerking, HH'!AA61/SUM('Bewerking, HH'!AA$31:AA$66))</f>
        <v>9.5145998728681756E-3</v>
      </c>
      <c r="AB61" s="46">
        <f ca="1">IF('Bewerking, HH'!AB61=0,0,'Bewerking, HH'!AB61/SUM('Bewerking, HH'!AA$31:AA$66))</f>
        <v>0</v>
      </c>
      <c r="AC61" s="47">
        <f ca="1">IF('Bewerking, HH'!AC61=0,0,'Bewerking, HH'!AC61/SUM('Bewerking, HH'!AA$31:AA$66))</f>
        <v>0</v>
      </c>
      <c r="AD61" s="47">
        <f ca="1">IF('Bewerking, HH'!AD61=0,0,'Bewerking, HH'!AD61/SUM('Bewerking, HH'!AA$31:AA$66))</f>
        <v>1.3727532154884433E-3</v>
      </c>
      <c r="AE61" s="47">
        <f ca="1">IF('Bewerking, HH'!AE61=0,0,'Bewerking, HH'!AE61/SUM('Bewerking, HH'!AA$31:AA$66))</f>
        <v>0</v>
      </c>
      <c r="AF61" s="47">
        <f ca="1">IF('Bewerking, HH'!AF61=0,0,'Bewerking, HH'!AF61/SUM('Bewerking, HH'!AA$31:AA$66))</f>
        <v>8.1418466573797317E-3</v>
      </c>
      <c r="AG61" s="47">
        <f ca="1">IF('Bewerking, HH'!AG61=0,0,'Bewerking, HH'!AG61/SUM('Bewerking, HH'!AA$31:AA$66))</f>
        <v>0</v>
      </c>
      <c r="AH61" s="47">
        <f ca="1">IF('Bewerking, HH'!AH61=0,0,'Bewerking, HH'!AH61/SUM('Bewerking, HH'!AA$31:AA$66))</f>
        <v>0</v>
      </c>
      <c r="AI61" s="48">
        <f ca="1">IF('Bewerking, HH'!AI61=0,0,'Bewerking, HH'!AI61/SUM('Bewerking, HH'!AA$31:AA$66))</f>
        <v>0</v>
      </c>
      <c r="AM61" s="45">
        <f ca="1">IF('Bewerking, HH'!AM61=0,0,'Bewerking, HH'!AM61/SUM('Bewerking, HH'!AM$31:AM$66))</f>
        <v>9.5145998728681756E-3</v>
      </c>
      <c r="AN61" s="46">
        <f ca="1">IF('Bewerking, HH'!AN61=0,0,'Bewerking, HH'!AN61/SUM('Bewerking, HH'!AM$31:AM$66))</f>
        <v>0</v>
      </c>
      <c r="AO61" s="47">
        <f ca="1">IF('Bewerking, HH'!AO61=0,0,'Bewerking, HH'!AO61/SUM('Bewerking, HH'!AM$31:AM$66))</f>
        <v>0</v>
      </c>
      <c r="AP61" s="47">
        <f ca="1">IF('Bewerking, HH'!AP61=0,0,'Bewerking, HH'!AP61/SUM('Bewerking, HH'!AM$31:AM$66))</f>
        <v>1.3727532154884433E-3</v>
      </c>
      <c r="AQ61" s="47">
        <f ca="1">IF('Bewerking, HH'!AQ61=0,0,'Bewerking, HH'!AQ61/SUM('Bewerking, HH'!AM$31:AM$66))</f>
        <v>0</v>
      </c>
      <c r="AR61" s="47">
        <f ca="1">IF('Bewerking, HH'!AR61=0,0,'Bewerking, HH'!AR61/SUM('Bewerking, HH'!AM$31:AM$66))</f>
        <v>8.1418466573797317E-3</v>
      </c>
      <c r="AS61" s="47">
        <f ca="1">IF('Bewerking, HH'!AS61=0,0,'Bewerking, HH'!AS61/SUM('Bewerking, HH'!AM$31:AM$66))</f>
        <v>0</v>
      </c>
      <c r="AT61" s="47">
        <f ca="1">IF('Bewerking, HH'!AT61=0,0,'Bewerking, HH'!AT61/SUM('Bewerking, HH'!AM$31:AM$66))</f>
        <v>0</v>
      </c>
      <c r="AU61" s="48">
        <f ca="1">IF('Bewerking, HH'!AU61=0,0,'Bewerking, HH'!AU61/SUM('Bewerking, HH'!AM$31:AM$66))</f>
        <v>0</v>
      </c>
      <c r="AY61" s="45">
        <f ca="1">IF('Bewerking, HH'!AY61=0,0,'Bewerking, HH'!AY61/SUM('Bewerking, HH'!AY$31:AY$66))</f>
        <v>9.5145998728681756E-3</v>
      </c>
      <c r="AZ61" s="46">
        <f ca="1">IF('Bewerking, HH'!AZ61=0,0,'Bewerking, HH'!AZ61/SUM('Bewerking, HH'!AY$31:AY$66))</f>
        <v>0</v>
      </c>
      <c r="BA61" s="47">
        <f ca="1">IF('Bewerking, HH'!BA61=0,0,'Bewerking, HH'!BA61/SUM('Bewerking, HH'!AY$31:AY$66))</f>
        <v>0</v>
      </c>
      <c r="BB61" s="47">
        <f ca="1">IF('Bewerking, HH'!BB61=0,0,'Bewerking, HH'!BB61/SUM('Bewerking, HH'!AY$31:AY$66))</f>
        <v>1.3727532154884433E-3</v>
      </c>
      <c r="BC61" s="47">
        <f ca="1">IF('Bewerking, HH'!BC61=0,0,'Bewerking, HH'!BC61/SUM('Bewerking, HH'!AY$31:AY$66))</f>
        <v>0</v>
      </c>
      <c r="BD61" s="47">
        <f ca="1">IF('Bewerking, HH'!BD61=0,0,'Bewerking, HH'!BD61/SUM('Bewerking, HH'!AY$31:AY$66))</f>
        <v>8.1418466573797317E-3</v>
      </c>
      <c r="BE61" s="47">
        <f ca="1">IF('Bewerking, HH'!BE61=0,0,'Bewerking, HH'!BE61/SUM('Bewerking, HH'!AY$31:AY$66))</f>
        <v>0</v>
      </c>
      <c r="BF61" s="47">
        <f ca="1">IF('Bewerking, HH'!BF61=0,0,'Bewerking, HH'!BF61/SUM('Bewerking, HH'!AY$31:AY$66))</f>
        <v>0</v>
      </c>
      <c r="BG61" s="48">
        <f ca="1">IF('Bewerking, HH'!BG61=0,0,'Bewerking, HH'!BG61/SUM('Bewerking, HH'!AY$31:AY$66))</f>
        <v>0</v>
      </c>
    </row>
    <row r="62" spans="1:59" x14ac:dyDescent="0.25">
      <c r="A62" s="36"/>
      <c r="B62" s="36" t="s">
        <v>98</v>
      </c>
      <c r="C62" s="45">
        <f ca="1">IF('Bewerking, HH'!C62=0,0,'Bewerking, HH'!C62/SUM('Bewerking, HH'!C$31:C$66))</f>
        <v>6.4397679167962782E-2</v>
      </c>
      <c r="D62" s="46">
        <f ca="1">IF('Bewerking, HH'!D62=0,0,'Bewerking, HH'!D62/SUM('Bewerking, HH'!C$31:C$66))</f>
        <v>0</v>
      </c>
      <c r="E62" s="47">
        <f ca="1">IF('Bewerking, HH'!E62=0,0,'Bewerking, HH'!E62/SUM('Bewerking, HH'!C$31:C$66))</f>
        <v>0</v>
      </c>
      <c r="F62" s="47">
        <f ca="1">IF('Bewerking, HH'!F62=0,0,'Bewerking, HH'!F62/SUM('Bewerking, HH'!C$31:C$66))</f>
        <v>8.5611111862481243E-3</v>
      </c>
      <c r="G62" s="47">
        <f ca="1">IF('Bewerking, HH'!G62=0,0,'Bewerking, HH'!G62/SUM('Bewerking, HH'!C$31:C$66))</f>
        <v>0</v>
      </c>
      <c r="H62" s="47">
        <f ca="1">IF('Bewerking, HH'!H62=0,0,'Bewerking, HH'!H62/SUM('Bewerking, HH'!C$31:C$66))</f>
        <v>5.5836567981714658E-2</v>
      </c>
      <c r="I62" s="47">
        <f ca="1">IF('Bewerking, HH'!I62=0,0,'Bewerking, HH'!I62/SUM('Bewerking, HH'!C$31:C$66))</f>
        <v>0</v>
      </c>
      <c r="J62" s="47">
        <f ca="1">IF('Bewerking, HH'!J62=0,0,'Bewerking, HH'!J62/SUM('Bewerking, HH'!C$31:C$66))</f>
        <v>0</v>
      </c>
      <c r="K62" s="48">
        <f ca="1">IF('Bewerking, HH'!K62=0,0,'Bewerking, HH'!K62/SUM('Bewerking, HH'!C$31:C$66))</f>
        <v>0</v>
      </c>
      <c r="L62" s="49"/>
      <c r="O62" s="45">
        <f ca="1">IF('Bewerking, HH'!O62=0,0,'Bewerking, HH'!O62/SUM('Bewerking, HH'!O$31:O$66))</f>
        <v>6.4397679167962782E-2</v>
      </c>
      <c r="P62" s="46">
        <f ca="1">IF('Bewerking, HH'!P62=0,0,'Bewerking, HH'!P62/SUM('Bewerking, HH'!O$31:O$66))</f>
        <v>0</v>
      </c>
      <c r="Q62" s="47">
        <f ca="1">IF('Bewerking, HH'!Q62=0,0,'Bewerking, HH'!Q62/SUM('Bewerking, HH'!O$31:O$66))</f>
        <v>0</v>
      </c>
      <c r="R62" s="47">
        <f ca="1">IF('Bewerking, HH'!R62=0,0,'Bewerking, HH'!R62/SUM('Bewerking, HH'!O$31:O$66))</f>
        <v>8.5611111862481243E-3</v>
      </c>
      <c r="S62" s="47">
        <f ca="1">IF('Bewerking, HH'!S62=0,0,'Bewerking, HH'!S62/SUM('Bewerking, HH'!O$31:O$66))</f>
        <v>0</v>
      </c>
      <c r="T62" s="47">
        <f ca="1">IF('Bewerking, HH'!T62=0,0,'Bewerking, HH'!T62/SUM('Bewerking, HH'!O$31:O$66))</f>
        <v>5.5836567981714658E-2</v>
      </c>
      <c r="U62" s="47">
        <f ca="1">IF('Bewerking, HH'!U62=0,0,'Bewerking, HH'!U62/SUM('Bewerking, HH'!O$31:O$66))</f>
        <v>0</v>
      </c>
      <c r="V62" s="47">
        <f ca="1">IF('Bewerking, HH'!V62=0,0,'Bewerking, HH'!V62/SUM('Bewerking, HH'!O$31:O$66))</f>
        <v>0</v>
      </c>
      <c r="W62" s="48">
        <f ca="1">IF('Bewerking, HH'!W62=0,0,'Bewerking, HH'!W62/SUM('Bewerking, HH'!O$31:O$66))</f>
        <v>0</v>
      </c>
      <c r="AA62" s="45">
        <f ca="1">IF('Bewerking, HH'!AA62=0,0,'Bewerking, HH'!AA62/SUM('Bewerking, HH'!AA$31:AA$66))</f>
        <v>6.4397679167962782E-2</v>
      </c>
      <c r="AB62" s="46">
        <f ca="1">IF('Bewerking, HH'!AB62=0,0,'Bewerking, HH'!AB62/SUM('Bewerking, HH'!AA$31:AA$66))</f>
        <v>0</v>
      </c>
      <c r="AC62" s="47">
        <f ca="1">IF('Bewerking, HH'!AC62=0,0,'Bewerking, HH'!AC62/SUM('Bewerking, HH'!AA$31:AA$66))</f>
        <v>0</v>
      </c>
      <c r="AD62" s="47">
        <f ca="1">IF('Bewerking, HH'!AD62=0,0,'Bewerking, HH'!AD62/SUM('Bewerking, HH'!AA$31:AA$66))</f>
        <v>8.5611111862481243E-3</v>
      </c>
      <c r="AE62" s="47">
        <f ca="1">IF('Bewerking, HH'!AE62=0,0,'Bewerking, HH'!AE62/SUM('Bewerking, HH'!AA$31:AA$66))</f>
        <v>0</v>
      </c>
      <c r="AF62" s="47">
        <f ca="1">IF('Bewerking, HH'!AF62=0,0,'Bewerking, HH'!AF62/SUM('Bewerking, HH'!AA$31:AA$66))</f>
        <v>5.5836567981714658E-2</v>
      </c>
      <c r="AG62" s="47">
        <f ca="1">IF('Bewerking, HH'!AG62=0,0,'Bewerking, HH'!AG62/SUM('Bewerking, HH'!AA$31:AA$66))</f>
        <v>0</v>
      </c>
      <c r="AH62" s="47">
        <f ca="1">IF('Bewerking, HH'!AH62=0,0,'Bewerking, HH'!AH62/SUM('Bewerking, HH'!AA$31:AA$66))</f>
        <v>0</v>
      </c>
      <c r="AI62" s="48">
        <f ca="1">IF('Bewerking, HH'!AI62=0,0,'Bewerking, HH'!AI62/SUM('Bewerking, HH'!AA$31:AA$66))</f>
        <v>0</v>
      </c>
      <c r="AM62" s="45">
        <f ca="1">IF('Bewerking, HH'!AM62=0,0,'Bewerking, HH'!AM62/SUM('Bewerking, HH'!AM$31:AM$66))</f>
        <v>6.4397679167962782E-2</v>
      </c>
      <c r="AN62" s="46">
        <f ca="1">IF('Bewerking, HH'!AN62=0,0,'Bewerking, HH'!AN62/SUM('Bewerking, HH'!AM$31:AM$66))</f>
        <v>0</v>
      </c>
      <c r="AO62" s="47">
        <f ca="1">IF('Bewerking, HH'!AO62=0,0,'Bewerking, HH'!AO62/SUM('Bewerking, HH'!AM$31:AM$66))</f>
        <v>0</v>
      </c>
      <c r="AP62" s="47">
        <f ca="1">IF('Bewerking, HH'!AP62=0,0,'Bewerking, HH'!AP62/SUM('Bewerking, HH'!AM$31:AM$66))</f>
        <v>8.5611111862481243E-3</v>
      </c>
      <c r="AQ62" s="47">
        <f ca="1">IF('Bewerking, HH'!AQ62=0,0,'Bewerking, HH'!AQ62/SUM('Bewerking, HH'!AM$31:AM$66))</f>
        <v>0</v>
      </c>
      <c r="AR62" s="47">
        <f ca="1">IF('Bewerking, HH'!AR62=0,0,'Bewerking, HH'!AR62/SUM('Bewerking, HH'!AM$31:AM$66))</f>
        <v>5.5836567981714658E-2</v>
      </c>
      <c r="AS62" s="47">
        <f ca="1">IF('Bewerking, HH'!AS62=0,0,'Bewerking, HH'!AS62/SUM('Bewerking, HH'!AM$31:AM$66))</f>
        <v>0</v>
      </c>
      <c r="AT62" s="47">
        <f ca="1">IF('Bewerking, HH'!AT62=0,0,'Bewerking, HH'!AT62/SUM('Bewerking, HH'!AM$31:AM$66))</f>
        <v>0</v>
      </c>
      <c r="AU62" s="48">
        <f ca="1">IF('Bewerking, HH'!AU62=0,0,'Bewerking, HH'!AU62/SUM('Bewerking, HH'!AM$31:AM$66))</f>
        <v>0</v>
      </c>
      <c r="AY62" s="45">
        <f ca="1">IF('Bewerking, HH'!AY62=0,0,'Bewerking, HH'!AY62/SUM('Bewerking, HH'!AY$31:AY$66))</f>
        <v>6.4397679167962782E-2</v>
      </c>
      <c r="AZ62" s="46">
        <f ca="1">IF('Bewerking, HH'!AZ62=0,0,'Bewerking, HH'!AZ62/SUM('Bewerking, HH'!AY$31:AY$66))</f>
        <v>0</v>
      </c>
      <c r="BA62" s="47">
        <f ca="1">IF('Bewerking, HH'!BA62=0,0,'Bewerking, HH'!BA62/SUM('Bewerking, HH'!AY$31:AY$66))</f>
        <v>0</v>
      </c>
      <c r="BB62" s="47">
        <f ca="1">IF('Bewerking, HH'!BB62=0,0,'Bewerking, HH'!BB62/SUM('Bewerking, HH'!AY$31:AY$66))</f>
        <v>8.5611111862481243E-3</v>
      </c>
      <c r="BC62" s="47">
        <f ca="1">IF('Bewerking, HH'!BC62=0,0,'Bewerking, HH'!BC62/SUM('Bewerking, HH'!AY$31:AY$66))</f>
        <v>0</v>
      </c>
      <c r="BD62" s="47">
        <f ca="1">IF('Bewerking, HH'!BD62=0,0,'Bewerking, HH'!BD62/SUM('Bewerking, HH'!AY$31:AY$66))</f>
        <v>5.5836567981714658E-2</v>
      </c>
      <c r="BE62" s="47">
        <f ca="1">IF('Bewerking, HH'!BE62=0,0,'Bewerking, HH'!BE62/SUM('Bewerking, HH'!AY$31:AY$66))</f>
        <v>0</v>
      </c>
      <c r="BF62" s="47">
        <f ca="1">IF('Bewerking, HH'!BF62=0,0,'Bewerking, HH'!BF62/SUM('Bewerking, HH'!AY$31:AY$66))</f>
        <v>0</v>
      </c>
      <c r="BG62" s="48">
        <f ca="1">IF('Bewerking, HH'!BG62=0,0,'Bewerking, HH'!BG62/SUM('Bewerking, HH'!AY$31:AY$66))</f>
        <v>0</v>
      </c>
    </row>
    <row r="63" spans="1:59" x14ac:dyDescent="0.25">
      <c r="A63" s="36"/>
      <c r="B63" s="36" t="s">
        <v>99</v>
      </c>
      <c r="C63" s="47">
        <f ca="1">IF('Bewerking, HH'!C63=0,0,'Bewerking, HH'!C63/SUM('Bewerking, HH'!C$31:C$66))</f>
        <v>5.6499276430571149E-2</v>
      </c>
      <c r="D63" s="46">
        <f ca="1">IF('Bewerking, HH'!D63=0,0,'Bewerking, HH'!D63/SUM('Bewerking, HH'!C$31:C$66))</f>
        <v>0</v>
      </c>
      <c r="E63" s="47">
        <f ca="1">IF('Bewerking, HH'!E63=0,0,'Bewerking, HH'!E63/SUM('Bewerking, HH'!C$31:C$66))</f>
        <v>0</v>
      </c>
      <c r="F63" s="47">
        <f ca="1">IF('Bewerking, HH'!F63=0,0,'Bewerking, HH'!F63/SUM('Bewerking, HH'!C$31:C$66))</f>
        <v>2.8604660598601549E-3</v>
      </c>
      <c r="G63" s="47">
        <f ca="1">IF('Bewerking, HH'!G63=0,0,'Bewerking, HH'!G63/SUM('Bewerking, HH'!C$31:C$66))</f>
        <v>2.6176983729831349E-2</v>
      </c>
      <c r="H63" s="47">
        <f ca="1">IF('Bewerking, HH'!H63=0,0,'Bewerking, HH'!H63/SUM('Bewerking, HH'!C$31:C$66))</f>
        <v>0</v>
      </c>
      <c r="I63" s="47">
        <f ca="1">IF('Bewerking, HH'!I63=0,0,'Bewerking, HH'!I63/SUM('Bewerking, HH'!C$31:C$66))</f>
        <v>2.7461826640879643E-2</v>
      </c>
      <c r="J63" s="47">
        <f ca="1">IF('Bewerking, HH'!J63=0,0,'Bewerking, HH'!J63/SUM('Bewerking, HH'!C$31:C$66))</f>
        <v>0</v>
      </c>
      <c r="K63" s="48">
        <f ca="1">IF('Bewerking, HH'!K63=0,0,'Bewerking, HH'!K63/SUM('Bewerking, HH'!C$31:C$66))</f>
        <v>0</v>
      </c>
      <c r="L63" s="49"/>
      <c r="O63" s="47">
        <f ca="1">IF('Bewerking, HH'!O63=0,0,'Bewerking, HH'!O63/SUM('Bewerking, HH'!O$31:O$66))</f>
        <v>5.6499276430571149E-2</v>
      </c>
      <c r="P63" s="46">
        <f ca="1">IF('Bewerking, HH'!P63=0,0,'Bewerking, HH'!P63/SUM('Bewerking, HH'!O$31:O$66))</f>
        <v>0</v>
      </c>
      <c r="Q63" s="47">
        <f ca="1">IF('Bewerking, HH'!Q63=0,0,'Bewerking, HH'!Q63/SUM('Bewerking, HH'!O$31:O$66))</f>
        <v>0</v>
      </c>
      <c r="R63" s="47">
        <f ca="1">IF('Bewerking, HH'!R63=0,0,'Bewerking, HH'!R63/SUM('Bewerking, HH'!O$31:O$66))</f>
        <v>2.8604660598601549E-3</v>
      </c>
      <c r="S63" s="47">
        <f ca="1">IF('Bewerking, HH'!S63=0,0,'Bewerking, HH'!S63/SUM('Bewerking, HH'!O$31:O$66))</f>
        <v>2.6176983729831349E-2</v>
      </c>
      <c r="T63" s="47">
        <f ca="1">IF('Bewerking, HH'!T63=0,0,'Bewerking, HH'!T63/SUM('Bewerking, HH'!O$31:O$66))</f>
        <v>0</v>
      </c>
      <c r="U63" s="47">
        <f ca="1">IF('Bewerking, HH'!U63=0,0,'Bewerking, HH'!U63/SUM('Bewerking, HH'!O$31:O$66))</f>
        <v>2.7461826640879643E-2</v>
      </c>
      <c r="V63" s="47">
        <f ca="1">IF('Bewerking, HH'!V63=0,0,'Bewerking, HH'!V63/SUM('Bewerking, HH'!O$31:O$66))</f>
        <v>0</v>
      </c>
      <c r="W63" s="48">
        <f ca="1">IF('Bewerking, HH'!W63=0,0,'Bewerking, HH'!W63/SUM('Bewerking, HH'!O$31:O$66))</f>
        <v>0</v>
      </c>
      <c r="AA63" s="47">
        <f ca="1">IF('Bewerking, HH'!AA63=0,0,'Bewerking, HH'!AA63/SUM('Bewerking, HH'!AA$31:AA$66))</f>
        <v>5.6499276430571149E-2</v>
      </c>
      <c r="AB63" s="46">
        <f ca="1">IF('Bewerking, HH'!AB63=0,0,'Bewerking, HH'!AB63/SUM('Bewerking, HH'!AA$31:AA$66))</f>
        <v>0</v>
      </c>
      <c r="AC63" s="47">
        <f ca="1">IF('Bewerking, HH'!AC63=0,0,'Bewerking, HH'!AC63/SUM('Bewerking, HH'!AA$31:AA$66))</f>
        <v>0</v>
      </c>
      <c r="AD63" s="47">
        <f ca="1">IF('Bewerking, HH'!AD63=0,0,'Bewerking, HH'!AD63/SUM('Bewerking, HH'!AA$31:AA$66))</f>
        <v>2.8604660598601549E-3</v>
      </c>
      <c r="AE63" s="47">
        <f ca="1">IF('Bewerking, HH'!AE63=0,0,'Bewerking, HH'!AE63/SUM('Bewerking, HH'!AA$31:AA$66))</f>
        <v>2.6176983729831349E-2</v>
      </c>
      <c r="AF63" s="47">
        <f ca="1">IF('Bewerking, HH'!AF63=0,0,'Bewerking, HH'!AF63/SUM('Bewerking, HH'!AA$31:AA$66))</f>
        <v>0</v>
      </c>
      <c r="AG63" s="47">
        <f ca="1">IF('Bewerking, HH'!AG63=0,0,'Bewerking, HH'!AG63/SUM('Bewerking, HH'!AA$31:AA$66))</f>
        <v>2.7461826640879643E-2</v>
      </c>
      <c r="AH63" s="47">
        <f ca="1">IF('Bewerking, HH'!AH63=0,0,'Bewerking, HH'!AH63/SUM('Bewerking, HH'!AA$31:AA$66))</f>
        <v>0</v>
      </c>
      <c r="AI63" s="48">
        <f ca="1">IF('Bewerking, HH'!AI63=0,0,'Bewerking, HH'!AI63/SUM('Bewerking, HH'!AA$31:AA$66))</f>
        <v>0</v>
      </c>
      <c r="AM63" s="47">
        <f ca="1">IF('Bewerking, HH'!AM63=0,0,'Bewerking, HH'!AM63/SUM('Bewerking, HH'!AM$31:AM$66))</f>
        <v>5.6499276430571149E-2</v>
      </c>
      <c r="AN63" s="46">
        <f ca="1">IF('Bewerking, HH'!AN63=0,0,'Bewerking, HH'!AN63/SUM('Bewerking, HH'!AM$31:AM$66))</f>
        <v>0</v>
      </c>
      <c r="AO63" s="47">
        <f ca="1">IF('Bewerking, HH'!AO63=0,0,'Bewerking, HH'!AO63/SUM('Bewerking, HH'!AM$31:AM$66))</f>
        <v>0</v>
      </c>
      <c r="AP63" s="47">
        <f ca="1">IF('Bewerking, HH'!AP63=0,0,'Bewerking, HH'!AP63/SUM('Bewerking, HH'!AM$31:AM$66))</f>
        <v>2.8604660598601549E-3</v>
      </c>
      <c r="AQ63" s="47">
        <f ca="1">IF('Bewerking, HH'!AQ63=0,0,'Bewerking, HH'!AQ63/SUM('Bewerking, HH'!AM$31:AM$66))</f>
        <v>2.6176983729831349E-2</v>
      </c>
      <c r="AR63" s="47">
        <f ca="1">IF('Bewerking, HH'!AR63=0,0,'Bewerking, HH'!AR63/SUM('Bewerking, HH'!AM$31:AM$66))</f>
        <v>0</v>
      </c>
      <c r="AS63" s="47">
        <f ca="1">IF('Bewerking, HH'!AS63=0,0,'Bewerking, HH'!AS63/SUM('Bewerking, HH'!AM$31:AM$66))</f>
        <v>2.7461826640879643E-2</v>
      </c>
      <c r="AT63" s="47">
        <f ca="1">IF('Bewerking, HH'!AT63=0,0,'Bewerking, HH'!AT63/SUM('Bewerking, HH'!AM$31:AM$66))</f>
        <v>0</v>
      </c>
      <c r="AU63" s="48">
        <f ca="1">IF('Bewerking, HH'!AU63=0,0,'Bewerking, HH'!AU63/SUM('Bewerking, HH'!AM$31:AM$66))</f>
        <v>0</v>
      </c>
      <c r="AY63" s="47">
        <f ca="1">IF('Bewerking, HH'!AY63=0,0,'Bewerking, HH'!AY63/SUM('Bewerking, HH'!AY$31:AY$66))</f>
        <v>5.6499276430571149E-2</v>
      </c>
      <c r="AZ63" s="46">
        <f ca="1">IF('Bewerking, HH'!AZ63=0,0,'Bewerking, HH'!AZ63/SUM('Bewerking, HH'!AY$31:AY$66))</f>
        <v>0</v>
      </c>
      <c r="BA63" s="47">
        <f ca="1">IF('Bewerking, HH'!BA63=0,0,'Bewerking, HH'!BA63/SUM('Bewerking, HH'!AY$31:AY$66))</f>
        <v>0</v>
      </c>
      <c r="BB63" s="47">
        <f ca="1">IF('Bewerking, HH'!BB63=0,0,'Bewerking, HH'!BB63/SUM('Bewerking, HH'!AY$31:AY$66))</f>
        <v>2.8604660598601549E-3</v>
      </c>
      <c r="BC63" s="47">
        <f ca="1">IF('Bewerking, HH'!BC63=0,0,'Bewerking, HH'!BC63/SUM('Bewerking, HH'!AY$31:AY$66))</f>
        <v>2.6176983729831349E-2</v>
      </c>
      <c r="BD63" s="47">
        <f ca="1">IF('Bewerking, HH'!BD63=0,0,'Bewerking, HH'!BD63/SUM('Bewerking, HH'!AY$31:AY$66))</f>
        <v>0</v>
      </c>
      <c r="BE63" s="47">
        <f ca="1">IF('Bewerking, HH'!BE63=0,0,'Bewerking, HH'!BE63/SUM('Bewerking, HH'!AY$31:AY$66))</f>
        <v>2.7461826640879643E-2</v>
      </c>
      <c r="BF63" s="47">
        <f ca="1">IF('Bewerking, HH'!BF63=0,0,'Bewerking, HH'!BF63/SUM('Bewerking, HH'!AY$31:AY$66))</f>
        <v>0</v>
      </c>
      <c r="BG63" s="48">
        <f ca="1">IF('Bewerking, HH'!BG63=0,0,'Bewerking, HH'!BG63/SUM('Bewerking, HH'!AY$31:AY$66))</f>
        <v>0</v>
      </c>
    </row>
    <row r="64" spans="1:59" x14ac:dyDescent="0.25">
      <c r="A64" s="36"/>
      <c r="B64" s="36" t="s">
        <v>100</v>
      </c>
      <c r="C64" s="47">
        <f ca="1">IF('Bewerking, HH'!C64=0,0,'Bewerking, HH'!C64/SUM('Bewerking, HH'!C$31:C$66))</f>
        <v>1.2320967283842086E-2</v>
      </c>
      <c r="D64" s="46">
        <f ca="1">IF('Bewerking, HH'!D64=0,0,'Bewerking, HH'!D64/SUM('Bewerking, HH'!C$31:C$66))</f>
        <v>0</v>
      </c>
      <c r="E64" s="47">
        <f ca="1">IF('Bewerking, HH'!E64=0,0,'Bewerking, HH'!E64/SUM('Bewerking, HH'!C$31:C$66))</f>
        <v>0</v>
      </c>
      <c r="F64" s="47">
        <f ca="1">IF('Bewerking, HH'!F64=0,0,'Bewerking, HH'!F64/SUM('Bewerking, HH'!C$31:C$66))</f>
        <v>1.7852554132460543E-3</v>
      </c>
      <c r="G64" s="47">
        <f ca="1">IF('Bewerking, HH'!G64=0,0,'Bewerking, HH'!G64/SUM('Bewerking, HH'!C$31:C$66))</f>
        <v>1.0535711870596032E-2</v>
      </c>
      <c r="H64" s="47">
        <f ca="1">IF('Bewerking, HH'!H64=0,0,'Bewerking, HH'!H64/SUM('Bewerking, HH'!C$31:C$66))</f>
        <v>0</v>
      </c>
      <c r="I64" s="47">
        <f ca="1">IF('Bewerking, HH'!I64=0,0,'Bewerking, HH'!I64/SUM('Bewerking, HH'!C$31:C$66))</f>
        <v>0</v>
      </c>
      <c r="J64" s="47">
        <f ca="1">IF('Bewerking, HH'!J64=0,0,'Bewerking, HH'!J64/SUM('Bewerking, HH'!C$31:C$66))</f>
        <v>0</v>
      </c>
      <c r="K64" s="48">
        <f ca="1">IF('Bewerking, HH'!K64=0,0,'Bewerking, HH'!K64/SUM('Bewerking, HH'!C$31:C$66))</f>
        <v>0</v>
      </c>
      <c r="L64" s="49"/>
      <c r="O64" s="47">
        <f ca="1">IF('Bewerking, HH'!O64=0,0,'Bewerking, HH'!O64/SUM('Bewerking, HH'!O$31:O$66))</f>
        <v>1.2320967283842086E-2</v>
      </c>
      <c r="P64" s="46">
        <f ca="1">IF('Bewerking, HH'!P64=0,0,'Bewerking, HH'!P64/SUM('Bewerking, HH'!O$31:O$66))</f>
        <v>0</v>
      </c>
      <c r="Q64" s="47">
        <f ca="1">IF('Bewerking, HH'!Q64=0,0,'Bewerking, HH'!Q64/SUM('Bewerking, HH'!O$31:O$66))</f>
        <v>0</v>
      </c>
      <c r="R64" s="47">
        <f ca="1">IF('Bewerking, HH'!R64=0,0,'Bewerking, HH'!R64/SUM('Bewerking, HH'!O$31:O$66))</f>
        <v>1.7852554132460543E-3</v>
      </c>
      <c r="S64" s="47">
        <f ca="1">IF('Bewerking, HH'!S64=0,0,'Bewerking, HH'!S64/SUM('Bewerking, HH'!O$31:O$66))</f>
        <v>1.0535711870596032E-2</v>
      </c>
      <c r="T64" s="47">
        <f ca="1">IF('Bewerking, HH'!T64=0,0,'Bewerking, HH'!T64/SUM('Bewerking, HH'!O$31:O$66))</f>
        <v>0</v>
      </c>
      <c r="U64" s="47">
        <f ca="1">IF('Bewerking, HH'!U64=0,0,'Bewerking, HH'!U64/SUM('Bewerking, HH'!O$31:O$66))</f>
        <v>0</v>
      </c>
      <c r="V64" s="47">
        <f ca="1">IF('Bewerking, HH'!V64=0,0,'Bewerking, HH'!V64/SUM('Bewerking, HH'!O$31:O$66))</f>
        <v>0</v>
      </c>
      <c r="W64" s="48">
        <f ca="1">IF('Bewerking, HH'!W64=0,0,'Bewerking, HH'!W64/SUM('Bewerking, HH'!O$31:O$66))</f>
        <v>0</v>
      </c>
      <c r="AA64" s="47">
        <f ca="1">IF('Bewerking, HH'!AA64=0,0,'Bewerking, HH'!AA64/SUM('Bewerking, HH'!AA$31:AA$66))</f>
        <v>1.2320967283842086E-2</v>
      </c>
      <c r="AB64" s="46">
        <f ca="1">IF('Bewerking, HH'!AB64=0,0,'Bewerking, HH'!AB64/SUM('Bewerking, HH'!AA$31:AA$66))</f>
        <v>0</v>
      </c>
      <c r="AC64" s="47">
        <f ca="1">IF('Bewerking, HH'!AC64=0,0,'Bewerking, HH'!AC64/SUM('Bewerking, HH'!AA$31:AA$66))</f>
        <v>0</v>
      </c>
      <c r="AD64" s="47">
        <f ca="1">IF('Bewerking, HH'!AD64=0,0,'Bewerking, HH'!AD64/SUM('Bewerking, HH'!AA$31:AA$66))</f>
        <v>1.7852554132460543E-3</v>
      </c>
      <c r="AE64" s="47">
        <f ca="1">IF('Bewerking, HH'!AE64=0,0,'Bewerking, HH'!AE64/SUM('Bewerking, HH'!AA$31:AA$66))</f>
        <v>1.0535711870596032E-2</v>
      </c>
      <c r="AF64" s="47">
        <f ca="1">IF('Bewerking, HH'!AF64=0,0,'Bewerking, HH'!AF64/SUM('Bewerking, HH'!AA$31:AA$66))</f>
        <v>0</v>
      </c>
      <c r="AG64" s="47">
        <f ca="1">IF('Bewerking, HH'!AG64=0,0,'Bewerking, HH'!AG64/SUM('Bewerking, HH'!AA$31:AA$66))</f>
        <v>0</v>
      </c>
      <c r="AH64" s="47">
        <f ca="1">IF('Bewerking, HH'!AH64=0,0,'Bewerking, HH'!AH64/SUM('Bewerking, HH'!AA$31:AA$66))</f>
        <v>0</v>
      </c>
      <c r="AI64" s="48">
        <f ca="1">IF('Bewerking, HH'!AI64=0,0,'Bewerking, HH'!AI64/SUM('Bewerking, HH'!AA$31:AA$66))</f>
        <v>0</v>
      </c>
      <c r="AM64" s="47">
        <f ca="1">IF('Bewerking, HH'!AM64=0,0,'Bewerking, HH'!AM64/SUM('Bewerking, HH'!AM$31:AM$66))</f>
        <v>1.2320967283842086E-2</v>
      </c>
      <c r="AN64" s="46">
        <f ca="1">IF('Bewerking, HH'!AN64=0,0,'Bewerking, HH'!AN64/SUM('Bewerking, HH'!AM$31:AM$66))</f>
        <v>0</v>
      </c>
      <c r="AO64" s="47">
        <f ca="1">IF('Bewerking, HH'!AO64=0,0,'Bewerking, HH'!AO64/SUM('Bewerking, HH'!AM$31:AM$66))</f>
        <v>0</v>
      </c>
      <c r="AP64" s="47">
        <f ca="1">IF('Bewerking, HH'!AP64=0,0,'Bewerking, HH'!AP64/SUM('Bewerking, HH'!AM$31:AM$66))</f>
        <v>1.7852554132460543E-3</v>
      </c>
      <c r="AQ64" s="47">
        <f ca="1">IF('Bewerking, HH'!AQ64=0,0,'Bewerking, HH'!AQ64/SUM('Bewerking, HH'!AM$31:AM$66))</f>
        <v>1.0535711870596032E-2</v>
      </c>
      <c r="AR64" s="47">
        <f ca="1">IF('Bewerking, HH'!AR64=0,0,'Bewerking, HH'!AR64/SUM('Bewerking, HH'!AM$31:AM$66))</f>
        <v>0</v>
      </c>
      <c r="AS64" s="47">
        <f ca="1">IF('Bewerking, HH'!AS64=0,0,'Bewerking, HH'!AS64/SUM('Bewerking, HH'!AM$31:AM$66))</f>
        <v>0</v>
      </c>
      <c r="AT64" s="47">
        <f ca="1">IF('Bewerking, HH'!AT64=0,0,'Bewerking, HH'!AT64/SUM('Bewerking, HH'!AM$31:AM$66))</f>
        <v>0</v>
      </c>
      <c r="AU64" s="48">
        <f ca="1">IF('Bewerking, HH'!AU64=0,0,'Bewerking, HH'!AU64/SUM('Bewerking, HH'!AM$31:AM$66))</f>
        <v>0</v>
      </c>
      <c r="AY64" s="47">
        <f ca="1">IF('Bewerking, HH'!AY64=0,0,'Bewerking, HH'!AY64/SUM('Bewerking, HH'!AY$31:AY$66))</f>
        <v>1.2320967283842086E-2</v>
      </c>
      <c r="AZ64" s="46">
        <f ca="1">IF('Bewerking, HH'!AZ64=0,0,'Bewerking, HH'!AZ64/SUM('Bewerking, HH'!AY$31:AY$66))</f>
        <v>0</v>
      </c>
      <c r="BA64" s="47">
        <f ca="1">IF('Bewerking, HH'!BA64=0,0,'Bewerking, HH'!BA64/SUM('Bewerking, HH'!AY$31:AY$66))</f>
        <v>0</v>
      </c>
      <c r="BB64" s="47">
        <f ca="1">IF('Bewerking, HH'!BB64=0,0,'Bewerking, HH'!BB64/SUM('Bewerking, HH'!AY$31:AY$66))</f>
        <v>1.7852554132460543E-3</v>
      </c>
      <c r="BC64" s="47">
        <f ca="1">IF('Bewerking, HH'!BC64=0,0,'Bewerking, HH'!BC64/SUM('Bewerking, HH'!AY$31:AY$66))</f>
        <v>1.0535711870596032E-2</v>
      </c>
      <c r="BD64" s="47">
        <f ca="1">IF('Bewerking, HH'!BD64=0,0,'Bewerking, HH'!BD64/SUM('Bewerking, HH'!AY$31:AY$66))</f>
        <v>0</v>
      </c>
      <c r="BE64" s="47">
        <f ca="1">IF('Bewerking, HH'!BE64=0,0,'Bewerking, HH'!BE64/SUM('Bewerking, HH'!AY$31:AY$66))</f>
        <v>0</v>
      </c>
      <c r="BF64" s="47">
        <f ca="1">IF('Bewerking, HH'!BF64=0,0,'Bewerking, HH'!BF64/SUM('Bewerking, HH'!AY$31:AY$66))</f>
        <v>0</v>
      </c>
      <c r="BG64" s="48">
        <f ca="1">IF('Bewerking, HH'!BG64=0,0,'Bewerking, HH'!BG64/SUM('Bewerking, HH'!AY$31:AY$66))</f>
        <v>0</v>
      </c>
    </row>
    <row r="65" spans="1:59" x14ac:dyDescent="0.25">
      <c r="A65" s="36"/>
      <c r="B65" s="36" t="s">
        <v>101</v>
      </c>
      <c r="C65" s="47">
        <f ca="1">IF('Bewerking, HH'!C65=0,0,'Bewerking, HH'!C65/SUM('Bewerking, HH'!C$31:C$66))</f>
        <v>2.5757719200962956E-2</v>
      </c>
      <c r="D65" s="46">
        <f ca="1">IF('Bewerking, HH'!D65=0,0,'Bewerking, HH'!D65/SUM('Bewerking, HH'!C$31:C$66))</f>
        <v>0</v>
      </c>
      <c r="E65" s="47">
        <f ca="1">IF('Bewerking, HH'!E65=0,0,'Bewerking, HH'!E65/SUM('Bewerking, HH'!C$31:C$66))</f>
        <v>0</v>
      </c>
      <c r="F65" s="47">
        <f ca="1">IF('Bewerking, HH'!F65=0,0,'Bewerking, HH'!F65/SUM('Bewerking, HH'!C$31:C$66))</f>
        <v>2.5757719200962956E-2</v>
      </c>
      <c r="G65" s="47">
        <f ca="1">IF('Bewerking, HH'!G65=0,0,'Bewerking, HH'!G65/SUM('Bewerking, HH'!C$31:C$66))</f>
        <v>0</v>
      </c>
      <c r="H65" s="47">
        <f ca="1">IF('Bewerking, HH'!H65=0,0,'Bewerking, HH'!H65/SUM('Bewerking, HH'!C$31:C$66))</f>
        <v>0</v>
      </c>
      <c r="I65" s="47">
        <f ca="1">IF('Bewerking, HH'!I65=0,0,'Bewerking, HH'!I65/SUM('Bewerking, HH'!C$31:C$66))</f>
        <v>0</v>
      </c>
      <c r="J65" s="47">
        <f ca="1">IF('Bewerking, HH'!J65=0,0,'Bewerking, HH'!J65/SUM('Bewerking, HH'!C$31:C$66))</f>
        <v>0</v>
      </c>
      <c r="K65" s="48">
        <f ca="1">IF('Bewerking, HH'!K65=0,0,'Bewerking, HH'!K65/SUM('Bewerking, HH'!C$31:C$66))</f>
        <v>0</v>
      </c>
      <c r="L65" s="49"/>
      <c r="O65" s="47">
        <f ca="1">IF('Bewerking, HH'!O65=0,0,'Bewerking, HH'!O65/SUM('Bewerking, HH'!O$31:O$66))</f>
        <v>2.5757719200962956E-2</v>
      </c>
      <c r="P65" s="46">
        <f ca="1">IF('Bewerking, HH'!P65=0,0,'Bewerking, HH'!P65/SUM('Bewerking, HH'!O$31:O$66))</f>
        <v>0</v>
      </c>
      <c r="Q65" s="47">
        <f ca="1">IF('Bewerking, HH'!Q65=0,0,'Bewerking, HH'!Q65/SUM('Bewerking, HH'!O$31:O$66))</f>
        <v>0</v>
      </c>
      <c r="R65" s="47">
        <f ca="1">IF('Bewerking, HH'!R65=0,0,'Bewerking, HH'!R65/SUM('Bewerking, HH'!O$31:O$66))</f>
        <v>2.5757719200962956E-2</v>
      </c>
      <c r="S65" s="47">
        <f ca="1">IF('Bewerking, HH'!S65=0,0,'Bewerking, HH'!S65/SUM('Bewerking, HH'!O$31:O$66))</f>
        <v>0</v>
      </c>
      <c r="T65" s="47">
        <f ca="1">IF('Bewerking, HH'!T65=0,0,'Bewerking, HH'!T65/SUM('Bewerking, HH'!O$31:O$66))</f>
        <v>0</v>
      </c>
      <c r="U65" s="47">
        <f ca="1">IF('Bewerking, HH'!U65=0,0,'Bewerking, HH'!U65/SUM('Bewerking, HH'!O$31:O$66))</f>
        <v>0</v>
      </c>
      <c r="V65" s="47">
        <f ca="1">IF('Bewerking, HH'!V65=0,0,'Bewerking, HH'!V65/SUM('Bewerking, HH'!O$31:O$66))</f>
        <v>0</v>
      </c>
      <c r="W65" s="48">
        <f ca="1">IF('Bewerking, HH'!W65=0,0,'Bewerking, HH'!W65/SUM('Bewerking, HH'!O$31:O$66))</f>
        <v>0</v>
      </c>
      <c r="AA65" s="47">
        <f ca="1">IF('Bewerking, HH'!AA65=0,0,'Bewerking, HH'!AA65/SUM('Bewerking, HH'!AA$31:AA$66))</f>
        <v>2.5757719200962956E-2</v>
      </c>
      <c r="AB65" s="46">
        <f ca="1">IF('Bewerking, HH'!AB65=0,0,'Bewerking, HH'!AB65/SUM('Bewerking, HH'!AA$31:AA$66))</f>
        <v>0</v>
      </c>
      <c r="AC65" s="47">
        <f ca="1">IF('Bewerking, HH'!AC65=0,0,'Bewerking, HH'!AC65/SUM('Bewerking, HH'!AA$31:AA$66))</f>
        <v>0</v>
      </c>
      <c r="AD65" s="47">
        <f ca="1">IF('Bewerking, HH'!AD65=0,0,'Bewerking, HH'!AD65/SUM('Bewerking, HH'!AA$31:AA$66))</f>
        <v>2.5757719200962956E-2</v>
      </c>
      <c r="AE65" s="47">
        <f ca="1">IF('Bewerking, HH'!AE65=0,0,'Bewerking, HH'!AE65/SUM('Bewerking, HH'!AA$31:AA$66))</f>
        <v>0</v>
      </c>
      <c r="AF65" s="47">
        <f ca="1">IF('Bewerking, HH'!AF65=0,0,'Bewerking, HH'!AF65/SUM('Bewerking, HH'!AA$31:AA$66))</f>
        <v>0</v>
      </c>
      <c r="AG65" s="47">
        <f ca="1">IF('Bewerking, HH'!AG65=0,0,'Bewerking, HH'!AG65/SUM('Bewerking, HH'!AA$31:AA$66))</f>
        <v>0</v>
      </c>
      <c r="AH65" s="47">
        <f ca="1">IF('Bewerking, HH'!AH65=0,0,'Bewerking, HH'!AH65/SUM('Bewerking, HH'!AA$31:AA$66))</f>
        <v>0</v>
      </c>
      <c r="AI65" s="48">
        <f ca="1">IF('Bewerking, HH'!AI65=0,0,'Bewerking, HH'!AI65/SUM('Bewerking, HH'!AA$31:AA$66))</f>
        <v>0</v>
      </c>
      <c r="AM65" s="47">
        <f ca="1">IF('Bewerking, HH'!AM65=0,0,'Bewerking, HH'!AM65/SUM('Bewerking, HH'!AM$31:AM$66))</f>
        <v>2.5757719200962956E-2</v>
      </c>
      <c r="AN65" s="46">
        <f ca="1">IF('Bewerking, HH'!AN65=0,0,'Bewerking, HH'!AN65/SUM('Bewerking, HH'!AM$31:AM$66))</f>
        <v>0</v>
      </c>
      <c r="AO65" s="47">
        <f ca="1">IF('Bewerking, HH'!AO65=0,0,'Bewerking, HH'!AO65/SUM('Bewerking, HH'!AM$31:AM$66))</f>
        <v>0</v>
      </c>
      <c r="AP65" s="47">
        <f ca="1">IF('Bewerking, HH'!AP65=0,0,'Bewerking, HH'!AP65/SUM('Bewerking, HH'!AM$31:AM$66))</f>
        <v>2.5757719200962956E-2</v>
      </c>
      <c r="AQ65" s="47">
        <f ca="1">IF('Bewerking, HH'!AQ65=0,0,'Bewerking, HH'!AQ65/SUM('Bewerking, HH'!AM$31:AM$66))</f>
        <v>0</v>
      </c>
      <c r="AR65" s="47">
        <f ca="1">IF('Bewerking, HH'!AR65=0,0,'Bewerking, HH'!AR65/SUM('Bewerking, HH'!AM$31:AM$66))</f>
        <v>0</v>
      </c>
      <c r="AS65" s="47">
        <f ca="1">IF('Bewerking, HH'!AS65=0,0,'Bewerking, HH'!AS65/SUM('Bewerking, HH'!AM$31:AM$66))</f>
        <v>0</v>
      </c>
      <c r="AT65" s="47">
        <f ca="1">IF('Bewerking, HH'!AT65=0,0,'Bewerking, HH'!AT65/SUM('Bewerking, HH'!AM$31:AM$66))</f>
        <v>0</v>
      </c>
      <c r="AU65" s="48">
        <f ca="1">IF('Bewerking, HH'!AU65=0,0,'Bewerking, HH'!AU65/SUM('Bewerking, HH'!AM$31:AM$66))</f>
        <v>0</v>
      </c>
      <c r="AY65" s="47">
        <f ca="1">IF('Bewerking, HH'!AY65=0,0,'Bewerking, HH'!AY65/SUM('Bewerking, HH'!AY$31:AY$66))</f>
        <v>2.5757719200962956E-2</v>
      </c>
      <c r="AZ65" s="46">
        <f ca="1">IF('Bewerking, HH'!AZ65=0,0,'Bewerking, HH'!AZ65/SUM('Bewerking, HH'!AY$31:AY$66))</f>
        <v>0</v>
      </c>
      <c r="BA65" s="47">
        <f ca="1">IF('Bewerking, HH'!BA65=0,0,'Bewerking, HH'!BA65/SUM('Bewerking, HH'!AY$31:AY$66))</f>
        <v>0</v>
      </c>
      <c r="BB65" s="47">
        <f ca="1">IF('Bewerking, HH'!BB65=0,0,'Bewerking, HH'!BB65/SUM('Bewerking, HH'!AY$31:AY$66))</f>
        <v>2.5757719200962956E-2</v>
      </c>
      <c r="BC65" s="47">
        <f ca="1">IF('Bewerking, HH'!BC65=0,0,'Bewerking, HH'!BC65/SUM('Bewerking, HH'!AY$31:AY$66))</f>
        <v>0</v>
      </c>
      <c r="BD65" s="47">
        <f ca="1">IF('Bewerking, HH'!BD65=0,0,'Bewerking, HH'!BD65/SUM('Bewerking, HH'!AY$31:AY$66))</f>
        <v>0</v>
      </c>
      <c r="BE65" s="47">
        <f ca="1">IF('Bewerking, HH'!BE65=0,0,'Bewerking, HH'!BE65/SUM('Bewerking, HH'!AY$31:AY$66))</f>
        <v>0</v>
      </c>
      <c r="BF65" s="47">
        <f ca="1">IF('Bewerking, HH'!BF65=0,0,'Bewerking, HH'!BF65/SUM('Bewerking, HH'!AY$31:AY$66))</f>
        <v>0</v>
      </c>
      <c r="BG65" s="48">
        <f ca="1">IF('Bewerking, HH'!BG65=0,0,'Bewerking, HH'!BG65/SUM('Bewerking, HH'!AY$31:AY$66))</f>
        <v>0</v>
      </c>
    </row>
    <row r="66" spans="1:59" ht="15.75" thickBot="1" x14ac:dyDescent="0.3">
      <c r="A66" s="34"/>
      <c r="B66" s="34" t="s">
        <v>102</v>
      </c>
      <c r="C66" s="57">
        <f ca="1">IF('Bewerking, HH'!C66=0,0,'Bewerking, HH'!C66/SUM('Bewerking, HH'!C$31:C$66))</f>
        <v>1.4681020841504484E-2</v>
      </c>
      <c r="D66" s="58">
        <f ca="1">IF('Bewerking, HH'!D66=0,0,'Bewerking, HH'!D66/SUM('Bewerking, HH'!C$31:C$66))</f>
        <v>0</v>
      </c>
      <c r="E66" s="57">
        <f ca="1">IF('Bewerking, HH'!E66=0,0,'Bewerking, HH'!E66/SUM('Bewerking, HH'!C$31:C$66))</f>
        <v>0</v>
      </c>
      <c r="F66" s="57">
        <f ca="1">IF('Bewerking, HH'!F66=0,0,'Bewerking, HH'!F66/SUM('Bewerking, HH'!C$31:C$66))</f>
        <v>1.4681020841504484E-2</v>
      </c>
      <c r="G66" s="57">
        <f ca="1">IF('Bewerking, HH'!G66=0,0,'Bewerking, HH'!G66/SUM('Bewerking, HH'!C$31:C$66))</f>
        <v>0</v>
      </c>
      <c r="H66" s="57">
        <f ca="1">IF('Bewerking, HH'!H66=0,0,'Bewerking, HH'!H66/SUM('Bewerking, HH'!C$31:C$66))</f>
        <v>0</v>
      </c>
      <c r="I66" s="57">
        <f ca="1">IF('Bewerking, HH'!I66=0,0,'Bewerking, HH'!I66/SUM('Bewerking, HH'!C$31:C$66))</f>
        <v>0</v>
      </c>
      <c r="J66" s="57">
        <f ca="1">IF('Bewerking, HH'!J66=0,0,'Bewerking, HH'!J66/SUM('Bewerking, HH'!C$31:C$66))</f>
        <v>0</v>
      </c>
      <c r="K66" s="59">
        <f ca="1">IF('Bewerking, HH'!K66=0,0,'Bewerking, HH'!K66/SUM('Bewerking, HH'!C$31:C$66))</f>
        <v>0</v>
      </c>
      <c r="L66" s="57">
        <f ca="1">SUM(C61:C66)</f>
        <v>0.18317126279771162</v>
      </c>
      <c r="O66" s="57">
        <f ca="1">IF('Bewerking, HH'!O66=0,0,'Bewerking, HH'!O66/SUM('Bewerking, HH'!O$31:O$66))</f>
        <v>1.4681020841504484E-2</v>
      </c>
      <c r="P66" s="58">
        <f ca="1">IF('Bewerking, HH'!P66=0,0,'Bewerking, HH'!P66/SUM('Bewerking, HH'!O$31:O$66))</f>
        <v>0</v>
      </c>
      <c r="Q66" s="57">
        <f ca="1">IF('Bewerking, HH'!Q66=0,0,'Bewerking, HH'!Q66/SUM('Bewerking, HH'!O$31:O$66))</f>
        <v>0</v>
      </c>
      <c r="R66" s="57">
        <f ca="1">IF('Bewerking, HH'!R66=0,0,'Bewerking, HH'!R66/SUM('Bewerking, HH'!O$31:O$66))</f>
        <v>1.4681020841504484E-2</v>
      </c>
      <c r="S66" s="57">
        <f ca="1">IF('Bewerking, HH'!S66=0,0,'Bewerking, HH'!S66/SUM('Bewerking, HH'!O$31:O$66))</f>
        <v>0</v>
      </c>
      <c r="T66" s="57">
        <f ca="1">IF('Bewerking, HH'!T66=0,0,'Bewerking, HH'!T66/SUM('Bewerking, HH'!O$31:O$66))</f>
        <v>0</v>
      </c>
      <c r="U66" s="57">
        <f ca="1">IF('Bewerking, HH'!U66=0,0,'Bewerking, HH'!U66/SUM('Bewerking, HH'!O$31:O$66))</f>
        <v>0</v>
      </c>
      <c r="V66" s="57">
        <f ca="1">IF('Bewerking, HH'!V66=0,0,'Bewerking, HH'!V66/SUM('Bewerking, HH'!O$31:O$66))</f>
        <v>0</v>
      </c>
      <c r="W66" s="59">
        <f ca="1">IF('Bewerking, HH'!W66=0,0,'Bewerking, HH'!W66/SUM('Bewerking, HH'!O$31:O$66))</f>
        <v>0</v>
      </c>
      <c r="AA66" s="57">
        <f ca="1">IF('Bewerking, HH'!AA66=0,0,'Bewerking, HH'!AA66/SUM('Bewerking, HH'!AA$31:AA$66))</f>
        <v>1.4681020841504484E-2</v>
      </c>
      <c r="AB66" s="58">
        <f ca="1">IF('Bewerking, HH'!AB66=0,0,'Bewerking, HH'!AB66/SUM('Bewerking, HH'!AA$31:AA$66))</f>
        <v>0</v>
      </c>
      <c r="AC66" s="57">
        <f ca="1">IF('Bewerking, HH'!AC66=0,0,'Bewerking, HH'!AC66/SUM('Bewerking, HH'!AA$31:AA$66))</f>
        <v>0</v>
      </c>
      <c r="AD66" s="57">
        <f ca="1">IF('Bewerking, HH'!AD66=0,0,'Bewerking, HH'!AD66/SUM('Bewerking, HH'!AA$31:AA$66))</f>
        <v>1.4681020841504484E-2</v>
      </c>
      <c r="AE66" s="57">
        <f ca="1">IF('Bewerking, HH'!AE66=0,0,'Bewerking, HH'!AE66/SUM('Bewerking, HH'!AA$31:AA$66))</f>
        <v>0</v>
      </c>
      <c r="AF66" s="57">
        <f ca="1">IF('Bewerking, HH'!AF66=0,0,'Bewerking, HH'!AF66/SUM('Bewerking, HH'!AA$31:AA$66))</f>
        <v>0</v>
      </c>
      <c r="AG66" s="57">
        <f ca="1">IF('Bewerking, HH'!AG66=0,0,'Bewerking, HH'!AG66/SUM('Bewerking, HH'!AA$31:AA$66))</f>
        <v>0</v>
      </c>
      <c r="AH66" s="57">
        <f ca="1">IF('Bewerking, HH'!AH66=0,0,'Bewerking, HH'!AH66/SUM('Bewerking, HH'!AA$31:AA$66))</f>
        <v>0</v>
      </c>
      <c r="AI66" s="59">
        <f ca="1">IF('Bewerking, HH'!AI66=0,0,'Bewerking, HH'!AI66/SUM('Bewerking, HH'!AA$31:AA$66))</f>
        <v>0</v>
      </c>
      <c r="AM66" s="57">
        <f ca="1">IF('Bewerking, HH'!AM66=0,0,'Bewerking, HH'!AM66/SUM('Bewerking, HH'!AM$31:AM$66))</f>
        <v>1.4681020841504484E-2</v>
      </c>
      <c r="AN66" s="58">
        <f ca="1">IF('Bewerking, HH'!AN66=0,0,'Bewerking, HH'!AN66/SUM('Bewerking, HH'!AM$31:AM$66))</f>
        <v>0</v>
      </c>
      <c r="AO66" s="57">
        <f ca="1">IF('Bewerking, HH'!AO66=0,0,'Bewerking, HH'!AO66/SUM('Bewerking, HH'!AM$31:AM$66))</f>
        <v>0</v>
      </c>
      <c r="AP66" s="57">
        <f ca="1">IF('Bewerking, HH'!AP66=0,0,'Bewerking, HH'!AP66/SUM('Bewerking, HH'!AM$31:AM$66))</f>
        <v>1.4681020841504484E-2</v>
      </c>
      <c r="AQ66" s="57">
        <f ca="1">IF('Bewerking, HH'!AQ66=0,0,'Bewerking, HH'!AQ66/SUM('Bewerking, HH'!AM$31:AM$66))</f>
        <v>0</v>
      </c>
      <c r="AR66" s="57">
        <f ca="1">IF('Bewerking, HH'!AR66=0,0,'Bewerking, HH'!AR66/SUM('Bewerking, HH'!AM$31:AM$66))</f>
        <v>0</v>
      </c>
      <c r="AS66" s="57">
        <f ca="1">IF('Bewerking, HH'!AS66=0,0,'Bewerking, HH'!AS66/SUM('Bewerking, HH'!AM$31:AM$66))</f>
        <v>0</v>
      </c>
      <c r="AT66" s="57">
        <f ca="1">IF('Bewerking, HH'!AT66=0,0,'Bewerking, HH'!AT66/SUM('Bewerking, HH'!AM$31:AM$66))</f>
        <v>0</v>
      </c>
      <c r="AU66" s="59">
        <f ca="1">IF('Bewerking, HH'!AU66=0,0,'Bewerking, HH'!AU66/SUM('Bewerking, HH'!AM$31:AM$66))</f>
        <v>0</v>
      </c>
      <c r="AY66" s="57">
        <f ca="1">IF('Bewerking, HH'!AY66=0,0,'Bewerking, HH'!AY66/SUM('Bewerking, HH'!AY$31:AY$66))</f>
        <v>1.4681020841504484E-2</v>
      </c>
      <c r="AZ66" s="58">
        <f ca="1">IF('Bewerking, HH'!AZ66=0,0,'Bewerking, HH'!AZ66/SUM('Bewerking, HH'!AY$31:AY$66))</f>
        <v>0</v>
      </c>
      <c r="BA66" s="57">
        <f ca="1">IF('Bewerking, HH'!BA66=0,0,'Bewerking, HH'!BA66/SUM('Bewerking, HH'!AY$31:AY$66))</f>
        <v>0</v>
      </c>
      <c r="BB66" s="57">
        <f ca="1">IF('Bewerking, HH'!BB66=0,0,'Bewerking, HH'!BB66/SUM('Bewerking, HH'!AY$31:AY$66))</f>
        <v>1.4681020841504484E-2</v>
      </c>
      <c r="BC66" s="57">
        <f ca="1">IF('Bewerking, HH'!BC66=0,0,'Bewerking, HH'!BC66/SUM('Bewerking, HH'!AY$31:AY$66))</f>
        <v>0</v>
      </c>
      <c r="BD66" s="57">
        <f ca="1">IF('Bewerking, HH'!BD66=0,0,'Bewerking, HH'!BD66/SUM('Bewerking, HH'!AY$31:AY$66))</f>
        <v>0</v>
      </c>
      <c r="BE66" s="57">
        <f ca="1">IF('Bewerking, HH'!BE66=0,0,'Bewerking, HH'!BE66/SUM('Bewerking, HH'!AY$31:AY$66))</f>
        <v>0</v>
      </c>
      <c r="BF66" s="57">
        <f ca="1">IF('Bewerking, HH'!BF66=0,0,'Bewerking, HH'!BF66/SUM('Bewerking, HH'!AY$31:AY$66))</f>
        <v>0</v>
      </c>
      <c r="BG66" s="59">
        <f ca="1">IF('Bewerking, HH'!BG66=0,0,'Bewerking, HH'!BG66/SUM('Bewerking, HH'!AY$31:AY$66))</f>
        <v>0</v>
      </c>
    </row>
    <row r="67" spans="1:59" x14ac:dyDescent="0.25">
      <c r="C67" s="55">
        <f ca="1">SUM(C31:C66)</f>
        <v>1</v>
      </c>
      <c r="D67" s="46">
        <f t="shared" ref="D67:K67" ca="1" si="0">SUM(D31:D66)</f>
        <v>0</v>
      </c>
      <c r="E67" s="55">
        <f t="shared" ca="1" si="0"/>
        <v>0</v>
      </c>
      <c r="F67" s="55">
        <f t="shared" ca="1" si="0"/>
        <v>0.35903244566466957</v>
      </c>
      <c r="G67" s="55">
        <f t="shared" ca="1" si="0"/>
        <v>0.14143415518197433</v>
      </c>
      <c r="H67" s="55">
        <f t="shared" ca="1" si="0"/>
        <v>8.5117461691394253E-2</v>
      </c>
      <c r="I67" s="47">
        <f t="shared" ca="1" si="0"/>
        <v>9.238020530437252E-2</v>
      </c>
      <c r="J67" s="47">
        <f t="shared" ca="1" si="0"/>
        <v>4.1162309471320949E-2</v>
      </c>
      <c r="K67" s="48">
        <f t="shared" ca="1" si="0"/>
        <v>0.28087342268626841</v>
      </c>
      <c r="O67" s="55">
        <f ca="1">SUM(O31:O66)</f>
        <v>1</v>
      </c>
      <c r="P67" s="46">
        <f t="shared" ref="P67" ca="1" si="1">SUM(P31:P66)</f>
        <v>0</v>
      </c>
      <c r="Q67" s="55">
        <f t="shared" ref="Q67" ca="1" si="2">SUM(Q31:Q66)</f>
        <v>0</v>
      </c>
      <c r="R67" s="55">
        <f t="shared" ref="R67" ca="1" si="3">SUM(R31:R66)</f>
        <v>0.35903244566466957</v>
      </c>
      <c r="S67" s="55">
        <f t="shared" ref="S67" ca="1" si="4">SUM(S31:S66)</f>
        <v>0.14143415518197433</v>
      </c>
      <c r="T67" s="55">
        <f t="shared" ref="T67" ca="1" si="5">SUM(T31:T66)</f>
        <v>8.5117461691394253E-2</v>
      </c>
      <c r="U67" s="47">
        <f t="shared" ref="U67:W67" ca="1" si="6">SUM(U31:U66)</f>
        <v>9.238020530437252E-2</v>
      </c>
      <c r="V67" s="47">
        <f t="shared" ca="1" si="6"/>
        <v>4.1162309471320949E-2</v>
      </c>
      <c r="W67" s="48">
        <f t="shared" ca="1" si="6"/>
        <v>0.28087342268626841</v>
      </c>
      <c r="AA67" s="55">
        <f ca="1">SUM(AA31:AA66)</f>
        <v>1</v>
      </c>
      <c r="AB67" s="46">
        <f t="shared" ref="AB67" ca="1" si="7">SUM(AB31:AB66)</f>
        <v>0</v>
      </c>
      <c r="AC67" s="55">
        <f t="shared" ref="AC67" ca="1" si="8">SUM(AC31:AC66)</f>
        <v>0</v>
      </c>
      <c r="AD67" s="55">
        <f t="shared" ref="AD67" ca="1" si="9">SUM(AD31:AD66)</f>
        <v>0.35903244566466957</v>
      </c>
      <c r="AE67" s="55">
        <f t="shared" ref="AE67" ca="1" si="10">SUM(AE31:AE66)</f>
        <v>0.14143415518197433</v>
      </c>
      <c r="AF67" s="55">
        <f t="shared" ref="AF67" ca="1" si="11">SUM(AF31:AF66)</f>
        <v>8.5117461691394253E-2</v>
      </c>
      <c r="AG67" s="47">
        <f t="shared" ref="AG67:AI67" ca="1" si="12">SUM(AG31:AG66)</f>
        <v>9.238020530437252E-2</v>
      </c>
      <c r="AH67" s="47">
        <f t="shared" ca="1" si="12"/>
        <v>4.1162309471320949E-2</v>
      </c>
      <c r="AI67" s="48">
        <f t="shared" ca="1" si="12"/>
        <v>0.28087342268626841</v>
      </c>
      <c r="AM67" s="55">
        <f ca="1">SUM(AM31:AM66)</f>
        <v>1</v>
      </c>
      <c r="AN67" s="46">
        <f t="shared" ref="AN67" ca="1" si="13">SUM(AN31:AN66)</f>
        <v>0</v>
      </c>
      <c r="AO67" s="55">
        <f t="shared" ref="AO67" ca="1" si="14">SUM(AO31:AO66)</f>
        <v>0</v>
      </c>
      <c r="AP67" s="55">
        <f t="shared" ref="AP67" ca="1" si="15">SUM(AP31:AP66)</f>
        <v>0.35903244566466957</v>
      </c>
      <c r="AQ67" s="55">
        <f t="shared" ref="AQ67" ca="1" si="16">SUM(AQ31:AQ66)</f>
        <v>0.14143415518197433</v>
      </c>
      <c r="AR67" s="55">
        <f t="shared" ref="AR67" ca="1" si="17">SUM(AR31:AR66)</f>
        <v>8.5117461691394253E-2</v>
      </c>
      <c r="AS67" s="47">
        <f t="shared" ref="AS67:AU67" ca="1" si="18">SUM(AS31:AS66)</f>
        <v>9.238020530437252E-2</v>
      </c>
      <c r="AT67" s="47">
        <f t="shared" ca="1" si="18"/>
        <v>4.1162309471320949E-2</v>
      </c>
      <c r="AU67" s="48">
        <f t="shared" ca="1" si="18"/>
        <v>0.28087342268626841</v>
      </c>
      <c r="AY67" s="55">
        <f ca="1">SUM(AY31:AY66)</f>
        <v>1</v>
      </c>
      <c r="AZ67" s="46">
        <f t="shared" ref="AZ67" ca="1" si="19">SUM(AZ31:AZ66)</f>
        <v>0</v>
      </c>
      <c r="BA67" s="55">
        <f t="shared" ref="BA67" ca="1" si="20">SUM(BA31:BA66)</f>
        <v>0</v>
      </c>
      <c r="BB67" s="55">
        <f t="shared" ref="BB67" ca="1" si="21">SUM(BB31:BB66)</f>
        <v>0.35903244566466957</v>
      </c>
      <c r="BC67" s="55">
        <f t="shared" ref="BC67" ca="1" si="22">SUM(BC31:BC66)</f>
        <v>0.14143415518197433</v>
      </c>
      <c r="BD67" s="55">
        <f t="shared" ref="BD67" ca="1" si="23">SUM(BD31:BD66)</f>
        <v>8.5117461691394253E-2</v>
      </c>
      <c r="BE67" s="47">
        <f t="shared" ref="BE67:BG67" ca="1" si="24">SUM(BE31:BE66)</f>
        <v>9.238020530437252E-2</v>
      </c>
      <c r="BF67" s="47">
        <f t="shared" ca="1" si="24"/>
        <v>4.1162309471320949E-2</v>
      </c>
      <c r="BG67" s="48">
        <f t="shared" ca="1" si="24"/>
        <v>0.28087342268626841</v>
      </c>
    </row>
    <row r="68" spans="1:59" s="5" customFormat="1" x14ac:dyDescent="0.25">
      <c r="B68" s="3" t="s">
        <v>105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21"/>
      <c r="O68" s="39"/>
      <c r="P68" s="39"/>
      <c r="Q68" s="39"/>
      <c r="R68" s="39"/>
      <c r="S68" s="39"/>
      <c r="T68" s="39"/>
      <c r="U68" s="39"/>
      <c r="V68" s="117"/>
      <c r="W68" s="39"/>
      <c r="Y68" s="21"/>
      <c r="AA68" s="39"/>
      <c r="AB68" s="39"/>
      <c r="AC68" s="39"/>
      <c r="AD68" s="39"/>
      <c r="AE68" s="39"/>
      <c r="AF68" s="39"/>
      <c r="AG68" s="39"/>
      <c r="AH68" s="117"/>
      <c r="AI68" s="39"/>
      <c r="AK68" s="21"/>
      <c r="AM68" s="39"/>
      <c r="AN68" s="39"/>
      <c r="AO68" s="39"/>
      <c r="AP68" s="39"/>
      <c r="AQ68" s="39"/>
      <c r="AR68" s="39"/>
      <c r="AS68" s="39"/>
      <c r="AT68" s="117"/>
      <c r="AU68" s="39"/>
      <c r="AW68" s="21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x14ac:dyDescent="0.25">
      <c r="C69" s="29" t="s">
        <v>1</v>
      </c>
      <c r="D69" s="113" t="s">
        <v>421</v>
      </c>
      <c r="E69" s="36" t="s">
        <v>414</v>
      </c>
      <c r="F69" s="36" t="s">
        <v>415</v>
      </c>
      <c r="G69" s="36" t="s">
        <v>416</v>
      </c>
      <c r="H69" s="36" t="s">
        <v>417</v>
      </c>
      <c r="I69" s="36" t="s">
        <v>418</v>
      </c>
      <c r="J69" s="36" t="s">
        <v>419</v>
      </c>
      <c r="K69" s="112" t="s">
        <v>420</v>
      </c>
      <c r="L69" s="29"/>
      <c r="O69" s="29" t="s">
        <v>1</v>
      </c>
      <c r="P69" s="113" t="s">
        <v>421</v>
      </c>
      <c r="Q69" s="36" t="s">
        <v>414</v>
      </c>
      <c r="R69" s="36" t="s">
        <v>415</v>
      </c>
      <c r="S69" s="36" t="s">
        <v>416</v>
      </c>
      <c r="T69" s="36" t="s">
        <v>417</v>
      </c>
      <c r="U69" s="36" t="s">
        <v>418</v>
      </c>
      <c r="V69" s="36" t="s">
        <v>419</v>
      </c>
      <c r="W69" s="112" t="s">
        <v>420</v>
      </c>
      <c r="AA69" s="29" t="s">
        <v>1</v>
      </c>
      <c r="AB69" s="113" t="s">
        <v>421</v>
      </c>
      <c r="AC69" s="36" t="s">
        <v>414</v>
      </c>
      <c r="AD69" s="36" t="s">
        <v>415</v>
      </c>
      <c r="AE69" s="36" t="s">
        <v>416</v>
      </c>
      <c r="AF69" s="36" t="s">
        <v>417</v>
      </c>
      <c r="AG69" s="36" t="s">
        <v>418</v>
      </c>
      <c r="AH69" s="36" t="s">
        <v>419</v>
      </c>
      <c r="AI69" s="112" t="s">
        <v>420</v>
      </c>
      <c r="AM69" s="29" t="s">
        <v>1</v>
      </c>
      <c r="AN69" s="113" t="s">
        <v>421</v>
      </c>
      <c r="AO69" s="36" t="s">
        <v>414</v>
      </c>
      <c r="AP69" s="36" t="s">
        <v>415</v>
      </c>
      <c r="AQ69" s="36" t="s">
        <v>416</v>
      </c>
      <c r="AR69" s="36" t="s">
        <v>417</v>
      </c>
      <c r="AS69" s="36" t="s">
        <v>418</v>
      </c>
      <c r="AT69" s="36" t="s">
        <v>419</v>
      </c>
      <c r="AU69" s="112" t="s">
        <v>420</v>
      </c>
      <c r="AY69" s="29" t="s">
        <v>1</v>
      </c>
      <c r="AZ69" s="113" t="s">
        <v>421</v>
      </c>
      <c r="BA69" s="36" t="s">
        <v>414</v>
      </c>
      <c r="BB69" s="36" t="s">
        <v>415</v>
      </c>
      <c r="BC69" s="36" t="s">
        <v>416</v>
      </c>
      <c r="BD69" s="36" t="s">
        <v>417</v>
      </c>
      <c r="BE69" s="36" t="s">
        <v>418</v>
      </c>
      <c r="BF69" s="36" t="s">
        <v>419</v>
      </c>
      <c r="BG69" s="112" t="s">
        <v>420</v>
      </c>
    </row>
    <row r="70" spans="1:59" x14ac:dyDescent="0.25">
      <c r="C70" s="29" t="s">
        <v>35</v>
      </c>
      <c r="D70" s="114" t="s">
        <v>35</v>
      </c>
      <c r="E70" s="37" t="s">
        <v>35</v>
      </c>
      <c r="F70" s="37" t="s">
        <v>35</v>
      </c>
      <c r="G70" s="37" t="s">
        <v>35</v>
      </c>
      <c r="H70" s="37" t="s">
        <v>35</v>
      </c>
      <c r="I70" s="37" t="s">
        <v>35</v>
      </c>
      <c r="J70" s="37" t="s">
        <v>35</v>
      </c>
      <c r="K70" s="115" t="s">
        <v>35</v>
      </c>
      <c r="L70" s="29"/>
      <c r="O70" s="29" t="s">
        <v>35</v>
      </c>
      <c r="P70" s="114" t="s">
        <v>35</v>
      </c>
      <c r="Q70" s="37" t="s">
        <v>35</v>
      </c>
      <c r="R70" s="37" t="s">
        <v>35</v>
      </c>
      <c r="S70" s="37" t="s">
        <v>35</v>
      </c>
      <c r="T70" s="37" t="s">
        <v>35</v>
      </c>
      <c r="U70" s="37" t="s">
        <v>35</v>
      </c>
      <c r="V70" s="37" t="s">
        <v>35</v>
      </c>
      <c r="W70" s="115" t="s">
        <v>35</v>
      </c>
      <c r="AA70" s="29" t="s">
        <v>35</v>
      </c>
      <c r="AB70" s="114" t="s">
        <v>35</v>
      </c>
      <c r="AC70" s="37" t="s">
        <v>35</v>
      </c>
      <c r="AD70" s="37" t="s">
        <v>35</v>
      </c>
      <c r="AE70" s="37" t="s">
        <v>35</v>
      </c>
      <c r="AF70" s="37" t="s">
        <v>35</v>
      </c>
      <c r="AG70" s="37" t="s">
        <v>35</v>
      </c>
      <c r="AH70" s="37" t="s">
        <v>35</v>
      </c>
      <c r="AI70" s="115" t="s">
        <v>35</v>
      </c>
      <c r="AM70" s="29" t="s">
        <v>35</v>
      </c>
      <c r="AN70" s="114" t="s">
        <v>35</v>
      </c>
      <c r="AO70" s="37" t="s">
        <v>35</v>
      </c>
      <c r="AP70" s="37" t="s">
        <v>35</v>
      </c>
      <c r="AQ70" s="37" t="s">
        <v>35</v>
      </c>
      <c r="AR70" s="37" t="s">
        <v>35</v>
      </c>
      <c r="AS70" s="37" t="s">
        <v>35</v>
      </c>
      <c r="AT70" s="37" t="s">
        <v>35</v>
      </c>
      <c r="AU70" s="115" t="s">
        <v>35</v>
      </c>
      <c r="AY70" s="29" t="s">
        <v>35</v>
      </c>
      <c r="AZ70" s="114" t="s">
        <v>35</v>
      </c>
      <c r="BA70" s="37" t="s">
        <v>35</v>
      </c>
      <c r="BB70" s="37" t="s">
        <v>35</v>
      </c>
      <c r="BC70" s="37" t="s">
        <v>35</v>
      </c>
      <c r="BD70" s="37" t="s">
        <v>35</v>
      </c>
      <c r="BE70" s="37" t="s">
        <v>35</v>
      </c>
      <c r="BF70" s="37" t="s">
        <v>35</v>
      </c>
      <c r="BG70" s="115" t="s">
        <v>35</v>
      </c>
    </row>
    <row r="71" spans="1:59" x14ac:dyDescent="0.25">
      <c r="B71" s="29" t="s">
        <v>10</v>
      </c>
      <c r="C71" s="55">
        <f ca="1">IF('Bewerking, HH'!C71=0,0,'Bewerking, HH'!C71/SUM('Bewerking, HH'!C$71:C$85))</f>
        <v>0</v>
      </c>
      <c r="D71" s="46">
        <f ca="1">IF('Bewerking, HH'!D71=0,0,'Bewerking, HH'!D71/SUM('Bewerking, HH'!C$71:C$85))</f>
        <v>0</v>
      </c>
      <c r="E71" s="55">
        <f ca="1">IF('Bewerking, HH'!E71=0,0,'Bewerking, HH'!E71/SUM('Bewerking, HH'!C$71:C$85))</f>
        <v>0</v>
      </c>
      <c r="F71" s="55">
        <f ca="1">IF('Bewerking, HH'!F71=0,0,'Bewerking, HH'!F71/SUM('Bewerking, HH'!C$71:C$85))</f>
        <v>0</v>
      </c>
      <c r="G71" s="55">
        <f ca="1">IF('Bewerking, HH'!G71=0,0,'Bewerking, HH'!G71/SUM('Bewerking, HH'!C$71:C$85))</f>
        <v>0</v>
      </c>
      <c r="H71" s="55">
        <f ca="1">IF('Bewerking, HH'!H71=0,0,'Bewerking, HH'!H71/SUM('Bewerking, HH'!C$71:C$85))</f>
        <v>0</v>
      </c>
      <c r="I71" s="47">
        <f ca="1">IF('Bewerking, HH'!I71=0,0,'Bewerking, HH'!I71/SUM('Bewerking, HH'!C$71:C$85))</f>
        <v>0</v>
      </c>
      <c r="J71" s="43">
        <f ca="1">IF('Bewerking, HH'!J71=0,0,'Bewerking, HH'!J71/SUM('Bewerking, HH'!C$71:C$85))</f>
        <v>0</v>
      </c>
      <c r="K71" s="44">
        <f ca="1">IF('Bewerking, HH'!K71=0,0,'Bewerking, HH'!K71/SUM('Bewerking, HH'!C$71:C$85))</f>
        <v>0</v>
      </c>
      <c r="O71" s="55">
        <f ca="1">IF('Bewerking, HH'!O71=0,0,'Bewerking, HH'!O71/SUM('Bewerking, HH'!O$71:O$85))</f>
        <v>0</v>
      </c>
      <c r="P71" s="46">
        <f ca="1">IF('Bewerking, HH'!P71=0,0,'Bewerking, HH'!P71/SUM('Bewerking, HH'!O$71:O$85))</f>
        <v>0</v>
      </c>
      <c r="Q71" s="55">
        <f ca="1">IF('Bewerking, HH'!Q71=0,0,'Bewerking, HH'!Q71/SUM('Bewerking, HH'!O$71:O$85))</f>
        <v>0</v>
      </c>
      <c r="R71" s="55">
        <f ca="1">IF('Bewerking, HH'!R71=0,0,'Bewerking, HH'!R71/SUM('Bewerking, HH'!O$71:O$85))</f>
        <v>0</v>
      </c>
      <c r="S71" s="55">
        <f ca="1">IF('Bewerking, HH'!S71=0,0,'Bewerking, HH'!S71/SUM('Bewerking, HH'!O$71:O$85))</f>
        <v>0</v>
      </c>
      <c r="T71" s="55">
        <f ca="1">IF('Bewerking, HH'!T71=0,0,'Bewerking, HH'!T71/SUM('Bewerking, HH'!O$71:O$85))</f>
        <v>0</v>
      </c>
      <c r="U71" s="47">
        <f ca="1">IF('Bewerking, HH'!U71=0,0,'Bewerking, HH'!U71/SUM('Bewerking, HH'!O$71:O$85))</f>
        <v>0</v>
      </c>
      <c r="V71" s="43">
        <f ca="1">IF('Bewerking, HH'!V71=0,0,'Bewerking, HH'!V71/SUM('Bewerking, HH'!O$71:O$85))</f>
        <v>0</v>
      </c>
      <c r="W71" s="44">
        <f ca="1">IF('Bewerking, HH'!W71=0,0,'Bewerking, HH'!W71/SUM('Bewerking, HH'!O$71:O$85))</f>
        <v>0</v>
      </c>
      <c r="AA71" s="55">
        <f ca="1">IF('Bewerking, HH'!AA71=0,0,'Bewerking, HH'!AA71/SUM('Bewerking, HH'!AA$71:AA$85))</f>
        <v>0</v>
      </c>
      <c r="AB71" s="46">
        <f ca="1">IF('Bewerking, HH'!AB71=0,0,'Bewerking, HH'!AB71/SUM('Bewerking, HH'!AA$71:AA$85))</f>
        <v>0</v>
      </c>
      <c r="AC71" s="55">
        <f ca="1">IF('Bewerking, HH'!AC71=0,0,'Bewerking, HH'!AC71/SUM('Bewerking, HH'!AA$71:AA$85))</f>
        <v>0</v>
      </c>
      <c r="AD71" s="55">
        <f ca="1">IF('Bewerking, HH'!AD71=0,0,'Bewerking, HH'!AD71/SUM('Bewerking, HH'!AA$71:AA$85))</f>
        <v>0</v>
      </c>
      <c r="AE71" s="55">
        <f ca="1">IF('Bewerking, HH'!AE71=0,0,'Bewerking, HH'!AE71/SUM('Bewerking, HH'!AA$71:AA$85))</f>
        <v>0</v>
      </c>
      <c r="AF71" s="55">
        <f ca="1">IF('Bewerking, HH'!AF71=0,0,'Bewerking, HH'!AF71/SUM('Bewerking, HH'!AA$71:AA$85))</f>
        <v>0</v>
      </c>
      <c r="AG71" s="47">
        <f ca="1">IF('Bewerking, HH'!AG71=0,0,'Bewerking, HH'!AG71/SUM('Bewerking, HH'!AA$71:AA$85))</f>
        <v>0</v>
      </c>
      <c r="AH71" s="43">
        <f ca="1">IF('Bewerking, HH'!AH71=0,0,'Bewerking, HH'!AH71/SUM('Bewerking, HH'!AA$71:AA$85))</f>
        <v>0</v>
      </c>
      <c r="AI71" s="44">
        <f ca="1">IF('Bewerking, HH'!AI71=0,0,'Bewerking, HH'!AI71/SUM('Bewerking, HH'!AA$71:AA$85))</f>
        <v>0</v>
      </c>
      <c r="AM71" s="55">
        <f ca="1">IF('Bewerking, HH'!AM71=0,0,'Bewerking, HH'!AM71/SUM('Bewerking, HH'!AM$71:AM$85))</f>
        <v>0</v>
      </c>
      <c r="AN71" s="46">
        <f ca="1">IF('Bewerking, HH'!AN71=0,0,'Bewerking, HH'!AN71/SUM('Bewerking, HH'!AM$71:AM$85))</f>
        <v>0</v>
      </c>
      <c r="AO71" s="55">
        <f ca="1">IF('Bewerking, HH'!AO71=0,0,'Bewerking, HH'!AO71/SUM('Bewerking, HH'!AM$71:AM$85))</f>
        <v>0</v>
      </c>
      <c r="AP71" s="55">
        <f ca="1">IF('Bewerking, HH'!AP71=0,0,'Bewerking, HH'!AP71/SUM('Bewerking, HH'!AM$71:AM$85))</f>
        <v>0</v>
      </c>
      <c r="AQ71" s="55">
        <f ca="1">IF('Bewerking, HH'!AQ71=0,0,'Bewerking, HH'!AQ71/SUM('Bewerking, HH'!AM$71:AM$85))</f>
        <v>0</v>
      </c>
      <c r="AR71" s="55">
        <f ca="1">IF('Bewerking, HH'!AR71=0,0,'Bewerking, HH'!AR71/SUM('Bewerking, HH'!AM$71:AM$85))</f>
        <v>0</v>
      </c>
      <c r="AS71" s="47">
        <f ca="1">IF('Bewerking, HH'!AS71=0,0,'Bewerking, HH'!AS71/SUM('Bewerking, HH'!AM$71:AM$85))</f>
        <v>0</v>
      </c>
      <c r="AT71" s="43">
        <f ca="1">IF('Bewerking, HH'!AT71=0,0,'Bewerking, HH'!AT71/SUM('Bewerking, HH'!AM$71:AM$85))</f>
        <v>0</v>
      </c>
      <c r="AU71" s="44">
        <f ca="1">IF('Bewerking, HH'!AU71=0,0,'Bewerking, HH'!AU71/SUM('Bewerking, HH'!AM$71:AM$85))</f>
        <v>0</v>
      </c>
      <c r="AY71" s="55">
        <f ca="1">IF('Bewerking, HH'!AY71=0,0,'Bewerking, HH'!AY71/SUM('Bewerking, HH'!AY$71:AY$85))</f>
        <v>0</v>
      </c>
      <c r="AZ71" s="46">
        <f ca="1">IF('Bewerking, HH'!AZ71=0,0,'Bewerking, HH'!AZ71/SUM('Bewerking, HH'!AY$71:AY$85))</f>
        <v>0</v>
      </c>
      <c r="BA71" s="55">
        <f ca="1">IF('Bewerking, HH'!BA71=0,0,'Bewerking, HH'!BA71/SUM('Bewerking, HH'!AY$71:AY$85))</f>
        <v>0</v>
      </c>
      <c r="BB71" s="55">
        <f ca="1">IF('Bewerking, HH'!BB71=0,0,'Bewerking, HH'!BB71/SUM('Bewerking, HH'!AY$71:AY$85))</f>
        <v>0</v>
      </c>
      <c r="BC71" s="55">
        <f ca="1">IF('Bewerking, HH'!BC71=0,0,'Bewerking, HH'!BC71/SUM('Bewerking, HH'!AY$71:AY$85))</f>
        <v>0</v>
      </c>
      <c r="BD71" s="55">
        <f ca="1">IF('Bewerking, HH'!BD71=0,0,'Bewerking, HH'!BD71/SUM('Bewerking, HH'!AY$71:AY$85))</f>
        <v>0</v>
      </c>
      <c r="BE71" s="47">
        <f ca="1">IF('Bewerking, HH'!BE71=0,0,'Bewerking, HH'!BE71/SUM('Bewerking, HH'!AY$71:AY$85))</f>
        <v>0</v>
      </c>
      <c r="BF71" s="43">
        <f ca="1">IF('Bewerking, HH'!BF71=0,0,'Bewerking, HH'!BF71/SUM('Bewerking, HH'!AY$71:AY$85))</f>
        <v>0</v>
      </c>
      <c r="BG71" s="44">
        <f ca="1">IF('Bewerking, HH'!BG71=0,0,'Bewerking, HH'!BG71/SUM('Bewerking, HH'!AY$71:AY$85))</f>
        <v>0</v>
      </c>
    </row>
    <row r="72" spans="1:59" x14ac:dyDescent="0.25">
      <c r="B72" s="29" t="s">
        <v>36</v>
      </c>
      <c r="C72" s="55">
        <f ca="1">IF('Bewerking, HH'!C72=0,0,'Bewerking, HH'!C72/SUM('Bewerking, HH'!C$71:C$85))</f>
        <v>0</v>
      </c>
      <c r="D72" s="46">
        <f ca="1">IF('Bewerking, HH'!D72=0,0,'Bewerking, HH'!D72/SUM('Bewerking, HH'!C$71:C$85))</f>
        <v>0</v>
      </c>
      <c r="E72" s="55">
        <f ca="1">IF('Bewerking, HH'!E72=0,0,'Bewerking, HH'!E72/SUM('Bewerking, HH'!C$71:C$85))</f>
        <v>0</v>
      </c>
      <c r="F72" s="55">
        <f ca="1">IF('Bewerking, HH'!F72=0,0,'Bewerking, HH'!F72/SUM('Bewerking, HH'!C$71:C$85))</f>
        <v>0</v>
      </c>
      <c r="G72" s="55">
        <f ca="1">IF('Bewerking, HH'!G72=0,0,'Bewerking, HH'!G72/SUM('Bewerking, HH'!C$71:C$85))</f>
        <v>0</v>
      </c>
      <c r="H72" s="55">
        <f ca="1">IF('Bewerking, HH'!H72=0,0,'Bewerking, HH'!H72/SUM('Bewerking, HH'!C$71:C$85))</f>
        <v>0</v>
      </c>
      <c r="I72" s="47">
        <f ca="1">IF('Bewerking, HH'!I72=0,0,'Bewerking, HH'!I72/SUM('Bewerking, HH'!C$71:C$85))</f>
        <v>0</v>
      </c>
      <c r="J72" s="47">
        <f ca="1">IF('Bewerking, HH'!J72=0,0,'Bewerking, HH'!J72/SUM('Bewerking, HH'!C$71:C$85))</f>
        <v>0</v>
      </c>
      <c r="K72" s="48">
        <f ca="1">IF('Bewerking, HH'!K72=0,0,'Bewerking, HH'!K72/SUM('Bewerking, HH'!C$71:C$85))</f>
        <v>0</v>
      </c>
      <c r="O72" s="55">
        <f ca="1">IF('Bewerking, HH'!O72=0,0,'Bewerking, HH'!O72/SUM('Bewerking, HH'!O$71:O$85))</f>
        <v>0</v>
      </c>
      <c r="P72" s="46">
        <f ca="1">IF('Bewerking, HH'!P72=0,0,'Bewerking, HH'!P72/SUM('Bewerking, HH'!O$71:O$85))</f>
        <v>0</v>
      </c>
      <c r="Q72" s="55">
        <f ca="1">IF('Bewerking, HH'!Q72=0,0,'Bewerking, HH'!Q72/SUM('Bewerking, HH'!O$71:O$85))</f>
        <v>0</v>
      </c>
      <c r="R72" s="55">
        <f ca="1">IF('Bewerking, HH'!R72=0,0,'Bewerking, HH'!R72/SUM('Bewerking, HH'!O$71:O$85))</f>
        <v>0</v>
      </c>
      <c r="S72" s="55">
        <f ca="1">IF('Bewerking, HH'!S72=0,0,'Bewerking, HH'!S72/SUM('Bewerking, HH'!O$71:O$85))</f>
        <v>0</v>
      </c>
      <c r="T72" s="55">
        <f ca="1">IF('Bewerking, HH'!T72=0,0,'Bewerking, HH'!T72/SUM('Bewerking, HH'!O$71:O$85))</f>
        <v>0</v>
      </c>
      <c r="U72" s="47">
        <f ca="1">IF('Bewerking, HH'!U72=0,0,'Bewerking, HH'!U72/SUM('Bewerking, HH'!O$71:O$85))</f>
        <v>0</v>
      </c>
      <c r="V72" s="47">
        <f ca="1">IF('Bewerking, HH'!V72=0,0,'Bewerking, HH'!V72/SUM('Bewerking, HH'!O$71:O$85))</f>
        <v>0</v>
      </c>
      <c r="W72" s="48">
        <f ca="1">IF('Bewerking, HH'!W72=0,0,'Bewerking, HH'!W72/SUM('Bewerking, HH'!O$71:O$85))</f>
        <v>0</v>
      </c>
      <c r="AA72" s="55">
        <f ca="1">IF('Bewerking, HH'!AA72=0,0,'Bewerking, HH'!AA72/SUM('Bewerking, HH'!AA$71:AA$85))</f>
        <v>0</v>
      </c>
      <c r="AB72" s="46">
        <f ca="1">IF('Bewerking, HH'!AB72=0,0,'Bewerking, HH'!AB72/SUM('Bewerking, HH'!AA$71:AA$85))</f>
        <v>0</v>
      </c>
      <c r="AC72" s="55">
        <f ca="1">IF('Bewerking, HH'!AC72=0,0,'Bewerking, HH'!AC72/SUM('Bewerking, HH'!AA$71:AA$85))</f>
        <v>0</v>
      </c>
      <c r="AD72" s="55">
        <f ca="1">IF('Bewerking, HH'!AD72=0,0,'Bewerking, HH'!AD72/SUM('Bewerking, HH'!AA$71:AA$85))</f>
        <v>0</v>
      </c>
      <c r="AE72" s="55">
        <f ca="1">IF('Bewerking, HH'!AE72=0,0,'Bewerking, HH'!AE72/SUM('Bewerking, HH'!AA$71:AA$85))</f>
        <v>0</v>
      </c>
      <c r="AF72" s="55">
        <f ca="1">IF('Bewerking, HH'!AF72=0,0,'Bewerking, HH'!AF72/SUM('Bewerking, HH'!AA$71:AA$85))</f>
        <v>0</v>
      </c>
      <c r="AG72" s="47">
        <f ca="1">IF('Bewerking, HH'!AG72=0,0,'Bewerking, HH'!AG72/SUM('Bewerking, HH'!AA$71:AA$85))</f>
        <v>0</v>
      </c>
      <c r="AH72" s="47">
        <f ca="1">IF('Bewerking, HH'!AH72=0,0,'Bewerking, HH'!AH72/SUM('Bewerking, HH'!AA$71:AA$85))</f>
        <v>0</v>
      </c>
      <c r="AI72" s="48">
        <f ca="1">IF('Bewerking, HH'!AI72=0,0,'Bewerking, HH'!AI72/SUM('Bewerking, HH'!AA$71:AA$85))</f>
        <v>0</v>
      </c>
      <c r="AM72" s="55">
        <f ca="1">IF('Bewerking, HH'!AM72=0,0,'Bewerking, HH'!AM72/SUM('Bewerking, HH'!AM$71:AM$85))</f>
        <v>0</v>
      </c>
      <c r="AN72" s="46">
        <f ca="1">IF('Bewerking, HH'!AN72=0,0,'Bewerking, HH'!AN72/SUM('Bewerking, HH'!AM$71:AM$85))</f>
        <v>0</v>
      </c>
      <c r="AO72" s="55">
        <f ca="1">IF('Bewerking, HH'!AO72=0,0,'Bewerking, HH'!AO72/SUM('Bewerking, HH'!AM$71:AM$85))</f>
        <v>0</v>
      </c>
      <c r="AP72" s="55">
        <f ca="1">IF('Bewerking, HH'!AP72=0,0,'Bewerking, HH'!AP72/SUM('Bewerking, HH'!AM$71:AM$85))</f>
        <v>0</v>
      </c>
      <c r="AQ72" s="55">
        <f ca="1">IF('Bewerking, HH'!AQ72=0,0,'Bewerking, HH'!AQ72/SUM('Bewerking, HH'!AM$71:AM$85))</f>
        <v>0</v>
      </c>
      <c r="AR72" s="55">
        <f ca="1">IF('Bewerking, HH'!AR72=0,0,'Bewerking, HH'!AR72/SUM('Bewerking, HH'!AM$71:AM$85))</f>
        <v>0</v>
      </c>
      <c r="AS72" s="47">
        <f ca="1">IF('Bewerking, HH'!AS72=0,0,'Bewerking, HH'!AS72/SUM('Bewerking, HH'!AM$71:AM$85))</f>
        <v>0</v>
      </c>
      <c r="AT72" s="47">
        <f ca="1">IF('Bewerking, HH'!AT72=0,0,'Bewerking, HH'!AT72/SUM('Bewerking, HH'!AM$71:AM$85))</f>
        <v>0</v>
      </c>
      <c r="AU72" s="48">
        <f ca="1">IF('Bewerking, HH'!AU72=0,0,'Bewerking, HH'!AU72/SUM('Bewerking, HH'!AM$71:AM$85))</f>
        <v>0</v>
      </c>
      <c r="AY72" s="55">
        <f ca="1">IF('Bewerking, HH'!AY72=0,0,'Bewerking, HH'!AY72/SUM('Bewerking, HH'!AY$71:AY$85))</f>
        <v>0</v>
      </c>
      <c r="AZ72" s="46">
        <f ca="1">IF('Bewerking, HH'!AZ72=0,0,'Bewerking, HH'!AZ72/SUM('Bewerking, HH'!AY$71:AY$85))</f>
        <v>0</v>
      </c>
      <c r="BA72" s="55">
        <f ca="1">IF('Bewerking, HH'!BA72=0,0,'Bewerking, HH'!BA72/SUM('Bewerking, HH'!AY$71:AY$85))</f>
        <v>0</v>
      </c>
      <c r="BB72" s="55">
        <f ca="1">IF('Bewerking, HH'!BB72=0,0,'Bewerking, HH'!BB72/SUM('Bewerking, HH'!AY$71:AY$85))</f>
        <v>0</v>
      </c>
      <c r="BC72" s="55">
        <f ca="1">IF('Bewerking, HH'!BC72=0,0,'Bewerking, HH'!BC72/SUM('Bewerking, HH'!AY$71:AY$85))</f>
        <v>0</v>
      </c>
      <c r="BD72" s="55">
        <f ca="1">IF('Bewerking, HH'!BD72=0,0,'Bewerking, HH'!BD72/SUM('Bewerking, HH'!AY$71:AY$85))</f>
        <v>0</v>
      </c>
      <c r="BE72" s="47">
        <f ca="1">IF('Bewerking, HH'!BE72=0,0,'Bewerking, HH'!BE72/SUM('Bewerking, HH'!AY$71:AY$85))</f>
        <v>0</v>
      </c>
      <c r="BF72" s="47">
        <f ca="1">IF('Bewerking, HH'!BF72=0,0,'Bewerking, HH'!BF72/SUM('Bewerking, HH'!AY$71:AY$85))</f>
        <v>0</v>
      </c>
      <c r="BG72" s="48">
        <f ca="1">IF('Bewerking, HH'!BG72=0,0,'Bewerking, HH'!BG72/SUM('Bewerking, HH'!AY$71:AY$85))</f>
        <v>0</v>
      </c>
    </row>
    <row r="73" spans="1:59" x14ac:dyDescent="0.25">
      <c r="B73" s="29" t="s">
        <v>37</v>
      </c>
      <c r="C73" s="55">
        <f ca="1">IF('Bewerking, HH'!C73=0,0,'Bewerking, HH'!C73/SUM('Bewerking, HH'!C$71:C$85))</f>
        <v>0</v>
      </c>
      <c r="D73" s="46">
        <f ca="1">IF('Bewerking, HH'!D73=0,0,'Bewerking, HH'!D73/SUM('Bewerking, HH'!C$71:C$85))</f>
        <v>0</v>
      </c>
      <c r="E73" s="55">
        <f ca="1">IF('Bewerking, HH'!E73=0,0,'Bewerking, HH'!E73/SUM('Bewerking, HH'!C$71:C$85))</f>
        <v>0</v>
      </c>
      <c r="F73" s="55">
        <f ca="1">IF('Bewerking, HH'!F73=0,0,'Bewerking, HH'!F73/SUM('Bewerking, HH'!C$71:C$85))</f>
        <v>0</v>
      </c>
      <c r="G73" s="55">
        <f ca="1">IF('Bewerking, HH'!G73=0,0,'Bewerking, HH'!G73/SUM('Bewerking, HH'!C$71:C$85))</f>
        <v>0</v>
      </c>
      <c r="H73" s="55">
        <f ca="1">IF('Bewerking, HH'!H73=0,0,'Bewerking, HH'!H73/SUM('Bewerking, HH'!C$71:C$85))</f>
        <v>0</v>
      </c>
      <c r="I73" s="47">
        <f ca="1">IF('Bewerking, HH'!I73=0,0,'Bewerking, HH'!I73/SUM('Bewerking, HH'!C$71:C$85))</f>
        <v>0</v>
      </c>
      <c r="J73" s="47">
        <f ca="1">IF('Bewerking, HH'!J73=0,0,'Bewerking, HH'!J73/SUM('Bewerking, HH'!C$71:C$85))</f>
        <v>0</v>
      </c>
      <c r="K73" s="48">
        <f ca="1">IF('Bewerking, HH'!K73=0,0,'Bewerking, HH'!K73/SUM('Bewerking, HH'!C$71:C$85))</f>
        <v>0</v>
      </c>
      <c r="O73" s="55">
        <f ca="1">IF('Bewerking, HH'!O73=0,0,'Bewerking, HH'!O73/SUM('Bewerking, HH'!O$71:O$85))</f>
        <v>0</v>
      </c>
      <c r="P73" s="46">
        <f ca="1">IF('Bewerking, HH'!P73=0,0,'Bewerking, HH'!P73/SUM('Bewerking, HH'!O$71:O$85))</f>
        <v>0</v>
      </c>
      <c r="Q73" s="55">
        <f ca="1">IF('Bewerking, HH'!Q73=0,0,'Bewerking, HH'!Q73/SUM('Bewerking, HH'!O$71:O$85))</f>
        <v>0</v>
      </c>
      <c r="R73" s="55">
        <f ca="1">IF('Bewerking, HH'!R73=0,0,'Bewerking, HH'!R73/SUM('Bewerking, HH'!O$71:O$85))</f>
        <v>0</v>
      </c>
      <c r="S73" s="55">
        <f ca="1">IF('Bewerking, HH'!S73=0,0,'Bewerking, HH'!S73/SUM('Bewerking, HH'!O$71:O$85))</f>
        <v>0</v>
      </c>
      <c r="T73" s="55">
        <f ca="1">IF('Bewerking, HH'!T73=0,0,'Bewerking, HH'!T73/SUM('Bewerking, HH'!O$71:O$85))</f>
        <v>0</v>
      </c>
      <c r="U73" s="47">
        <f ca="1">IF('Bewerking, HH'!U73=0,0,'Bewerking, HH'!U73/SUM('Bewerking, HH'!O$71:O$85))</f>
        <v>0</v>
      </c>
      <c r="V73" s="47">
        <f ca="1">IF('Bewerking, HH'!V73=0,0,'Bewerking, HH'!V73/SUM('Bewerking, HH'!O$71:O$85))</f>
        <v>0</v>
      </c>
      <c r="W73" s="48">
        <f ca="1">IF('Bewerking, HH'!W73=0,0,'Bewerking, HH'!W73/SUM('Bewerking, HH'!O$71:O$85))</f>
        <v>0</v>
      </c>
      <c r="AA73" s="55">
        <f ca="1">IF('Bewerking, HH'!AA73=0,0,'Bewerking, HH'!AA73/SUM('Bewerking, HH'!AA$71:AA$85))</f>
        <v>0</v>
      </c>
      <c r="AB73" s="46">
        <f ca="1">IF('Bewerking, HH'!AB73=0,0,'Bewerking, HH'!AB73/SUM('Bewerking, HH'!AA$71:AA$85))</f>
        <v>0</v>
      </c>
      <c r="AC73" s="55">
        <f ca="1">IF('Bewerking, HH'!AC73=0,0,'Bewerking, HH'!AC73/SUM('Bewerking, HH'!AA$71:AA$85))</f>
        <v>0</v>
      </c>
      <c r="AD73" s="55">
        <f ca="1">IF('Bewerking, HH'!AD73=0,0,'Bewerking, HH'!AD73/SUM('Bewerking, HH'!AA$71:AA$85))</f>
        <v>0</v>
      </c>
      <c r="AE73" s="55">
        <f ca="1">IF('Bewerking, HH'!AE73=0,0,'Bewerking, HH'!AE73/SUM('Bewerking, HH'!AA$71:AA$85))</f>
        <v>0</v>
      </c>
      <c r="AF73" s="55">
        <f ca="1">IF('Bewerking, HH'!AF73=0,0,'Bewerking, HH'!AF73/SUM('Bewerking, HH'!AA$71:AA$85))</f>
        <v>0</v>
      </c>
      <c r="AG73" s="47">
        <f ca="1">IF('Bewerking, HH'!AG73=0,0,'Bewerking, HH'!AG73/SUM('Bewerking, HH'!AA$71:AA$85))</f>
        <v>0</v>
      </c>
      <c r="AH73" s="47">
        <f ca="1">IF('Bewerking, HH'!AH73=0,0,'Bewerking, HH'!AH73/SUM('Bewerking, HH'!AA$71:AA$85))</f>
        <v>0</v>
      </c>
      <c r="AI73" s="48">
        <f ca="1">IF('Bewerking, HH'!AI73=0,0,'Bewerking, HH'!AI73/SUM('Bewerking, HH'!AA$71:AA$85))</f>
        <v>0</v>
      </c>
      <c r="AM73" s="55">
        <f ca="1">IF('Bewerking, HH'!AM73=0,0,'Bewerking, HH'!AM73/SUM('Bewerking, HH'!AM$71:AM$85))</f>
        <v>0</v>
      </c>
      <c r="AN73" s="46">
        <f ca="1">IF('Bewerking, HH'!AN73=0,0,'Bewerking, HH'!AN73/SUM('Bewerking, HH'!AM$71:AM$85))</f>
        <v>0</v>
      </c>
      <c r="AO73" s="55">
        <f ca="1">IF('Bewerking, HH'!AO73=0,0,'Bewerking, HH'!AO73/SUM('Bewerking, HH'!AM$71:AM$85))</f>
        <v>0</v>
      </c>
      <c r="AP73" s="55">
        <f ca="1">IF('Bewerking, HH'!AP73=0,0,'Bewerking, HH'!AP73/SUM('Bewerking, HH'!AM$71:AM$85))</f>
        <v>0</v>
      </c>
      <c r="AQ73" s="55">
        <f ca="1">IF('Bewerking, HH'!AQ73=0,0,'Bewerking, HH'!AQ73/SUM('Bewerking, HH'!AM$71:AM$85))</f>
        <v>0</v>
      </c>
      <c r="AR73" s="55">
        <f ca="1">IF('Bewerking, HH'!AR73=0,0,'Bewerking, HH'!AR73/SUM('Bewerking, HH'!AM$71:AM$85))</f>
        <v>0</v>
      </c>
      <c r="AS73" s="47">
        <f ca="1">IF('Bewerking, HH'!AS73=0,0,'Bewerking, HH'!AS73/SUM('Bewerking, HH'!AM$71:AM$85))</f>
        <v>0</v>
      </c>
      <c r="AT73" s="47">
        <f ca="1">IF('Bewerking, HH'!AT73=0,0,'Bewerking, HH'!AT73/SUM('Bewerking, HH'!AM$71:AM$85))</f>
        <v>0</v>
      </c>
      <c r="AU73" s="48">
        <f ca="1">IF('Bewerking, HH'!AU73=0,0,'Bewerking, HH'!AU73/SUM('Bewerking, HH'!AM$71:AM$85))</f>
        <v>0</v>
      </c>
      <c r="AY73" s="55">
        <f ca="1">IF('Bewerking, HH'!AY73=0,0,'Bewerking, HH'!AY73/SUM('Bewerking, HH'!AY$71:AY$85))</f>
        <v>0</v>
      </c>
      <c r="AZ73" s="46">
        <f ca="1">IF('Bewerking, HH'!AZ73=0,0,'Bewerking, HH'!AZ73/SUM('Bewerking, HH'!AY$71:AY$85))</f>
        <v>0</v>
      </c>
      <c r="BA73" s="55">
        <f ca="1">IF('Bewerking, HH'!BA73=0,0,'Bewerking, HH'!BA73/SUM('Bewerking, HH'!AY$71:AY$85))</f>
        <v>0</v>
      </c>
      <c r="BB73" s="55">
        <f ca="1">IF('Bewerking, HH'!BB73=0,0,'Bewerking, HH'!BB73/SUM('Bewerking, HH'!AY$71:AY$85))</f>
        <v>0</v>
      </c>
      <c r="BC73" s="55">
        <f ca="1">IF('Bewerking, HH'!BC73=0,0,'Bewerking, HH'!BC73/SUM('Bewerking, HH'!AY$71:AY$85))</f>
        <v>0</v>
      </c>
      <c r="BD73" s="55">
        <f ca="1">IF('Bewerking, HH'!BD73=0,0,'Bewerking, HH'!BD73/SUM('Bewerking, HH'!AY$71:AY$85))</f>
        <v>0</v>
      </c>
      <c r="BE73" s="47">
        <f ca="1">IF('Bewerking, HH'!BE73=0,0,'Bewerking, HH'!BE73/SUM('Bewerking, HH'!AY$71:AY$85))</f>
        <v>0</v>
      </c>
      <c r="BF73" s="47">
        <f ca="1">IF('Bewerking, HH'!BF73=0,0,'Bewerking, HH'!BF73/SUM('Bewerking, HH'!AY$71:AY$85))</f>
        <v>0</v>
      </c>
      <c r="BG73" s="48">
        <f ca="1">IF('Bewerking, HH'!BG73=0,0,'Bewerking, HH'!BG73/SUM('Bewerking, HH'!AY$71:AY$85))</f>
        <v>0</v>
      </c>
    </row>
    <row r="74" spans="1:59" x14ac:dyDescent="0.25">
      <c r="B74" s="29" t="s">
        <v>38</v>
      </c>
      <c r="C74" s="55">
        <f ca="1">IF('Bewerking, HH'!C74=0,0,'Bewerking, HH'!C74/SUM('Bewerking, HH'!C$71:C$85))</f>
        <v>0</v>
      </c>
      <c r="D74" s="46">
        <f ca="1">IF('Bewerking, HH'!D74=0,0,'Bewerking, HH'!D74/SUM('Bewerking, HH'!C$71:C$85))</f>
        <v>0</v>
      </c>
      <c r="E74" s="55">
        <f ca="1">IF('Bewerking, HH'!E74=0,0,'Bewerking, HH'!E74/SUM('Bewerking, HH'!C$71:C$85))</f>
        <v>0</v>
      </c>
      <c r="F74" s="55">
        <f ca="1">IF('Bewerking, HH'!F74=0,0,'Bewerking, HH'!F74/SUM('Bewerking, HH'!C$71:C$85))</f>
        <v>0</v>
      </c>
      <c r="G74" s="55">
        <f ca="1">IF('Bewerking, HH'!G74=0,0,'Bewerking, HH'!G74/SUM('Bewerking, HH'!C$71:C$85))</f>
        <v>0</v>
      </c>
      <c r="H74" s="55">
        <f ca="1">IF('Bewerking, HH'!H74=0,0,'Bewerking, HH'!H74/SUM('Bewerking, HH'!C$71:C$85))</f>
        <v>0</v>
      </c>
      <c r="I74" s="47">
        <f ca="1">IF('Bewerking, HH'!I74=0,0,'Bewerking, HH'!I74/SUM('Bewerking, HH'!C$71:C$85))</f>
        <v>0</v>
      </c>
      <c r="J74" s="47">
        <f ca="1">IF('Bewerking, HH'!J74=0,0,'Bewerking, HH'!J74/SUM('Bewerking, HH'!C$71:C$85))</f>
        <v>0</v>
      </c>
      <c r="K74" s="48">
        <f ca="1">IF('Bewerking, HH'!K74=0,0,'Bewerking, HH'!K74/SUM('Bewerking, HH'!C$71:C$85))</f>
        <v>0</v>
      </c>
      <c r="O74" s="55">
        <f ca="1">IF('Bewerking, HH'!O74=0,0,'Bewerking, HH'!O74/SUM('Bewerking, HH'!O$71:O$85))</f>
        <v>0</v>
      </c>
      <c r="P74" s="46">
        <f ca="1">IF('Bewerking, HH'!P74=0,0,'Bewerking, HH'!P74/SUM('Bewerking, HH'!O$71:O$85))</f>
        <v>0</v>
      </c>
      <c r="Q74" s="55">
        <f ca="1">IF('Bewerking, HH'!Q74=0,0,'Bewerking, HH'!Q74/SUM('Bewerking, HH'!O$71:O$85))</f>
        <v>0</v>
      </c>
      <c r="R74" s="55">
        <f ca="1">IF('Bewerking, HH'!R74=0,0,'Bewerking, HH'!R74/SUM('Bewerking, HH'!O$71:O$85))</f>
        <v>0</v>
      </c>
      <c r="S74" s="55">
        <f ca="1">IF('Bewerking, HH'!S74=0,0,'Bewerking, HH'!S74/SUM('Bewerking, HH'!O$71:O$85))</f>
        <v>0</v>
      </c>
      <c r="T74" s="55">
        <f ca="1">IF('Bewerking, HH'!T74=0,0,'Bewerking, HH'!T74/SUM('Bewerking, HH'!O$71:O$85))</f>
        <v>0</v>
      </c>
      <c r="U74" s="47">
        <f ca="1">IF('Bewerking, HH'!U74=0,0,'Bewerking, HH'!U74/SUM('Bewerking, HH'!O$71:O$85))</f>
        <v>0</v>
      </c>
      <c r="V74" s="47">
        <f ca="1">IF('Bewerking, HH'!V74=0,0,'Bewerking, HH'!V74/SUM('Bewerking, HH'!O$71:O$85))</f>
        <v>0</v>
      </c>
      <c r="W74" s="48">
        <f ca="1">IF('Bewerking, HH'!W74=0,0,'Bewerking, HH'!W74/SUM('Bewerking, HH'!O$71:O$85))</f>
        <v>0</v>
      </c>
      <c r="AA74" s="55">
        <f ca="1">IF('Bewerking, HH'!AA74=0,0,'Bewerking, HH'!AA74/SUM('Bewerking, HH'!AA$71:AA$85))</f>
        <v>0</v>
      </c>
      <c r="AB74" s="46">
        <f ca="1">IF('Bewerking, HH'!AB74=0,0,'Bewerking, HH'!AB74/SUM('Bewerking, HH'!AA$71:AA$85))</f>
        <v>0</v>
      </c>
      <c r="AC74" s="55">
        <f ca="1">IF('Bewerking, HH'!AC74=0,0,'Bewerking, HH'!AC74/SUM('Bewerking, HH'!AA$71:AA$85))</f>
        <v>0</v>
      </c>
      <c r="AD74" s="55">
        <f ca="1">IF('Bewerking, HH'!AD74=0,0,'Bewerking, HH'!AD74/SUM('Bewerking, HH'!AA$71:AA$85))</f>
        <v>0</v>
      </c>
      <c r="AE74" s="55">
        <f ca="1">IF('Bewerking, HH'!AE74=0,0,'Bewerking, HH'!AE74/SUM('Bewerking, HH'!AA$71:AA$85))</f>
        <v>0</v>
      </c>
      <c r="AF74" s="55">
        <f ca="1">IF('Bewerking, HH'!AF74=0,0,'Bewerking, HH'!AF74/SUM('Bewerking, HH'!AA$71:AA$85))</f>
        <v>0</v>
      </c>
      <c r="AG74" s="47">
        <f ca="1">IF('Bewerking, HH'!AG74=0,0,'Bewerking, HH'!AG74/SUM('Bewerking, HH'!AA$71:AA$85))</f>
        <v>0</v>
      </c>
      <c r="AH74" s="47">
        <f ca="1">IF('Bewerking, HH'!AH74=0,0,'Bewerking, HH'!AH74/SUM('Bewerking, HH'!AA$71:AA$85))</f>
        <v>0</v>
      </c>
      <c r="AI74" s="48">
        <f ca="1">IF('Bewerking, HH'!AI74=0,0,'Bewerking, HH'!AI74/SUM('Bewerking, HH'!AA$71:AA$85))</f>
        <v>0</v>
      </c>
      <c r="AM74" s="55">
        <f ca="1">IF('Bewerking, HH'!AM74=0,0,'Bewerking, HH'!AM74/SUM('Bewerking, HH'!AM$71:AM$85))</f>
        <v>0</v>
      </c>
      <c r="AN74" s="46">
        <f ca="1">IF('Bewerking, HH'!AN74=0,0,'Bewerking, HH'!AN74/SUM('Bewerking, HH'!AM$71:AM$85))</f>
        <v>0</v>
      </c>
      <c r="AO74" s="55">
        <f ca="1">IF('Bewerking, HH'!AO74=0,0,'Bewerking, HH'!AO74/SUM('Bewerking, HH'!AM$71:AM$85))</f>
        <v>0</v>
      </c>
      <c r="AP74" s="55">
        <f ca="1">IF('Bewerking, HH'!AP74=0,0,'Bewerking, HH'!AP74/SUM('Bewerking, HH'!AM$71:AM$85))</f>
        <v>0</v>
      </c>
      <c r="AQ74" s="55">
        <f ca="1">IF('Bewerking, HH'!AQ74=0,0,'Bewerking, HH'!AQ74/SUM('Bewerking, HH'!AM$71:AM$85))</f>
        <v>0</v>
      </c>
      <c r="AR74" s="55">
        <f ca="1">IF('Bewerking, HH'!AR74=0,0,'Bewerking, HH'!AR74/SUM('Bewerking, HH'!AM$71:AM$85))</f>
        <v>0</v>
      </c>
      <c r="AS74" s="47">
        <f ca="1">IF('Bewerking, HH'!AS74=0,0,'Bewerking, HH'!AS74/SUM('Bewerking, HH'!AM$71:AM$85))</f>
        <v>0</v>
      </c>
      <c r="AT74" s="47">
        <f ca="1">IF('Bewerking, HH'!AT74=0,0,'Bewerking, HH'!AT74/SUM('Bewerking, HH'!AM$71:AM$85))</f>
        <v>0</v>
      </c>
      <c r="AU74" s="48">
        <f ca="1">IF('Bewerking, HH'!AU74=0,0,'Bewerking, HH'!AU74/SUM('Bewerking, HH'!AM$71:AM$85))</f>
        <v>0</v>
      </c>
      <c r="AY74" s="55">
        <f ca="1">IF('Bewerking, HH'!AY74=0,0,'Bewerking, HH'!AY74/SUM('Bewerking, HH'!AY$71:AY$85))</f>
        <v>0</v>
      </c>
      <c r="AZ74" s="46">
        <f ca="1">IF('Bewerking, HH'!AZ74=0,0,'Bewerking, HH'!AZ74/SUM('Bewerking, HH'!AY$71:AY$85))</f>
        <v>0</v>
      </c>
      <c r="BA74" s="55">
        <f ca="1">IF('Bewerking, HH'!BA74=0,0,'Bewerking, HH'!BA74/SUM('Bewerking, HH'!AY$71:AY$85))</f>
        <v>0</v>
      </c>
      <c r="BB74" s="55">
        <f ca="1">IF('Bewerking, HH'!BB74=0,0,'Bewerking, HH'!BB74/SUM('Bewerking, HH'!AY$71:AY$85))</f>
        <v>0</v>
      </c>
      <c r="BC74" s="55">
        <f ca="1">IF('Bewerking, HH'!BC74=0,0,'Bewerking, HH'!BC74/SUM('Bewerking, HH'!AY$71:AY$85))</f>
        <v>0</v>
      </c>
      <c r="BD74" s="55">
        <f ca="1">IF('Bewerking, HH'!BD74=0,0,'Bewerking, HH'!BD74/SUM('Bewerking, HH'!AY$71:AY$85))</f>
        <v>0</v>
      </c>
      <c r="BE74" s="47">
        <f ca="1">IF('Bewerking, HH'!BE74=0,0,'Bewerking, HH'!BE74/SUM('Bewerking, HH'!AY$71:AY$85))</f>
        <v>0</v>
      </c>
      <c r="BF74" s="47">
        <f ca="1">IF('Bewerking, HH'!BF74=0,0,'Bewerking, HH'!BF74/SUM('Bewerking, HH'!AY$71:AY$85))</f>
        <v>0</v>
      </c>
      <c r="BG74" s="48">
        <f ca="1">IF('Bewerking, HH'!BG74=0,0,'Bewerking, HH'!BG74/SUM('Bewerking, HH'!AY$71:AY$85))</f>
        <v>0</v>
      </c>
    </row>
    <row r="75" spans="1:59" x14ac:dyDescent="0.25">
      <c r="B75" s="29" t="s">
        <v>39</v>
      </c>
      <c r="C75" s="55">
        <f ca="1">IF('Bewerking, HH'!C75=0,0,'Bewerking, HH'!C75/SUM('Bewerking, HH'!C$71:C$85))</f>
        <v>0</v>
      </c>
      <c r="D75" s="46">
        <f ca="1">IF('Bewerking, HH'!D75=0,0,'Bewerking, HH'!D75/SUM('Bewerking, HH'!C$71:C$85))</f>
        <v>0</v>
      </c>
      <c r="E75" s="55">
        <f ca="1">IF('Bewerking, HH'!E75=0,0,'Bewerking, HH'!E75/SUM('Bewerking, HH'!C$71:C$85))</f>
        <v>0</v>
      </c>
      <c r="F75" s="55">
        <f ca="1">IF('Bewerking, HH'!F75=0,0,'Bewerking, HH'!F75/SUM('Bewerking, HH'!C$71:C$85))</f>
        <v>0</v>
      </c>
      <c r="G75" s="55">
        <f ca="1">IF('Bewerking, HH'!G75=0,0,'Bewerking, HH'!G75/SUM('Bewerking, HH'!C$71:C$85))</f>
        <v>0</v>
      </c>
      <c r="H75" s="55">
        <f ca="1">IF('Bewerking, HH'!H75=0,0,'Bewerking, HH'!H75/SUM('Bewerking, HH'!C$71:C$85))</f>
        <v>0</v>
      </c>
      <c r="I75" s="47">
        <f ca="1">IF('Bewerking, HH'!I75=0,0,'Bewerking, HH'!I75/SUM('Bewerking, HH'!C$71:C$85))</f>
        <v>0</v>
      </c>
      <c r="J75" s="47">
        <f ca="1">IF('Bewerking, HH'!J75=0,0,'Bewerking, HH'!J75/SUM('Bewerking, HH'!C$71:C$85))</f>
        <v>0</v>
      </c>
      <c r="K75" s="48">
        <f ca="1">IF('Bewerking, HH'!K75=0,0,'Bewerking, HH'!K75/SUM('Bewerking, HH'!C$71:C$85))</f>
        <v>0</v>
      </c>
      <c r="O75" s="55">
        <f ca="1">IF('Bewerking, HH'!O75=0,0,'Bewerking, HH'!O75/SUM('Bewerking, HH'!O$71:O$85))</f>
        <v>0</v>
      </c>
      <c r="P75" s="46">
        <f ca="1">IF('Bewerking, HH'!P75=0,0,'Bewerking, HH'!P75/SUM('Bewerking, HH'!O$71:O$85))</f>
        <v>0</v>
      </c>
      <c r="Q75" s="55">
        <f ca="1">IF('Bewerking, HH'!Q75=0,0,'Bewerking, HH'!Q75/SUM('Bewerking, HH'!O$71:O$85))</f>
        <v>0</v>
      </c>
      <c r="R75" s="55">
        <f ca="1">IF('Bewerking, HH'!R75=0,0,'Bewerking, HH'!R75/SUM('Bewerking, HH'!O$71:O$85))</f>
        <v>0</v>
      </c>
      <c r="S75" s="55">
        <f ca="1">IF('Bewerking, HH'!S75=0,0,'Bewerking, HH'!S75/SUM('Bewerking, HH'!O$71:O$85))</f>
        <v>0</v>
      </c>
      <c r="T75" s="55">
        <f ca="1">IF('Bewerking, HH'!T75=0,0,'Bewerking, HH'!T75/SUM('Bewerking, HH'!O$71:O$85))</f>
        <v>0</v>
      </c>
      <c r="U75" s="47">
        <f ca="1">IF('Bewerking, HH'!U75=0,0,'Bewerking, HH'!U75/SUM('Bewerking, HH'!O$71:O$85))</f>
        <v>0</v>
      </c>
      <c r="V75" s="47">
        <f ca="1">IF('Bewerking, HH'!V75=0,0,'Bewerking, HH'!V75/SUM('Bewerking, HH'!O$71:O$85))</f>
        <v>0</v>
      </c>
      <c r="W75" s="48">
        <f ca="1">IF('Bewerking, HH'!W75=0,0,'Bewerking, HH'!W75/SUM('Bewerking, HH'!O$71:O$85))</f>
        <v>0</v>
      </c>
      <c r="AA75" s="55">
        <f ca="1">IF('Bewerking, HH'!AA75=0,0,'Bewerking, HH'!AA75/SUM('Bewerking, HH'!AA$71:AA$85))</f>
        <v>0</v>
      </c>
      <c r="AB75" s="46">
        <f ca="1">IF('Bewerking, HH'!AB75=0,0,'Bewerking, HH'!AB75/SUM('Bewerking, HH'!AA$71:AA$85))</f>
        <v>0</v>
      </c>
      <c r="AC75" s="55">
        <f ca="1">IF('Bewerking, HH'!AC75=0,0,'Bewerking, HH'!AC75/SUM('Bewerking, HH'!AA$71:AA$85))</f>
        <v>0</v>
      </c>
      <c r="AD75" s="55">
        <f ca="1">IF('Bewerking, HH'!AD75=0,0,'Bewerking, HH'!AD75/SUM('Bewerking, HH'!AA$71:AA$85))</f>
        <v>0</v>
      </c>
      <c r="AE75" s="55">
        <f ca="1">IF('Bewerking, HH'!AE75=0,0,'Bewerking, HH'!AE75/SUM('Bewerking, HH'!AA$71:AA$85))</f>
        <v>0</v>
      </c>
      <c r="AF75" s="55">
        <f ca="1">IF('Bewerking, HH'!AF75=0,0,'Bewerking, HH'!AF75/SUM('Bewerking, HH'!AA$71:AA$85))</f>
        <v>0</v>
      </c>
      <c r="AG75" s="47">
        <f ca="1">IF('Bewerking, HH'!AG75=0,0,'Bewerking, HH'!AG75/SUM('Bewerking, HH'!AA$71:AA$85))</f>
        <v>0</v>
      </c>
      <c r="AH75" s="47">
        <f ca="1">IF('Bewerking, HH'!AH75=0,0,'Bewerking, HH'!AH75/SUM('Bewerking, HH'!AA$71:AA$85))</f>
        <v>0</v>
      </c>
      <c r="AI75" s="48">
        <f ca="1">IF('Bewerking, HH'!AI75=0,0,'Bewerking, HH'!AI75/SUM('Bewerking, HH'!AA$71:AA$85))</f>
        <v>0</v>
      </c>
      <c r="AM75" s="55">
        <f ca="1">IF('Bewerking, HH'!AM75=0,0,'Bewerking, HH'!AM75/SUM('Bewerking, HH'!AM$71:AM$85))</f>
        <v>0</v>
      </c>
      <c r="AN75" s="46">
        <f ca="1">IF('Bewerking, HH'!AN75=0,0,'Bewerking, HH'!AN75/SUM('Bewerking, HH'!AM$71:AM$85))</f>
        <v>0</v>
      </c>
      <c r="AO75" s="55">
        <f ca="1">IF('Bewerking, HH'!AO75=0,0,'Bewerking, HH'!AO75/SUM('Bewerking, HH'!AM$71:AM$85))</f>
        <v>0</v>
      </c>
      <c r="AP75" s="55">
        <f ca="1">IF('Bewerking, HH'!AP75=0,0,'Bewerking, HH'!AP75/SUM('Bewerking, HH'!AM$71:AM$85))</f>
        <v>0</v>
      </c>
      <c r="AQ75" s="55">
        <f ca="1">IF('Bewerking, HH'!AQ75=0,0,'Bewerking, HH'!AQ75/SUM('Bewerking, HH'!AM$71:AM$85))</f>
        <v>0</v>
      </c>
      <c r="AR75" s="55">
        <f ca="1">IF('Bewerking, HH'!AR75=0,0,'Bewerking, HH'!AR75/SUM('Bewerking, HH'!AM$71:AM$85))</f>
        <v>0</v>
      </c>
      <c r="AS75" s="47">
        <f ca="1">IF('Bewerking, HH'!AS75=0,0,'Bewerking, HH'!AS75/SUM('Bewerking, HH'!AM$71:AM$85))</f>
        <v>0</v>
      </c>
      <c r="AT75" s="47">
        <f ca="1">IF('Bewerking, HH'!AT75=0,0,'Bewerking, HH'!AT75/SUM('Bewerking, HH'!AM$71:AM$85))</f>
        <v>0</v>
      </c>
      <c r="AU75" s="48">
        <f ca="1">IF('Bewerking, HH'!AU75=0,0,'Bewerking, HH'!AU75/SUM('Bewerking, HH'!AM$71:AM$85))</f>
        <v>0</v>
      </c>
      <c r="AY75" s="55">
        <f ca="1">IF('Bewerking, HH'!AY75=0,0,'Bewerking, HH'!AY75/SUM('Bewerking, HH'!AY$71:AY$85))</f>
        <v>0</v>
      </c>
      <c r="AZ75" s="46">
        <f ca="1">IF('Bewerking, HH'!AZ75=0,0,'Bewerking, HH'!AZ75/SUM('Bewerking, HH'!AY$71:AY$85))</f>
        <v>0</v>
      </c>
      <c r="BA75" s="55">
        <f ca="1">IF('Bewerking, HH'!BA75=0,0,'Bewerking, HH'!BA75/SUM('Bewerking, HH'!AY$71:AY$85))</f>
        <v>0</v>
      </c>
      <c r="BB75" s="55">
        <f ca="1">IF('Bewerking, HH'!BB75=0,0,'Bewerking, HH'!BB75/SUM('Bewerking, HH'!AY$71:AY$85))</f>
        <v>0</v>
      </c>
      <c r="BC75" s="55">
        <f ca="1">IF('Bewerking, HH'!BC75=0,0,'Bewerking, HH'!BC75/SUM('Bewerking, HH'!AY$71:AY$85))</f>
        <v>0</v>
      </c>
      <c r="BD75" s="55">
        <f ca="1">IF('Bewerking, HH'!BD75=0,0,'Bewerking, HH'!BD75/SUM('Bewerking, HH'!AY$71:AY$85))</f>
        <v>0</v>
      </c>
      <c r="BE75" s="47">
        <f ca="1">IF('Bewerking, HH'!BE75=0,0,'Bewerking, HH'!BE75/SUM('Bewerking, HH'!AY$71:AY$85))</f>
        <v>0</v>
      </c>
      <c r="BF75" s="47">
        <f ca="1">IF('Bewerking, HH'!BF75=0,0,'Bewerking, HH'!BF75/SUM('Bewerking, HH'!AY$71:AY$85))</f>
        <v>0</v>
      </c>
      <c r="BG75" s="48">
        <f ca="1">IF('Bewerking, HH'!BG75=0,0,'Bewerking, HH'!BG75/SUM('Bewerking, HH'!AY$71:AY$85))</f>
        <v>0</v>
      </c>
    </row>
    <row r="76" spans="1:59" x14ac:dyDescent="0.25">
      <c r="B76" s="29" t="s">
        <v>40</v>
      </c>
      <c r="C76" s="55">
        <f ca="1">IF('Bewerking, HH'!C76=0,0,'Bewerking, HH'!C76/SUM('Bewerking, HH'!C$71:C$85))</f>
        <v>0</v>
      </c>
      <c r="D76" s="46">
        <f ca="1">IF('Bewerking, HH'!D76=0,0,'Bewerking, HH'!D76/SUM('Bewerking, HH'!C$71:C$85))</f>
        <v>0</v>
      </c>
      <c r="E76" s="55">
        <f ca="1">IF('Bewerking, HH'!E76=0,0,'Bewerking, HH'!E76/SUM('Bewerking, HH'!C$71:C$85))</f>
        <v>0</v>
      </c>
      <c r="F76" s="55">
        <f ca="1">IF('Bewerking, HH'!F76=0,0,'Bewerking, HH'!F76/SUM('Bewerking, HH'!C$71:C$85))</f>
        <v>0</v>
      </c>
      <c r="G76" s="55">
        <f ca="1">IF('Bewerking, HH'!G76=0,0,'Bewerking, HH'!G76/SUM('Bewerking, HH'!C$71:C$85))</f>
        <v>0</v>
      </c>
      <c r="H76" s="55">
        <f ca="1">IF('Bewerking, HH'!H76=0,0,'Bewerking, HH'!H76/SUM('Bewerking, HH'!C$71:C$85))</f>
        <v>0</v>
      </c>
      <c r="I76" s="47">
        <f ca="1">IF('Bewerking, HH'!I76=0,0,'Bewerking, HH'!I76/SUM('Bewerking, HH'!C$71:C$85))</f>
        <v>0</v>
      </c>
      <c r="J76" s="47">
        <f ca="1">IF('Bewerking, HH'!J76=0,0,'Bewerking, HH'!J76/SUM('Bewerking, HH'!C$71:C$85))</f>
        <v>0</v>
      </c>
      <c r="K76" s="48">
        <f ca="1">IF('Bewerking, HH'!K76=0,0,'Bewerking, HH'!K76/SUM('Bewerking, HH'!C$71:C$85))</f>
        <v>0</v>
      </c>
      <c r="O76" s="55">
        <f ca="1">IF('Bewerking, HH'!O76=0,0,'Bewerking, HH'!O76/SUM('Bewerking, HH'!O$71:O$85))</f>
        <v>0</v>
      </c>
      <c r="P76" s="46">
        <f ca="1">IF('Bewerking, HH'!P76=0,0,'Bewerking, HH'!P76/SUM('Bewerking, HH'!O$71:O$85))</f>
        <v>0</v>
      </c>
      <c r="Q76" s="55">
        <f ca="1">IF('Bewerking, HH'!Q76=0,0,'Bewerking, HH'!Q76/SUM('Bewerking, HH'!O$71:O$85))</f>
        <v>0</v>
      </c>
      <c r="R76" s="55">
        <f ca="1">IF('Bewerking, HH'!R76=0,0,'Bewerking, HH'!R76/SUM('Bewerking, HH'!O$71:O$85))</f>
        <v>0</v>
      </c>
      <c r="S76" s="55">
        <f ca="1">IF('Bewerking, HH'!S76=0,0,'Bewerking, HH'!S76/SUM('Bewerking, HH'!O$71:O$85))</f>
        <v>0</v>
      </c>
      <c r="T76" s="55">
        <f ca="1">IF('Bewerking, HH'!T76=0,0,'Bewerking, HH'!T76/SUM('Bewerking, HH'!O$71:O$85))</f>
        <v>0</v>
      </c>
      <c r="U76" s="47">
        <f ca="1">IF('Bewerking, HH'!U76=0,0,'Bewerking, HH'!U76/SUM('Bewerking, HH'!O$71:O$85))</f>
        <v>0</v>
      </c>
      <c r="V76" s="47">
        <f ca="1">IF('Bewerking, HH'!V76=0,0,'Bewerking, HH'!V76/SUM('Bewerking, HH'!O$71:O$85))</f>
        <v>0</v>
      </c>
      <c r="W76" s="48">
        <f ca="1">IF('Bewerking, HH'!W76=0,0,'Bewerking, HH'!W76/SUM('Bewerking, HH'!O$71:O$85))</f>
        <v>0</v>
      </c>
      <c r="AA76" s="55">
        <f ca="1">IF('Bewerking, HH'!AA76=0,0,'Bewerking, HH'!AA76/SUM('Bewerking, HH'!AA$71:AA$85))</f>
        <v>0</v>
      </c>
      <c r="AB76" s="46">
        <f ca="1">IF('Bewerking, HH'!AB76=0,0,'Bewerking, HH'!AB76/SUM('Bewerking, HH'!AA$71:AA$85))</f>
        <v>0</v>
      </c>
      <c r="AC76" s="55">
        <f ca="1">IF('Bewerking, HH'!AC76=0,0,'Bewerking, HH'!AC76/SUM('Bewerking, HH'!AA$71:AA$85))</f>
        <v>0</v>
      </c>
      <c r="AD76" s="55">
        <f ca="1">IF('Bewerking, HH'!AD76=0,0,'Bewerking, HH'!AD76/SUM('Bewerking, HH'!AA$71:AA$85))</f>
        <v>0</v>
      </c>
      <c r="AE76" s="55">
        <f ca="1">IF('Bewerking, HH'!AE76=0,0,'Bewerking, HH'!AE76/SUM('Bewerking, HH'!AA$71:AA$85))</f>
        <v>0</v>
      </c>
      <c r="AF76" s="55">
        <f ca="1">IF('Bewerking, HH'!AF76=0,0,'Bewerking, HH'!AF76/SUM('Bewerking, HH'!AA$71:AA$85))</f>
        <v>0</v>
      </c>
      <c r="AG76" s="47">
        <f ca="1">IF('Bewerking, HH'!AG76=0,0,'Bewerking, HH'!AG76/SUM('Bewerking, HH'!AA$71:AA$85))</f>
        <v>0</v>
      </c>
      <c r="AH76" s="47">
        <f ca="1">IF('Bewerking, HH'!AH76=0,0,'Bewerking, HH'!AH76/SUM('Bewerking, HH'!AA$71:AA$85))</f>
        <v>0</v>
      </c>
      <c r="AI76" s="48">
        <f ca="1">IF('Bewerking, HH'!AI76=0,0,'Bewerking, HH'!AI76/SUM('Bewerking, HH'!AA$71:AA$85))</f>
        <v>0</v>
      </c>
      <c r="AM76" s="55">
        <f ca="1">IF('Bewerking, HH'!AM76=0,0,'Bewerking, HH'!AM76/SUM('Bewerking, HH'!AM$71:AM$85))</f>
        <v>0</v>
      </c>
      <c r="AN76" s="46">
        <f ca="1">IF('Bewerking, HH'!AN76=0,0,'Bewerking, HH'!AN76/SUM('Bewerking, HH'!AM$71:AM$85))</f>
        <v>0</v>
      </c>
      <c r="AO76" s="55">
        <f ca="1">IF('Bewerking, HH'!AO76=0,0,'Bewerking, HH'!AO76/SUM('Bewerking, HH'!AM$71:AM$85))</f>
        <v>0</v>
      </c>
      <c r="AP76" s="55">
        <f ca="1">IF('Bewerking, HH'!AP76=0,0,'Bewerking, HH'!AP76/SUM('Bewerking, HH'!AM$71:AM$85))</f>
        <v>0</v>
      </c>
      <c r="AQ76" s="55">
        <f ca="1">IF('Bewerking, HH'!AQ76=0,0,'Bewerking, HH'!AQ76/SUM('Bewerking, HH'!AM$71:AM$85))</f>
        <v>0</v>
      </c>
      <c r="AR76" s="55">
        <f ca="1">IF('Bewerking, HH'!AR76=0,0,'Bewerking, HH'!AR76/SUM('Bewerking, HH'!AM$71:AM$85))</f>
        <v>0</v>
      </c>
      <c r="AS76" s="47">
        <f ca="1">IF('Bewerking, HH'!AS76=0,0,'Bewerking, HH'!AS76/SUM('Bewerking, HH'!AM$71:AM$85))</f>
        <v>0</v>
      </c>
      <c r="AT76" s="47">
        <f ca="1">IF('Bewerking, HH'!AT76=0,0,'Bewerking, HH'!AT76/SUM('Bewerking, HH'!AM$71:AM$85))</f>
        <v>0</v>
      </c>
      <c r="AU76" s="48">
        <f ca="1">IF('Bewerking, HH'!AU76=0,0,'Bewerking, HH'!AU76/SUM('Bewerking, HH'!AM$71:AM$85))</f>
        <v>0</v>
      </c>
      <c r="AY76" s="55">
        <f ca="1">IF('Bewerking, HH'!AY76=0,0,'Bewerking, HH'!AY76/SUM('Bewerking, HH'!AY$71:AY$85))</f>
        <v>0</v>
      </c>
      <c r="AZ76" s="46">
        <f ca="1">IF('Bewerking, HH'!AZ76=0,0,'Bewerking, HH'!AZ76/SUM('Bewerking, HH'!AY$71:AY$85))</f>
        <v>0</v>
      </c>
      <c r="BA76" s="55">
        <f ca="1">IF('Bewerking, HH'!BA76=0,0,'Bewerking, HH'!BA76/SUM('Bewerking, HH'!AY$71:AY$85))</f>
        <v>0</v>
      </c>
      <c r="BB76" s="55">
        <f ca="1">IF('Bewerking, HH'!BB76=0,0,'Bewerking, HH'!BB76/SUM('Bewerking, HH'!AY$71:AY$85))</f>
        <v>0</v>
      </c>
      <c r="BC76" s="55">
        <f ca="1">IF('Bewerking, HH'!BC76=0,0,'Bewerking, HH'!BC76/SUM('Bewerking, HH'!AY$71:AY$85))</f>
        <v>0</v>
      </c>
      <c r="BD76" s="55">
        <f ca="1">IF('Bewerking, HH'!BD76=0,0,'Bewerking, HH'!BD76/SUM('Bewerking, HH'!AY$71:AY$85))</f>
        <v>0</v>
      </c>
      <c r="BE76" s="47">
        <f ca="1">IF('Bewerking, HH'!BE76=0,0,'Bewerking, HH'!BE76/SUM('Bewerking, HH'!AY$71:AY$85))</f>
        <v>0</v>
      </c>
      <c r="BF76" s="47">
        <f ca="1">IF('Bewerking, HH'!BF76=0,0,'Bewerking, HH'!BF76/SUM('Bewerking, HH'!AY$71:AY$85))</f>
        <v>0</v>
      </c>
      <c r="BG76" s="48">
        <f ca="1">IF('Bewerking, HH'!BG76=0,0,'Bewerking, HH'!BG76/SUM('Bewerking, HH'!AY$71:AY$85))</f>
        <v>0</v>
      </c>
    </row>
    <row r="77" spans="1:59" x14ac:dyDescent="0.25">
      <c r="B77" s="29" t="s">
        <v>41</v>
      </c>
      <c r="C77" s="55">
        <f ca="1">IF('Bewerking, HH'!C77=0,0,'Bewerking, HH'!C77/SUM('Bewerking, HH'!C$71:C$85))</f>
        <v>0</v>
      </c>
      <c r="D77" s="46">
        <f ca="1">IF('Bewerking, HH'!D77=0,0,'Bewerking, HH'!D77/SUM('Bewerking, HH'!C$71:C$85))</f>
        <v>0</v>
      </c>
      <c r="E77" s="55">
        <f ca="1">IF('Bewerking, HH'!E77=0,0,'Bewerking, HH'!E77/SUM('Bewerking, HH'!C$71:C$85))</f>
        <v>0</v>
      </c>
      <c r="F77" s="55">
        <f ca="1">IF('Bewerking, HH'!F77=0,0,'Bewerking, HH'!F77/SUM('Bewerking, HH'!C$71:C$85))</f>
        <v>0</v>
      </c>
      <c r="G77" s="55">
        <f ca="1">IF('Bewerking, HH'!G77=0,0,'Bewerking, HH'!G77/SUM('Bewerking, HH'!C$71:C$85))</f>
        <v>0</v>
      </c>
      <c r="H77" s="55">
        <f ca="1">IF('Bewerking, HH'!H77=0,0,'Bewerking, HH'!H77/SUM('Bewerking, HH'!C$71:C$85))</f>
        <v>0</v>
      </c>
      <c r="I77" s="47">
        <f ca="1">IF('Bewerking, HH'!I77=0,0,'Bewerking, HH'!I77/SUM('Bewerking, HH'!C$71:C$85))</f>
        <v>0</v>
      </c>
      <c r="J77" s="47">
        <f ca="1">IF('Bewerking, HH'!J77=0,0,'Bewerking, HH'!J77/SUM('Bewerking, HH'!C$71:C$85))</f>
        <v>0</v>
      </c>
      <c r="K77" s="48">
        <f ca="1">IF('Bewerking, HH'!K77=0,0,'Bewerking, HH'!K77/SUM('Bewerking, HH'!C$71:C$85))</f>
        <v>0</v>
      </c>
      <c r="O77" s="55">
        <f ca="1">IF('Bewerking, HH'!O77=0,0,'Bewerking, HH'!O77/SUM('Bewerking, HH'!O$71:O$85))</f>
        <v>0</v>
      </c>
      <c r="P77" s="46">
        <f ca="1">IF('Bewerking, HH'!P77=0,0,'Bewerking, HH'!P77/SUM('Bewerking, HH'!O$71:O$85))</f>
        <v>0</v>
      </c>
      <c r="Q77" s="55">
        <f ca="1">IF('Bewerking, HH'!Q77=0,0,'Bewerking, HH'!Q77/SUM('Bewerking, HH'!O$71:O$85))</f>
        <v>0</v>
      </c>
      <c r="R77" s="55">
        <f ca="1">IF('Bewerking, HH'!R77=0,0,'Bewerking, HH'!R77/SUM('Bewerking, HH'!O$71:O$85))</f>
        <v>0</v>
      </c>
      <c r="S77" s="55">
        <f ca="1">IF('Bewerking, HH'!S77=0,0,'Bewerking, HH'!S77/SUM('Bewerking, HH'!O$71:O$85))</f>
        <v>0</v>
      </c>
      <c r="T77" s="55">
        <f ca="1">IF('Bewerking, HH'!T77=0,0,'Bewerking, HH'!T77/SUM('Bewerking, HH'!O$71:O$85))</f>
        <v>0</v>
      </c>
      <c r="U77" s="47">
        <f ca="1">IF('Bewerking, HH'!U77=0,0,'Bewerking, HH'!U77/SUM('Bewerking, HH'!O$71:O$85))</f>
        <v>0</v>
      </c>
      <c r="V77" s="47">
        <f ca="1">IF('Bewerking, HH'!V77=0,0,'Bewerking, HH'!V77/SUM('Bewerking, HH'!O$71:O$85))</f>
        <v>0</v>
      </c>
      <c r="W77" s="48">
        <f ca="1">IF('Bewerking, HH'!W77=0,0,'Bewerking, HH'!W77/SUM('Bewerking, HH'!O$71:O$85))</f>
        <v>0</v>
      </c>
      <c r="AA77" s="55">
        <f ca="1">IF('Bewerking, HH'!AA77=0,0,'Bewerking, HH'!AA77/SUM('Bewerking, HH'!AA$71:AA$85))</f>
        <v>0</v>
      </c>
      <c r="AB77" s="46">
        <f ca="1">IF('Bewerking, HH'!AB77=0,0,'Bewerking, HH'!AB77/SUM('Bewerking, HH'!AA$71:AA$85))</f>
        <v>0</v>
      </c>
      <c r="AC77" s="55">
        <f ca="1">IF('Bewerking, HH'!AC77=0,0,'Bewerking, HH'!AC77/SUM('Bewerking, HH'!AA$71:AA$85))</f>
        <v>0</v>
      </c>
      <c r="AD77" s="55">
        <f ca="1">IF('Bewerking, HH'!AD77=0,0,'Bewerking, HH'!AD77/SUM('Bewerking, HH'!AA$71:AA$85))</f>
        <v>0</v>
      </c>
      <c r="AE77" s="55">
        <f ca="1">IF('Bewerking, HH'!AE77=0,0,'Bewerking, HH'!AE77/SUM('Bewerking, HH'!AA$71:AA$85))</f>
        <v>0</v>
      </c>
      <c r="AF77" s="55">
        <f ca="1">IF('Bewerking, HH'!AF77=0,0,'Bewerking, HH'!AF77/SUM('Bewerking, HH'!AA$71:AA$85))</f>
        <v>0</v>
      </c>
      <c r="AG77" s="47">
        <f ca="1">IF('Bewerking, HH'!AG77=0,0,'Bewerking, HH'!AG77/SUM('Bewerking, HH'!AA$71:AA$85))</f>
        <v>0</v>
      </c>
      <c r="AH77" s="47">
        <f ca="1">IF('Bewerking, HH'!AH77=0,0,'Bewerking, HH'!AH77/SUM('Bewerking, HH'!AA$71:AA$85))</f>
        <v>0</v>
      </c>
      <c r="AI77" s="48">
        <f ca="1">IF('Bewerking, HH'!AI77=0,0,'Bewerking, HH'!AI77/SUM('Bewerking, HH'!AA$71:AA$85))</f>
        <v>0</v>
      </c>
      <c r="AM77" s="55">
        <f ca="1">IF('Bewerking, HH'!AM77=0,0,'Bewerking, HH'!AM77/SUM('Bewerking, HH'!AM$71:AM$85))</f>
        <v>0</v>
      </c>
      <c r="AN77" s="46">
        <f ca="1">IF('Bewerking, HH'!AN77=0,0,'Bewerking, HH'!AN77/SUM('Bewerking, HH'!AM$71:AM$85))</f>
        <v>0</v>
      </c>
      <c r="AO77" s="55">
        <f ca="1">IF('Bewerking, HH'!AO77=0,0,'Bewerking, HH'!AO77/SUM('Bewerking, HH'!AM$71:AM$85))</f>
        <v>0</v>
      </c>
      <c r="AP77" s="55">
        <f ca="1">IF('Bewerking, HH'!AP77=0,0,'Bewerking, HH'!AP77/SUM('Bewerking, HH'!AM$71:AM$85))</f>
        <v>0</v>
      </c>
      <c r="AQ77" s="55">
        <f ca="1">IF('Bewerking, HH'!AQ77=0,0,'Bewerking, HH'!AQ77/SUM('Bewerking, HH'!AM$71:AM$85))</f>
        <v>0</v>
      </c>
      <c r="AR77" s="55">
        <f ca="1">IF('Bewerking, HH'!AR77=0,0,'Bewerking, HH'!AR77/SUM('Bewerking, HH'!AM$71:AM$85))</f>
        <v>0</v>
      </c>
      <c r="AS77" s="47">
        <f ca="1">IF('Bewerking, HH'!AS77=0,0,'Bewerking, HH'!AS77/SUM('Bewerking, HH'!AM$71:AM$85))</f>
        <v>0</v>
      </c>
      <c r="AT77" s="47">
        <f ca="1">IF('Bewerking, HH'!AT77=0,0,'Bewerking, HH'!AT77/SUM('Bewerking, HH'!AM$71:AM$85))</f>
        <v>0</v>
      </c>
      <c r="AU77" s="48">
        <f ca="1">IF('Bewerking, HH'!AU77=0,0,'Bewerking, HH'!AU77/SUM('Bewerking, HH'!AM$71:AM$85))</f>
        <v>0</v>
      </c>
      <c r="AY77" s="55">
        <f ca="1">IF('Bewerking, HH'!AY77=0,0,'Bewerking, HH'!AY77/SUM('Bewerking, HH'!AY$71:AY$85))</f>
        <v>0</v>
      </c>
      <c r="AZ77" s="46">
        <f ca="1">IF('Bewerking, HH'!AZ77=0,0,'Bewerking, HH'!AZ77/SUM('Bewerking, HH'!AY$71:AY$85))</f>
        <v>0</v>
      </c>
      <c r="BA77" s="55">
        <f ca="1">IF('Bewerking, HH'!BA77=0,0,'Bewerking, HH'!BA77/SUM('Bewerking, HH'!AY$71:AY$85))</f>
        <v>0</v>
      </c>
      <c r="BB77" s="55">
        <f ca="1">IF('Bewerking, HH'!BB77=0,0,'Bewerking, HH'!BB77/SUM('Bewerking, HH'!AY$71:AY$85))</f>
        <v>0</v>
      </c>
      <c r="BC77" s="55">
        <f ca="1">IF('Bewerking, HH'!BC77=0,0,'Bewerking, HH'!BC77/SUM('Bewerking, HH'!AY$71:AY$85))</f>
        <v>0</v>
      </c>
      <c r="BD77" s="55">
        <f ca="1">IF('Bewerking, HH'!BD77=0,0,'Bewerking, HH'!BD77/SUM('Bewerking, HH'!AY$71:AY$85))</f>
        <v>0</v>
      </c>
      <c r="BE77" s="47">
        <f ca="1">IF('Bewerking, HH'!BE77=0,0,'Bewerking, HH'!BE77/SUM('Bewerking, HH'!AY$71:AY$85))</f>
        <v>0</v>
      </c>
      <c r="BF77" s="47">
        <f ca="1">IF('Bewerking, HH'!BF77=0,0,'Bewerking, HH'!BF77/SUM('Bewerking, HH'!AY$71:AY$85))</f>
        <v>0</v>
      </c>
      <c r="BG77" s="48">
        <f ca="1">IF('Bewerking, HH'!BG77=0,0,'Bewerking, HH'!BG77/SUM('Bewerking, HH'!AY$71:AY$85))</f>
        <v>0</v>
      </c>
    </row>
    <row r="78" spans="1:59" x14ac:dyDescent="0.25">
      <c r="B78" s="29" t="s">
        <v>42</v>
      </c>
      <c r="C78" s="55">
        <f ca="1">IF('Bewerking, HH'!C78=0,0,'Bewerking, HH'!C78/SUM('Bewerking, HH'!C$71:C$85))</f>
        <v>0</v>
      </c>
      <c r="D78" s="46">
        <f ca="1">IF('Bewerking, HH'!D78=0,0,'Bewerking, HH'!D78/SUM('Bewerking, HH'!C$71:C$85))</f>
        <v>0</v>
      </c>
      <c r="E78" s="55">
        <f ca="1">IF('Bewerking, HH'!E78=0,0,'Bewerking, HH'!E78/SUM('Bewerking, HH'!C$71:C$85))</f>
        <v>0</v>
      </c>
      <c r="F78" s="55">
        <f ca="1">IF('Bewerking, HH'!F78=0,0,'Bewerking, HH'!F78/SUM('Bewerking, HH'!C$71:C$85))</f>
        <v>0</v>
      </c>
      <c r="G78" s="55">
        <f ca="1">IF('Bewerking, HH'!G78=0,0,'Bewerking, HH'!G78/SUM('Bewerking, HH'!C$71:C$85))</f>
        <v>0</v>
      </c>
      <c r="H78" s="55">
        <f ca="1">IF('Bewerking, HH'!H78=0,0,'Bewerking, HH'!H78/SUM('Bewerking, HH'!C$71:C$85))</f>
        <v>0</v>
      </c>
      <c r="I78" s="47">
        <f ca="1">IF('Bewerking, HH'!I78=0,0,'Bewerking, HH'!I78/SUM('Bewerking, HH'!C$71:C$85))</f>
        <v>0</v>
      </c>
      <c r="J78" s="47">
        <f ca="1">IF('Bewerking, HH'!J78=0,0,'Bewerking, HH'!J78/SUM('Bewerking, HH'!C$71:C$85))</f>
        <v>0</v>
      </c>
      <c r="K78" s="48">
        <f ca="1">IF('Bewerking, HH'!K78=0,0,'Bewerking, HH'!K78/SUM('Bewerking, HH'!C$71:C$85))</f>
        <v>0</v>
      </c>
      <c r="O78" s="55">
        <f ca="1">IF('Bewerking, HH'!O78=0,0,'Bewerking, HH'!O78/SUM('Bewerking, HH'!O$71:O$85))</f>
        <v>0</v>
      </c>
      <c r="P78" s="46">
        <f ca="1">IF('Bewerking, HH'!P78=0,0,'Bewerking, HH'!P78/SUM('Bewerking, HH'!O$71:O$85))</f>
        <v>0</v>
      </c>
      <c r="Q78" s="55">
        <f ca="1">IF('Bewerking, HH'!Q78=0,0,'Bewerking, HH'!Q78/SUM('Bewerking, HH'!O$71:O$85))</f>
        <v>0</v>
      </c>
      <c r="R78" s="55">
        <f ca="1">IF('Bewerking, HH'!R78=0,0,'Bewerking, HH'!R78/SUM('Bewerking, HH'!O$71:O$85))</f>
        <v>0</v>
      </c>
      <c r="S78" s="55">
        <f ca="1">IF('Bewerking, HH'!S78=0,0,'Bewerking, HH'!S78/SUM('Bewerking, HH'!O$71:O$85))</f>
        <v>0</v>
      </c>
      <c r="T78" s="55">
        <f ca="1">IF('Bewerking, HH'!T78=0,0,'Bewerking, HH'!T78/SUM('Bewerking, HH'!O$71:O$85))</f>
        <v>0</v>
      </c>
      <c r="U78" s="47">
        <f ca="1">IF('Bewerking, HH'!U78=0,0,'Bewerking, HH'!U78/SUM('Bewerking, HH'!O$71:O$85))</f>
        <v>0</v>
      </c>
      <c r="V78" s="47">
        <f ca="1">IF('Bewerking, HH'!V78=0,0,'Bewerking, HH'!V78/SUM('Bewerking, HH'!O$71:O$85))</f>
        <v>0</v>
      </c>
      <c r="W78" s="48">
        <f ca="1">IF('Bewerking, HH'!W78=0,0,'Bewerking, HH'!W78/SUM('Bewerking, HH'!O$71:O$85))</f>
        <v>0</v>
      </c>
      <c r="AA78" s="55">
        <f ca="1">IF('Bewerking, HH'!AA78=0,0,'Bewerking, HH'!AA78/SUM('Bewerking, HH'!AA$71:AA$85))</f>
        <v>0</v>
      </c>
      <c r="AB78" s="46">
        <f ca="1">IF('Bewerking, HH'!AB78=0,0,'Bewerking, HH'!AB78/SUM('Bewerking, HH'!AA$71:AA$85))</f>
        <v>0</v>
      </c>
      <c r="AC78" s="55">
        <f ca="1">IF('Bewerking, HH'!AC78=0,0,'Bewerking, HH'!AC78/SUM('Bewerking, HH'!AA$71:AA$85))</f>
        <v>0</v>
      </c>
      <c r="AD78" s="55">
        <f ca="1">IF('Bewerking, HH'!AD78=0,0,'Bewerking, HH'!AD78/SUM('Bewerking, HH'!AA$71:AA$85))</f>
        <v>0</v>
      </c>
      <c r="AE78" s="55">
        <f ca="1">IF('Bewerking, HH'!AE78=0,0,'Bewerking, HH'!AE78/SUM('Bewerking, HH'!AA$71:AA$85))</f>
        <v>0</v>
      </c>
      <c r="AF78" s="55">
        <f ca="1">IF('Bewerking, HH'!AF78=0,0,'Bewerking, HH'!AF78/SUM('Bewerking, HH'!AA$71:AA$85))</f>
        <v>0</v>
      </c>
      <c r="AG78" s="47">
        <f ca="1">IF('Bewerking, HH'!AG78=0,0,'Bewerking, HH'!AG78/SUM('Bewerking, HH'!AA$71:AA$85))</f>
        <v>0</v>
      </c>
      <c r="AH78" s="47">
        <f ca="1">IF('Bewerking, HH'!AH78=0,0,'Bewerking, HH'!AH78/SUM('Bewerking, HH'!AA$71:AA$85))</f>
        <v>0</v>
      </c>
      <c r="AI78" s="48">
        <f ca="1">IF('Bewerking, HH'!AI78=0,0,'Bewerking, HH'!AI78/SUM('Bewerking, HH'!AA$71:AA$85))</f>
        <v>0</v>
      </c>
      <c r="AM78" s="55">
        <f ca="1">IF('Bewerking, HH'!AM78=0,0,'Bewerking, HH'!AM78/SUM('Bewerking, HH'!AM$71:AM$85))</f>
        <v>0</v>
      </c>
      <c r="AN78" s="46">
        <f ca="1">IF('Bewerking, HH'!AN78=0,0,'Bewerking, HH'!AN78/SUM('Bewerking, HH'!AM$71:AM$85))</f>
        <v>0</v>
      </c>
      <c r="AO78" s="55">
        <f ca="1">IF('Bewerking, HH'!AO78=0,0,'Bewerking, HH'!AO78/SUM('Bewerking, HH'!AM$71:AM$85))</f>
        <v>0</v>
      </c>
      <c r="AP78" s="55">
        <f ca="1">IF('Bewerking, HH'!AP78=0,0,'Bewerking, HH'!AP78/SUM('Bewerking, HH'!AM$71:AM$85))</f>
        <v>0</v>
      </c>
      <c r="AQ78" s="55">
        <f ca="1">IF('Bewerking, HH'!AQ78=0,0,'Bewerking, HH'!AQ78/SUM('Bewerking, HH'!AM$71:AM$85))</f>
        <v>0</v>
      </c>
      <c r="AR78" s="55">
        <f ca="1">IF('Bewerking, HH'!AR78=0,0,'Bewerking, HH'!AR78/SUM('Bewerking, HH'!AM$71:AM$85))</f>
        <v>0</v>
      </c>
      <c r="AS78" s="47">
        <f ca="1">IF('Bewerking, HH'!AS78=0,0,'Bewerking, HH'!AS78/SUM('Bewerking, HH'!AM$71:AM$85))</f>
        <v>0</v>
      </c>
      <c r="AT78" s="47">
        <f ca="1">IF('Bewerking, HH'!AT78=0,0,'Bewerking, HH'!AT78/SUM('Bewerking, HH'!AM$71:AM$85))</f>
        <v>0</v>
      </c>
      <c r="AU78" s="48">
        <f ca="1">IF('Bewerking, HH'!AU78=0,0,'Bewerking, HH'!AU78/SUM('Bewerking, HH'!AM$71:AM$85))</f>
        <v>0</v>
      </c>
      <c r="AY78" s="55">
        <f ca="1">IF('Bewerking, HH'!AY78=0,0,'Bewerking, HH'!AY78/SUM('Bewerking, HH'!AY$71:AY$85))</f>
        <v>0</v>
      </c>
      <c r="AZ78" s="46">
        <f ca="1">IF('Bewerking, HH'!AZ78=0,0,'Bewerking, HH'!AZ78/SUM('Bewerking, HH'!AY$71:AY$85))</f>
        <v>0</v>
      </c>
      <c r="BA78" s="55">
        <f ca="1">IF('Bewerking, HH'!BA78=0,0,'Bewerking, HH'!BA78/SUM('Bewerking, HH'!AY$71:AY$85))</f>
        <v>0</v>
      </c>
      <c r="BB78" s="55">
        <f ca="1">IF('Bewerking, HH'!BB78=0,0,'Bewerking, HH'!BB78/SUM('Bewerking, HH'!AY$71:AY$85))</f>
        <v>0</v>
      </c>
      <c r="BC78" s="55">
        <f ca="1">IF('Bewerking, HH'!BC78=0,0,'Bewerking, HH'!BC78/SUM('Bewerking, HH'!AY$71:AY$85))</f>
        <v>0</v>
      </c>
      <c r="BD78" s="55">
        <f ca="1">IF('Bewerking, HH'!BD78=0,0,'Bewerking, HH'!BD78/SUM('Bewerking, HH'!AY$71:AY$85))</f>
        <v>0</v>
      </c>
      <c r="BE78" s="47">
        <f ca="1">IF('Bewerking, HH'!BE78=0,0,'Bewerking, HH'!BE78/SUM('Bewerking, HH'!AY$71:AY$85))</f>
        <v>0</v>
      </c>
      <c r="BF78" s="47">
        <f ca="1">IF('Bewerking, HH'!BF78=0,0,'Bewerking, HH'!BF78/SUM('Bewerking, HH'!AY$71:AY$85))</f>
        <v>0</v>
      </c>
      <c r="BG78" s="48">
        <f ca="1">IF('Bewerking, HH'!BG78=0,0,'Bewerking, HH'!BG78/SUM('Bewerking, HH'!AY$71:AY$85))</f>
        <v>0</v>
      </c>
    </row>
    <row r="79" spans="1:59" x14ac:dyDescent="0.25">
      <c r="B79" s="29" t="s">
        <v>43</v>
      </c>
      <c r="C79" s="55">
        <f ca="1">IF('Bewerking, HH'!C79=0,0,'Bewerking, HH'!C79/SUM('Bewerking, HH'!C$71:C$85))</f>
        <v>0</v>
      </c>
      <c r="D79" s="46">
        <f ca="1">IF('Bewerking, HH'!D79=0,0,'Bewerking, HH'!D79/SUM('Bewerking, HH'!C$71:C$85))</f>
        <v>0</v>
      </c>
      <c r="E79" s="55">
        <f ca="1">IF('Bewerking, HH'!E79=0,0,'Bewerking, HH'!E79/SUM('Bewerking, HH'!C$71:C$85))</f>
        <v>0</v>
      </c>
      <c r="F79" s="55">
        <f ca="1">IF('Bewerking, HH'!F79=0,0,'Bewerking, HH'!F79/SUM('Bewerking, HH'!C$71:C$85))</f>
        <v>0</v>
      </c>
      <c r="G79" s="55">
        <f ca="1">IF('Bewerking, HH'!G79=0,0,'Bewerking, HH'!G79/SUM('Bewerking, HH'!C$71:C$85))</f>
        <v>0</v>
      </c>
      <c r="H79" s="55">
        <f ca="1">IF('Bewerking, HH'!H79=0,0,'Bewerking, HH'!H79/SUM('Bewerking, HH'!C$71:C$85))</f>
        <v>0</v>
      </c>
      <c r="I79" s="47">
        <f ca="1">IF('Bewerking, HH'!I79=0,0,'Bewerking, HH'!I79/SUM('Bewerking, HH'!C$71:C$85))</f>
        <v>0</v>
      </c>
      <c r="J79" s="47">
        <f ca="1">IF('Bewerking, HH'!J79=0,0,'Bewerking, HH'!J79/SUM('Bewerking, HH'!C$71:C$85))</f>
        <v>0</v>
      </c>
      <c r="K79" s="48">
        <f ca="1">IF('Bewerking, HH'!K79=0,0,'Bewerking, HH'!K79/SUM('Bewerking, HH'!C$71:C$85))</f>
        <v>0</v>
      </c>
      <c r="O79" s="55">
        <f ca="1">IF('Bewerking, HH'!O79=0,0,'Bewerking, HH'!O79/SUM('Bewerking, HH'!O$71:O$85))</f>
        <v>0</v>
      </c>
      <c r="P79" s="46">
        <f ca="1">IF('Bewerking, HH'!P79=0,0,'Bewerking, HH'!P79/SUM('Bewerking, HH'!O$71:O$85))</f>
        <v>0</v>
      </c>
      <c r="Q79" s="55">
        <f ca="1">IF('Bewerking, HH'!Q79=0,0,'Bewerking, HH'!Q79/SUM('Bewerking, HH'!O$71:O$85))</f>
        <v>0</v>
      </c>
      <c r="R79" s="55">
        <f ca="1">IF('Bewerking, HH'!R79=0,0,'Bewerking, HH'!R79/SUM('Bewerking, HH'!O$71:O$85))</f>
        <v>0</v>
      </c>
      <c r="S79" s="55">
        <f ca="1">IF('Bewerking, HH'!S79=0,0,'Bewerking, HH'!S79/SUM('Bewerking, HH'!O$71:O$85))</f>
        <v>0</v>
      </c>
      <c r="T79" s="55">
        <f ca="1">IF('Bewerking, HH'!T79=0,0,'Bewerking, HH'!T79/SUM('Bewerking, HH'!O$71:O$85))</f>
        <v>0</v>
      </c>
      <c r="U79" s="47">
        <f ca="1">IF('Bewerking, HH'!U79=0,0,'Bewerking, HH'!U79/SUM('Bewerking, HH'!O$71:O$85))</f>
        <v>0</v>
      </c>
      <c r="V79" s="47">
        <f ca="1">IF('Bewerking, HH'!V79=0,0,'Bewerking, HH'!V79/SUM('Bewerking, HH'!O$71:O$85))</f>
        <v>0</v>
      </c>
      <c r="W79" s="48">
        <f ca="1">IF('Bewerking, HH'!W79=0,0,'Bewerking, HH'!W79/SUM('Bewerking, HH'!O$71:O$85))</f>
        <v>0</v>
      </c>
      <c r="AA79" s="55">
        <f ca="1">IF('Bewerking, HH'!AA79=0,0,'Bewerking, HH'!AA79/SUM('Bewerking, HH'!AA$71:AA$85))</f>
        <v>0</v>
      </c>
      <c r="AB79" s="46">
        <f ca="1">IF('Bewerking, HH'!AB79=0,0,'Bewerking, HH'!AB79/SUM('Bewerking, HH'!AA$71:AA$85))</f>
        <v>0</v>
      </c>
      <c r="AC79" s="55">
        <f ca="1">IF('Bewerking, HH'!AC79=0,0,'Bewerking, HH'!AC79/SUM('Bewerking, HH'!AA$71:AA$85))</f>
        <v>0</v>
      </c>
      <c r="AD79" s="55">
        <f ca="1">IF('Bewerking, HH'!AD79=0,0,'Bewerking, HH'!AD79/SUM('Bewerking, HH'!AA$71:AA$85))</f>
        <v>0</v>
      </c>
      <c r="AE79" s="55">
        <f ca="1">IF('Bewerking, HH'!AE79=0,0,'Bewerking, HH'!AE79/SUM('Bewerking, HH'!AA$71:AA$85))</f>
        <v>0</v>
      </c>
      <c r="AF79" s="55">
        <f ca="1">IF('Bewerking, HH'!AF79=0,0,'Bewerking, HH'!AF79/SUM('Bewerking, HH'!AA$71:AA$85))</f>
        <v>0</v>
      </c>
      <c r="AG79" s="47">
        <f ca="1">IF('Bewerking, HH'!AG79=0,0,'Bewerking, HH'!AG79/SUM('Bewerking, HH'!AA$71:AA$85))</f>
        <v>0</v>
      </c>
      <c r="AH79" s="47">
        <f ca="1">IF('Bewerking, HH'!AH79=0,0,'Bewerking, HH'!AH79/SUM('Bewerking, HH'!AA$71:AA$85))</f>
        <v>0</v>
      </c>
      <c r="AI79" s="48">
        <f ca="1">IF('Bewerking, HH'!AI79=0,0,'Bewerking, HH'!AI79/SUM('Bewerking, HH'!AA$71:AA$85))</f>
        <v>0</v>
      </c>
      <c r="AM79" s="55">
        <f ca="1">IF('Bewerking, HH'!AM79=0,0,'Bewerking, HH'!AM79/SUM('Bewerking, HH'!AM$71:AM$85))</f>
        <v>0</v>
      </c>
      <c r="AN79" s="46">
        <f ca="1">IF('Bewerking, HH'!AN79=0,0,'Bewerking, HH'!AN79/SUM('Bewerking, HH'!AM$71:AM$85))</f>
        <v>0</v>
      </c>
      <c r="AO79" s="55">
        <f ca="1">IF('Bewerking, HH'!AO79=0,0,'Bewerking, HH'!AO79/SUM('Bewerking, HH'!AM$71:AM$85))</f>
        <v>0</v>
      </c>
      <c r="AP79" s="55">
        <f ca="1">IF('Bewerking, HH'!AP79=0,0,'Bewerking, HH'!AP79/SUM('Bewerking, HH'!AM$71:AM$85))</f>
        <v>0</v>
      </c>
      <c r="AQ79" s="55">
        <f ca="1">IF('Bewerking, HH'!AQ79=0,0,'Bewerking, HH'!AQ79/SUM('Bewerking, HH'!AM$71:AM$85))</f>
        <v>0</v>
      </c>
      <c r="AR79" s="55">
        <f ca="1">IF('Bewerking, HH'!AR79=0,0,'Bewerking, HH'!AR79/SUM('Bewerking, HH'!AM$71:AM$85))</f>
        <v>0</v>
      </c>
      <c r="AS79" s="47">
        <f ca="1">IF('Bewerking, HH'!AS79=0,0,'Bewerking, HH'!AS79/SUM('Bewerking, HH'!AM$71:AM$85))</f>
        <v>0</v>
      </c>
      <c r="AT79" s="47">
        <f ca="1">IF('Bewerking, HH'!AT79=0,0,'Bewerking, HH'!AT79/SUM('Bewerking, HH'!AM$71:AM$85))</f>
        <v>0</v>
      </c>
      <c r="AU79" s="48">
        <f ca="1">IF('Bewerking, HH'!AU79=0,0,'Bewerking, HH'!AU79/SUM('Bewerking, HH'!AM$71:AM$85))</f>
        <v>0</v>
      </c>
      <c r="AY79" s="55">
        <f ca="1">IF('Bewerking, HH'!AY79=0,0,'Bewerking, HH'!AY79/SUM('Bewerking, HH'!AY$71:AY$85))</f>
        <v>0</v>
      </c>
      <c r="AZ79" s="46">
        <f ca="1">IF('Bewerking, HH'!AZ79=0,0,'Bewerking, HH'!AZ79/SUM('Bewerking, HH'!AY$71:AY$85))</f>
        <v>0</v>
      </c>
      <c r="BA79" s="55">
        <f ca="1">IF('Bewerking, HH'!BA79=0,0,'Bewerking, HH'!BA79/SUM('Bewerking, HH'!AY$71:AY$85))</f>
        <v>0</v>
      </c>
      <c r="BB79" s="55">
        <f ca="1">IF('Bewerking, HH'!BB79=0,0,'Bewerking, HH'!BB79/SUM('Bewerking, HH'!AY$71:AY$85))</f>
        <v>0</v>
      </c>
      <c r="BC79" s="55">
        <f ca="1">IF('Bewerking, HH'!BC79=0,0,'Bewerking, HH'!BC79/SUM('Bewerking, HH'!AY$71:AY$85))</f>
        <v>0</v>
      </c>
      <c r="BD79" s="55">
        <f ca="1">IF('Bewerking, HH'!BD79=0,0,'Bewerking, HH'!BD79/SUM('Bewerking, HH'!AY$71:AY$85))</f>
        <v>0</v>
      </c>
      <c r="BE79" s="47">
        <f ca="1">IF('Bewerking, HH'!BE79=0,0,'Bewerking, HH'!BE79/SUM('Bewerking, HH'!AY$71:AY$85))</f>
        <v>0</v>
      </c>
      <c r="BF79" s="47">
        <f ca="1">IF('Bewerking, HH'!BF79=0,0,'Bewerking, HH'!BF79/SUM('Bewerking, HH'!AY$71:AY$85))</f>
        <v>0</v>
      </c>
      <c r="BG79" s="48">
        <f ca="1">IF('Bewerking, HH'!BG79=0,0,'Bewerking, HH'!BG79/SUM('Bewerking, HH'!AY$71:AY$85))</f>
        <v>0</v>
      </c>
    </row>
    <row r="80" spans="1:59" x14ac:dyDescent="0.25">
      <c r="B80" s="29" t="s">
        <v>44</v>
      </c>
      <c r="C80" s="55">
        <f ca="1">IF('Bewerking, HH'!C80=0,0,'Bewerking, HH'!C80/SUM('Bewerking, HH'!C$71:C$85))</f>
        <v>0</v>
      </c>
      <c r="D80" s="46">
        <f ca="1">IF('Bewerking, HH'!D80=0,0,'Bewerking, HH'!D80/SUM('Bewerking, HH'!C$71:C$85))</f>
        <v>0</v>
      </c>
      <c r="E80" s="55">
        <f ca="1">IF('Bewerking, HH'!E80=0,0,'Bewerking, HH'!E80/SUM('Bewerking, HH'!C$71:C$85))</f>
        <v>0</v>
      </c>
      <c r="F80" s="55">
        <f ca="1">IF('Bewerking, HH'!F80=0,0,'Bewerking, HH'!F80/SUM('Bewerking, HH'!C$71:C$85))</f>
        <v>0</v>
      </c>
      <c r="G80" s="55">
        <f ca="1">IF('Bewerking, HH'!G80=0,0,'Bewerking, HH'!G80/SUM('Bewerking, HH'!C$71:C$85))</f>
        <v>0</v>
      </c>
      <c r="H80" s="55">
        <f ca="1">IF('Bewerking, HH'!H80=0,0,'Bewerking, HH'!H80/SUM('Bewerking, HH'!C$71:C$85))</f>
        <v>0</v>
      </c>
      <c r="I80" s="47">
        <f ca="1">IF('Bewerking, HH'!I80=0,0,'Bewerking, HH'!I80/SUM('Bewerking, HH'!C$71:C$85))</f>
        <v>0</v>
      </c>
      <c r="J80" s="47">
        <f ca="1">IF('Bewerking, HH'!J80=0,0,'Bewerking, HH'!J80/SUM('Bewerking, HH'!C$71:C$85))</f>
        <v>0</v>
      </c>
      <c r="K80" s="48">
        <f ca="1">IF('Bewerking, HH'!K80=0,0,'Bewerking, HH'!K80/SUM('Bewerking, HH'!C$71:C$85))</f>
        <v>0</v>
      </c>
      <c r="O80" s="55">
        <f ca="1">IF('Bewerking, HH'!O80=0,0,'Bewerking, HH'!O80/SUM('Bewerking, HH'!O$71:O$85))</f>
        <v>0</v>
      </c>
      <c r="P80" s="46">
        <f ca="1">IF('Bewerking, HH'!P80=0,0,'Bewerking, HH'!P80/SUM('Bewerking, HH'!O$71:O$85))</f>
        <v>0</v>
      </c>
      <c r="Q80" s="55">
        <f ca="1">IF('Bewerking, HH'!Q80=0,0,'Bewerking, HH'!Q80/SUM('Bewerking, HH'!O$71:O$85))</f>
        <v>0</v>
      </c>
      <c r="R80" s="55">
        <f ca="1">IF('Bewerking, HH'!R80=0,0,'Bewerking, HH'!R80/SUM('Bewerking, HH'!O$71:O$85))</f>
        <v>0</v>
      </c>
      <c r="S80" s="55">
        <f ca="1">IF('Bewerking, HH'!S80=0,0,'Bewerking, HH'!S80/SUM('Bewerking, HH'!O$71:O$85))</f>
        <v>0</v>
      </c>
      <c r="T80" s="55">
        <f ca="1">IF('Bewerking, HH'!T80=0,0,'Bewerking, HH'!T80/SUM('Bewerking, HH'!O$71:O$85))</f>
        <v>0</v>
      </c>
      <c r="U80" s="47">
        <f ca="1">IF('Bewerking, HH'!U80=0,0,'Bewerking, HH'!U80/SUM('Bewerking, HH'!O$71:O$85))</f>
        <v>0</v>
      </c>
      <c r="V80" s="47">
        <f ca="1">IF('Bewerking, HH'!V80=0,0,'Bewerking, HH'!V80/SUM('Bewerking, HH'!O$71:O$85))</f>
        <v>0</v>
      </c>
      <c r="W80" s="48">
        <f ca="1">IF('Bewerking, HH'!W80=0,0,'Bewerking, HH'!W80/SUM('Bewerking, HH'!O$71:O$85))</f>
        <v>0</v>
      </c>
      <c r="AA80" s="55">
        <f ca="1">IF('Bewerking, HH'!AA80=0,0,'Bewerking, HH'!AA80/SUM('Bewerking, HH'!AA$71:AA$85))</f>
        <v>0</v>
      </c>
      <c r="AB80" s="46">
        <f ca="1">IF('Bewerking, HH'!AB80=0,0,'Bewerking, HH'!AB80/SUM('Bewerking, HH'!AA$71:AA$85))</f>
        <v>0</v>
      </c>
      <c r="AC80" s="55">
        <f ca="1">IF('Bewerking, HH'!AC80=0,0,'Bewerking, HH'!AC80/SUM('Bewerking, HH'!AA$71:AA$85))</f>
        <v>0</v>
      </c>
      <c r="AD80" s="55">
        <f ca="1">IF('Bewerking, HH'!AD80=0,0,'Bewerking, HH'!AD80/SUM('Bewerking, HH'!AA$71:AA$85))</f>
        <v>0</v>
      </c>
      <c r="AE80" s="55">
        <f ca="1">IF('Bewerking, HH'!AE80=0,0,'Bewerking, HH'!AE80/SUM('Bewerking, HH'!AA$71:AA$85))</f>
        <v>0</v>
      </c>
      <c r="AF80" s="55">
        <f ca="1">IF('Bewerking, HH'!AF80=0,0,'Bewerking, HH'!AF80/SUM('Bewerking, HH'!AA$71:AA$85))</f>
        <v>0</v>
      </c>
      <c r="AG80" s="47">
        <f ca="1">IF('Bewerking, HH'!AG80=0,0,'Bewerking, HH'!AG80/SUM('Bewerking, HH'!AA$71:AA$85))</f>
        <v>0</v>
      </c>
      <c r="AH80" s="47">
        <f ca="1">IF('Bewerking, HH'!AH80=0,0,'Bewerking, HH'!AH80/SUM('Bewerking, HH'!AA$71:AA$85))</f>
        <v>0</v>
      </c>
      <c r="AI80" s="48">
        <f ca="1">IF('Bewerking, HH'!AI80=0,0,'Bewerking, HH'!AI80/SUM('Bewerking, HH'!AA$71:AA$85))</f>
        <v>0</v>
      </c>
      <c r="AM80" s="55">
        <f ca="1">IF('Bewerking, HH'!AM80=0,0,'Bewerking, HH'!AM80/SUM('Bewerking, HH'!AM$71:AM$85))</f>
        <v>0</v>
      </c>
      <c r="AN80" s="46">
        <f ca="1">IF('Bewerking, HH'!AN80=0,0,'Bewerking, HH'!AN80/SUM('Bewerking, HH'!AM$71:AM$85))</f>
        <v>0</v>
      </c>
      <c r="AO80" s="55">
        <f ca="1">IF('Bewerking, HH'!AO80=0,0,'Bewerking, HH'!AO80/SUM('Bewerking, HH'!AM$71:AM$85))</f>
        <v>0</v>
      </c>
      <c r="AP80" s="55">
        <f ca="1">IF('Bewerking, HH'!AP80=0,0,'Bewerking, HH'!AP80/SUM('Bewerking, HH'!AM$71:AM$85))</f>
        <v>0</v>
      </c>
      <c r="AQ80" s="55">
        <f ca="1">IF('Bewerking, HH'!AQ80=0,0,'Bewerking, HH'!AQ80/SUM('Bewerking, HH'!AM$71:AM$85))</f>
        <v>0</v>
      </c>
      <c r="AR80" s="55">
        <f ca="1">IF('Bewerking, HH'!AR80=0,0,'Bewerking, HH'!AR80/SUM('Bewerking, HH'!AM$71:AM$85))</f>
        <v>0</v>
      </c>
      <c r="AS80" s="47">
        <f ca="1">IF('Bewerking, HH'!AS80=0,0,'Bewerking, HH'!AS80/SUM('Bewerking, HH'!AM$71:AM$85))</f>
        <v>0</v>
      </c>
      <c r="AT80" s="47">
        <f ca="1">IF('Bewerking, HH'!AT80=0,0,'Bewerking, HH'!AT80/SUM('Bewerking, HH'!AM$71:AM$85))</f>
        <v>0</v>
      </c>
      <c r="AU80" s="48">
        <f ca="1">IF('Bewerking, HH'!AU80=0,0,'Bewerking, HH'!AU80/SUM('Bewerking, HH'!AM$71:AM$85))</f>
        <v>0</v>
      </c>
      <c r="AY80" s="55">
        <f ca="1">IF('Bewerking, HH'!AY80=0,0,'Bewerking, HH'!AY80/SUM('Bewerking, HH'!AY$71:AY$85))</f>
        <v>0</v>
      </c>
      <c r="AZ80" s="46">
        <f ca="1">IF('Bewerking, HH'!AZ80=0,0,'Bewerking, HH'!AZ80/SUM('Bewerking, HH'!AY$71:AY$85))</f>
        <v>0</v>
      </c>
      <c r="BA80" s="55">
        <f ca="1">IF('Bewerking, HH'!BA80=0,0,'Bewerking, HH'!BA80/SUM('Bewerking, HH'!AY$71:AY$85))</f>
        <v>0</v>
      </c>
      <c r="BB80" s="55">
        <f ca="1">IF('Bewerking, HH'!BB80=0,0,'Bewerking, HH'!BB80/SUM('Bewerking, HH'!AY$71:AY$85))</f>
        <v>0</v>
      </c>
      <c r="BC80" s="55">
        <f ca="1">IF('Bewerking, HH'!BC80=0,0,'Bewerking, HH'!BC80/SUM('Bewerking, HH'!AY$71:AY$85))</f>
        <v>0</v>
      </c>
      <c r="BD80" s="55">
        <f ca="1">IF('Bewerking, HH'!BD80=0,0,'Bewerking, HH'!BD80/SUM('Bewerking, HH'!AY$71:AY$85))</f>
        <v>0</v>
      </c>
      <c r="BE80" s="47">
        <f ca="1">IF('Bewerking, HH'!BE80=0,0,'Bewerking, HH'!BE80/SUM('Bewerking, HH'!AY$71:AY$85))</f>
        <v>0</v>
      </c>
      <c r="BF80" s="47">
        <f ca="1">IF('Bewerking, HH'!BF80=0,0,'Bewerking, HH'!BF80/SUM('Bewerking, HH'!AY$71:AY$85))</f>
        <v>0</v>
      </c>
      <c r="BG80" s="48">
        <f ca="1">IF('Bewerking, HH'!BG80=0,0,'Bewerking, HH'!BG80/SUM('Bewerking, HH'!AY$71:AY$85))</f>
        <v>0</v>
      </c>
    </row>
    <row r="81" spans="1:59" x14ac:dyDescent="0.25">
      <c r="B81" s="29" t="s">
        <v>45</v>
      </c>
      <c r="C81" s="55">
        <f ca="1">IF('Bewerking, HH'!C81=0,0,'Bewerking, HH'!C81/SUM('Bewerking, HH'!C$71:C$85))</f>
        <v>0</v>
      </c>
      <c r="D81" s="46">
        <f ca="1">IF('Bewerking, HH'!D81=0,0,'Bewerking, HH'!D81/SUM('Bewerking, HH'!C$71:C$85))</f>
        <v>0</v>
      </c>
      <c r="E81" s="55">
        <f ca="1">IF('Bewerking, HH'!E81=0,0,'Bewerking, HH'!E81/SUM('Bewerking, HH'!C$71:C$85))</f>
        <v>0</v>
      </c>
      <c r="F81" s="55">
        <f ca="1">IF('Bewerking, HH'!F81=0,0,'Bewerking, HH'!F81/SUM('Bewerking, HH'!C$71:C$85))</f>
        <v>0</v>
      </c>
      <c r="G81" s="55">
        <f ca="1">IF('Bewerking, HH'!G81=0,0,'Bewerking, HH'!G81/SUM('Bewerking, HH'!C$71:C$85))</f>
        <v>0</v>
      </c>
      <c r="H81" s="55">
        <f ca="1">IF('Bewerking, HH'!H81=0,0,'Bewerking, HH'!H81/SUM('Bewerking, HH'!C$71:C$85))</f>
        <v>0</v>
      </c>
      <c r="I81" s="47">
        <f ca="1">IF('Bewerking, HH'!I81=0,0,'Bewerking, HH'!I81/SUM('Bewerking, HH'!C$71:C$85))</f>
        <v>0</v>
      </c>
      <c r="J81" s="47">
        <f ca="1">IF('Bewerking, HH'!J81=0,0,'Bewerking, HH'!J81/SUM('Bewerking, HH'!C$71:C$85))</f>
        <v>0</v>
      </c>
      <c r="K81" s="48">
        <f ca="1">IF('Bewerking, HH'!K81=0,0,'Bewerking, HH'!K81/SUM('Bewerking, HH'!C$71:C$85))</f>
        <v>0</v>
      </c>
      <c r="O81" s="55">
        <f ca="1">IF('Bewerking, HH'!O81=0,0,'Bewerking, HH'!O81/SUM('Bewerking, HH'!O$71:O$85))</f>
        <v>0</v>
      </c>
      <c r="P81" s="46">
        <f ca="1">IF('Bewerking, HH'!P81=0,0,'Bewerking, HH'!P81/SUM('Bewerking, HH'!O$71:O$85))</f>
        <v>0</v>
      </c>
      <c r="Q81" s="55">
        <f ca="1">IF('Bewerking, HH'!Q81=0,0,'Bewerking, HH'!Q81/SUM('Bewerking, HH'!O$71:O$85))</f>
        <v>0</v>
      </c>
      <c r="R81" s="55">
        <f ca="1">IF('Bewerking, HH'!R81=0,0,'Bewerking, HH'!R81/SUM('Bewerking, HH'!O$71:O$85))</f>
        <v>0</v>
      </c>
      <c r="S81" s="55">
        <f ca="1">IF('Bewerking, HH'!S81=0,0,'Bewerking, HH'!S81/SUM('Bewerking, HH'!O$71:O$85))</f>
        <v>0</v>
      </c>
      <c r="T81" s="55">
        <f ca="1">IF('Bewerking, HH'!T81=0,0,'Bewerking, HH'!T81/SUM('Bewerking, HH'!O$71:O$85))</f>
        <v>0</v>
      </c>
      <c r="U81" s="47">
        <f ca="1">IF('Bewerking, HH'!U81=0,0,'Bewerking, HH'!U81/SUM('Bewerking, HH'!O$71:O$85))</f>
        <v>0</v>
      </c>
      <c r="V81" s="47">
        <f ca="1">IF('Bewerking, HH'!V81=0,0,'Bewerking, HH'!V81/SUM('Bewerking, HH'!O$71:O$85))</f>
        <v>0</v>
      </c>
      <c r="W81" s="48">
        <f ca="1">IF('Bewerking, HH'!W81=0,0,'Bewerking, HH'!W81/SUM('Bewerking, HH'!O$71:O$85))</f>
        <v>0</v>
      </c>
      <c r="AA81" s="55">
        <f ca="1">IF('Bewerking, HH'!AA81=0,0,'Bewerking, HH'!AA81/SUM('Bewerking, HH'!AA$71:AA$85))</f>
        <v>0</v>
      </c>
      <c r="AB81" s="46">
        <f ca="1">IF('Bewerking, HH'!AB81=0,0,'Bewerking, HH'!AB81/SUM('Bewerking, HH'!AA$71:AA$85))</f>
        <v>0</v>
      </c>
      <c r="AC81" s="55">
        <f ca="1">IF('Bewerking, HH'!AC81=0,0,'Bewerking, HH'!AC81/SUM('Bewerking, HH'!AA$71:AA$85))</f>
        <v>0</v>
      </c>
      <c r="AD81" s="55">
        <f ca="1">IF('Bewerking, HH'!AD81=0,0,'Bewerking, HH'!AD81/SUM('Bewerking, HH'!AA$71:AA$85))</f>
        <v>0</v>
      </c>
      <c r="AE81" s="55">
        <f ca="1">IF('Bewerking, HH'!AE81=0,0,'Bewerking, HH'!AE81/SUM('Bewerking, HH'!AA$71:AA$85))</f>
        <v>0</v>
      </c>
      <c r="AF81" s="55">
        <f ca="1">IF('Bewerking, HH'!AF81=0,0,'Bewerking, HH'!AF81/SUM('Bewerking, HH'!AA$71:AA$85))</f>
        <v>0</v>
      </c>
      <c r="AG81" s="47">
        <f ca="1">IF('Bewerking, HH'!AG81=0,0,'Bewerking, HH'!AG81/SUM('Bewerking, HH'!AA$71:AA$85))</f>
        <v>0</v>
      </c>
      <c r="AH81" s="47">
        <f ca="1">IF('Bewerking, HH'!AH81=0,0,'Bewerking, HH'!AH81/SUM('Bewerking, HH'!AA$71:AA$85))</f>
        <v>0</v>
      </c>
      <c r="AI81" s="48">
        <f ca="1">IF('Bewerking, HH'!AI81=0,0,'Bewerking, HH'!AI81/SUM('Bewerking, HH'!AA$71:AA$85))</f>
        <v>0</v>
      </c>
      <c r="AM81" s="55">
        <f ca="1">IF('Bewerking, HH'!AM81=0,0,'Bewerking, HH'!AM81/SUM('Bewerking, HH'!AM$71:AM$85))</f>
        <v>0</v>
      </c>
      <c r="AN81" s="46">
        <f ca="1">IF('Bewerking, HH'!AN81=0,0,'Bewerking, HH'!AN81/SUM('Bewerking, HH'!AM$71:AM$85))</f>
        <v>0</v>
      </c>
      <c r="AO81" s="55">
        <f ca="1">IF('Bewerking, HH'!AO81=0,0,'Bewerking, HH'!AO81/SUM('Bewerking, HH'!AM$71:AM$85))</f>
        <v>0</v>
      </c>
      <c r="AP81" s="55">
        <f ca="1">IF('Bewerking, HH'!AP81=0,0,'Bewerking, HH'!AP81/SUM('Bewerking, HH'!AM$71:AM$85))</f>
        <v>0</v>
      </c>
      <c r="AQ81" s="55">
        <f ca="1">IF('Bewerking, HH'!AQ81=0,0,'Bewerking, HH'!AQ81/SUM('Bewerking, HH'!AM$71:AM$85))</f>
        <v>0</v>
      </c>
      <c r="AR81" s="55">
        <f ca="1">IF('Bewerking, HH'!AR81=0,0,'Bewerking, HH'!AR81/SUM('Bewerking, HH'!AM$71:AM$85))</f>
        <v>0</v>
      </c>
      <c r="AS81" s="47">
        <f ca="1">IF('Bewerking, HH'!AS81=0,0,'Bewerking, HH'!AS81/SUM('Bewerking, HH'!AM$71:AM$85))</f>
        <v>0</v>
      </c>
      <c r="AT81" s="47">
        <f ca="1">IF('Bewerking, HH'!AT81=0,0,'Bewerking, HH'!AT81/SUM('Bewerking, HH'!AM$71:AM$85))</f>
        <v>0</v>
      </c>
      <c r="AU81" s="48">
        <f ca="1">IF('Bewerking, HH'!AU81=0,0,'Bewerking, HH'!AU81/SUM('Bewerking, HH'!AM$71:AM$85))</f>
        <v>0</v>
      </c>
      <c r="AY81" s="55">
        <f ca="1">IF('Bewerking, HH'!AY81=0,0,'Bewerking, HH'!AY81/SUM('Bewerking, HH'!AY$71:AY$85))</f>
        <v>0</v>
      </c>
      <c r="AZ81" s="46">
        <f ca="1">IF('Bewerking, HH'!AZ81=0,0,'Bewerking, HH'!AZ81/SUM('Bewerking, HH'!AY$71:AY$85))</f>
        <v>0</v>
      </c>
      <c r="BA81" s="55">
        <f ca="1">IF('Bewerking, HH'!BA81=0,0,'Bewerking, HH'!BA81/SUM('Bewerking, HH'!AY$71:AY$85))</f>
        <v>0</v>
      </c>
      <c r="BB81" s="55">
        <f ca="1">IF('Bewerking, HH'!BB81=0,0,'Bewerking, HH'!BB81/SUM('Bewerking, HH'!AY$71:AY$85))</f>
        <v>0</v>
      </c>
      <c r="BC81" s="55">
        <f ca="1">IF('Bewerking, HH'!BC81=0,0,'Bewerking, HH'!BC81/SUM('Bewerking, HH'!AY$71:AY$85))</f>
        <v>0</v>
      </c>
      <c r="BD81" s="55">
        <f ca="1">IF('Bewerking, HH'!BD81=0,0,'Bewerking, HH'!BD81/SUM('Bewerking, HH'!AY$71:AY$85))</f>
        <v>0</v>
      </c>
      <c r="BE81" s="47">
        <f ca="1">IF('Bewerking, HH'!BE81=0,0,'Bewerking, HH'!BE81/SUM('Bewerking, HH'!AY$71:AY$85))</f>
        <v>0</v>
      </c>
      <c r="BF81" s="47">
        <f ca="1">IF('Bewerking, HH'!BF81=0,0,'Bewerking, HH'!BF81/SUM('Bewerking, HH'!AY$71:AY$85))</f>
        <v>0</v>
      </c>
      <c r="BG81" s="48">
        <f ca="1">IF('Bewerking, HH'!BG81=0,0,'Bewerking, HH'!BG81/SUM('Bewerking, HH'!AY$71:AY$85))</f>
        <v>0</v>
      </c>
    </row>
    <row r="82" spans="1:59" x14ac:dyDescent="0.25">
      <c r="B82" s="29" t="s">
        <v>46</v>
      </c>
      <c r="C82" s="55">
        <f ca="1">IF('Bewerking, HH'!C82=0,0,'Bewerking, HH'!C82/SUM('Bewerking, HH'!C$71:C$85))</f>
        <v>0</v>
      </c>
      <c r="D82" s="46">
        <f ca="1">IF('Bewerking, HH'!D82=0,0,'Bewerking, HH'!D82/SUM('Bewerking, HH'!C$71:C$85))</f>
        <v>0</v>
      </c>
      <c r="E82" s="55">
        <f ca="1">IF('Bewerking, HH'!E82=0,0,'Bewerking, HH'!E82/SUM('Bewerking, HH'!C$71:C$85))</f>
        <v>0</v>
      </c>
      <c r="F82" s="55">
        <f ca="1">IF('Bewerking, HH'!F82=0,0,'Bewerking, HH'!F82/SUM('Bewerking, HH'!C$71:C$85))</f>
        <v>0</v>
      </c>
      <c r="G82" s="55">
        <f ca="1">IF('Bewerking, HH'!G82=0,0,'Bewerking, HH'!G82/SUM('Bewerking, HH'!C$71:C$85))</f>
        <v>0</v>
      </c>
      <c r="H82" s="55">
        <f ca="1">IF('Bewerking, HH'!H82=0,0,'Bewerking, HH'!H82/SUM('Bewerking, HH'!C$71:C$85))</f>
        <v>0</v>
      </c>
      <c r="I82" s="47">
        <f ca="1">IF('Bewerking, HH'!I82=0,0,'Bewerking, HH'!I82/SUM('Bewerking, HH'!C$71:C$85))</f>
        <v>0</v>
      </c>
      <c r="J82" s="47">
        <f ca="1">IF('Bewerking, HH'!J82=0,0,'Bewerking, HH'!J82/SUM('Bewerking, HH'!C$71:C$85))</f>
        <v>0</v>
      </c>
      <c r="K82" s="48">
        <f ca="1">IF('Bewerking, HH'!K82=0,0,'Bewerking, HH'!K82/SUM('Bewerking, HH'!C$71:C$85))</f>
        <v>0</v>
      </c>
      <c r="O82" s="55">
        <f ca="1">IF('Bewerking, HH'!O82=0,0,'Bewerking, HH'!O82/SUM('Bewerking, HH'!O$71:O$85))</f>
        <v>0</v>
      </c>
      <c r="P82" s="46">
        <f ca="1">IF('Bewerking, HH'!P82=0,0,'Bewerking, HH'!P82/SUM('Bewerking, HH'!O$71:O$85))</f>
        <v>0</v>
      </c>
      <c r="Q82" s="55">
        <f ca="1">IF('Bewerking, HH'!Q82=0,0,'Bewerking, HH'!Q82/SUM('Bewerking, HH'!O$71:O$85))</f>
        <v>0</v>
      </c>
      <c r="R82" s="55">
        <f ca="1">IF('Bewerking, HH'!R82=0,0,'Bewerking, HH'!R82/SUM('Bewerking, HH'!O$71:O$85))</f>
        <v>0</v>
      </c>
      <c r="S82" s="55">
        <f ca="1">IF('Bewerking, HH'!S82=0,0,'Bewerking, HH'!S82/SUM('Bewerking, HH'!O$71:O$85))</f>
        <v>0</v>
      </c>
      <c r="T82" s="55">
        <f ca="1">IF('Bewerking, HH'!T82=0,0,'Bewerking, HH'!T82/SUM('Bewerking, HH'!O$71:O$85))</f>
        <v>0</v>
      </c>
      <c r="U82" s="47">
        <f ca="1">IF('Bewerking, HH'!U82=0,0,'Bewerking, HH'!U82/SUM('Bewerking, HH'!O$71:O$85))</f>
        <v>0</v>
      </c>
      <c r="V82" s="47">
        <f ca="1">IF('Bewerking, HH'!V82=0,0,'Bewerking, HH'!V82/SUM('Bewerking, HH'!O$71:O$85))</f>
        <v>0</v>
      </c>
      <c r="W82" s="48">
        <f ca="1">IF('Bewerking, HH'!W82=0,0,'Bewerking, HH'!W82/SUM('Bewerking, HH'!O$71:O$85))</f>
        <v>0</v>
      </c>
      <c r="AA82" s="55">
        <f ca="1">IF('Bewerking, HH'!AA82=0,0,'Bewerking, HH'!AA82/SUM('Bewerking, HH'!AA$71:AA$85))</f>
        <v>0</v>
      </c>
      <c r="AB82" s="46">
        <f ca="1">IF('Bewerking, HH'!AB82=0,0,'Bewerking, HH'!AB82/SUM('Bewerking, HH'!AA$71:AA$85))</f>
        <v>0</v>
      </c>
      <c r="AC82" s="55">
        <f ca="1">IF('Bewerking, HH'!AC82=0,0,'Bewerking, HH'!AC82/SUM('Bewerking, HH'!AA$71:AA$85))</f>
        <v>0</v>
      </c>
      <c r="AD82" s="55">
        <f ca="1">IF('Bewerking, HH'!AD82=0,0,'Bewerking, HH'!AD82/SUM('Bewerking, HH'!AA$71:AA$85))</f>
        <v>0</v>
      </c>
      <c r="AE82" s="55">
        <f ca="1">IF('Bewerking, HH'!AE82=0,0,'Bewerking, HH'!AE82/SUM('Bewerking, HH'!AA$71:AA$85))</f>
        <v>0</v>
      </c>
      <c r="AF82" s="55">
        <f ca="1">IF('Bewerking, HH'!AF82=0,0,'Bewerking, HH'!AF82/SUM('Bewerking, HH'!AA$71:AA$85))</f>
        <v>0</v>
      </c>
      <c r="AG82" s="47">
        <f ca="1">IF('Bewerking, HH'!AG82=0,0,'Bewerking, HH'!AG82/SUM('Bewerking, HH'!AA$71:AA$85))</f>
        <v>0</v>
      </c>
      <c r="AH82" s="47">
        <f ca="1">IF('Bewerking, HH'!AH82=0,0,'Bewerking, HH'!AH82/SUM('Bewerking, HH'!AA$71:AA$85))</f>
        <v>0</v>
      </c>
      <c r="AI82" s="48">
        <f ca="1">IF('Bewerking, HH'!AI82=0,0,'Bewerking, HH'!AI82/SUM('Bewerking, HH'!AA$71:AA$85))</f>
        <v>0</v>
      </c>
      <c r="AM82" s="55">
        <f ca="1">IF('Bewerking, HH'!AM82=0,0,'Bewerking, HH'!AM82/SUM('Bewerking, HH'!AM$71:AM$85))</f>
        <v>0</v>
      </c>
      <c r="AN82" s="46">
        <f ca="1">IF('Bewerking, HH'!AN82=0,0,'Bewerking, HH'!AN82/SUM('Bewerking, HH'!AM$71:AM$85))</f>
        <v>0</v>
      </c>
      <c r="AO82" s="55">
        <f ca="1">IF('Bewerking, HH'!AO82=0,0,'Bewerking, HH'!AO82/SUM('Bewerking, HH'!AM$71:AM$85))</f>
        <v>0</v>
      </c>
      <c r="AP82" s="55">
        <f ca="1">IF('Bewerking, HH'!AP82=0,0,'Bewerking, HH'!AP82/SUM('Bewerking, HH'!AM$71:AM$85))</f>
        <v>0</v>
      </c>
      <c r="AQ82" s="55">
        <f ca="1">IF('Bewerking, HH'!AQ82=0,0,'Bewerking, HH'!AQ82/SUM('Bewerking, HH'!AM$71:AM$85))</f>
        <v>0</v>
      </c>
      <c r="AR82" s="55">
        <f ca="1">IF('Bewerking, HH'!AR82=0,0,'Bewerking, HH'!AR82/SUM('Bewerking, HH'!AM$71:AM$85))</f>
        <v>0</v>
      </c>
      <c r="AS82" s="47">
        <f ca="1">IF('Bewerking, HH'!AS82=0,0,'Bewerking, HH'!AS82/SUM('Bewerking, HH'!AM$71:AM$85))</f>
        <v>0</v>
      </c>
      <c r="AT82" s="47">
        <f ca="1">IF('Bewerking, HH'!AT82=0,0,'Bewerking, HH'!AT82/SUM('Bewerking, HH'!AM$71:AM$85))</f>
        <v>0</v>
      </c>
      <c r="AU82" s="48">
        <f ca="1">IF('Bewerking, HH'!AU82=0,0,'Bewerking, HH'!AU82/SUM('Bewerking, HH'!AM$71:AM$85))</f>
        <v>0</v>
      </c>
      <c r="AY82" s="55">
        <f ca="1">IF('Bewerking, HH'!AY82=0,0,'Bewerking, HH'!AY82/SUM('Bewerking, HH'!AY$71:AY$85))</f>
        <v>0</v>
      </c>
      <c r="AZ82" s="46">
        <f ca="1">IF('Bewerking, HH'!AZ82=0,0,'Bewerking, HH'!AZ82/SUM('Bewerking, HH'!AY$71:AY$85))</f>
        <v>0</v>
      </c>
      <c r="BA82" s="55">
        <f ca="1">IF('Bewerking, HH'!BA82=0,0,'Bewerking, HH'!BA82/SUM('Bewerking, HH'!AY$71:AY$85))</f>
        <v>0</v>
      </c>
      <c r="BB82" s="55">
        <f ca="1">IF('Bewerking, HH'!BB82=0,0,'Bewerking, HH'!BB82/SUM('Bewerking, HH'!AY$71:AY$85))</f>
        <v>0</v>
      </c>
      <c r="BC82" s="55">
        <f ca="1">IF('Bewerking, HH'!BC82=0,0,'Bewerking, HH'!BC82/SUM('Bewerking, HH'!AY$71:AY$85))</f>
        <v>0</v>
      </c>
      <c r="BD82" s="55">
        <f ca="1">IF('Bewerking, HH'!BD82=0,0,'Bewerking, HH'!BD82/SUM('Bewerking, HH'!AY$71:AY$85))</f>
        <v>0</v>
      </c>
      <c r="BE82" s="47">
        <f ca="1">IF('Bewerking, HH'!BE82=0,0,'Bewerking, HH'!BE82/SUM('Bewerking, HH'!AY$71:AY$85))</f>
        <v>0</v>
      </c>
      <c r="BF82" s="47">
        <f ca="1">IF('Bewerking, HH'!BF82=0,0,'Bewerking, HH'!BF82/SUM('Bewerking, HH'!AY$71:AY$85))</f>
        <v>0</v>
      </c>
      <c r="BG82" s="48">
        <f ca="1">IF('Bewerking, HH'!BG82=0,0,'Bewerking, HH'!BG82/SUM('Bewerking, HH'!AY$71:AY$85))</f>
        <v>0</v>
      </c>
    </row>
    <row r="83" spans="1:59" x14ac:dyDescent="0.25">
      <c r="B83" s="29" t="s">
        <v>47</v>
      </c>
      <c r="C83" s="55">
        <f ca="1">IF('Bewerking, HH'!C83=0,0,'Bewerking, HH'!C83/SUM('Bewerking, HH'!C$71:C$85))</f>
        <v>0</v>
      </c>
      <c r="D83" s="46">
        <f ca="1">IF('Bewerking, HH'!D83=0,0,'Bewerking, HH'!D83/SUM('Bewerking, HH'!C$71:C$85))</f>
        <v>0</v>
      </c>
      <c r="E83" s="55">
        <f ca="1">IF('Bewerking, HH'!E83=0,0,'Bewerking, HH'!E83/SUM('Bewerking, HH'!C$71:C$85))</f>
        <v>0</v>
      </c>
      <c r="F83" s="55">
        <f ca="1">IF('Bewerking, HH'!F83=0,0,'Bewerking, HH'!F83/SUM('Bewerking, HH'!C$71:C$85))</f>
        <v>0</v>
      </c>
      <c r="G83" s="55">
        <f ca="1">IF('Bewerking, HH'!G83=0,0,'Bewerking, HH'!G83/SUM('Bewerking, HH'!C$71:C$85))</f>
        <v>0</v>
      </c>
      <c r="H83" s="55">
        <f ca="1">IF('Bewerking, HH'!H83=0,0,'Bewerking, HH'!H83/SUM('Bewerking, HH'!C$71:C$85))</f>
        <v>0</v>
      </c>
      <c r="I83" s="47">
        <f ca="1">IF('Bewerking, HH'!I83=0,0,'Bewerking, HH'!I83/SUM('Bewerking, HH'!C$71:C$85))</f>
        <v>0</v>
      </c>
      <c r="J83" s="47">
        <f ca="1">IF('Bewerking, HH'!J83=0,0,'Bewerking, HH'!J83/SUM('Bewerking, HH'!C$71:C$85))</f>
        <v>0</v>
      </c>
      <c r="K83" s="48">
        <f ca="1">IF('Bewerking, HH'!K83=0,0,'Bewerking, HH'!K83/SUM('Bewerking, HH'!C$71:C$85))</f>
        <v>0</v>
      </c>
      <c r="O83" s="55">
        <f ca="1">IF('Bewerking, HH'!O83=0,0,'Bewerking, HH'!O83/SUM('Bewerking, HH'!O$71:O$85))</f>
        <v>0</v>
      </c>
      <c r="P83" s="46">
        <f ca="1">IF('Bewerking, HH'!P83=0,0,'Bewerking, HH'!P83/SUM('Bewerking, HH'!O$71:O$85))</f>
        <v>0</v>
      </c>
      <c r="Q83" s="55">
        <f ca="1">IF('Bewerking, HH'!Q83=0,0,'Bewerking, HH'!Q83/SUM('Bewerking, HH'!O$71:O$85))</f>
        <v>0</v>
      </c>
      <c r="R83" s="55">
        <f ca="1">IF('Bewerking, HH'!R83=0,0,'Bewerking, HH'!R83/SUM('Bewerking, HH'!O$71:O$85))</f>
        <v>0</v>
      </c>
      <c r="S83" s="55">
        <f ca="1">IF('Bewerking, HH'!S83=0,0,'Bewerking, HH'!S83/SUM('Bewerking, HH'!O$71:O$85))</f>
        <v>0</v>
      </c>
      <c r="T83" s="55">
        <f ca="1">IF('Bewerking, HH'!T83=0,0,'Bewerking, HH'!T83/SUM('Bewerking, HH'!O$71:O$85))</f>
        <v>0</v>
      </c>
      <c r="U83" s="47">
        <f ca="1">IF('Bewerking, HH'!U83=0,0,'Bewerking, HH'!U83/SUM('Bewerking, HH'!O$71:O$85))</f>
        <v>0</v>
      </c>
      <c r="V83" s="47">
        <f ca="1">IF('Bewerking, HH'!V83=0,0,'Bewerking, HH'!V83/SUM('Bewerking, HH'!O$71:O$85))</f>
        <v>0</v>
      </c>
      <c r="W83" s="48">
        <f ca="1">IF('Bewerking, HH'!W83=0,0,'Bewerking, HH'!W83/SUM('Bewerking, HH'!O$71:O$85))</f>
        <v>0</v>
      </c>
      <c r="AA83" s="55">
        <f ca="1">IF('Bewerking, HH'!AA83=0,0,'Bewerking, HH'!AA83/SUM('Bewerking, HH'!AA$71:AA$85))</f>
        <v>0</v>
      </c>
      <c r="AB83" s="46">
        <f ca="1">IF('Bewerking, HH'!AB83=0,0,'Bewerking, HH'!AB83/SUM('Bewerking, HH'!AA$71:AA$85))</f>
        <v>0</v>
      </c>
      <c r="AC83" s="55">
        <f ca="1">IF('Bewerking, HH'!AC83=0,0,'Bewerking, HH'!AC83/SUM('Bewerking, HH'!AA$71:AA$85))</f>
        <v>0</v>
      </c>
      <c r="AD83" s="55">
        <f ca="1">IF('Bewerking, HH'!AD83=0,0,'Bewerking, HH'!AD83/SUM('Bewerking, HH'!AA$71:AA$85))</f>
        <v>0</v>
      </c>
      <c r="AE83" s="55">
        <f ca="1">IF('Bewerking, HH'!AE83=0,0,'Bewerking, HH'!AE83/SUM('Bewerking, HH'!AA$71:AA$85))</f>
        <v>0</v>
      </c>
      <c r="AF83" s="55">
        <f ca="1">IF('Bewerking, HH'!AF83=0,0,'Bewerking, HH'!AF83/SUM('Bewerking, HH'!AA$71:AA$85))</f>
        <v>0</v>
      </c>
      <c r="AG83" s="47">
        <f ca="1">IF('Bewerking, HH'!AG83=0,0,'Bewerking, HH'!AG83/SUM('Bewerking, HH'!AA$71:AA$85))</f>
        <v>0</v>
      </c>
      <c r="AH83" s="47">
        <f ca="1">IF('Bewerking, HH'!AH83=0,0,'Bewerking, HH'!AH83/SUM('Bewerking, HH'!AA$71:AA$85))</f>
        <v>0</v>
      </c>
      <c r="AI83" s="48">
        <f ca="1">IF('Bewerking, HH'!AI83=0,0,'Bewerking, HH'!AI83/SUM('Bewerking, HH'!AA$71:AA$85))</f>
        <v>0</v>
      </c>
      <c r="AM83" s="55">
        <f ca="1">IF('Bewerking, HH'!AM83=0,0,'Bewerking, HH'!AM83/SUM('Bewerking, HH'!AM$71:AM$85))</f>
        <v>0</v>
      </c>
      <c r="AN83" s="46">
        <f ca="1">IF('Bewerking, HH'!AN83=0,0,'Bewerking, HH'!AN83/SUM('Bewerking, HH'!AM$71:AM$85))</f>
        <v>0</v>
      </c>
      <c r="AO83" s="55">
        <f ca="1">IF('Bewerking, HH'!AO83=0,0,'Bewerking, HH'!AO83/SUM('Bewerking, HH'!AM$71:AM$85))</f>
        <v>0</v>
      </c>
      <c r="AP83" s="55">
        <f ca="1">IF('Bewerking, HH'!AP83=0,0,'Bewerking, HH'!AP83/SUM('Bewerking, HH'!AM$71:AM$85))</f>
        <v>0</v>
      </c>
      <c r="AQ83" s="55">
        <f ca="1">IF('Bewerking, HH'!AQ83=0,0,'Bewerking, HH'!AQ83/SUM('Bewerking, HH'!AM$71:AM$85))</f>
        <v>0</v>
      </c>
      <c r="AR83" s="55">
        <f ca="1">IF('Bewerking, HH'!AR83=0,0,'Bewerking, HH'!AR83/SUM('Bewerking, HH'!AM$71:AM$85))</f>
        <v>0</v>
      </c>
      <c r="AS83" s="47">
        <f ca="1">IF('Bewerking, HH'!AS83=0,0,'Bewerking, HH'!AS83/SUM('Bewerking, HH'!AM$71:AM$85))</f>
        <v>0</v>
      </c>
      <c r="AT83" s="47">
        <f ca="1">IF('Bewerking, HH'!AT83=0,0,'Bewerking, HH'!AT83/SUM('Bewerking, HH'!AM$71:AM$85))</f>
        <v>0</v>
      </c>
      <c r="AU83" s="48">
        <f ca="1">IF('Bewerking, HH'!AU83=0,0,'Bewerking, HH'!AU83/SUM('Bewerking, HH'!AM$71:AM$85))</f>
        <v>0</v>
      </c>
      <c r="AY83" s="55">
        <f ca="1">IF('Bewerking, HH'!AY83=0,0,'Bewerking, HH'!AY83/SUM('Bewerking, HH'!AY$71:AY$85))</f>
        <v>0</v>
      </c>
      <c r="AZ83" s="46">
        <f ca="1">IF('Bewerking, HH'!AZ83=0,0,'Bewerking, HH'!AZ83/SUM('Bewerking, HH'!AY$71:AY$85))</f>
        <v>0</v>
      </c>
      <c r="BA83" s="55">
        <f ca="1">IF('Bewerking, HH'!BA83=0,0,'Bewerking, HH'!BA83/SUM('Bewerking, HH'!AY$71:AY$85))</f>
        <v>0</v>
      </c>
      <c r="BB83" s="55">
        <f ca="1">IF('Bewerking, HH'!BB83=0,0,'Bewerking, HH'!BB83/SUM('Bewerking, HH'!AY$71:AY$85))</f>
        <v>0</v>
      </c>
      <c r="BC83" s="55">
        <f ca="1">IF('Bewerking, HH'!BC83=0,0,'Bewerking, HH'!BC83/SUM('Bewerking, HH'!AY$71:AY$85))</f>
        <v>0</v>
      </c>
      <c r="BD83" s="55">
        <f ca="1">IF('Bewerking, HH'!BD83=0,0,'Bewerking, HH'!BD83/SUM('Bewerking, HH'!AY$71:AY$85))</f>
        <v>0</v>
      </c>
      <c r="BE83" s="47">
        <f ca="1">IF('Bewerking, HH'!BE83=0,0,'Bewerking, HH'!BE83/SUM('Bewerking, HH'!AY$71:AY$85))</f>
        <v>0</v>
      </c>
      <c r="BF83" s="47">
        <f ca="1">IF('Bewerking, HH'!BF83=0,0,'Bewerking, HH'!BF83/SUM('Bewerking, HH'!AY$71:AY$85))</f>
        <v>0</v>
      </c>
      <c r="BG83" s="48">
        <f ca="1">IF('Bewerking, HH'!BG83=0,0,'Bewerking, HH'!BG83/SUM('Bewerking, HH'!AY$71:AY$85))</f>
        <v>0</v>
      </c>
    </row>
    <row r="84" spans="1:59" x14ac:dyDescent="0.25">
      <c r="B84" s="29" t="s">
        <v>48</v>
      </c>
      <c r="C84" s="55">
        <f ca="1">IF('Bewerking, HH'!C84=0,0,'Bewerking, HH'!C84/SUM('Bewerking, HH'!C$71:C$85))</f>
        <v>0</v>
      </c>
      <c r="D84" s="46">
        <f ca="1">IF('Bewerking, HH'!D84=0,0,'Bewerking, HH'!D84/SUM('Bewerking, HH'!C$71:C$85))</f>
        <v>0</v>
      </c>
      <c r="E84" s="55">
        <f ca="1">IF('Bewerking, HH'!E84=0,0,'Bewerking, HH'!E84/SUM('Bewerking, HH'!C$71:C$85))</f>
        <v>0</v>
      </c>
      <c r="F84" s="55">
        <f ca="1">IF('Bewerking, HH'!F84=0,0,'Bewerking, HH'!F84/SUM('Bewerking, HH'!C$71:C$85))</f>
        <v>0</v>
      </c>
      <c r="G84" s="55">
        <f ca="1">IF('Bewerking, HH'!G84=0,0,'Bewerking, HH'!G84/SUM('Bewerking, HH'!C$71:C$85))</f>
        <v>0</v>
      </c>
      <c r="H84" s="55">
        <f ca="1">IF('Bewerking, HH'!H84=0,0,'Bewerking, HH'!H84/SUM('Bewerking, HH'!C$71:C$85))</f>
        <v>0</v>
      </c>
      <c r="I84" s="47">
        <f ca="1">IF('Bewerking, HH'!I84=0,0,'Bewerking, HH'!I84/SUM('Bewerking, HH'!C$71:C$85))</f>
        <v>0</v>
      </c>
      <c r="J84" s="47">
        <f ca="1">IF('Bewerking, HH'!J84=0,0,'Bewerking, HH'!J84/SUM('Bewerking, HH'!C$71:C$85))</f>
        <v>0</v>
      </c>
      <c r="K84" s="48">
        <f ca="1">IF('Bewerking, HH'!K84=0,0,'Bewerking, HH'!K84/SUM('Bewerking, HH'!C$71:C$85))</f>
        <v>0</v>
      </c>
      <c r="O84" s="55">
        <f ca="1">IF('Bewerking, HH'!O84=0,0,'Bewerking, HH'!O84/SUM('Bewerking, HH'!O$71:O$85))</f>
        <v>0</v>
      </c>
      <c r="P84" s="46">
        <f ca="1">IF('Bewerking, HH'!P84=0,0,'Bewerking, HH'!P84/SUM('Bewerking, HH'!O$71:O$85))</f>
        <v>0</v>
      </c>
      <c r="Q84" s="55">
        <f ca="1">IF('Bewerking, HH'!Q84=0,0,'Bewerking, HH'!Q84/SUM('Bewerking, HH'!O$71:O$85))</f>
        <v>0</v>
      </c>
      <c r="R84" s="55">
        <f ca="1">IF('Bewerking, HH'!R84=0,0,'Bewerking, HH'!R84/SUM('Bewerking, HH'!O$71:O$85))</f>
        <v>0</v>
      </c>
      <c r="S84" s="55">
        <f ca="1">IF('Bewerking, HH'!S84=0,0,'Bewerking, HH'!S84/SUM('Bewerking, HH'!O$71:O$85))</f>
        <v>0</v>
      </c>
      <c r="T84" s="55">
        <f ca="1">IF('Bewerking, HH'!T84=0,0,'Bewerking, HH'!T84/SUM('Bewerking, HH'!O$71:O$85))</f>
        <v>0</v>
      </c>
      <c r="U84" s="47">
        <f ca="1">IF('Bewerking, HH'!U84=0,0,'Bewerking, HH'!U84/SUM('Bewerking, HH'!O$71:O$85))</f>
        <v>0</v>
      </c>
      <c r="V84" s="47">
        <f ca="1">IF('Bewerking, HH'!V84=0,0,'Bewerking, HH'!V84/SUM('Bewerking, HH'!O$71:O$85))</f>
        <v>0</v>
      </c>
      <c r="W84" s="48">
        <f ca="1">IF('Bewerking, HH'!W84=0,0,'Bewerking, HH'!W84/SUM('Bewerking, HH'!O$71:O$85))</f>
        <v>0</v>
      </c>
      <c r="AA84" s="55">
        <f ca="1">IF('Bewerking, HH'!AA84=0,0,'Bewerking, HH'!AA84/SUM('Bewerking, HH'!AA$71:AA$85))</f>
        <v>0</v>
      </c>
      <c r="AB84" s="46">
        <f ca="1">IF('Bewerking, HH'!AB84=0,0,'Bewerking, HH'!AB84/SUM('Bewerking, HH'!AA$71:AA$85))</f>
        <v>0</v>
      </c>
      <c r="AC84" s="55">
        <f ca="1">IF('Bewerking, HH'!AC84=0,0,'Bewerking, HH'!AC84/SUM('Bewerking, HH'!AA$71:AA$85))</f>
        <v>0</v>
      </c>
      <c r="AD84" s="55">
        <f ca="1">IF('Bewerking, HH'!AD84=0,0,'Bewerking, HH'!AD84/SUM('Bewerking, HH'!AA$71:AA$85))</f>
        <v>0</v>
      </c>
      <c r="AE84" s="55">
        <f ca="1">IF('Bewerking, HH'!AE84=0,0,'Bewerking, HH'!AE84/SUM('Bewerking, HH'!AA$71:AA$85))</f>
        <v>0</v>
      </c>
      <c r="AF84" s="55">
        <f ca="1">IF('Bewerking, HH'!AF84=0,0,'Bewerking, HH'!AF84/SUM('Bewerking, HH'!AA$71:AA$85))</f>
        <v>0</v>
      </c>
      <c r="AG84" s="47">
        <f ca="1">IF('Bewerking, HH'!AG84=0,0,'Bewerking, HH'!AG84/SUM('Bewerking, HH'!AA$71:AA$85))</f>
        <v>0</v>
      </c>
      <c r="AH84" s="47">
        <f ca="1">IF('Bewerking, HH'!AH84=0,0,'Bewerking, HH'!AH84/SUM('Bewerking, HH'!AA$71:AA$85))</f>
        <v>0</v>
      </c>
      <c r="AI84" s="48">
        <f ca="1">IF('Bewerking, HH'!AI84=0,0,'Bewerking, HH'!AI84/SUM('Bewerking, HH'!AA$71:AA$85))</f>
        <v>0</v>
      </c>
      <c r="AM84" s="55">
        <f ca="1">IF('Bewerking, HH'!AM84=0,0,'Bewerking, HH'!AM84/SUM('Bewerking, HH'!AM$71:AM$85))</f>
        <v>0</v>
      </c>
      <c r="AN84" s="46">
        <f ca="1">IF('Bewerking, HH'!AN84=0,0,'Bewerking, HH'!AN84/SUM('Bewerking, HH'!AM$71:AM$85))</f>
        <v>0</v>
      </c>
      <c r="AO84" s="55">
        <f ca="1">IF('Bewerking, HH'!AO84=0,0,'Bewerking, HH'!AO84/SUM('Bewerking, HH'!AM$71:AM$85))</f>
        <v>0</v>
      </c>
      <c r="AP84" s="55">
        <f ca="1">IF('Bewerking, HH'!AP84=0,0,'Bewerking, HH'!AP84/SUM('Bewerking, HH'!AM$71:AM$85))</f>
        <v>0</v>
      </c>
      <c r="AQ84" s="55">
        <f ca="1">IF('Bewerking, HH'!AQ84=0,0,'Bewerking, HH'!AQ84/SUM('Bewerking, HH'!AM$71:AM$85))</f>
        <v>0</v>
      </c>
      <c r="AR84" s="55">
        <f ca="1">IF('Bewerking, HH'!AR84=0,0,'Bewerking, HH'!AR84/SUM('Bewerking, HH'!AM$71:AM$85))</f>
        <v>0</v>
      </c>
      <c r="AS84" s="47">
        <f ca="1">IF('Bewerking, HH'!AS84=0,0,'Bewerking, HH'!AS84/SUM('Bewerking, HH'!AM$71:AM$85))</f>
        <v>0</v>
      </c>
      <c r="AT84" s="47">
        <f ca="1">IF('Bewerking, HH'!AT84=0,0,'Bewerking, HH'!AT84/SUM('Bewerking, HH'!AM$71:AM$85))</f>
        <v>0</v>
      </c>
      <c r="AU84" s="48">
        <f ca="1">IF('Bewerking, HH'!AU84=0,0,'Bewerking, HH'!AU84/SUM('Bewerking, HH'!AM$71:AM$85))</f>
        <v>0</v>
      </c>
      <c r="AY84" s="55">
        <f ca="1">IF('Bewerking, HH'!AY84=0,0,'Bewerking, HH'!AY84/SUM('Bewerking, HH'!AY$71:AY$85))</f>
        <v>0</v>
      </c>
      <c r="AZ84" s="46">
        <f ca="1">IF('Bewerking, HH'!AZ84=0,0,'Bewerking, HH'!AZ84/SUM('Bewerking, HH'!AY$71:AY$85))</f>
        <v>0</v>
      </c>
      <c r="BA84" s="55">
        <f ca="1">IF('Bewerking, HH'!BA84=0,0,'Bewerking, HH'!BA84/SUM('Bewerking, HH'!AY$71:AY$85))</f>
        <v>0</v>
      </c>
      <c r="BB84" s="55">
        <f ca="1">IF('Bewerking, HH'!BB84=0,0,'Bewerking, HH'!BB84/SUM('Bewerking, HH'!AY$71:AY$85))</f>
        <v>0</v>
      </c>
      <c r="BC84" s="55">
        <f ca="1">IF('Bewerking, HH'!BC84=0,0,'Bewerking, HH'!BC84/SUM('Bewerking, HH'!AY$71:AY$85))</f>
        <v>0</v>
      </c>
      <c r="BD84" s="55">
        <f ca="1">IF('Bewerking, HH'!BD84=0,0,'Bewerking, HH'!BD84/SUM('Bewerking, HH'!AY$71:AY$85))</f>
        <v>0</v>
      </c>
      <c r="BE84" s="47">
        <f ca="1">IF('Bewerking, HH'!BE84=0,0,'Bewerking, HH'!BE84/SUM('Bewerking, HH'!AY$71:AY$85))</f>
        <v>0</v>
      </c>
      <c r="BF84" s="47">
        <f ca="1">IF('Bewerking, HH'!BF84=0,0,'Bewerking, HH'!BF84/SUM('Bewerking, HH'!AY$71:AY$85))</f>
        <v>0</v>
      </c>
      <c r="BG84" s="48">
        <f ca="1">IF('Bewerking, HH'!BG84=0,0,'Bewerking, HH'!BG84/SUM('Bewerking, HH'!AY$71:AY$85))</f>
        <v>0</v>
      </c>
    </row>
    <row r="85" spans="1:59" ht="15.75" thickBot="1" x14ac:dyDescent="0.3">
      <c r="B85" s="29" t="s">
        <v>49</v>
      </c>
      <c r="C85" s="57">
        <f ca="1">IF('Bewerking, HH'!C85=0,0,'Bewerking, HH'!C85/SUM('Bewerking, HH'!C$71:C$85))</f>
        <v>0</v>
      </c>
      <c r="D85" s="58">
        <f ca="1">IF('Bewerking, HH'!D85=0,0,'Bewerking, HH'!D85/SUM('Bewerking, HH'!C$71:C$85))</f>
        <v>0</v>
      </c>
      <c r="E85" s="57">
        <f ca="1">IF('Bewerking, HH'!E85=0,0,'Bewerking, HH'!E85/SUM('Bewerking, HH'!C$71:C$85))</f>
        <v>0</v>
      </c>
      <c r="F85" s="57">
        <f ca="1">IF('Bewerking, HH'!F85=0,0,'Bewerking, HH'!F85/SUM('Bewerking, HH'!C$71:C$85))</f>
        <v>0</v>
      </c>
      <c r="G85" s="57">
        <f ca="1">IF('Bewerking, HH'!G85=0,0,'Bewerking, HH'!G85/SUM('Bewerking, HH'!C$71:C$85))</f>
        <v>0</v>
      </c>
      <c r="H85" s="57">
        <f ca="1">IF('Bewerking, HH'!H85=0,0,'Bewerking, HH'!H85/SUM('Bewerking, HH'!C$71:C$85))</f>
        <v>0</v>
      </c>
      <c r="I85" s="57">
        <f ca="1">IF('Bewerking, HH'!I85=0,0,'Bewerking, HH'!I85/SUM('Bewerking, HH'!C$71:C$85))</f>
        <v>0</v>
      </c>
      <c r="J85" s="57">
        <f ca="1">IF('Bewerking, HH'!J85=0,0,'Bewerking, HH'!J85/SUM('Bewerking, HH'!C$71:C$85))</f>
        <v>0</v>
      </c>
      <c r="K85" s="59">
        <f ca="1">IF('Bewerking, HH'!K85=0,0,'Bewerking, HH'!K85/SUM('Bewerking, HH'!C$71:C$85))</f>
        <v>0</v>
      </c>
      <c r="L85" s="60"/>
      <c r="O85" s="57">
        <f ca="1">IF('Bewerking, HH'!O85=0,0,'Bewerking, HH'!O85/SUM('Bewerking, HH'!O$71:O$85))</f>
        <v>0</v>
      </c>
      <c r="P85" s="58">
        <f ca="1">IF('Bewerking, HH'!P85=0,0,'Bewerking, HH'!P85/SUM('Bewerking, HH'!O$71:O$85))</f>
        <v>0</v>
      </c>
      <c r="Q85" s="57">
        <f ca="1">IF('Bewerking, HH'!Q85=0,0,'Bewerking, HH'!Q85/SUM('Bewerking, HH'!O$71:O$85))</f>
        <v>0</v>
      </c>
      <c r="R85" s="57">
        <f ca="1">IF('Bewerking, HH'!R85=0,0,'Bewerking, HH'!R85/SUM('Bewerking, HH'!O$71:O$85))</f>
        <v>0</v>
      </c>
      <c r="S85" s="57">
        <f ca="1">IF('Bewerking, HH'!S85=0,0,'Bewerking, HH'!S85/SUM('Bewerking, HH'!O$71:O$85))</f>
        <v>0</v>
      </c>
      <c r="T85" s="57">
        <f ca="1">IF('Bewerking, HH'!T85=0,0,'Bewerking, HH'!T85/SUM('Bewerking, HH'!O$71:O$85))</f>
        <v>0</v>
      </c>
      <c r="U85" s="57">
        <f ca="1">IF('Bewerking, HH'!U85=0,0,'Bewerking, HH'!U85/SUM('Bewerking, HH'!O$71:O$85))</f>
        <v>0</v>
      </c>
      <c r="V85" s="57">
        <f ca="1">IF('Bewerking, HH'!V85=0,0,'Bewerking, HH'!V85/SUM('Bewerking, HH'!O$71:O$85))</f>
        <v>0</v>
      </c>
      <c r="W85" s="59">
        <f ca="1">IF('Bewerking, HH'!W85=0,0,'Bewerking, HH'!W85/SUM('Bewerking, HH'!O$71:O$85))</f>
        <v>0</v>
      </c>
      <c r="AA85" s="57">
        <f ca="1">IF('Bewerking, HH'!AA85=0,0,'Bewerking, HH'!AA85/SUM('Bewerking, HH'!AA$71:AA$85))</f>
        <v>0</v>
      </c>
      <c r="AB85" s="58">
        <f ca="1">IF('Bewerking, HH'!AB85=0,0,'Bewerking, HH'!AB85/SUM('Bewerking, HH'!AA$71:AA$85))</f>
        <v>0</v>
      </c>
      <c r="AC85" s="57">
        <f ca="1">IF('Bewerking, HH'!AC85=0,0,'Bewerking, HH'!AC85/SUM('Bewerking, HH'!AA$71:AA$85))</f>
        <v>0</v>
      </c>
      <c r="AD85" s="57">
        <f ca="1">IF('Bewerking, HH'!AD85=0,0,'Bewerking, HH'!AD85/SUM('Bewerking, HH'!AA$71:AA$85))</f>
        <v>0</v>
      </c>
      <c r="AE85" s="57">
        <f ca="1">IF('Bewerking, HH'!AE85=0,0,'Bewerking, HH'!AE85/SUM('Bewerking, HH'!AA$71:AA$85))</f>
        <v>0</v>
      </c>
      <c r="AF85" s="57">
        <f ca="1">IF('Bewerking, HH'!AF85=0,0,'Bewerking, HH'!AF85/SUM('Bewerking, HH'!AA$71:AA$85))</f>
        <v>0</v>
      </c>
      <c r="AG85" s="57">
        <f ca="1">IF('Bewerking, HH'!AG85=0,0,'Bewerking, HH'!AG85/SUM('Bewerking, HH'!AA$71:AA$85))</f>
        <v>0</v>
      </c>
      <c r="AH85" s="57">
        <f ca="1">IF('Bewerking, HH'!AH85=0,0,'Bewerking, HH'!AH85/SUM('Bewerking, HH'!AA$71:AA$85))</f>
        <v>0</v>
      </c>
      <c r="AI85" s="59">
        <f ca="1">IF('Bewerking, HH'!AI85=0,0,'Bewerking, HH'!AI85/SUM('Bewerking, HH'!AA$71:AA$85))</f>
        <v>0</v>
      </c>
      <c r="AM85" s="57">
        <f ca="1">IF('Bewerking, HH'!AM85=0,0,'Bewerking, HH'!AM85/SUM('Bewerking, HH'!AM$71:AM$85))</f>
        <v>0</v>
      </c>
      <c r="AN85" s="58">
        <f ca="1">IF('Bewerking, HH'!AN85=0,0,'Bewerking, HH'!AN85/SUM('Bewerking, HH'!AM$71:AM$85))</f>
        <v>0</v>
      </c>
      <c r="AO85" s="57">
        <f ca="1">IF('Bewerking, HH'!AO85=0,0,'Bewerking, HH'!AO85/SUM('Bewerking, HH'!AM$71:AM$85))</f>
        <v>0</v>
      </c>
      <c r="AP85" s="57">
        <f ca="1">IF('Bewerking, HH'!AP85=0,0,'Bewerking, HH'!AP85/SUM('Bewerking, HH'!AM$71:AM$85))</f>
        <v>0</v>
      </c>
      <c r="AQ85" s="57">
        <f ca="1">IF('Bewerking, HH'!AQ85=0,0,'Bewerking, HH'!AQ85/SUM('Bewerking, HH'!AM$71:AM$85))</f>
        <v>0</v>
      </c>
      <c r="AR85" s="57">
        <f ca="1">IF('Bewerking, HH'!AR85=0,0,'Bewerking, HH'!AR85/SUM('Bewerking, HH'!AM$71:AM$85))</f>
        <v>0</v>
      </c>
      <c r="AS85" s="57">
        <f ca="1">IF('Bewerking, HH'!AS85=0,0,'Bewerking, HH'!AS85/SUM('Bewerking, HH'!AM$71:AM$85))</f>
        <v>0</v>
      </c>
      <c r="AT85" s="57">
        <f ca="1">IF('Bewerking, HH'!AT85=0,0,'Bewerking, HH'!AT85/SUM('Bewerking, HH'!AM$71:AM$85))</f>
        <v>0</v>
      </c>
      <c r="AU85" s="59">
        <f ca="1">IF('Bewerking, HH'!AU85=0,0,'Bewerking, HH'!AU85/SUM('Bewerking, HH'!AM$71:AM$85))</f>
        <v>0</v>
      </c>
      <c r="AY85" s="57">
        <f ca="1">IF('Bewerking, HH'!AY85=0,0,'Bewerking, HH'!AY85/SUM('Bewerking, HH'!AY$71:AY$85))</f>
        <v>0</v>
      </c>
      <c r="AZ85" s="58">
        <f ca="1">IF('Bewerking, HH'!AZ85=0,0,'Bewerking, HH'!AZ85/SUM('Bewerking, HH'!AY$71:AY$85))</f>
        <v>0</v>
      </c>
      <c r="BA85" s="57">
        <f ca="1">IF('Bewerking, HH'!BA85=0,0,'Bewerking, HH'!BA85/SUM('Bewerking, HH'!AY$71:AY$85))</f>
        <v>0</v>
      </c>
      <c r="BB85" s="57">
        <f ca="1">IF('Bewerking, HH'!BB85=0,0,'Bewerking, HH'!BB85/SUM('Bewerking, HH'!AY$71:AY$85))</f>
        <v>0</v>
      </c>
      <c r="BC85" s="57">
        <f ca="1">IF('Bewerking, HH'!BC85=0,0,'Bewerking, HH'!BC85/SUM('Bewerking, HH'!AY$71:AY$85))</f>
        <v>0</v>
      </c>
      <c r="BD85" s="57">
        <f ca="1">IF('Bewerking, HH'!BD85=0,0,'Bewerking, HH'!BD85/SUM('Bewerking, HH'!AY$71:AY$85))</f>
        <v>0</v>
      </c>
      <c r="BE85" s="57">
        <f ca="1">IF('Bewerking, HH'!BE85=0,0,'Bewerking, HH'!BE85/SUM('Bewerking, HH'!AY$71:AY$85))</f>
        <v>0</v>
      </c>
      <c r="BF85" s="57">
        <f ca="1">IF('Bewerking, HH'!BF85=0,0,'Bewerking, HH'!BF85/SUM('Bewerking, HH'!AY$71:AY$85))</f>
        <v>0</v>
      </c>
      <c r="BG85" s="59">
        <f ca="1">IF('Bewerking, HH'!BG85=0,0,'Bewerking, HH'!BG85/SUM('Bewerking, HH'!AY$71:AY$85))</f>
        <v>0</v>
      </c>
    </row>
    <row r="86" spans="1:59" x14ac:dyDescent="0.25">
      <c r="C86" s="55">
        <f ca="1">SUM(C71:C85)</f>
        <v>0</v>
      </c>
      <c r="D86" s="46">
        <f t="shared" ref="D86:K86" ca="1" si="25">SUM(D71:D85)</f>
        <v>0</v>
      </c>
      <c r="E86" s="55">
        <f t="shared" ca="1" si="25"/>
        <v>0</v>
      </c>
      <c r="F86" s="55">
        <f t="shared" ca="1" si="25"/>
        <v>0</v>
      </c>
      <c r="G86" s="55">
        <f t="shared" ca="1" si="25"/>
        <v>0</v>
      </c>
      <c r="H86" s="55">
        <f t="shared" ca="1" si="25"/>
        <v>0</v>
      </c>
      <c r="I86" s="47">
        <f t="shared" ca="1" si="25"/>
        <v>0</v>
      </c>
      <c r="J86" s="116">
        <f t="shared" ca="1" si="25"/>
        <v>0</v>
      </c>
      <c r="K86" s="48">
        <f t="shared" ca="1" si="25"/>
        <v>0</v>
      </c>
      <c r="O86" s="55">
        <f ca="1">SUM(O71:O85)</f>
        <v>0</v>
      </c>
      <c r="P86" s="46">
        <f t="shared" ref="P86" ca="1" si="26">SUM(P71:P85)</f>
        <v>0</v>
      </c>
      <c r="Q86" s="55">
        <f t="shared" ref="Q86" ca="1" si="27">SUM(Q71:Q85)</f>
        <v>0</v>
      </c>
      <c r="R86" s="55">
        <f t="shared" ref="R86" ca="1" si="28">SUM(R71:R85)</f>
        <v>0</v>
      </c>
      <c r="S86" s="55">
        <f t="shared" ref="S86" ca="1" si="29">SUM(S71:S85)</f>
        <v>0</v>
      </c>
      <c r="T86" s="55">
        <f t="shared" ref="T86" ca="1" si="30">SUM(T71:T85)</f>
        <v>0</v>
      </c>
      <c r="U86" s="47">
        <f t="shared" ref="U86:W86" ca="1" si="31">SUM(U71:U85)</f>
        <v>0</v>
      </c>
      <c r="V86" s="116">
        <f t="shared" ca="1" si="31"/>
        <v>0</v>
      </c>
      <c r="W86" s="48">
        <f t="shared" ca="1" si="31"/>
        <v>0</v>
      </c>
      <c r="AA86" s="55">
        <f ca="1">SUM(AA71:AA85)</f>
        <v>0</v>
      </c>
      <c r="AB86" s="46">
        <f t="shared" ref="AB86" ca="1" si="32">SUM(AB71:AB85)</f>
        <v>0</v>
      </c>
      <c r="AC86" s="55">
        <f t="shared" ref="AC86" ca="1" si="33">SUM(AC71:AC85)</f>
        <v>0</v>
      </c>
      <c r="AD86" s="55">
        <f t="shared" ref="AD86" ca="1" si="34">SUM(AD71:AD85)</f>
        <v>0</v>
      </c>
      <c r="AE86" s="55">
        <f t="shared" ref="AE86" ca="1" si="35">SUM(AE71:AE85)</f>
        <v>0</v>
      </c>
      <c r="AF86" s="55">
        <f t="shared" ref="AF86" ca="1" si="36">SUM(AF71:AF85)</f>
        <v>0</v>
      </c>
      <c r="AG86" s="47">
        <f t="shared" ref="AG86:AI86" ca="1" si="37">SUM(AG71:AG85)</f>
        <v>0</v>
      </c>
      <c r="AH86" s="116">
        <f t="shared" ca="1" si="37"/>
        <v>0</v>
      </c>
      <c r="AI86" s="48">
        <f t="shared" ca="1" si="37"/>
        <v>0</v>
      </c>
      <c r="AM86" s="55">
        <f ca="1">SUM(AM71:AM85)</f>
        <v>0</v>
      </c>
      <c r="AN86" s="46">
        <f t="shared" ref="AN86" ca="1" si="38">SUM(AN71:AN85)</f>
        <v>0</v>
      </c>
      <c r="AO86" s="55">
        <f t="shared" ref="AO86" ca="1" si="39">SUM(AO71:AO85)</f>
        <v>0</v>
      </c>
      <c r="AP86" s="55">
        <f t="shared" ref="AP86" ca="1" si="40">SUM(AP71:AP85)</f>
        <v>0</v>
      </c>
      <c r="AQ86" s="55">
        <f t="shared" ref="AQ86" ca="1" si="41">SUM(AQ71:AQ85)</f>
        <v>0</v>
      </c>
      <c r="AR86" s="55">
        <f t="shared" ref="AR86" ca="1" si="42">SUM(AR71:AR85)</f>
        <v>0</v>
      </c>
      <c r="AS86" s="47">
        <f t="shared" ref="AS86:AU86" ca="1" si="43">SUM(AS71:AS85)</f>
        <v>0</v>
      </c>
      <c r="AT86" s="116">
        <f t="shared" ca="1" si="43"/>
        <v>0</v>
      </c>
      <c r="AU86" s="48">
        <f t="shared" ca="1" si="43"/>
        <v>0</v>
      </c>
      <c r="AY86" s="55">
        <f ca="1">SUM(AY71:AY85)</f>
        <v>0</v>
      </c>
      <c r="AZ86" s="46">
        <f t="shared" ref="AZ86" ca="1" si="44">SUM(AZ71:AZ85)</f>
        <v>0</v>
      </c>
      <c r="BA86" s="55">
        <f t="shared" ref="BA86" ca="1" si="45">SUM(BA71:BA85)</f>
        <v>0</v>
      </c>
      <c r="BB86" s="55">
        <f t="shared" ref="BB86" ca="1" si="46">SUM(BB71:BB85)</f>
        <v>0</v>
      </c>
      <c r="BC86" s="55">
        <f t="shared" ref="BC86" ca="1" si="47">SUM(BC71:BC85)</f>
        <v>0</v>
      </c>
      <c r="BD86" s="55">
        <f t="shared" ref="BD86" ca="1" si="48">SUM(BD71:BD85)</f>
        <v>0</v>
      </c>
      <c r="BE86" s="47">
        <f t="shared" ref="BE86:BG86" ca="1" si="49">SUM(BE71:BE85)</f>
        <v>0</v>
      </c>
      <c r="BF86" s="116">
        <f t="shared" ca="1" si="49"/>
        <v>0</v>
      </c>
      <c r="BG86" s="48">
        <f t="shared" ca="1" si="49"/>
        <v>0</v>
      </c>
    </row>
    <row r="87" spans="1:59" s="1" customFormat="1" x14ac:dyDescent="0.25">
      <c r="A87" s="2">
        <v>2020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21"/>
      <c r="O87" s="38"/>
      <c r="P87" s="38"/>
      <c r="Q87" s="38"/>
      <c r="R87" s="38"/>
      <c r="S87" s="38"/>
      <c r="T87" s="38"/>
      <c r="U87" s="38"/>
      <c r="V87" s="118"/>
      <c r="W87" s="38"/>
      <c r="Y87" s="21"/>
      <c r="AA87" s="38"/>
      <c r="AB87" s="38"/>
      <c r="AC87" s="38"/>
      <c r="AD87" s="38"/>
      <c r="AE87" s="38"/>
      <c r="AF87" s="38"/>
      <c r="AG87" s="38"/>
      <c r="AH87" s="118"/>
      <c r="AI87" s="38"/>
      <c r="AK87" s="21"/>
      <c r="AM87" s="38"/>
      <c r="AN87" s="38"/>
      <c r="AO87" s="38"/>
      <c r="AP87" s="38"/>
      <c r="AQ87" s="38"/>
      <c r="AR87" s="38"/>
      <c r="AS87" s="38"/>
      <c r="AT87" s="118"/>
      <c r="AU87" s="38"/>
      <c r="AW87" s="21"/>
      <c r="AY87" s="38"/>
      <c r="AZ87" s="38"/>
      <c r="BA87" s="38"/>
      <c r="BB87" s="38"/>
      <c r="BC87" s="38"/>
      <c r="BD87" s="38"/>
      <c r="BE87" s="38"/>
      <c r="BF87" s="38"/>
      <c r="BG87" s="38"/>
    </row>
    <row r="88" spans="1:59" s="5" customFormat="1" x14ac:dyDescent="0.25">
      <c r="B88" s="3" t="s">
        <v>104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21"/>
      <c r="O88" s="39"/>
      <c r="P88" s="39"/>
      <c r="Q88" s="39"/>
      <c r="R88" s="39"/>
      <c r="S88" s="39"/>
      <c r="T88" s="39"/>
      <c r="U88" s="39"/>
      <c r="V88" s="117"/>
      <c r="W88" s="39"/>
      <c r="Y88" s="21"/>
      <c r="AA88" s="39"/>
      <c r="AB88" s="39"/>
      <c r="AC88" s="39"/>
      <c r="AD88" s="39"/>
      <c r="AE88" s="39"/>
      <c r="AF88" s="39"/>
      <c r="AG88" s="39"/>
      <c r="AH88" s="117"/>
      <c r="AI88" s="39"/>
      <c r="AK88" s="21"/>
      <c r="AM88" s="39"/>
      <c r="AN88" s="39"/>
      <c r="AO88" s="39"/>
      <c r="AP88" s="39"/>
      <c r="AQ88" s="39"/>
      <c r="AR88" s="39"/>
      <c r="AS88" s="39"/>
      <c r="AT88" s="117"/>
      <c r="AU88" s="39"/>
      <c r="AW88" s="21"/>
      <c r="AY88" s="39"/>
      <c r="AZ88" s="39"/>
      <c r="BA88" s="39"/>
      <c r="BB88" s="39"/>
      <c r="BC88" s="39"/>
      <c r="BD88" s="39"/>
      <c r="BE88" s="39"/>
      <c r="BF88" s="39"/>
      <c r="BG88" s="39"/>
    </row>
    <row r="89" spans="1:59" x14ac:dyDescent="0.25">
      <c r="C89" s="29" t="s">
        <v>1</v>
      </c>
      <c r="D89" s="113" t="s">
        <v>421</v>
      </c>
      <c r="E89" s="36" t="s">
        <v>414</v>
      </c>
      <c r="F89" s="36" t="s">
        <v>415</v>
      </c>
      <c r="G89" s="36" t="s">
        <v>416</v>
      </c>
      <c r="H89" s="36" t="s">
        <v>417</v>
      </c>
      <c r="I89" s="36" t="s">
        <v>418</v>
      </c>
      <c r="J89" s="36" t="s">
        <v>419</v>
      </c>
      <c r="K89" s="112" t="s">
        <v>420</v>
      </c>
      <c r="L89" s="29"/>
      <c r="O89" s="29" t="s">
        <v>1</v>
      </c>
      <c r="P89" s="113" t="s">
        <v>421</v>
      </c>
      <c r="Q89" s="36" t="s">
        <v>414</v>
      </c>
      <c r="R89" s="36" t="s">
        <v>415</v>
      </c>
      <c r="S89" s="36" t="s">
        <v>416</v>
      </c>
      <c r="T89" s="36" t="s">
        <v>417</v>
      </c>
      <c r="U89" s="36" t="s">
        <v>418</v>
      </c>
      <c r="V89" s="36" t="s">
        <v>419</v>
      </c>
      <c r="W89" s="112" t="s">
        <v>420</v>
      </c>
      <c r="AA89" s="29" t="s">
        <v>1</v>
      </c>
      <c r="AB89" s="113" t="s">
        <v>421</v>
      </c>
      <c r="AC89" s="36" t="s">
        <v>414</v>
      </c>
      <c r="AD89" s="36" t="s">
        <v>415</v>
      </c>
      <c r="AE89" s="36" t="s">
        <v>416</v>
      </c>
      <c r="AF89" s="36" t="s">
        <v>417</v>
      </c>
      <c r="AG89" s="36" t="s">
        <v>418</v>
      </c>
      <c r="AH89" s="36" t="s">
        <v>419</v>
      </c>
      <c r="AI89" s="112" t="s">
        <v>420</v>
      </c>
      <c r="AM89" s="29" t="s">
        <v>1</v>
      </c>
      <c r="AN89" s="113" t="s">
        <v>421</v>
      </c>
      <c r="AO89" s="36" t="s">
        <v>414</v>
      </c>
      <c r="AP89" s="36" t="s">
        <v>415</v>
      </c>
      <c r="AQ89" s="36" t="s">
        <v>416</v>
      </c>
      <c r="AR89" s="36" t="s">
        <v>417</v>
      </c>
      <c r="AS89" s="36" t="s">
        <v>418</v>
      </c>
      <c r="AT89" s="36" t="s">
        <v>419</v>
      </c>
      <c r="AU89" s="112" t="s">
        <v>420</v>
      </c>
      <c r="AY89" s="29" t="s">
        <v>1</v>
      </c>
      <c r="AZ89" s="113" t="s">
        <v>421</v>
      </c>
      <c r="BA89" s="36" t="s">
        <v>414</v>
      </c>
      <c r="BB89" s="36" t="s">
        <v>415</v>
      </c>
      <c r="BC89" s="36" t="s">
        <v>416</v>
      </c>
      <c r="BD89" s="36" t="s">
        <v>417</v>
      </c>
      <c r="BE89" s="36" t="s">
        <v>418</v>
      </c>
      <c r="BF89" s="36" t="s">
        <v>419</v>
      </c>
      <c r="BG89" s="112" t="s">
        <v>420</v>
      </c>
    </row>
    <row r="90" spans="1:59" x14ac:dyDescent="0.25">
      <c r="C90" s="29" t="s">
        <v>35</v>
      </c>
      <c r="D90" s="114" t="s">
        <v>35</v>
      </c>
      <c r="E90" s="37" t="s">
        <v>35</v>
      </c>
      <c r="F90" s="37" t="s">
        <v>35</v>
      </c>
      <c r="G90" s="37" t="s">
        <v>35</v>
      </c>
      <c r="H90" s="37" t="s">
        <v>35</v>
      </c>
      <c r="I90" s="37" t="s">
        <v>35</v>
      </c>
      <c r="J90" s="37" t="s">
        <v>35</v>
      </c>
      <c r="K90" s="115" t="s">
        <v>35</v>
      </c>
      <c r="L90" s="29"/>
      <c r="O90" s="29" t="s">
        <v>35</v>
      </c>
      <c r="P90" s="114" t="s">
        <v>35</v>
      </c>
      <c r="Q90" s="37" t="s">
        <v>35</v>
      </c>
      <c r="R90" s="37" t="s">
        <v>35</v>
      </c>
      <c r="S90" s="37" t="s">
        <v>35</v>
      </c>
      <c r="T90" s="37" t="s">
        <v>35</v>
      </c>
      <c r="U90" s="37" t="s">
        <v>35</v>
      </c>
      <c r="V90" s="37" t="s">
        <v>35</v>
      </c>
      <c r="W90" s="115" t="s">
        <v>35</v>
      </c>
      <c r="AA90" s="29" t="s">
        <v>35</v>
      </c>
      <c r="AB90" s="114" t="s">
        <v>35</v>
      </c>
      <c r="AC90" s="37" t="s">
        <v>35</v>
      </c>
      <c r="AD90" s="37" t="s">
        <v>35</v>
      </c>
      <c r="AE90" s="37" t="s">
        <v>35</v>
      </c>
      <c r="AF90" s="37" t="s">
        <v>35</v>
      </c>
      <c r="AG90" s="37" t="s">
        <v>35</v>
      </c>
      <c r="AH90" s="37" t="s">
        <v>35</v>
      </c>
      <c r="AI90" s="115" t="s">
        <v>35</v>
      </c>
      <c r="AM90" s="29" t="s">
        <v>35</v>
      </c>
      <c r="AN90" s="114" t="s">
        <v>35</v>
      </c>
      <c r="AO90" s="37" t="s">
        <v>35</v>
      </c>
      <c r="AP90" s="37" t="s">
        <v>35</v>
      </c>
      <c r="AQ90" s="37" t="s">
        <v>35</v>
      </c>
      <c r="AR90" s="37" t="s">
        <v>35</v>
      </c>
      <c r="AS90" s="37" t="s">
        <v>35</v>
      </c>
      <c r="AT90" s="37" t="s">
        <v>35</v>
      </c>
      <c r="AU90" s="115" t="s">
        <v>35</v>
      </c>
      <c r="AY90" s="29" t="s">
        <v>35</v>
      </c>
      <c r="AZ90" s="114" t="s">
        <v>35</v>
      </c>
      <c r="BA90" s="37" t="s">
        <v>35</v>
      </c>
      <c r="BB90" s="37" t="s">
        <v>35</v>
      </c>
      <c r="BC90" s="37" t="s">
        <v>35</v>
      </c>
      <c r="BD90" s="37" t="s">
        <v>35</v>
      </c>
      <c r="BE90" s="37" t="s">
        <v>35</v>
      </c>
      <c r="BF90" s="37" t="s">
        <v>35</v>
      </c>
      <c r="BG90" s="115" t="s">
        <v>35</v>
      </c>
    </row>
    <row r="91" spans="1:59" x14ac:dyDescent="0.25">
      <c r="B91" s="29" t="s">
        <v>67</v>
      </c>
      <c r="C91" s="41">
        <f ca="1">IF('Bewerking, HH'!C91=0,0,'Bewerking, HH'!C91/SUM('Bewerking, HH'!C$91:C$126))</f>
        <v>3.4323927803746289E-3</v>
      </c>
      <c r="D91" s="42">
        <f ca="1">IF('Bewerking, HH'!D91=0,0,'Bewerking, HH'!D91/SUM('Bewerking, HH'!C$91:C$126))</f>
        <v>0</v>
      </c>
      <c r="E91" s="43">
        <f ca="1">IF('Bewerking, HH'!E91=0,0,'Bewerking, HH'!E91/SUM('Bewerking, HH'!C$91:C$126))</f>
        <v>0</v>
      </c>
      <c r="F91" s="43">
        <f ca="1">IF('Bewerking, HH'!F91=0,0,'Bewerking, HH'!F91/SUM('Bewerking, HH'!C$91:C$126))</f>
        <v>5.4590740045719743E-5</v>
      </c>
      <c r="G91" s="43">
        <f ca="1">IF('Bewerking, HH'!G91=0,0,'Bewerking, HH'!G91/SUM('Bewerking, HH'!C$91:C$126))</f>
        <v>0</v>
      </c>
      <c r="H91" s="43">
        <f ca="1">IF('Bewerking, HH'!H91=0,0,'Bewerking, HH'!H91/SUM('Bewerking, HH'!C$91:C$126))</f>
        <v>0</v>
      </c>
      <c r="I91" s="43">
        <f ca="1">IF('Bewerking, HH'!I91=0,0,'Bewerking, HH'!I91/SUM('Bewerking, HH'!C$91:C$126))</f>
        <v>3.3778020403289091E-3</v>
      </c>
      <c r="J91" s="43">
        <f ca="1">IF('Bewerking, HH'!J91=0,0,'Bewerking, HH'!J91/SUM('Bewerking, HH'!C$91:C$126))</f>
        <v>0</v>
      </c>
      <c r="K91" s="44">
        <f ca="1">IF('Bewerking, HH'!K91=0,0,'Bewerking, HH'!K91/SUM('Bewerking, HH'!C$91:C$126))</f>
        <v>0</v>
      </c>
      <c r="L91" s="43"/>
      <c r="O91" s="41">
        <f ca="1">IF('Bewerking, HH'!O91=0,0,'Bewerking, HH'!O91/SUM('Bewerking, HH'!O$91:O$126))</f>
        <v>3.4323927803746289E-3</v>
      </c>
      <c r="P91" s="42">
        <f ca="1">IF('Bewerking, HH'!P91=0,0,'Bewerking, HH'!P91/SUM('Bewerking, HH'!O$91:O$126))</f>
        <v>0</v>
      </c>
      <c r="Q91" s="43">
        <f ca="1">IF('Bewerking, HH'!Q91=0,0,'Bewerking, HH'!Q91/SUM('Bewerking, HH'!O$91:O$126))</f>
        <v>0</v>
      </c>
      <c r="R91" s="43">
        <f ca="1">IF('Bewerking, HH'!R91=0,0,'Bewerking, HH'!R91/SUM('Bewerking, HH'!O$91:O$126))</f>
        <v>3.4323927803746289E-3</v>
      </c>
      <c r="S91" s="43">
        <f ca="1">IF('Bewerking, HH'!S91=0,0,'Bewerking, HH'!S91/SUM('Bewerking, HH'!O$91:O$126))</f>
        <v>0</v>
      </c>
      <c r="T91" s="43">
        <f ca="1">IF('Bewerking, HH'!T91=0,0,'Bewerking, HH'!T91/SUM('Bewerking, HH'!O$91:O$126))</f>
        <v>0</v>
      </c>
      <c r="U91" s="43">
        <f ca="1">IF('Bewerking, HH'!U91=0,0,'Bewerking, HH'!U91/SUM('Bewerking, HH'!O$91:O$126))</f>
        <v>0</v>
      </c>
      <c r="V91" s="43">
        <f ca="1">IF('Bewerking, HH'!V91=0,0,'Bewerking, HH'!V91/SUM('Bewerking, HH'!O$91:O$126))</f>
        <v>0</v>
      </c>
      <c r="W91" s="44">
        <f ca="1">IF('Bewerking, HH'!W91=0,0,'Bewerking, HH'!W91/SUM('Bewerking, HH'!O$91:O$126))</f>
        <v>0</v>
      </c>
      <c r="AA91" s="41">
        <f ca="1">IF('Bewerking, HH'!AA91=0,0,'Bewerking, HH'!AA91/SUM('Bewerking, HH'!AA$91:AA$126))</f>
        <v>3.4323927803746289E-3</v>
      </c>
      <c r="AB91" s="42">
        <f ca="1">IF('Bewerking, HH'!AB91=0,0,'Bewerking, HH'!AB91/SUM('Bewerking, HH'!AA$91:AA$126))</f>
        <v>0</v>
      </c>
      <c r="AC91" s="43">
        <f ca="1">IF('Bewerking, HH'!AC91=0,0,'Bewerking, HH'!AC91/SUM('Bewerking, HH'!AA$91:AA$126))</f>
        <v>3.4323927803746289E-3</v>
      </c>
      <c r="AD91" s="43">
        <f ca="1">IF('Bewerking, HH'!AD91=0,0,'Bewerking, HH'!AD91/SUM('Bewerking, HH'!AA$91:AA$126))</f>
        <v>0</v>
      </c>
      <c r="AE91" s="43">
        <f ca="1">IF('Bewerking, HH'!AE91=0,0,'Bewerking, HH'!AE91/SUM('Bewerking, HH'!AA$91:AA$126))</f>
        <v>0</v>
      </c>
      <c r="AF91" s="43">
        <f ca="1">IF('Bewerking, HH'!AF91=0,0,'Bewerking, HH'!AF91/SUM('Bewerking, HH'!AA$91:AA$126))</f>
        <v>0</v>
      </c>
      <c r="AG91" s="43">
        <f ca="1">IF('Bewerking, HH'!AG91=0,0,'Bewerking, HH'!AG91/SUM('Bewerking, HH'!AA$91:AA$126))</f>
        <v>0</v>
      </c>
      <c r="AH91" s="43">
        <f ca="1">IF('Bewerking, HH'!AH91=0,0,'Bewerking, HH'!AH91/SUM('Bewerking, HH'!AA$91:AA$126))</f>
        <v>0</v>
      </c>
      <c r="AI91" s="44">
        <f ca="1">IF('Bewerking, HH'!AI91=0,0,'Bewerking, HH'!AI91/SUM('Bewerking, HH'!AA$91:AA$126))</f>
        <v>0</v>
      </c>
      <c r="AM91" s="41">
        <f ca="1">IF('Bewerking, HH'!AM91=0,0,'Bewerking, HH'!AM91/SUM('Bewerking, HH'!AM$91:AM$126))</f>
        <v>3.4323927803746289E-3</v>
      </c>
      <c r="AN91" s="42">
        <f ca="1">IF('Bewerking, HH'!AN91=0,0,'Bewerking, HH'!AN91/SUM('Bewerking, HH'!AM$91:AM$126))</f>
        <v>2.8318946398717118E-3</v>
      </c>
      <c r="AO91" s="43">
        <f ca="1">IF('Bewerking, HH'!AO91=0,0,'Bewerking, HH'!AO91/SUM('Bewerking, HH'!AM$91:AM$126))</f>
        <v>0</v>
      </c>
      <c r="AP91" s="43">
        <f ca="1">IF('Bewerking, HH'!AP91=0,0,'Bewerking, HH'!AP91/SUM('Bewerking, HH'!AM$91:AM$126))</f>
        <v>0</v>
      </c>
      <c r="AQ91" s="43">
        <f ca="1">IF('Bewerking, HH'!AQ91=0,0,'Bewerking, HH'!AQ91/SUM('Bewerking, HH'!AM$91:AM$126))</f>
        <v>0</v>
      </c>
      <c r="AR91" s="43">
        <f ca="1">IF('Bewerking, HH'!AR91=0,0,'Bewerking, HH'!AR91/SUM('Bewerking, HH'!AM$91:AM$126))</f>
        <v>0</v>
      </c>
      <c r="AS91" s="43">
        <f ca="1">IF('Bewerking, HH'!AS91=0,0,'Bewerking, HH'!AS91/SUM('Bewerking, HH'!AM$91:AM$126))</f>
        <v>6.8238425057149679E-6</v>
      </c>
      <c r="AT91" s="43">
        <f ca="1">IF('Bewerking, HH'!AT91=0,0,'Bewerking, HH'!AT91/SUM('Bewerking, HH'!AM$91:AM$126))</f>
        <v>0</v>
      </c>
      <c r="AU91" s="44">
        <f ca="1">IF('Bewerking, HH'!AU91=0,0,'Bewerking, HH'!AU91/SUM('Bewerking, HH'!AM$91:AM$126))</f>
        <v>5.936742979972022E-4</v>
      </c>
      <c r="AY91" s="41">
        <f ca="1">IF('Bewerking, HH'!AY91=0,0,'Bewerking, HH'!AY91/SUM('Bewerking, HH'!AY$91:AY$126))</f>
        <v>3.4323927803746289E-3</v>
      </c>
      <c r="AZ91" s="42">
        <f ca="1">IF('Bewerking, HH'!AZ91=0,0,'Bewerking, HH'!AZ91/SUM('Bewerking, HH'!AY$91:AY$126))</f>
        <v>0</v>
      </c>
      <c r="BA91" s="43">
        <f ca="1">IF('Bewerking, HH'!BA91=0,0,'Bewerking, HH'!BA91/SUM('Bewerking, HH'!AY$91:AY$126))</f>
        <v>0</v>
      </c>
      <c r="BB91" s="43">
        <f ca="1">IF('Bewerking, HH'!BB91=0,0,'Bewerking, HH'!BB91/SUM('Bewerking, HH'!AY$91:AY$126))</f>
        <v>3.4323927803746289E-3</v>
      </c>
      <c r="BC91" s="43">
        <f ca="1">IF('Bewerking, HH'!BC91=0,0,'Bewerking, HH'!BC91/SUM('Bewerking, HH'!AY$91:AY$126))</f>
        <v>0</v>
      </c>
      <c r="BD91" s="43">
        <f ca="1">IF('Bewerking, HH'!BD91=0,0,'Bewerking, HH'!BD91/SUM('Bewerking, HH'!AY$91:AY$126))</f>
        <v>0</v>
      </c>
      <c r="BE91" s="43">
        <f ca="1">IF('Bewerking, HH'!BE91=0,0,'Bewerking, HH'!BE91/SUM('Bewerking, HH'!AY$91:AY$126))</f>
        <v>0</v>
      </c>
      <c r="BF91" s="43">
        <f ca="1">IF('Bewerking, HH'!BF91=0,0,'Bewerking, HH'!BF91/SUM('Bewerking, HH'!AY$91:AY$126))</f>
        <v>0</v>
      </c>
      <c r="BG91" s="44">
        <f ca="1">IF('Bewerking, HH'!BG91=0,0,'Bewerking, HH'!BG91/SUM('Bewerking, HH'!AY$91:AY$126))</f>
        <v>0</v>
      </c>
    </row>
    <row r="92" spans="1:59" x14ac:dyDescent="0.25">
      <c r="B92" s="29" t="s">
        <v>68</v>
      </c>
      <c r="C92" s="45">
        <f ca="1">IF('Bewerking, HH'!C92=0,0,'Bewerking, HH'!C92/SUM('Bewerking, HH'!C$91:C$126))</f>
        <v>1.2419393360401242E-3</v>
      </c>
      <c r="D92" s="46">
        <f ca="1">IF('Bewerking, HH'!D92=0,0,'Bewerking, HH'!D92/SUM('Bewerking, HH'!C$91:C$126))</f>
        <v>0</v>
      </c>
      <c r="E92" s="47">
        <f ca="1">IF('Bewerking, HH'!E92=0,0,'Bewerking, HH'!E92/SUM('Bewerking, HH'!C$91:C$126))</f>
        <v>0</v>
      </c>
      <c r="F92" s="47">
        <f ca="1">IF('Bewerking, HH'!F92=0,0,'Bewerking, HH'!F92/SUM('Bewerking, HH'!C$91:C$126))</f>
        <v>2.7295370022859872E-5</v>
      </c>
      <c r="G92" s="47">
        <f ca="1">IF('Bewerking, HH'!G92=0,0,'Bewerking, HH'!G92/SUM('Bewerking, HH'!C$91:C$126))</f>
        <v>0</v>
      </c>
      <c r="H92" s="47">
        <f ca="1">IF('Bewerking, HH'!H92=0,0,'Bewerking, HH'!H92/SUM('Bewerking, HH'!C$91:C$126))</f>
        <v>0</v>
      </c>
      <c r="I92" s="47">
        <f ca="1">IF('Bewerking, HH'!I92=0,0,'Bewerking, HH'!I92/SUM('Bewerking, HH'!C$91:C$126))</f>
        <v>6.8238425057149679E-6</v>
      </c>
      <c r="J92" s="47">
        <f ca="1">IF('Bewerking, HH'!J92=0,0,'Bewerking, HH'!J92/SUM('Bewerking, HH'!C$91:C$126))</f>
        <v>0</v>
      </c>
      <c r="K92" s="48">
        <f ca="1">IF('Bewerking, HH'!K92=0,0,'Bewerking, HH'!K92/SUM('Bewerking, HH'!C$91:C$126))</f>
        <v>1.2078201235115494E-3</v>
      </c>
      <c r="L92" s="49"/>
      <c r="O92" s="45">
        <f ca="1">IF('Bewerking, HH'!O92=0,0,'Bewerking, HH'!O92/SUM('Bewerking, HH'!O$91:O$126))</f>
        <v>1.2419393360401242E-3</v>
      </c>
      <c r="P92" s="46">
        <f ca="1">IF('Bewerking, HH'!P92=0,0,'Bewerking, HH'!P92/SUM('Bewerking, HH'!O$91:O$126))</f>
        <v>0</v>
      </c>
      <c r="Q92" s="47">
        <f ca="1">IF('Bewerking, HH'!Q92=0,0,'Bewerking, HH'!Q92/SUM('Bewerking, HH'!O$91:O$126))</f>
        <v>0</v>
      </c>
      <c r="R92" s="47">
        <f ca="1">IF('Bewerking, HH'!R92=0,0,'Bewerking, HH'!R92/SUM('Bewerking, HH'!O$91:O$126))</f>
        <v>1.2419393360401242E-3</v>
      </c>
      <c r="S92" s="47">
        <f ca="1">IF('Bewerking, HH'!S92=0,0,'Bewerking, HH'!S92/SUM('Bewerking, HH'!O$91:O$126))</f>
        <v>0</v>
      </c>
      <c r="T92" s="47">
        <f ca="1">IF('Bewerking, HH'!T92=0,0,'Bewerking, HH'!T92/SUM('Bewerking, HH'!O$91:O$126))</f>
        <v>0</v>
      </c>
      <c r="U92" s="47">
        <f ca="1">IF('Bewerking, HH'!U92=0,0,'Bewerking, HH'!U92/SUM('Bewerking, HH'!O$91:O$126))</f>
        <v>0</v>
      </c>
      <c r="V92" s="47">
        <f ca="1">IF('Bewerking, HH'!V92=0,0,'Bewerking, HH'!V92/SUM('Bewerking, HH'!O$91:O$126))</f>
        <v>0</v>
      </c>
      <c r="W92" s="48">
        <f ca="1">IF('Bewerking, HH'!W92=0,0,'Bewerking, HH'!W92/SUM('Bewerking, HH'!O$91:O$126))</f>
        <v>0</v>
      </c>
      <c r="AA92" s="45">
        <f ca="1">IF('Bewerking, HH'!AA92=0,0,'Bewerking, HH'!AA92/SUM('Bewerking, HH'!AA$91:AA$126))</f>
        <v>1.2419393360401242E-3</v>
      </c>
      <c r="AB92" s="46">
        <f ca="1">IF('Bewerking, HH'!AB92=0,0,'Bewerking, HH'!AB92/SUM('Bewerking, HH'!AA$91:AA$126))</f>
        <v>0</v>
      </c>
      <c r="AC92" s="47">
        <f ca="1">IF('Bewerking, HH'!AC92=0,0,'Bewerking, HH'!AC92/SUM('Bewerking, HH'!AA$91:AA$126))</f>
        <v>1.2419393360401242E-3</v>
      </c>
      <c r="AD92" s="47">
        <f ca="1">IF('Bewerking, HH'!AD92=0,0,'Bewerking, HH'!AD92/SUM('Bewerking, HH'!AA$91:AA$126))</f>
        <v>0</v>
      </c>
      <c r="AE92" s="47">
        <f ca="1">IF('Bewerking, HH'!AE92=0,0,'Bewerking, HH'!AE92/SUM('Bewerking, HH'!AA$91:AA$126))</f>
        <v>0</v>
      </c>
      <c r="AF92" s="47">
        <f ca="1">IF('Bewerking, HH'!AF92=0,0,'Bewerking, HH'!AF92/SUM('Bewerking, HH'!AA$91:AA$126))</f>
        <v>0</v>
      </c>
      <c r="AG92" s="47">
        <f ca="1">IF('Bewerking, HH'!AG92=0,0,'Bewerking, HH'!AG92/SUM('Bewerking, HH'!AA$91:AA$126))</f>
        <v>0</v>
      </c>
      <c r="AH92" s="47">
        <f ca="1">IF('Bewerking, HH'!AH92=0,0,'Bewerking, HH'!AH92/SUM('Bewerking, HH'!AA$91:AA$126))</f>
        <v>0</v>
      </c>
      <c r="AI92" s="48">
        <f ca="1">IF('Bewerking, HH'!AI92=0,0,'Bewerking, HH'!AI92/SUM('Bewerking, HH'!AA$91:AA$126))</f>
        <v>0</v>
      </c>
      <c r="AM92" s="45">
        <f ca="1">IF('Bewerking, HH'!AM92=0,0,'Bewerking, HH'!AM92/SUM('Bewerking, HH'!AM$91:AM$126))</f>
        <v>1.2419393360401242E-3</v>
      </c>
      <c r="AN92" s="46">
        <f ca="1">IF('Bewerking, HH'!AN92=0,0,'Bewerking, HH'!AN92/SUM('Bewerking, HH'!AM$91:AM$126))</f>
        <v>9.9628100583438539E-4</v>
      </c>
      <c r="AO92" s="47">
        <f ca="1">IF('Bewerking, HH'!AO92=0,0,'Bewerking, HH'!AO92/SUM('Bewerking, HH'!AM$91:AM$126))</f>
        <v>0</v>
      </c>
      <c r="AP92" s="47">
        <f ca="1">IF('Bewerking, HH'!AP92=0,0,'Bewerking, HH'!AP92/SUM('Bewerking, HH'!AM$91:AM$126))</f>
        <v>6.8238425057149679E-6</v>
      </c>
      <c r="AQ92" s="47">
        <f ca="1">IF('Bewerking, HH'!AQ92=0,0,'Bewerking, HH'!AQ92/SUM('Bewerking, HH'!AM$91:AM$126))</f>
        <v>0</v>
      </c>
      <c r="AR92" s="47">
        <f ca="1">IF('Bewerking, HH'!AR92=0,0,'Bewerking, HH'!AR92/SUM('Bewerking, HH'!AM$91:AM$126))</f>
        <v>0</v>
      </c>
      <c r="AS92" s="47">
        <f ca="1">IF('Bewerking, HH'!AS92=0,0,'Bewerking, HH'!AS92/SUM('Bewerking, HH'!AM$91:AM$126))</f>
        <v>0</v>
      </c>
      <c r="AT92" s="47">
        <f ca="1">IF('Bewerking, HH'!AT92=0,0,'Bewerking, HH'!AT92/SUM('Bewerking, HH'!AM$91:AM$126))</f>
        <v>0</v>
      </c>
      <c r="AU92" s="48">
        <f ca="1">IF('Bewerking, HH'!AU92=0,0,'Bewerking, HH'!AU92/SUM('Bewerking, HH'!AM$91:AM$126))</f>
        <v>2.3883448770002389E-4</v>
      </c>
      <c r="AY92" s="45">
        <f ca="1">IF('Bewerking, HH'!AY92=0,0,'Bewerking, HH'!AY92/SUM('Bewerking, HH'!AY$91:AY$126))</f>
        <v>1.2419393360401242E-3</v>
      </c>
      <c r="AZ92" s="46">
        <f ca="1">IF('Bewerking, HH'!AZ92=0,0,'Bewerking, HH'!AZ92/SUM('Bewerking, HH'!AY$91:AY$126))</f>
        <v>0</v>
      </c>
      <c r="BA92" s="47">
        <f ca="1">IF('Bewerking, HH'!BA92=0,0,'Bewerking, HH'!BA92/SUM('Bewerking, HH'!AY$91:AY$126))</f>
        <v>0</v>
      </c>
      <c r="BB92" s="47">
        <f ca="1">IF('Bewerking, HH'!BB92=0,0,'Bewerking, HH'!BB92/SUM('Bewerking, HH'!AY$91:AY$126))</f>
        <v>1.2419393360401242E-3</v>
      </c>
      <c r="BC92" s="47">
        <f ca="1">IF('Bewerking, HH'!BC92=0,0,'Bewerking, HH'!BC92/SUM('Bewerking, HH'!AY$91:AY$126))</f>
        <v>0</v>
      </c>
      <c r="BD92" s="47">
        <f ca="1">IF('Bewerking, HH'!BD92=0,0,'Bewerking, HH'!BD92/SUM('Bewerking, HH'!AY$91:AY$126))</f>
        <v>0</v>
      </c>
      <c r="BE92" s="47">
        <f ca="1">IF('Bewerking, HH'!BE92=0,0,'Bewerking, HH'!BE92/SUM('Bewerking, HH'!AY$91:AY$126))</f>
        <v>0</v>
      </c>
      <c r="BF92" s="47">
        <f ca="1">IF('Bewerking, HH'!BF92=0,0,'Bewerking, HH'!BF92/SUM('Bewerking, HH'!AY$91:AY$126))</f>
        <v>0</v>
      </c>
      <c r="BG92" s="48">
        <f ca="1">IF('Bewerking, HH'!BG92=0,0,'Bewerking, HH'!BG92/SUM('Bewerking, HH'!AY$91:AY$126))</f>
        <v>0</v>
      </c>
    </row>
    <row r="93" spans="1:59" x14ac:dyDescent="0.25">
      <c r="B93" s="29" t="s">
        <v>69</v>
      </c>
      <c r="C93" s="45">
        <f ca="1">IF('Bewerking, HH'!C93=0,0,'Bewerking, HH'!C93/SUM('Bewerking, HH'!C$91:C$126))</f>
        <v>2.2655157118973692E-3</v>
      </c>
      <c r="D93" s="46">
        <f ca="1">IF('Bewerking, HH'!D93=0,0,'Bewerking, HH'!D93/SUM('Bewerking, HH'!C$91:C$126))</f>
        <v>0</v>
      </c>
      <c r="E93" s="47">
        <f ca="1">IF('Bewerking, HH'!E93=0,0,'Bewerking, HH'!E93/SUM('Bewerking, HH'!C$91:C$126))</f>
        <v>0</v>
      </c>
      <c r="F93" s="47">
        <f ca="1">IF('Bewerking, HH'!F93=0,0,'Bewerking, HH'!F93/SUM('Bewerking, HH'!C$91:C$126))</f>
        <v>3.4119212528574841E-5</v>
      </c>
      <c r="G93" s="47">
        <f ca="1">IF('Bewerking, HH'!G93=0,0,'Bewerking, HH'!G93/SUM('Bewerking, HH'!C$91:C$126))</f>
        <v>0</v>
      </c>
      <c r="H93" s="47">
        <f ca="1">IF('Bewerking, HH'!H93=0,0,'Bewerking, HH'!H93/SUM('Bewerking, HH'!C$91:C$126))</f>
        <v>1.3647685011429936E-5</v>
      </c>
      <c r="I93" s="47">
        <f ca="1">IF('Bewerking, HH'!I93=0,0,'Bewerking, HH'!I93/SUM('Bewerking, HH'!C$91:C$126))</f>
        <v>0</v>
      </c>
      <c r="J93" s="47">
        <f ca="1">IF('Bewerking, HH'!J93=0,0,'Bewerking, HH'!J93/SUM('Bewerking, HH'!C$91:C$126))</f>
        <v>2.2177488143573648E-3</v>
      </c>
      <c r="K93" s="48">
        <f ca="1">IF('Bewerking, HH'!K93=0,0,'Bewerking, HH'!K93/SUM('Bewerking, HH'!C$91:C$126))</f>
        <v>0</v>
      </c>
      <c r="L93" s="49"/>
      <c r="O93" s="45">
        <f ca="1">IF('Bewerking, HH'!O93=0,0,'Bewerking, HH'!O93/SUM('Bewerking, HH'!O$91:O$126))</f>
        <v>2.2655157118973692E-3</v>
      </c>
      <c r="P93" s="46">
        <f ca="1">IF('Bewerking, HH'!P93=0,0,'Bewerking, HH'!P93/SUM('Bewerking, HH'!O$91:O$126))</f>
        <v>0</v>
      </c>
      <c r="Q93" s="47">
        <f ca="1">IF('Bewerking, HH'!Q93=0,0,'Bewerking, HH'!Q93/SUM('Bewerking, HH'!O$91:O$126))</f>
        <v>0</v>
      </c>
      <c r="R93" s="47">
        <f ca="1">IF('Bewerking, HH'!R93=0,0,'Bewerking, HH'!R93/SUM('Bewerking, HH'!O$91:O$126))</f>
        <v>2.2655157118973692E-3</v>
      </c>
      <c r="S93" s="47">
        <f ca="1">IF('Bewerking, HH'!S93=0,0,'Bewerking, HH'!S93/SUM('Bewerking, HH'!O$91:O$126))</f>
        <v>0</v>
      </c>
      <c r="T93" s="47">
        <f ca="1">IF('Bewerking, HH'!T93=0,0,'Bewerking, HH'!T93/SUM('Bewerking, HH'!O$91:O$126))</f>
        <v>0</v>
      </c>
      <c r="U93" s="47">
        <f ca="1">IF('Bewerking, HH'!U93=0,0,'Bewerking, HH'!U93/SUM('Bewerking, HH'!O$91:O$126))</f>
        <v>0</v>
      </c>
      <c r="V93" s="47">
        <f ca="1">IF('Bewerking, HH'!V93=0,0,'Bewerking, HH'!V93/SUM('Bewerking, HH'!O$91:O$126))</f>
        <v>0</v>
      </c>
      <c r="W93" s="48">
        <f ca="1">IF('Bewerking, HH'!W93=0,0,'Bewerking, HH'!W93/SUM('Bewerking, HH'!O$91:O$126))</f>
        <v>0</v>
      </c>
      <c r="AA93" s="45">
        <f ca="1">IF('Bewerking, HH'!AA93=0,0,'Bewerking, HH'!AA93/SUM('Bewerking, HH'!AA$91:AA$126))</f>
        <v>2.2655157118973692E-3</v>
      </c>
      <c r="AB93" s="46">
        <f ca="1">IF('Bewerking, HH'!AB93=0,0,'Bewerking, HH'!AB93/SUM('Bewerking, HH'!AA$91:AA$126))</f>
        <v>0</v>
      </c>
      <c r="AC93" s="47">
        <f ca="1">IF('Bewerking, HH'!AC93=0,0,'Bewerking, HH'!AC93/SUM('Bewerking, HH'!AA$91:AA$126))</f>
        <v>2.2655157118973692E-3</v>
      </c>
      <c r="AD93" s="47">
        <f ca="1">IF('Bewerking, HH'!AD93=0,0,'Bewerking, HH'!AD93/SUM('Bewerking, HH'!AA$91:AA$126))</f>
        <v>0</v>
      </c>
      <c r="AE93" s="47">
        <f ca="1">IF('Bewerking, HH'!AE93=0,0,'Bewerking, HH'!AE93/SUM('Bewerking, HH'!AA$91:AA$126))</f>
        <v>0</v>
      </c>
      <c r="AF93" s="47">
        <f ca="1">IF('Bewerking, HH'!AF93=0,0,'Bewerking, HH'!AF93/SUM('Bewerking, HH'!AA$91:AA$126))</f>
        <v>0</v>
      </c>
      <c r="AG93" s="47">
        <f ca="1">IF('Bewerking, HH'!AG93=0,0,'Bewerking, HH'!AG93/SUM('Bewerking, HH'!AA$91:AA$126))</f>
        <v>0</v>
      </c>
      <c r="AH93" s="47">
        <f ca="1">IF('Bewerking, HH'!AH93=0,0,'Bewerking, HH'!AH93/SUM('Bewerking, HH'!AA$91:AA$126))</f>
        <v>0</v>
      </c>
      <c r="AI93" s="48">
        <f ca="1">IF('Bewerking, HH'!AI93=0,0,'Bewerking, HH'!AI93/SUM('Bewerking, HH'!AA$91:AA$126))</f>
        <v>0</v>
      </c>
      <c r="AM93" s="45">
        <f ca="1">IF('Bewerking, HH'!AM93=0,0,'Bewerking, HH'!AM93/SUM('Bewerking, HH'!AM$91:AM$126))</f>
        <v>2.2655157118973692E-3</v>
      </c>
      <c r="AN93" s="46">
        <f ca="1">IF('Bewerking, HH'!AN93=0,0,'Bewerking, HH'!AN93/SUM('Bewerking, HH'!AM$91:AM$126))</f>
        <v>1.4057115561772835E-3</v>
      </c>
      <c r="AO93" s="47">
        <f ca="1">IF('Bewerking, HH'!AO93=0,0,'Bewerking, HH'!AO93/SUM('Bewerking, HH'!AM$91:AM$126))</f>
        <v>0</v>
      </c>
      <c r="AP93" s="47">
        <f ca="1">IF('Bewerking, HH'!AP93=0,0,'Bewerking, HH'!AP93/SUM('Bewerking, HH'!AM$91:AM$126))</f>
        <v>2.7295370022859872E-5</v>
      </c>
      <c r="AQ93" s="47">
        <f ca="1">IF('Bewerking, HH'!AQ93=0,0,'Bewerking, HH'!AQ93/SUM('Bewerking, HH'!AM$91:AM$126))</f>
        <v>0</v>
      </c>
      <c r="AR93" s="47">
        <f ca="1">IF('Bewerking, HH'!AR93=0,0,'Bewerking, HH'!AR93/SUM('Bewerking, HH'!AM$91:AM$126))</f>
        <v>1.3647685011429936E-5</v>
      </c>
      <c r="AS93" s="47">
        <f ca="1">IF('Bewerking, HH'!AS93=0,0,'Bewerking, HH'!AS93/SUM('Bewerking, HH'!AM$91:AM$126))</f>
        <v>0</v>
      </c>
      <c r="AT93" s="47">
        <f ca="1">IF('Bewerking, HH'!AT93=0,0,'Bewerking, HH'!AT93/SUM('Bewerking, HH'!AM$91:AM$126))</f>
        <v>8.1886110068579612E-4</v>
      </c>
      <c r="AU93" s="48">
        <f ca="1">IF('Bewerking, HH'!AU93=0,0,'Bewerking, HH'!AU93/SUM('Bewerking, HH'!AM$91:AM$126))</f>
        <v>0</v>
      </c>
      <c r="AY93" s="45">
        <f ca="1">IF('Bewerking, HH'!AY93=0,0,'Bewerking, HH'!AY93/SUM('Bewerking, HH'!AY$91:AY$126))</f>
        <v>2.2655157118973692E-3</v>
      </c>
      <c r="AZ93" s="46">
        <f ca="1">IF('Bewerking, HH'!AZ93=0,0,'Bewerking, HH'!AZ93/SUM('Bewerking, HH'!AY$91:AY$126))</f>
        <v>0</v>
      </c>
      <c r="BA93" s="47">
        <f ca="1">IF('Bewerking, HH'!BA93=0,0,'Bewerking, HH'!BA93/SUM('Bewerking, HH'!AY$91:AY$126))</f>
        <v>0</v>
      </c>
      <c r="BB93" s="47">
        <f ca="1">IF('Bewerking, HH'!BB93=0,0,'Bewerking, HH'!BB93/SUM('Bewerking, HH'!AY$91:AY$126))</f>
        <v>2.2655157118973692E-3</v>
      </c>
      <c r="BC93" s="47">
        <f ca="1">IF('Bewerking, HH'!BC93=0,0,'Bewerking, HH'!BC93/SUM('Bewerking, HH'!AY$91:AY$126))</f>
        <v>0</v>
      </c>
      <c r="BD93" s="47">
        <f ca="1">IF('Bewerking, HH'!BD93=0,0,'Bewerking, HH'!BD93/SUM('Bewerking, HH'!AY$91:AY$126))</f>
        <v>0</v>
      </c>
      <c r="BE93" s="47">
        <f ca="1">IF('Bewerking, HH'!BE93=0,0,'Bewerking, HH'!BE93/SUM('Bewerking, HH'!AY$91:AY$126))</f>
        <v>0</v>
      </c>
      <c r="BF93" s="47">
        <f ca="1">IF('Bewerking, HH'!BF93=0,0,'Bewerking, HH'!BF93/SUM('Bewerking, HH'!AY$91:AY$126))</f>
        <v>0</v>
      </c>
      <c r="BG93" s="48">
        <f ca="1">IF('Bewerking, HH'!BG93=0,0,'Bewerking, HH'!BG93/SUM('Bewerking, HH'!AY$91:AY$126))</f>
        <v>0</v>
      </c>
    </row>
    <row r="94" spans="1:59" x14ac:dyDescent="0.25">
      <c r="B94" s="29" t="s">
        <v>70</v>
      </c>
      <c r="C94" s="45">
        <f ca="1">IF('Bewerking, HH'!C94=0,0,'Bewerking, HH'!C94/SUM('Bewerking, HH'!C$91:C$126))</f>
        <v>1.3442969736258488E-3</v>
      </c>
      <c r="D94" s="46">
        <f ca="1">IF('Bewerking, HH'!D94=0,0,'Bewerking, HH'!D94/SUM('Bewerking, HH'!C$91:C$126))</f>
        <v>0</v>
      </c>
      <c r="E94" s="47">
        <f ca="1">IF('Bewerking, HH'!E94=0,0,'Bewerking, HH'!E94/SUM('Bewerking, HH'!C$91:C$126))</f>
        <v>0</v>
      </c>
      <c r="F94" s="47">
        <f ca="1">IF('Bewerking, HH'!F94=0,0,'Bewerking, HH'!F94/SUM('Bewerking, HH'!C$91:C$126))</f>
        <v>6.1414582551434709E-5</v>
      </c>
      <c r="G94" s="47">
        <f ca="1">IF('Bewerking, HH'!G94=0,0,'Bewerking, HH'!G94/SUM('Bewerking, HH'!C$91:C$126))</f>
        <v>0</v>
      </c>
      <c r="H94" s="47">
        <f ca="1">IF('Bewerking, HH'!H94=0,0,'Bewerking, HH'!H94/SUM('Bewerking, HH'!C$91:C$126))</f>
        <v>1.2828823910744139E-3</v>
      </c>
      <c r="I94" s="47">
        <f ca="1">IF('Bewerking, HH'!I94=0,0,'Bewerking, HH'!I94/SUM('Bewerking, HH'!C$91:C$126))</f>
        <v>0</v>
      </c>
      <c r="J94" s="47">
        <f ca="1">IF('Bewerking, HH'!J94=0,0,'Bewerking, HH'!J94/SUM('Bewerking, HH'!C$91:C$126))</f>
        <v>0</v>
      </c>
      <c r="K94" s="48">
        <f ca="1">IF('Bewerking, HH'!K94=0,0,'Bewerking, HH'!K94/SUM('Bewerking, HH'!C$91:C$126))</f>
        <v>0</v>
      </c>
      <c r="L94" s="49"/>
      <c r="O94" s="45">
        <f ca="1">IF('Bewerking, HH'!O94=0,0,'Bewerking, HH'!O94/SUM('Bewerking, HH'!O$91:O$126))</f>
        <v>1.3442969736258488E-3</v>
      </c>
      <c r="P94" s="46">
        <f ca="1">IF('Bewerking, HH'!P94=0,0,'Bewerking, HH'!P94/SUM('Bewerking, HH'!O$91:O$126))</f>
        <v>0</v>
      </c>
      <c r="Q94" s="47">
        <f ca="1">IF('Bewerking, HH'!Q94=0,0,'Bewerking, HH'!Q94/SUM('Bewerking, HH'!O$91:O$126))</f>
        <v>0</v>
      </c>
      <c r="R94" s="47">
        <f ca="1">IF('Bewerking, HH'!R94=0,0,'Bewerking, HH'!R94/SUM('Bewerking, HH'!O$91:O$126))</f>
        <v>1.3442969736258488E-3</v>
      </c>
      <c r="S94" s="47">
        <f ca="1">IF('Bewerking, HH'!S94=0,0,'Bewerking, HH'!S94/SUM('Bewerking, HH'!O$91:O$126))</f>
        <v>0</v>
      </c>
      <c r="T94" s="47">
        <f ca="1">IF('Bewerking, HH'!T94=0,0,'Bewerking, HH'!T94/SUM('Bewerking, HH'!O$91:O$126))</f>
        <v>0</v>
      </c>
      <c r="U94" s="47">
        <f ca="1">IF('Bewerking, HH'!U94=0,0,'Bewerking, HH'!U94/SUM('Bewerking, HH'!O$91:O$126))</f>
        <v>0</v>
      </c>
      <c r="V94" s="47">
        <f ca="1">IF('Bewerking, HH'!V94=0,0,'Bewerking, HH'!V94/SUM('Bewerking, HH'!O$91:O$126))</f>
        <v>0</v>
      </c>
      <c r="W94" s="48">
        <f ca="1">IF('Bewerking, HH'!W94=0,0,'Bewerking, HH'!W94/SUM('Bewerking, HH'!O$91:O$126))</f>
        <v>0</v>
      </c>
      <c r="AA94" s="45">
        <f ca="1">IF('Bewerking, HH'!AA94=0,0,'Bewerking, HH'!AA94/SUM('Bewerking, HH'!AA$91:AA$126))</f>
        <v>1.3442969736258488E-3</v>
      </c>
      <c r="AB94" s="46">
        <f ca="1">IF('Bewerking, HH'!AB94=0,0,'Bewerking, HH'!AB94/SUM('Bewerking, HH'!AA$91:AA$126))</f>
        <v>0</v>
      </c>
      <c r="AC94" s="47">
        <f ca="1">IF('Bewerking, HH'!AC94=0,0,'Bewerking, HH'!AC94/SUM('Bewerking, HH'!AA$91:AA$126))</f>
        <v>1.3442969736258488E-3</v>
      </c>
      <c r="AD94" s="47">
        <f ca="1">IF('Bewerking, HH'!AD94=0,0,'Bewerking, HH'!AD94/SUM('Bewerking, HH'!AA$91:AA$126))</f>
        <v>0</v>
      </c>
      <c r="AE94" s="47">
        <f ca="1">IF('Bewerking, HH'!AE94=0,0,'Bewerking, HH'!AE94/SUM('Bewerking, HH'!AA$91:AA$126))</f>
        <v>0</v>
      </c>
      <c r="AF94" s="47">
        <f ca="1">IF('Bewerking, HH'!AF94=0,0,'Bewerking, HH'!AF94/SUM('Bewerking, HH'!AA$91:AA$126))</f>
        <v>0</v>
      </c>
      <c r="AG94" s="47">
        <f ca="1">IF('Bewerking, HH'!AG94=0,0,'Bewerking, HH'!AG94/SUM('Bewerking, HH'!AA$91:AA$126))</f>
        <v>0</v>
      </c>
      <c r="AH94" s="47">
        <f ca="1">IF('Bewerking, HH'!AH94=0,0,'Bewerking, HH'!AH94/SUM('Bewerking, HH'!AA$91:AA$126))</f>
        <v>0</v>
      </c>
      <c r="AI94" s="48">
        <f ca="1">IF('Bewerking, HH'!AI94=0,0,'Bewerking, HH'!AI94/SUM('Bewerking, HH'!AA$91:AA$126))</f>
        <v>0</v>
      </c>
      <c r="AM94" s="45">
        <f ca="1">IF('Bewerking, HH'!AM94=0,0,'Bewerking, HH'!AM94/SUM('Bewerking, HH'!AM$91:AM$126))</f>
        <v>1.3442969736258488E-3</v>
      </c>
      <c r="AN94" s="46">
        <f ca="1">IF('Bewerking, HH'!AN94=0,0,'Bewerking, HH'!AN94/SUM('Bewerking, HH'!AM$91:AM$126))</f>
        <v>1.0713432733972499E-3</v>
      </c>
      <c r="AO94" s="47">
        <f ca="1">IF('Bewerking, HH'!AO94=0,0,'Bewerking, HH'!AO94/SUM('Bewerking, HH'!AM$91:AM$126))</f>
        <v>0</v>
      </c>
      <c r="AP94" s="47">
        <f ca="1">IF('Bewerking, HH'!AP94=0,0,'Bewerking, HH'!AP94/SUM('Bewerking, HH'!AM$91:AM$126))</f>
        <v>3.4119212528574841E-5</v>
      </c>
      <c r="AQ94" s="47">
        <f ca="1">IF('Bewerking, HH'!AQ94=0,0,'Bewerking, HH'!AQ94/SUM('Bewerking, HH'!AM$91:AM$126))</f>
        <v>0</v>
      </c>
      <c r="AR94" s="47">
        <f ca="1">IF('Bewerking, HH'!AR94=0,0,'Bewerking, HH'!AR94/SUM('Bewerking, HH'!AM$91:AM$126))</f>
        <v>2.3883448770002389E-4</v>
      </c>
      <c r="AS94" s="47">
        <f ca="1">IF('Bewerking, HH'!AS94=0,0,'Bewerking, HH'!AS94/SUM('Bewerking, HH'!AM$91:AM$126))</f>
        <v>0</v>
      </c>
      <c r="AT94" s="47">
        <f ca="1">IF('Bewerking, HH'!AT94=0,0,'Bewerking, HH'!AT94/SUM('Bewerking, HH'!AM$91:AM$126))</f>
        <v>0</v>
      </c>
      <c r="AU94" s="48">
        <f ca="1">IF('Bewerking, HH'!AU94=0,0,'Bewerking, HH'!AU94/SUM('Bewerking, HH'!AM$91:AM$126))</f>
        <v>0</v>
      </c>
      <c r="AY94" s="45">
        <f ca="1">IF('Bewerking, HH'!AY94=0,0,'Bewerking, HH'!AY94/SUM('Bewerking, HH'!AY$91:AY$126))</f>
        <v>1.3442969736258488E-3</v>
      </c>
      <c r="AZ94" s="46">
        <f ca="1">IF('Bewerking, HH'!AZ94=0,0,'Bewerking, HH'!AZ94/SUM('Bewerking, HH'!AY$91:AY$126))</f>
        <v>0</v>
      </c>
      <c r="BA94" s="47">
        <f ca="1">IF('Bewerking, HH'!BA94=0,0,'Bewerking, HH'!BA94/SUM('Bewerking, HH'!AY$91:AY$126))</f>
        <v>0</v>
      </c>
      <c r="BB94" s="47">
        <f ca="1">IF('Bewerking, HH'!BB94=0,0,'Bewerking, HH'!BB94/SUM('Bewerking, HH'!AY$91:AY$126))</f>
        <v>1.3442969736258488E-3</v>
      </c>
      <c r="BC94" s="47">
        <f ca="1">IF('Bewerking, HH'!BC94=0,0,'Bewerking, HH'!BC94/SUM('Bewerking, HH'!AY$91:AY$126))</f>
        <v>0</v>
      </c>
      <c r="BD94" s="47">
        <f ca="1">IF('Bewerking, HH'!BD94=0,0,'Bewerking, HH'!BD94/SUM('Bewerking, HH'!AY$91:AY$126))</f>
        <v>0</v>
      </c>
      <c r="BE94" s="47">
        <f ca="1">IF('Bewerking, HH'!BE94=0,0,'Bewerking, HH'!BE94/SUM('Bewerking, HH'!AY$91:AY$126))</f>
        <v>0</v>
      </c>
      <c r="BF94" s="47">
        <f ca="1">IF('Bewerking, HH'!BF94=0,0,'Bewerking, HH'!BF94/SUM('Bewerking, HH'!AY$91:AY$126))</f>
        <v>0</v>
      </c>
      <c r="BG94" s="48">
        <f ca="1">IF('Bewerking, HH'!BG94=0,0,'Bewerking, HH'!BG94/SUM('Bewerking, HH'!AY$91:AY$126))</f>
        <v>0</v>
      </c>
    </row>
    <row r="95" spans="1:59" x14ac:dyDescent="0.25">
      <c r="B95" s="29" t="s">
        <v>71</v>
      </c>
      <c r="C95" s="45">
        <f ca="1">IF('Bewerking, HH'!C95=0,0,'Bewerking, HH'!C95/SUM('Bewerking, HH'!C$91:C$126))</f>
        <v>2.6681224197345524E-3</v>
      </c>
      <c r="D95" s="46">
        <f ca="1">IF('Bewerking, HH'!D95=0,0,'Bewerking, HH'!D95/SUM('Bewerking, HH'!C$91:C$126))</f>
        <v>0</v>
      </c>
      <c r="E95" s="47">
        <f ca="1">IF('Bewerking, HH'!E95=0,0,'Bewerking, HH'!E95/SUM('Bewerking, HH'!C$91:C$126))</f>
        <v>0</v>
      </c>
      <c r="F95" s="47">
        <f ca="1">IF('Bewerking, HH'!F95=0,0,'Bewerking, HH'!F95/SUM('Bewerking, HH'!C$91:C$126))</f>
        <v>2.6681224197345524E-3</v>
      </c>
      <c r="G95" s="47">
        <f ca="1">IF('Bewerking, HH'!G95=0,0,'Bewerking, HH'!G95/SUM('Bewerking, HH'!C$91:C$126))</f>
        <v>0</v>
      </c>
      <c r="H95" s="47">
        <f ca="1">IF('Bewerking, HH'!H95=0,0,'Bewerking, HH'!H95/SUM('Bewerking, HH'!C$91:C$126))</f>
        <v>0</v>
      </c>
      <c r="I95" s="47">
        <f ca="1">IF('Bewerking, HH'!I95=0,0,'Bewerking, HH'!I95/SUM('Bewerking, HH'!C$91:C$126))</f>
        <v>0</v>
      </c>
      <c r="J95" s="47">
        <f ca="1">IF('Bewerking, HH'!J95=0,0,'Bewerking, HH'!J95/SUM('Bewerking, HH'!C$91:C$126))</f>
        <v>0</v>
      </c>
      <c r="K95" s="48">
        <f ca="1">IF('Bewerking, HH'!K95=0,0,'Bewerking, HH'!K95/SUM('Bewerking, HH'!C$91:C$126))</f>
        <v>0</v>
      </c>
      <c r="L95" s="49"/>
      <c r="O95" s="45">
        <f ca="1">IF('Bewerking, HH'!O95=0,0,'Bewerking, HH'!O95/SUM('Bewerking, HH'!O$91:O$126))</f>
        <v>2.6681224197345524E-3</v>
      </c>
      <c r="P95" s="46">
        <f ca="1">IF('Bewerking, HH'!P95=0,0,'Bewerking, HH'!P95/SUM('Bewerking, HH'!O$91:O$126))</f>
        <v>0</v>
      </c>
      <c r="Q95" s="47">
        <f ca="1">IF('Bewerking, HH'!Q95=0,0,'Bewerking, HH'!Q95/SUM('Bewerking, HH'!O$91:O$126))</f>
        <v>0</v>
      </c>
      <c r="R95" s="47">
        <f ca="1">IF('Bewerking, HH'!R95=0,0,'Bewerking, HH'!R95/SUM('Bewerking, HH'!O$91:O$126))</f>
        <v>2.6681224197345524E-3</v>
      </c>
      <c r="S95" s="47">
        <f ca="1">IF('Bewerking, HH'!S95=0,0,'Bewerking, HH'!S95/SUM('Bewerking, HH'!O$91:O$126))</f>
        <v>0</v>
      </c>
      <c r="T95" s="47">
        <f ca="1">IF('Bewerking, HH'!T95=0,0,'Bewerking, HH'!T95/SUM('Bewerking, HH'!O$91:O$126))</f>
        <v>0</v>
      </c>
      <c r="U95" s="47">
        <f ca="1">IF('Bewerking, HH'!U95=0,0,'Bewerking, HH'!U95/SUM('Bewerking, HH'!O$91:O$126))</f>
        <v>0</v>
      </c>
      <c r="V95" s="47">
        <f ca="1">IF('Bewerking, HH'!V95=0,0,'Bewerking, HH'!V95/SUM('Bewerking, HH'!O$91:O$126))</f>
        <v>0</v>
      </c>
      <c r="W95" s="48">
        <f ca="1">IF('Bewerking, HH'!W95=0,0,'Bewerking, HH'!W95/SUM('Bewerking, HH'!O$91:O$126))</f>
        <v>0</v>
      </c>
      <c r="AA95" s="45">
        <f ca="1">IF('Bewerking, HH'!AA95=0,0,'Bewerking, HH'!AA95/SUM('Bewerking, HH'!AA$91:AA$126))</f>
        <v>2.6681224197345524E-3</v>
      </c>
      <c r="AB95" s="46">
        <f ca="1">IF('Bewerking, HH'!AB95=0,0,'Bewerking, HH'!AB95/SUM('Bewerking, HH'!AA$91:AA$126))</f>
        <v>0</v>
      </c>
      <c r="AC95" s="47">
        <f ca="1">IF('Bewerking, HH'!AC95=0,0,'Bewerking, HH'!AC95/SUM('Bewerking, HH'!AA$91:AA$126))</f>
        <v>2.6681224197345524E-3</v>
      </c>
      <c r="AD95" s="47">
        <f ca="1">IF('Bewerking, HH'!AD95=0,0,'Bewerking, HH'!AD95/SUM('Bewerking, HH'!AA$91:AA$126))</f>
        <v>0</v>
      </c>
      <c r="AE95" s="47">
        <f ca="1">IF('Bewerking, HH'!AE95=0,0,'Bewerking, HH'!AE95/SUM('Bewerking, HH'!AA$91:AA$126))</f>
        <v>0</v>
      </c>
      <c r="AF95" s="47">
        <f ca="1">IF('Bewerking, HH'!AF95=0,0,'Bewerking, HH'!AF95/SUM('Bewerking, HH'!AA$91:AA$126))</f>
        <v>0</v>
      </c>
      <c r="AG95" s="47">
        <f ca="1">IF('Bewerking, HH'!AG95=0,0,'Bewerking, HH'!AG95/SUM('Bewerking, HH'!AA$91:AA$126))</f>
        <v>0</v>
      </c>
      <c r="AH95" s="47">
        <f ca="1">IF('Bewerking, HH'!AH95=0,0,'Bewerking, HH'!AH95/SUM('Bewerking, HH'!AA$91:AA$126))</f>
        <v>0</v>
      </c>
      <c r="AI95" s="48">
        <f ca="1">IF('Bewerking, HH'!AI95=0,0,'Bewerking, HH'!AI95/SUM('Bewerking, HH'!AA$91:AA$126))</f>
        <v>0</v>
      </c>
      <c r="AM95" s="45">
        <f ca="1">IF('Bewerking, HH'!AM95=0,0,'Bewerking, HH'!AM95/SUM('Bewerking, HH'!AM$91:AM$126))</f>
        <v>2.6681224197345524E-3</v>
      </c>
      <c r="AN95" s="46">
        <f ca="1">IF('Bewerking, HH'!AN95=0,0,'Bewerking, HH'!AN95/SUM('Bewerking, HH'!AM$91:AM$126))</f>
        <v>2.12903886178307E-3</v>
      </c>
      <c r="AO95" s="47">
        <f ca="1">IF('Bewerking, HH'!AO95=0,0,'Bewerking, HH'!AO95/SUM('Bewerking, HH'!AM$91:AM$126))</f>
        <v>0</v>
      </c>
      <c r="AP95" s="47">
        <f ca="1">IF('Bewerking, HH'!AP95=0,0,'Bewerking, HH'!AP95/SUM('Bewerking, HH'!AM$91:AM$126))</f>
        <v>5.3908355795148253E-4</v>
      </c>
      <c r="AQ95" s="47">
        <f ca="1">IF('Bewerking, HH'!AQ95=0,0,'Bewerking, HH'!AQ95/SUM('Bewerking, HH'!AM$91:AM$126))</f>
        <v>0</v>
      </c>
      <c r="AR95" s="47">
        <f ca="1">IF('Bewerking, HH'!AR95=0,0,'Bewerking, HH'!AR95/SUM('Bewerking, HH'!AM$91:AM$126))</f>
        <v>0</v>
      </c>
      <c r="AS95" s="47">
        <f ca="1">IF('Bewerking, HH'!AS95=0,0,'Bewerking, HH'!AS95/SUM('Bewerking, HH'!AM$91:AM$126))</f>
        <v>0</v>
      </c>
      <c r="AT95" s="47">
        <f ca="1">IF('Bewerking, HH'!AT95=0,0,'Bewerking, HH'!AT95/SUM('Bewerking, HH'!AM$91:AM$126))</f>
        <v>0</v>
      </c>
      <c r="AU95" s="48">
        <f ca="1">IF('Bewerking, HH'!AU95=0,0,'Bewerking, HH'!AU95/SUM('Bewerking, HH'!AM$91:AM$126))</f>
        <v>0</v>
      </c>
      <c r="AY95" s="45">
        <f ca="1">IF('Bewerking, HH'!AY95=0,0,'Bewerking, HH'!AY95/SUM('Bewerking, HH'!AY$91:AY$126))</f>
        <v>2.6681224197345524E-3</v>
      </c>
      <c r="AZ95" s="46">
        <f ca="1">IF('Bewerking, HH'!AZ95=0,0,'Bewerking, HH'!AZ95/SUM('Bewerking, HH'!AY$91:AY$126))</f>
        <v>0</v>
      </c>
      <c r="BA95" s="47">
        <f ca="1">IF('Bewerking, HH'!BA95=0,0,'Bewerking, HH'!BA95/SUM('Bewerking, HH'!AY$91:AY$126))</f>
        <v>0</v>
      </c>
      <c r="BB95" s="47">
        <f ca="1">IF('Bewerking, HH'!BB95=0,0,'Bewerking, HH'!BB95/SUM('Bewerking, HH'!AY$91:AY$126))</f>
        <v>2.6681224197345524E-3</v>
      </c>
      <c r="BC95" s="47">
        <f ca="1">IF('Bewerking, HH'!BC95=0,0,'Bewerking, HH'!BC95/SUM('Bewerking, HH'!AY$91:AY$126))</f>
        <v>0</v>
      </c>
      <c r="BD95" s="47">
        <f ca="1">IF('Bewerking, HH'!BD95=0,0,'Bewerking, HH'!BD95/SUM('Bewerking, HH'!AY$91:AY$126))</f>
        <v>0</v>
      </c>
      <c r="BE95" s="47">
        <f ca="1">IF('Bewerking, HH'!BE95=0,0,'Bewerking, HH'!BE95/SUM('Bewerking, HH'!AY$91:AY$126))</f>
        <v>0</v>
      </c>
      <c r="BF95" s="47">
        <f ca="1">IF('Bewerking, HH'!BF95=0,0,'Bewerking, HH'!BF95/SUM('Bewerking, HH'!AY$91:AY$126))</f>
        <v>0</v>
      </c>
      <c r="BG95" s="48">
        <f ca="1">IF('Bewerking, HH'!BG95=0,0,'Bewerking, HH'!BG95/SUM('Bewerking, HH'!AY$91:AY$126))</f>
        <v>0</v>
      </c>
    </row>
    <row r="96" spans="1:59" x14ac:dyDescent="0.25">
      <c r="B96" s="29" t="s">
        <v>72</v>
      </c>
      <c r="C96" s="50">
        <f ca="1">IF('Bewerking, HH'!C96=0,0,'Bewerking, HH'!C96/SUM('Bewerking, HH'!C$91:C$126))</f>
        <v>4.8039851240233378E-3</v>
      </c>
      <c r="D96" s="51">
        <f ca="1">IF('Bewerking, HH'!D96=0,0,'Bewerking, HH'!D96/SUM('Bewerking, HH'!C$91:C$126))</f>
        <v>0</v>
      </c>
      <c r="E96" s="52">
        <f ca="1">IF('Bewerking, HH'!E96=0,0,'Bewerking, HH'!E96/SUM('Bewerking, HH'!C$91:C$126))</f>
        <v>0</v>
      </c>
      <c r="F96" s="52">
        <f ca="1">IF('Bewerking, HH'!F96=0,0,'Bewerking, HH'!F96/SUM('Bewerking, HH'!C$91:C$126))</f>
        <v>4.8039851240233378E-3</v>
      </c>
      <c r="G96" s="52">
        <f ca="1">IF('Bewerking, HH'!G96=0,0,'Bewerking, HH'!G96/SUM('Bewerking, HH'!C$91:C$126))</f>
        <v>0</v>
      </c>
      <c r="H96" s="52">
        <f ca="1">IF('Bewerking, HH'!H96=0,0,'Bewerking, HH'!H96/SUM('Bewerking, HH'!C$91:C$126))</f>
        <v>0</v>
      </c>
      <c r="I96" s="52">
        <f ca="1">IF('Bewerking, HH'!I96=0,0,'Bewerking, HH'!I96/SUM('Bewerking, HH'!C$91:C$126))</f>
        <v>0</v>
      </c>
      <c r="J96" s="52">
        <f ca="1">IF('Bewerking, HH'!J96=0,0,'Bewerking, HH'!J96/SUM('Bewerking, HH'!C$91:C$126))</f>
        <v>0</v>
      </c>
      <c r="K96" s="53">
        <f ca="1">IF('Bewerking, HH'!K96=0,0,'Bewerking, HH'!K96/SUM('Bewerking, HH'!C$91:C$126))</f>
        <v>0</v>
      </c>
      <c r="L96" s="52">
        <f ca="1">SUM(C91:C96)</f>
        <v>1.5756252345695863E-2</v>
      </c>
      <c r="O96" s="50">
        <f ca="1">IF('Bewerking, HH'!O96=0,0,'Bewerking, HH'!O96/SUM('Bewerking, HH'!O$91:O$126))</f>
        <v>4.8039851240233378E-3</v>
      </c>
      <c r="P96" s="51">
        <f ca="1">IF('Bewerking, HH'!P96=0,0,'Bewerking, HH'!P96/SUM('Bewerking, HH'!O$91:O$126))</f>
        <v>0</v>
      </c>
      <c r="Q96" s="52">
        <f ca="1">IF('Bewerking, HH'!Q96=0,0,'Bewerking, HH'!Q96/SUM('Bewerking, HH'!O$91:O$126))</f>
        <v>0</v>
      </c>
      <c r="R96" s="52">
        <f ca="1">IF('Bewerking, HH'!R96=0,0,'Bewerking, HH'!R96/SUM('Bewerking, HH'!O$91:O$126))</f>
        <v>4.8039851240233378E-3</v>
      </c>
      <c r="S96" s="52">
        <f ca="1">IF('Bewerking, HH'!S96=0,0,'Bewerking, HH'!S96/SUM('Bewerking, HH'!O$91:O$126))</f>
        <v>0</v>
      </c>
      <c r="T96" s="52">
        <f ca="1">IF('Bewerking, HH'!T96=0,0,'Bewerking, HH'!T96/SUM('Bewerking, HH'!O$91:O$126))</f>
        <v>0</v>
      </c>
      <c r="U96" s="52">
        <f ca="1">IF('Bewerking, HH'!U96=0,0,'Bewerking, HH'!U96/SUM('Bewerking, HH'!O$91:O$126))</f>
        <v>0</v>
      </c>
      <c r="V96" s="52">
        <f ca="1">IF('Bewerking, HH'!V96=0,0,'Bewerking, HH'!V96/SUM('Bewerking, HH'!O$91:O$126))</f>
        <v>0</v>
      </c>
      <c r="W96" s="53">
        <f ca="1">IF('Bewerking, HH'!W96=0,0,'Bewerking, HH'!W96/SUM('Bewerking, HH'!O$91:O$126))</f>
        <v>0</v>
      </c>
      <c r="AA96" s="50">
        <f ca="1">IF('Bewerking, HH'!AA96=0,0,'Bewerking, HH'!AA96/SUM('Bewerking, HH'!AA$91:AA$126))</f>
        <v>4.8039851240233378E-3</v>
      </c>
      <c r="AB96" s="51">
        <f ca="1">IF('Bewerking, HH'!AB96=0,0,'Bewerking, HH'!AB96/SUM('Bewerking, HH'!AA$91:AA$126))</f>
        <v>0</v>
      </c>
      <c r="AC96" s="52">
        <f ca="1">IF('Bewerking, HH'!AC96=0,0,'Bewerking, HH'!AC96/SUM('Bewerking, HH'!AA$91:AA$126))</f>
        <v>4.8039851240233378E-3</v>
      </c>
      <c r="AD96" s="52">
        <f ca="1">IF('Bewerking, HH'!AD96=0,0,'Bewerking, HH'!AD96/SUM('Bewerking, HH'!AA$91:AA$126))</f>
        <v>0</v>
      </c>
      <c r="AE96" s="52">
        <f ca="1">IF('Bewerking, HH'!AE96=0,0,'Bewerking, HH'!AE96/SUM('Bewerking, HH'!AA$91:AA$126))</f>
        <v>0</v>
      </c>
      <c r="AF96" s="52">
        <f ca="1">IF('Bewerking, HH'!AF96=0,0,'Bewerking, HH'!AF96/SUM('Bewerking, HH'!AA$91:AA$126))</f>
        <v>0</v>
      </c>
      <c r="AG96" s="52">
        <f ca="1">IF('Bewerking, HH'!AG96=0,0,'Bewerking, HH'!AG96/SUM('Bewerking, HH'!AA$91:AA$126))</f>
        <v>0</v>
      </c>
      <c r="AH96" s="52">
        <f ca="1">IF('Bewerking, HH'!AH96=0,0,'Bewerking, HH'!AH96/SUM('Bewerking, HH'!AA$91:AA$126))</f>
        <v>0</v>
      </c>
      <c r="AI96" s="53">
        <f ca="1">IF('Bewerking, HH'!AI96=0,0,'Bewerking, HH'!AI96/SUM('Bewerking, HH'!AA$91:AA$126))</f>
        <v>0</v>
      </c>
      <c r="AM96" s="50">
        <f ca="1">IF('Bewerking, HH'!AM96=0,0,'Bewerking, HH'!AM96/SUM('Bewerking, HH'!AM$91:AM$126))</f>
        <v>4.8039851240233378E-3</v>
      </c>
      <c r="AN96" s="51">
        <f ca="1">IF('Bewerking, HH'!AN96=0,0,'Bewerking, HH'!AN96/SUM('Bewerking, HH'!AM$91:AM$126))</f>
        <v>3.2003821351803199E-3</v>
      </c>
      <c r="AO96" s="52">
        <f ca="1">IF('Bewerking, HH'!AO96=0,0,'Bewerking, HH'!AO96/SUM('Bewerking, HH'!AM$91:AM$126))</f>
        <v>0</v>
      </c>
      <c r="AP96" s="52">
        <f ca="1">IF('Bewerking, HH'!AP96=0,0,'Bewerking, HH'!AP96/SUM('Bewerking, HH'!AM$91:AM$126))</f>
        <v>1.6036029888430174E-3</v>
      </c>
      <c r="AQ96" s="52">
        <f ca="1">IF('Bewerking, HH'!AQ96=0,0,'Bewerking, HH'!AQ96/SUM('Bewerking, HH'!AM$91:AM$126))</f>
        <v>0</v>
      </c>
      <c r="AR96" s="52">
        <f ca="1">IF('Bewerking, HH'!AR96=0,0,'Bewerking, HH'!AR96/SUM('Bewerking, HH'!AM$91:AM$126))</f>
        <v>0</v>
      </c>
      <c r="AS96" s="52">
        <f ca="1">IF('Bewerking, HH'!AS96=0,0,'Bewerking, HH'!AS96/SUM('Bewerking, HH'!AM$91:AM$126))</f>
        <v>0</v>
      </c>
      <c r="AT96" s="52">
        <f ca="1">IF('Bewerking, HH'!AT96=0,0,'Bewerking, HH'!AT96/SUM('Bewerking, HH'!AM$91:AM$126))</f>
        <v>0</v>
      </c>
      <c r="AU96" s="53">
        <f ca="1">IF('Bewerking, HH'!AU96=0,0,'Bewerking, HH'!AU96/SUM('Bewerking, HH'!AM$91:AM$126))</f>
        <v>0</v>
      </c>
      <c r="AY96" s="50">
        <f ca="1">IF('Bewerking, HH'!AY96=0,0,'Bewerking, HH'!AY96/SUM('Bewerking, HH'!AY$91:AY$126))</f>
        <v>4.8039851240233378E-3</v>
      </c>
      <c r="AZ96" s="51">
        <f ca="1">IF('Bewerking, HH'!AZ96=0,0,'Bewerking, HH'!AZ96/SUM('Bewerking, HH'!AY$91:AY$126))</f>
        <v>0</v>
      </c>
      <c r="BA96" s="52">
        <f ca="1">IF('Bewerking, HH'!BA96=0,0,'Bewerking, HH'!BA96/SUM('Bewerking, HH'!AY$91:AY$126))</f>
        <v>0</v>
      </c>
      <c r="BB96" s="52">
        <f ca="1">IF('Bewerking, HH'!BB96=0,0,'Bewerking, HH'!BB96/SUM('Bewerking, HH'!AY$91:AY$126))</f>
        <v>4.8039851240233378E-3</v>
      </c>
      <c r="BC96" s="52">
        <f ca="1">IF('Bewerking, HH'!BC96=0,0,'Bewerking, HH'!BC96/SUM('Bewerking, HH'!AY$91:AY$126))</f>
        <v>0</v>
      </c>
      <c r="BD96" s="52">
        <f ca="1">IF('Bewerking, HH'!BD96=0,0,'Bewerking, HH'!BD96/SUM('Bewerking, HH'!AY$91:AY$126))</f>
        <v>0</v>
      </c>
      <c r="BE96" s="52">
        <f ca="1">IF('Bewerking, HH'!BE96=0,0,'Bewerking, HH'!BE96/SUM('Bewerking, HH'!AY$91:AY$126))</f>
        <v>0</v>
      </c>
      <c r="BF96" s="52">
        <f ca="1">IF('Bewerking, HH'!BF96=0,0,'Bewerking, HH'!BF96/SUM('Bewerking, HH'!AY$91:AY$126))</f>
        <v>0</v>
      </c>
      <c r="BG96" s="53">
        <f ca="1">IF('Bewerking, HH'!BG96=0,0,'Bewerking, HH'!BG96/SUM('Bewerking, HH'!AY$91:AY$126))</f>
        <v>0</v>
      </c>
    </row>
    <row r="97" spans="2:59" x14ac:dyDescent="0.25">
      <c r="B97" s="29" t="s">
        <v>73</v>
      </c>
      <c r="C97" s="54">
        <f ca="1">IF('Bewerking, HH'!C97=0,0,'Bewerking, HH'!C97/SUM('Bewerking, HH'!C$91:C$126))</f>
        <v>4.558326793817599E-3</v>
      </c>
      <c r="D97" s="46">
        <f ca="1">IF('Bewerking, HH'!D97=0,0,'Bewerking, HH'!D97/SUM('Bewerking, HH'!C$91:C$126))</f>
        <v>0</v>
      </c>
      <c r="E97" s="55">
        <f ca="1">IF('Bewerking, HH'!E97=0,0,'Bewerking, HH'!E97/SUM('Bewerking, HH'!C$91:C$126))</f>
        <v>0</v>
      </c>
      <c r="F97" s="55">
        <f ca="1">IF('Bewerking, HH'!F97=0,0,'Bewerking, HH'!F97/SUM('Bewerking, HH'!C$91:C$126))</f>
        <v>8.1886110068579612E-5</v>
      </c>
      <c r="G97" s="55">
        <f ca="1">IF('Bewerking, HH'!G97=0,0,'Bewerking, HH'!G97/SUM('Bewerking, HH'!C$91:C$126))</f>
        <v>0</v>
      </c>
      <c r="H97" s="55">
        <f ca="1">IF('Bewerking, HH'!H97=0,0,'Bewerking, HH'!H97/SUM('Bewerking, HH'!C$91:C$126))</f>
        <v>4.0943055034289806E-5</v>
      </c>
      <c r="I97" s="47">
        <f ca="1">IF('Bewerking, HH'!I97=0,0,'Bewerking, HH'!I97/SUM('Bewerking, HH'!C$91:C$126))</f>
        <v>0</v>
      </c>
      <c r="J97" s="47">
        <f ca="1">IF('Bewerking, HH'!J97=0,0,'Bewerking, HH'!J97/SUM('Bewerking, HH'!C$91:C$126))</f>
        <v>4.4354976287147296E-3</v>
      </c>
      <c r="K97" s="48">
        <f ca="1">IF('Bewerking, HH'!K97=0,0,'Bewerking, HH'!K97/SUM('Bewerking, HH'!C$91:C$126))</f>
        <v>0</v>
      </c>
      <c r="O97" s="54">
        <f ca="1">IF('Bewerking, HH'!O97=0,0,'Bewerking, HH'!O97/SUM('Bewerking, HH'!O$91:O$126))</f>
        <v>4.558326793817599E-3</v>
      </c>
      <c r="P97" s="46">
        <f ca="1">IF('Bewerking, HH'!P97=0,0,'Bewerking, HH'!P97/SUM('Bewerking, HH'!O$91:O$126))</f>
        <v>0</v>
      </c>
      <c r="Q97" s="55">
        <f ca="1">IF('Bewerking, HH'!Q97=0,0,'Bewerking, HH'!Q97/SUM('Bewerking, HH'!O$91:O$126))</f>
        <v>0</v>
      </c>
      <c r="R97" s="55">
        <f ca="1">IF('Bewerking, HH'!R97=0,0,'Bewerking, HH'!R97/SUM('Bewerking, HH'!O$91:O$126))</f>
        <v>4.558326793817599E-3</v>
      </c>
      <c r="S97" s="55">
        <f ca="1">IF('Bewerking, HH'!S97=0,0,'Bewerking, HH'!S97/SUM('Bewerking, HH'!O$91:O$126))</f>
        <v>0</v>
      </c>
      <c r="T97" s="55">
        <f ca="1">IF('Bewerking, HH'!T97=0,0,'Bewerking, HH'!T97/SUM('Bewerking, HH'!O$91:O$126))</f>
        <v>0</v>
      </c>
      <c r="U97" s="47">
        <f ca="1">IF('Bewerking, HH'!U97=0,0,'Bewerking, HH'!U97/SUM('Bewerking, HH'!O$91:O$126))</f>
        <v>0</v>
      </c>
      <c r="V97" s="47">
        <f ca="1">IF('Bewerking, HH'!V97=0,0,'Bewerking, HH'!V97/SUM('Bewerking, HH'!O$91:O$126))</f>
        <v>0</v>
      </c>
      <c r="W97" s="48">
        <f ca="1">IF('Bewerking, HH'!W97=0,0,'Bewerking, HH'!W97/SUM('Bewerking, HH'!O$91:O$126))</f>
        <v>0</v>
      </c>
      <c r="AA97" s="54">
        <f ca="1">IF('Bewerking, HH'!AA97=0,0,'Bewerking, HH'!AA97/SUM('Bewerking, HH'!AA$91:AA$126))</f>
        <v>4.558326793817599E-3</v>
      </c>
      <c r="AB97" s="46">
        <f ca="1">IF('Bewerking, HH'!AB97=0,0,'Bewerking, HH'!AB97/SUM('Bewerking, HH'!AA$91:AA$126))</f>
        <v>0</v>
      </c>
      <c r="AC97" s="55">
        <f ca="1">IF('Bewerking, HH'!AC97=0,0,'Bewerking, HH'!AC97/SUM('Bewerking, HH'!AA$91:AA$126))</f>
        <v>4.558326793817599E-3</v>
      </c>
      <c r="AD97" s="55">
        <f ca="1">IF('Bewerking, HH'!AD97=0,0,'Bewerking, HH'!AD97/SUM('Bewerking, HH'!AA$91:AA$126))</f>
        <v>0</v>
      </c>
      <c r="AE97" s="55">
        <f ca="1">IF('Bewerking, HH'!AE97=0,0,'Bewerking, HH'!AE97/SUM('Bewerking, HH'!AA$91:AA$126))</f>
        <v>0</v>
      </c>
      <c r="AF97" s="55">
        <f ca="1">IF('Bewerking, HH'!AF97=0,0,'Bewerking, HH'!AF97/SUM('Bewerking, HH'!AA$91:AA$126))</f>
        <v>0</v>
      </c>
      <c r="AG97" s="47">
        <f ca="1">IF('Bewerking, HH'!AG97=0,0,'Bewerking, HH'!AG97/SUM('Bewerking, HH'!AA$91:AA$126))</f>
        <v>0</v>
      </c>
      <c r="AH97" s="47">
        <f ca="1">IF('Bewerking, HH'!AH97=0,0,'Bewerking, HH'!AH97/SUM('Bewerking, HH'!AA$91:AA$126))</f>
        <v>0</v>
      </c>
      <c r="AI97" s="48">
        <f ca="1">IF('Bewerking, HH'!AI97=0,0,'Bewerking, HH'!AI97/SUM('Bewerking, HH'!AA$91:AA$126))</f>
        <v>0</v>
      </c>
      <c r="AM97" s="54">
        <f ca="1">IF('Bewerking, HH'!AM97=0,0,'Bewerking, HH'!AM97/SUM('Bewerking, HH'!AM$91:AM$126))</f>
        <v>4.558326793817599E-3</v>
      </c>
      <c r="AN97" s="46">
        <f ca="1">IF('Bewerking, HH'!AN97=0,0,'Bewerking, HH'!AN97/SUM('Bewerking, HH'!AM$91:AM$126))</f>
        <v>3.6644034255689378E-3</v>
      </c>
      <c r="AO97" s="55">
        <f ca="1">IF('Bewerking, HH'!AO97=0,0,'Bewerking, HH'!AO97/SUM('Bewerking, HH'!AM$91:AM$126))</f>
        <v>0</v>
      </c>
      <c r="AP97" s="55">
        <f ca="1">IF('Bewerking, HH'!AP97=0,0,'Bewerking, HH'!AP97/SUM('Bewerking, HH'!AM$91:AM$126))</f>
        <v>6.8238425057149679E-6</v>
      </c>
      <c r="AQ97" s="55">
        <f ca="1">IF('Bewerking, HH'!AQ97=0,0,'Bewerking, HH'!AQ97/SUM('Bewerking, HH'!AM$91:AM$126))</f>
        <v>0</v>
      </c>
      <c r="AR97" s="55">
        <f ca="1">IF('Bewerking, HH'!AR97=0,0,'Bewerking, HH'!AR97/SUM('Bewerking, HH'!AM$91:AM$126))</f>
        <v>2.0471527517144903E-5</v>
      </c>
      <c r="AS97" s="47">
        <f ca="1">IF('Bewerking, HH'!AS97=0,0,'Bewerking, HH'!AS97/SUM('Bewerking, HH'!AM$91:AM$126))</f>
        <v>0</v>
      </c>
      <c r="AT97" s="47">
        <f ca="1">IF('Bewerking, HH'!AT97=0,0,'Bewerking, HH'!AT97/SUM('Bewerking, HH'!AM$91:AM$126))</f>
        <v>8.6662799822580098E-4</v>
      </c>
      <c r="AU97" s="48">
        <f ca="1">IF('Bewerking, HH'!AU97=0,0,'Bewerking, HH'!AU97/SUM('Bewerking, HH'!AM$91:AM$126))</f>
        <v>0</v>
      </c>
      <c r="AY97" s="54">
        <f ca="1">IF('Bewerking, HH'!AY97=0,0,'Bewerking, HH'!AY97/SUM('Bewerking, HH'!AY$91:AY$126))</f>
        <v>4.558326793817599E-3</v>
      </c>
      <c r="AZ97" s="46">
        <f ca="1">IF('Bewerking, HH'!AZ97=0,0,'Bewerking, HH'!AZ97/SUM('Bewerking, HH'!AY$91:AY$126))</f>
        <v>0</v>
      </c>
      <c r="BA97" s="55">
        <f ca="1">IF('Bewerking, HH'!BA97=0,0,'Bewerking, HH'!BA97/SUM('Bewerking, HH'!AY$91:AY$126))</f>
        <v>0</v>
      </c>
      <c r="BB97" s="55">
        <f ca="1">IF('Bewerking, HH'!BB97=0,0,'Bewerking, HH'!BB97/SUM('Bewerking, HH'!AY$91:AY$126))</f>
        <v>4.558326793817599E-3</v>
      </c>
      <c r="BC97" s="55">
        <f ca="1">IF('Bewerking, HH'!BC97=0,0,'Bewerking, HH'!BC97/SUM('Bewerking, HH'!AY$91:AY$126))</f>
        <v>0</v>
      </c>
      <c r="BD97" s="55">
        <f ca="1">IF('Bewerking, HH'!BD97=0,0,'Bewerking, HH'!BD97/SUM('Bewerking, HH'!AY$91:AY$126))</f>
        <v>0</v>
      </c>
      <c r="BE97" s="47">
        <f ca="1">IF('Bewerking, HH'!BE97=0,0,'Bewerking, HH'!BE97/SUM('Bewerking, HH'!AY$91:AY$126))</f>
        <v>0</v>
      </c>
      <c r="BF97" s="47">
        <f ca="1">IF('Bewerking, HH'!BF97=0,0,'Bewerking, HH'!BF97/SUM('Bewerking, HH'!AY$91:AY$126))</f>
        <v>0</v>
      </c>
      <c r="BG97" s="48">
        <f ca="1">IF('Bewerking, HH'!BG97=0,0,'Bewerking, HH'!BG97/SUM('Bewerking, HH'!AY$91:AY$126))</f>
        <v>0</v>
      </c>
    </row>
    <row r="98" spans="2:59" x14ac:dyDescent="0.25">
      <c r="B98" s="29" t="s">
        <v>74</v>
      </c>
      <c r="C98" s="54">
        <f ca="1">IF('Bewerking, HH'!C98=0,0,'Bewerking, HH'!C98/SUM('Bewerking, HH'!C$91:C$126))</f>
        <v>1.4125353986829984E-3</v>
      </c>
      <c r="D98" s="46">
        <f ca="1">IF('Bewerking, HH'!D98=0,0,'Bewerking, HH'!D98/SUM('Bewerking, HH'!C$91:C$126))</f>
        <v>0</v>
      </c>
      <c r="E98" s="55">
        <f ca="1">IF('Bewerking, HH'!E98=0,0,'Bewerking, HH'!E98/SUM('Bewerking, HH'!C$91:C$126))</f>
        <v>0</v>
      </c>
      <c r="F98" s="55">
        <f ca="1">IF('Bewerking, HH'!F98=0,0,'Bewerking, HH'!F98/SUM('Bewerking, HH'!C$91:C$126))</f>
        <v>2.0471527517144903E-5</v>
      </c>
      <c r="G98" s="55">
        <f ca="1">IF('Bewerking, HH'!G98=0,0,'Bewerking, HH'!G98/SUM('Bewerking, HH'!C$91:C$126))</f>
        <v>0</v>
      </c>
      <c r="H98" s="55">
        <f ca="1">IF('Bewerking, HH'!H98=0,0,'Bewerking, HH'!H98/SUM('Bewerking, HH'!C$91:C$126))</f>
        <v>1.3647685011429936E-5</v>
      </c>
      <c r="I98" s="47">
        <f ca="1">IF('Bewerking, HH'!I98=0,0,'Bewerking, HH'!I98/SUM('Bewerking, HH'!C$91:C$126))</f>
        <v>0</v>
      </c>
      <c r="J98" s="47">
        <f ca="1">IF('Bewerking, HH'!J98=0,0,'Bewerking, HH'!J98/SUM('Bewerking, HH'!C$91:C$126))</f>
        <v>1.3784161861544236E-3</v>
      </c>
      <c r="K98" s="48">
        <f ca="1">IF('Bewerking, HH'!K98=0,0,'Bewerking, HH'!K98/SUM('Bewerking, HH'!C$91:C$126))</f>
        <v>0</v>
      </c>
      <c r="O98" s="54">
        <f ca="1">IF('Bewerking, HH'!O98=0,0,'Bewerking, HH'!O98/SUM('Bewerking, HH'!O$91:O$126))</f>
        <v>1.4125353986829984E-3</v>
      </c>
      <c r="P98" s="46">
        <f ca="1">IF('Bewerking, HH'!P98=0,0,'Bewerking, HH'!P98/SUM('Bewerking, HH'!O$91:O$126))</f>
        <v>0</v>
      </c>
      <c r="Q98" s="55">
        <f ca="1">IF('Bewerking, HH'!Q98=0,0,'Bewerking, HH'!Q98/SUM('Bewerking, HH'!O$91:O$126))</f>
        <v>0</v>
      </c>
      <c r="R98" s="55">
        <f ca="1">IF('Bewerking, HH'!R98=0,0,'Bewerking, HH'!R98/SUM('Bewerking, HH'!O$91:O$126))</f>
        <v>1.4125353986829984E-3</v>
      </c>
      <c r="S98" s="55">
        <f ca="1">IF('Bewerking, HH'!S98=0,0,'Bewerking, HH'!S98/SUM('Bewerking, HH'!O$91:O$126))</f>
        <v>0</v>
      </c>
      <c r="T98" s="55">
        <f ca="1">IF('Bewerking, HH'!T98=0,0,'Bewerking, HH'!T98/SUM('Bewerking, HH'!O$91:O$126))</f>
        <v>0</v>
      </c>
      <c r="U98" s="47">
        <f ca="1">IF('Bewerking, HH'!U98=0,0,'Bewerking, HH'!U98/SUM('Bewerking, HH'!O$91:O$126))</f>
        <v>0</v>
      </c>
      <c r="V98" s="47">
        <f ca="1">IF('Bewerking, HH'!V98=0,0,'Bewerking, HH'!V98/SUM('Bewerking, HH'!O$91:O$126))</f>
        <v>0</v>
      </c>
      <c r="W98" s="48">
        <f ca="1">IF('Bewerking, HH'!W98=0,0,'Bewerking, HH'!W98/SUM('Bewerking, HH'!O$91:O$126))</f>
        <v>0</v>
      </c>
      <c r="AA98" s="54">
        <f ca="1">IF('Bewerking, HH'!AA98=0,0,'Bewerking, HH'!AA98/SUM('Bewerking, HH'!AA$91:AA$126))</f>
        <v>1.4125353986829984E-3</v>
      </c>
      <c r="AB98" s="46">
        <f ca="1">IF('Bewerking, HH'!AB98=0,0,'Bewerking, HH'!AB98/SUM('Bewerking, HH'!AA$91:AA$126))</f>
        <v>0</v>
      </c>
      <c r="AC98" s="55">
        <f ca="1">IF('Bewerking, HH'!AC98=0,0,'Bewerking, HH'!AC98/SUM('Bewerking, HH'!AA$91:AA$126))</f>
        <v>1.4125353986829984E-3</v>
      </c>
      <c r="AD98" s="55">
        <f ca="1">IF('Bewerking, HH'!AD98=0,0,'Bewerking, HH'!AD98/SUM('Bewerking, HH'!AA$91:AA$126))</f>
        <v>0</v>
      </c>
      <c r="AE98" s="55">
        <f ca="1">IF('Bewerking, HH'!AE98=0,0,'Bewerking, HH'!AE98/SUM('Bewerking, HH'!AA$91:AA$126))</f>
        <v>0</v>
      </c>
      <c r="AF98" s="55">
        <f ca="1">IF('Bewerking, HH'!AF98=0,0,'Bewerking, HH'!AF98/SUM('Bewerking, HH'!AA$91:AA$126))</f>
        <v>0</v>
      </c>
      <c r="AG98" s="47">
        <f ca="1">IF('Bewerking, HH'!AG98=0,0,'Bewerking, HH'!AG98/SUM('Bewerking, HH'!AA$91:AA$126))</f>
        <v>0</v>
      </c>
      <c r="AH98" s="47">
        <f ca="1">IF('Bewerking, HH'!AH98=0,0,'Bewerking, HH'!AH98/SUM('Bewerking, HH'!AA$91:AA$126))</f>
        <v>0</v>
      </c>
      <c r="AI98" s="48">
        <f ca="1">IF('Bewerking, HH'!AI98=0,0,'Bewerking, HH'!AI98/SUM('Bewerking, HH'!AA$91:AA$126))</f>
        <v>0</v>
      </c>
      <c r="AM98" s="54">
        <f ca="1">IF('Bewerking, HH'!AM98=0,0,'Bewerking, HH'!AM98/SUM('Bewerking, HH'!AM$91:AM$126))</f>
        <v>1.4125353986829984E-3</v>
      </c>
      <c r="AN98" s="46">
        <f ca="1">IF('Bewerking, HH'!AN98=0,0,'Bewerking, HH'!AN98/SUM('Bewerking, HH'!AM$91:AM$126))</f>
        <v>1.3101777610972738E-3</v>
      </c>
      <c r="AO98" s="55">
        <f ca="1">IF('Bewerking, HH'!AO98=0,0,'Bewerking, HH'!AO98/SUM('Bewerking, HH'!AM$91:AM$126))</f>
        <v>0</v>
      </c>
      <c r="AP98" s="55">
        <f ca="1">IF('Bewerking, HH'!AP98=0,0,'Bewerking, HH'!AP98/SUM('Bewerking, HH'!AM$91:AM$126))</f>
        <v>6.8238425057149679E-6</v>
      </c>
      <c r="AQ98" s="55">
        <f ca="1">IF('Bewerking, HH'!AQ98=0,0,'Bewerking, HH'!AQ98/SUM('Bewerking, HH'!AM$91:AM$126))</f>
        <v>0</v>
      </c>
      <c r="AR98" s="55">
        <f ca="1">IF('Bewerking, HH'!AR98=0,0,'Bewerking, HH'!AR98/SUM('Bewerking, HH'!AM$91:AM$126))</f>
        <v>0</v>
      </c>
      <c r="AS98" s="47">
        <f ca="1">IF('Bewerking, HH'!AS98=0,0,'Bewerking, HH'!AS98/SUM('Bewerking, HH'!AM$91:AM$126))</f>
        <v>0</v>
      </c>
      <c r="AT98" s="47">
        <f ca="1">IF('Bewerking, HH'!AT98=0,0,'Bewerking, HH'!AT98/SUM('Bewerking, HH'!AM$91:AM$126))</f>
        <v>9.5533795080009556E-5</v>
      </c>
      <c r="AU98" s="48">
        <f ca="1">IF('Bewerking, HH'!AU98=0,0,'Bewerking, HH'!AU98/SUM('Bewerking, HH'!AM$91:AM$126))</f>
        <v>0</v>
      </c>
      <c r="AY98" s="54">
        <f ca="1">IF('Bewerking, HH'!AY98=0,0,'Bewerking, HH'!AY98/SUM('Bewerking, HH'!AY$91:AY$126))</f>
        <v>1.4125353986829984E-3</v>
      </c>
      <c r="AZ98" s="46">
        <f ca="1">IF('Bewerking, HH'!AZ98=0,0,'Bewerking, HH'!AZ98/SUM('Bewerking, HH'!AY$91:AY$126))</f>
        <v>0</v>
      </c>
      <c r="BA98" s="55">
        <f ca="1">IF('Bewerking, HH'!BA98=0,0,'Bewerking, HH'!BA98/SUM('Bewerking, HH'!AY$91:AY$126))</f>
        <v>0</v>
      </c>
      <c r="BB98" s="55">
        <f ca="1">IF('Bewerking, HH'!BB98=0,0,'Bewerking, HH'!BB98/SUM('Bewerking, HH'!AY$91:AY$126))</f>
        <v>1.4125353986829984E-3</v>
      </c>
      <c r="BC98" s="55">
        <f ca="1">IF('Bewerking, HH'!BC98=0,0,'Bewerking, HH'!BC98/SUM('Bewerking, HH'!AY$91:AY$126))</f>
        <v>0</v>
      </c>
      <c r="BD98" s="55">
        <f ca="1">IF('Bewerking, HH'!BD98=0,0,'Bewerking, HH'!BD98/SUM('Bewerking, HH'!AY$91:AY$126))</f>
        <v>0</v>
      </c>
      <c r="BE98" s="47">
        <f ca="1">IF('Bewerking, HH'!BE98=0,0,'Bewerking, HH'!BE98/SUM('Bewerking, HH'!AY$91:AY$126))</f>
        <v>0</v>
      </c>
      <c r="BF98" s="47">
        <f ca="1">IF('Bewerking, HH'!BF98=0,0,'Bewerking, HH'!BF98/SUM('Bewerking, HH'!AY$91:AY$126))</f>
        <v>0</v>
      </c>
      <c r="BG98" s="48">
        <f ca="1">IF('Bewerking, HH'!BG98=0,0,'Bewerking, HH'!BG98/SUM('Bewerking, HH'!AY$91:AY$126))</f>
        <v>0</v>
      </c>
    </row>
    <row r="99" spans="2:59" x14ac:dyDescent="0.25">
      <c r="B99" s="29" t="s">
        <v>75</v>
      </c>
      <c r="C99" s="54">
        <f ca="1">IF('Bewerking, HH'!C99=0,0,'Bewerking, HH'!C99/SUM('Bewerking, HH'!C$91:C$126))</f>
        <v>9.1439489576580573E-4</v>
      </c>
      <c r="D99" s="46">
        <f ca="1">IF('Bewerking, HH'!D99=0,0,'Bewerking, HH'!D99/SUM('Bewerking, HH'!C$91:C$126))</f>
        <v>0</v>
      </c>
      <c r="E99" s="55">
        <f ca="1">IF('Bewerking, HH'!E99=0,0,'Bewerking, HH'!E99/SUM('Bewerking, HH'!C$91:C$126))</f>
        <v>0</v>
      </c>
      <c r="F99" s="55">
        <f ca="1">IF('Bewerking, HH'!F99=0,0,'Bewerking, HH'!F99/SUM('Bewerking, HH'!C$91:C$126))</f>
        <v>0</v>
      </c>
      <c r="G99" s="55">
        <f ca="1">IF('Bewerking, HH'!G99=0,0,'Bewerking, HH'!G99/SUM('Bewerking, HH'!C$91:C$126))</f>
        <v>1.3647685011429936E-5</v>
      </c>
      <c r="H99" s="55">
        <f ca="1">IF('Bewerking, HH'!H99=0,0,'Bewerking, HH'!H99/SUM('Bewerking, HH'!C$91:C$126))</f>
        <v>0</v>
      </c>
      <c r="I99" s="47">
        <f ca="1">IF('Bewerking, HH'!I99=0,0,'Bewerking, HH'!I99/SUM('Bewerking, HH'!C$91:C$126))</f>
        <v>9.0074721075437578E-4</v>
      </c>
      <c r="J99" s="47">
        <f ca="1">IF('Bewerking, HH'!J99=0,0,'Bewerking, HH'!J99/SUM('Bewerking, HH'!C$91:C$126))</f>
        <v>0</v>
      </c>
      <c r="K99" s="48">
        <f ca="1">IF('Bewerking, HH'!K99=0,0,'Bewerking, HH'!K99/SUM('Bewerking, HH'!C$91:C$126))</f>
        <v>0</v>
      </c>
      <c r="O99" s="54">
        <f ca="1">IF('Bewerking, HH'!O99=0,0,'Bewerking, HH'!O99/SUM('Bewerking, HH'!O$91:O$126))</f>
        <v>9.1439489576580573E-4</v>
      </c>
      <c r="P99" s="46">
        <f ca="1">IF('Bewerking, HH'!P99=0,0,'Bewerking, HH'!P99/SUM('Bewerking, HH'!O$91:O$126))</f>
        <v>0</v>
      </c>
      <c r="Q99" s="55">
        <f ca="1">IF('Bewerking, HH'!Q99=0,0,'Bewerking, HH'!Q99/SUM('Bewerking, HH'!O$91:O$126))</f>
        <v>0</v>
      </c>
      <c r="R99" s="55">
        <f ca="1">IF('Bewerking, HH'!R99=0,0,'Bewerking, HH'!R99/SUM('Bewerking, HH'!O$91:O$126))</f>
        <v>9.1439489576580573E-4</v>
      </c>
      <c r="S99" s="55">
        <f ca="1">IF('Bewerking, HH'!S99=0,0,'Bewerking, HH'!S99/SUM('Bewerking, HH'!O$91:O$126))</f>
        <v>0</v>
      </c>
      <c r="T99" s="55">
        <f ca="1">IF('Bewerking, HH'!T99=0,0,'Bewerking, HH'!T99/SUM('Bewerking, HH'!O$91:O$126))</f>
        <v>0</v>
      </c>
      <c r="U99" s="47">
        <f ca="1">IF('Bewerking, HH'!U99=0,0,'Bewerking, HH'!U99/SUM('Bewerking, HH'!O$91:O$126))</f>
        <v>0</v>
      </c>
      <c r="V99" s="47">
        <f ca="1">IF('Bewerking, HH'!V99=0,0,'Bewerking, HH'!V99/SUM('Bewerking, HH'!O$91:O$126))</f>
        <v>0</v>
      </c>
      <c r="W99" s="48">
        <f ca="1">IF('Bewerking, HH'!W99=0,0,'Bewerking, HH'!W99/SUM('Bewerking, HH'!O$91:O$126))</f>
        <v>0</v>
      </c>
      <c r="AA99" s="54">
        <f ca="1">IF('Bewerking, HH'!AA99=0,0,'Bewerking, HH'!AA99/SUM('Bewerking, HH'!AA$91:AA$126))</f>
        <v>9.1439489576580573E-4</v>
      </c>
      <c r="AB99" s="46">
        <f ca="1">IF('Bewerking, HH'!AB99=0,0,'Bewerking, HH'!AB99/SUM('Bewerking, HH'!AA$91:AA$126))</f>
        <v>0</v>
      </c>
      <c r="AC99" s="55">
        <f ca="1">IF('Bewerking, HH'!AC99=0,0,'Bewerking, HH'!AC99/SUM('Bewerking, HH'!AA$91:AA$126))</f>
        <v>9.1439489576580573E-4</v>
      </c>
      <c r="AD99" s="55">
        <f ca="1">IF('Bewerking, HH'!AD99=0,0,'Bewerking, HH'!AD99/SUM('Bewerking, HH'!AA$91:AA$126))</f>
        <v>0</v>
      </c>
      <c r="AE99" s="55">
        <f ca="1">IF('Bewerking, HH'!AE99=0,0,'Bewerking, HH'!AE99/SUM('Bewerking, HH'!AA$91:AA$126))</f>
        <v>0</v>
      </c>
      <c r="AF99" s="55">
        <f ca="1">IF('Bewerking, HH'!AF99=0,0,'Bewerking, HH'!AF99/SUM('Bewerking, HH'!AA$91:AA$126))</f>
        <v>0</v>
      </c>
      <c r="AG99" s="47">
        <f ca="1">IF('Bewerking, HH'!AG99=0,0,'Bewerking, HH'!AG99/SUM('Bewerking, HH'!AA$91:AA$126))</f>
        <v>0</v>
      </c>
      <c r="AH99" s="47">
        <f ca="1">IF('Bewerking, HH'!AH99=0,0,'Bewerking, HH'!AH99/SUM('Bewerking, HH'!AA$91:AA$126))</f>
        <v>0</v>
      </c>
      <c r="AI99" s="48">
        <f ca="1">IF('Bewerking, HH'!AI99=0,0,'Bewerking, HH'!AI99/SUM('Bewerking, HH'!AA$91:AA$126))</f>
        <v>0</v>
      </c>
      <c r="AM99" s="54">
        <f ca="1">IF('Bewerking, HH'!AM99=0,0,'Bewerking, HH'!AM99/SUM('Bewerking, HH'!AM$91:AM$126))</f>
        <v>9.1439489576580573E-4</v>
      </c>
      <c r="AN99" s="46">
        <f ca="1">IF('Bewerking, HH'!AN99=0,0,'Bewerking, HH'!AN99/SUM('Bewerking, HH'!AM$91:AM$126))</f>
        <v>7.2332730560578662E-4</v>
      </c>
      <c r="AO99" s="55">
        <f ca="1">IF('Bewerking, HH'!AO99=0,0,'Bewerking, HH'!AO99/SUM('Bewerking, HH'!AM$91:AM$126))</f>
        <v>0</v>
      </c>
      <c r="AP99" s="55">
        <f ca="1">IF('Bewerking, HH'!AP99=0,0,'Bewerking, HH'!AP99/SUM('Bewerking, HH'!AM$91:AM$126))</f>
        <v>0</v>
      </c>
      <c r="AQ99" s="55">
        <f ca="1">IF('Bewerking, HH'!AQ99=0,0,'Bewerking, HH'!AQ99/SUM('Bewerking, HH'!AM$91:AM$126))</f>
        <v>0</v>
      </c>
      <c r="AR99" s="55">
        <f ca="1">IF('Bewerking, HH'!AR99=0,0,'Bewerking, HH'!AR99/SUM('Bewerking, HH'!AM$91:AM$126))</f>
        <v>0</v>
      </c>
      <c r="AS99" s="47">
        <f ca="1">IF('Bewerking, HH'!AS99=0,0,'Bewerking, HH'!AS99/SUM('Bewerking, HH'!AM$91:AM$126))</f>
        <v>1.9106759016001911E-4</v>
      </c>
      <c r="AT99" s="47">
        <f ca="1">IF('Bewerking, HH'!AT99=0,0,'Bewerking, HH'!AT99/SUM('Bewerking, HH'!AM$91:AM$126))</f>
        <v>0</v>
      </c>
      <c r="AU99" s="48">
        <f ca="1">IF('Bewerking, HH'!AU99=0,0,'Bewerking, HH'!AU99/SUM('Bewerking, HH'!AM$91:AM$126))</f>
        <v>0</v>
      </c>
      <c r="AY99" s="54">
        <f ca="1">IF('Bewerking, HH'!AY99=0,0,'Bewerking, HH'!AY99/SUM('Bewerking, HH'!AY$91:AY$126))</f>
        <v>9.1439489576580573E-4</v>
      </c>
      <c r="AZ99" s="46">
        <f ca="1">IF('Bewerking, HH'!AZ99=0,0,'Bewerking, HH'!AZ99/SUM('Bewerking, HH'!AY$91:AY$126))</f>
        <v>0</v>
      </c>
      <c r="BA99" s="55">
        <f ca="1">IF('Bewerking, HH'!BA99=0,0,'Bewerking, HH'!BA99/SUM('Bewerking, HH'!AY$91:AY$126))</f>
        <v>0</v>
      </c>
      <c r="BB99" s="55">
        <f ca="1">IF('Bewerking, HH'!BB99=0,0,'Bewerking, HH'!BB99/SUM('Bewerking, HH'!AY$91:AY$126))</f>
        <v>9.1439489576580573E-4</v>
      </c>
      <c r="BC99" s="55">
        <f ca="1">IF('Bewerking, HH'!BC99=0,0,'Bewerking, HH'!BC99/SUM('Bewerking, HH'!AY$91:AY$126))</f>
        <v>0</v>
      </c>
      <c r="BD99" s="55">
        <f ca="1">IF('Bewerking, HH'!BD99=0,0,'Bewerking, HH'!BD99/SUM('Bewerking, HH'!AY$91:AY$126))</f>
        <v>0</v>
      </c>
      <c r="BE99" s="47">
        <f ca="1">IF('Bewerking, HH'!BE99=0,0,'Bewerking, HH'!BE99/SUM('Bewerking, HH'!AY$91:AY$126))</f>
        <v>0</v>
      </c>
      <c r="BF99" s="47">
        <f ca="1">IF('Bewerking, HH'!BF99=0,0,'Bewerking, HH'!BF99/SUM('Bewerking, HH'!AY$91:AY$126))</f>
        <v>0</v>
      </c>
      <c r="BG99" s="48">
        <f ca="1">IF('Bewerking, HH'!BG99=0,0,'Bewerking, HH'!BG99/SUM('Bewerking, HH'!AY$91:AY$126))</f>
        <v>0</v>
      </c>
    </row>
    <row r="100" spans="2:59" x14ac:dyDescent="0.25">
      <c r="B100" s="29" t="s">
        <v>76</v>
      </c>
      <c r="C100" s="54">
        <f ca="1">IF('Bewerking, HH'!C100=0,0,'Bewerking, HH'!C100/SUM('Bewerking, HH'!C$91:C$126))</f>
        <v>7.7109420314579137E-4</v>
      </c>
      <c r="D100" s="46">
        <f ca="1">IF('Bewerking, HH'!D100=0,0,'Bewerking, HH'!D100/SUM('Bewerking, HH'!C$91:C$126))</f>
        <v>0</v>
      </c>
      <c r="E100" s="55">
        <f ca="1">IF('Bewerking, HH'!E100=0,0,'Bewerking, HH'!E100/SUM('Bewerking, HH'!C$91:C$126))</f>
        <v>0</v>
      </c>
      <c r="F100" s="55">
        <f ca="1">IF('Bewerking, HH'!F100=0,0,'Bewerking, HH'!F100/SUM('Bewerking, HH'!C$91:C$126))</f>
        <v>2.0471527517144903E-5</v>
      </c>
      <c r="G100" s="55">
        <f ca="1">IF('Bewerking, HH'!G100=0,0,'Bewerking, HH'!G100/SUM('Bewerking, HH'!C$91:C$126))</f>
        <v>7.5062267562864651E-4</v>
      </c>
      <c r="H100" s="55">
        <f ca="1">IF('Bewerking, HH'!H100=0,0,'Bewerking, HH'!H100/SUM('Bewerking, HH'!C$91:C$126))</f>
        <v>0</v>
      </c>
      <c r="I100" s="47">
        <f ca="1">IF('Bewerking, HH'!I100=0,0,'Bewerking, HH'!I100/SUM('Bewerking, HH'!C$91:C$126))</f>
        <v>0</v>
      </c>
      <c r="J100" s="47">
        <f ca="1">IF('Bewerking, HH'!J100=0,0,'Bewerking, HH'!J100/SUM('Bewerking, HH'!C$91:C$126))</f>
        <v>0</v>
      </c>
      <c r="K100" s="48">
        <f ca="1">IF('Bewerking, HH'!K100=0,0,'Bewerking, HH'!K100/SUM('Bewerking, HH'!C$91:C$126))</f>
        <v>0</v>
      </c>
      <c r="O100" s="54">
        <f ca="1">IF('Bewerking, HH'!O100=0,0,'Bewerking, HH'!O100/SUM('Bewerking, HH'!O$91:O$126))</f>
        <v>7.7109420314579137E-4</v>
      </c>
      <c r="P100" s="46">
        <f ca="1">IF('Bewerking, HH'!P100=0,0,'Bewerking, HH'!P100/SUM('Bewerking, HH'!O$91:O$126))</f>
        <v>0</v>
      </c>
      <c r="Q100" s="55">
        <f ca="1">IF('Bewerking, HH'!Q100=0,0,'Bewerking, HH'!Q100/SUM('Bewerking, HH'!O$91:O$126))</f>
        <v>0</v>
      </c>
      <c r="R100" s="55">
        <f ca="1">IF('Bewerking, HH'!R100=0,0,'Bewerking, HH'!R100/SUM('Bewerking, HH'!O$91:O$126))</f>
        <v>7.7109420314579137E-4</v>
      </c>
      <c r="S100" s="55">
        <f ca="1">IF('Bewerking, HH'!S100=0,0,'Bewerking, HH'!S100/SUM('Bewerking, HH'!O$91:O$126))</f>
        <v>0</v>
      </c>
      <c r="T100" s="55">
        <f ca="1">IF('Bewerking, HH'!T100=0,0,'Bewerking, HH'!T100/SUM('Bewerking, HH'!O$91:O$126))</f>
        <v>0</v>
      </c>
      <c r="U100" s="47">
        <f ca="1">IF('Bewerking, HH'!U100=0,0,'Bewerking, HH'!U100/SUM('Bewerking, HH'!O$91:O$126))</f>
        <v>0</v>
      </c>
      <c r="V100" s="47">
        <f ca="1">IF('Bewerking, HH'!V100=0,0,'Bewerking, HH'!V100/SUM('Bewerking, HH'!O$91:O$126))</f>
        <v>0</v>
      </c>
      <c r="W100" s="48">
        <f ca="1">IF('Bewerking, HH'!W100=0,0,'Bewerking, HH'!W100/SUM('Bewerking, HH'!O$91:O$126))</f>
        <v>0</v>
      </c>
      <c r="AA100" s="54">
        <f ca="1">IF('Bewerking, HH'!AA100=0,0,'Bewerking, HH'!AA100/SUM('Bewerking, HH'!AA$91:AA$126))</f>
        <v>7.7109420314579137E-4</v>
      </c>
      <c r="AB100" s="46">
        <f ca="1">IF('Bewerking, HH'!AB100=0,0,'Bewerking, HH'!AB100/SUM('Bewerking, HH'!AA$91:AA$126))</f>
        <v>0</v>
      </c>
      <c r="AC100" s="55">
        <f ca="1">IF('Bewerking, HH'!AC100=0,0,'Bewerking, HH'!AC100/SUM('Bewerking, HH'!AA$91:AA$126))</f>
        <v>7.7109420314579137E-4</v>
      </c>
      <c r="AD100" s="55">
        <f ca="1">IF('Bewerking, HH'!AD100=0,0,'Bewerking, HH'!AD100/SUM('Bewerking, HH'!AA$91:AA$126))</f>
        <v>0</v>
      </c>
      <c r="AE100" s="55">
        <f ca="1">IF('Bewerking, HH'!AE100=0,0,'Bewerking, HH'!AE100/SUM('Bewerking, HH'!AA$91:AA$126))</f>
        <v>0</v>
      </c>
      <c r="AF100" s="55">
        <f ca="1">IF('Bewerking, HH'!AF100=0,0,'Bewerking, HH'!AF100/SUM('Bewerking, HH'!AA$91:AA$126))</f>
        <v>0</v>
      </c>
      <c r="AG100" s="47">
        <f ca="1">IF('Bewerking, HH'!AG100=0,0,'Bewerking, HH'!AG100/SUM('Bewerking, HH'!AA$91:AA$126))</f>
        <v>0</v>
      </c>
      <c r="AH100" s="47">
        <f ca="1">IF('Bewerking, HH'!AH100=0,0,'Bewerking, HH'!AH100/SUM('Bewerking, HH'!AA$91:AA$126))</f>
        <v>0</v>
      </c>
      <c r="AI100" s="48">
        <f ca="1">IF('Bewerking, HH'!AI100=0,0,'Bewerking, HH'!AI100/SUM('Bewerking, HH'!AA$91:AA$126))</f>
        <v>0</v>
      </c>
      <c r="AM100" s="54">
        <f ca="1">IF('Bewerking, HH'!AM100=0,0,'Bewerking, HH'!AM100/SUM('Bewerking, HH'!AM$91:AM$126))</f>
        <v>7.7109420314579137E-4</v>
      </c>
      <c r="AN100" s="46">
        <f ca="1">IF('Bewerking, HH'!AN100=0,0,'Bewerking, HH'!AN100/SUM('Bewerking, HH'!AM$91:AM$126))</f>
        <v>5.6637892797434231E-4</v>
      </c>
      <c r="AO100" s="55">
        <f ca="1">IF('Bewerking, HH'!AO100=0,0,'Bewerking, HH'!AO100/SUM('Bewerking, HH'!AM$91:AM$126))</f>
        <v>0</v>
      </c>
      <c r="AP100" s="55">
        <f ca="1">IF('Bewerking, HH'!AP100=0,0,'Bewerking, HH'!AP100/SUM('Bewerking, HH'!AM$91:AM$126))</f>
        <v>0</v>
      </c>
      <c r="AQ100" s="55">
        <f ca="1">IF('Bewerking, HH'!AQ100=0,0,'Bewerking, HH'!AQ100/SUM('Bewerking, HH'!AM$91:AM$126))</f>
        <v>2.0471527517144903E-4</v>
      </c>
      <c r="AR100" s="55">
        <f ca="1">IF('Bewerking, HH'!AR100=0,0,'Bewerking, HH'!AR100/SUM('Bewerking, HH'!AM$91:AM$126))</f>
        <v>0</v>
      </c>
      <c r="AS100" s="47">
        <f ca="1">IF('Bewerking, HH'!AS100=0,0,'Bewerking, HH'!AS100/SUM('Bewerking, HH'!AM$91:AM$126))</f>
        <v>0</v>
      </c>
      <c r="AT100" s="47">
        <f ca="1">IF('Bewerking, HH'!AT100=0,0,'Bewerking, HH'!AT100/SUM('Bewerking, HH'!AM$91:AM$126))</f>
        <v>0</v>
      </c>
      <c r="AU100" s="48">
        <f ca="1">IF('Bewerking, HH'!AU100=0,0,'Bewerking, HH'!AU100/SUM('Bewerking, HH'!AM$91:AM$126))</f>
        <v>0</v>
      </c>
      <c r="AY100" s="54">
        <f ca="1">IF('Bewerking, HH'!AY100=0,0,'Bewerking, HH'!AY100/SUM('Bewerking, HH'!AY$91:AY$126))</f>
        <v>7.7109420314579137E-4</v>
      </c>
      <c r="AZ100" s="46">
        <f ca="1">IF('Bewerking, HH'!AZ100=0,0,'Bewerking, HH'!AZ100/SUM('Bewerking, HH'!AY$91:AY$126))</f>
        <v>0</v>
      </c>
      <c r="BA100" s="55">
        <f ca="1">IF('Bewerking, HH'!BA100=0,0,'Bewerking, HH'!BA100/SUM('Bewerking, HH'!AY$91:AY$126))</f>
        <v>0</v>
      </c>
      <c r="BB100" s="55">
        <f ca="1">IF('Bewerking, HH'!BB100=0,0,'Bewerking, HH'!BB100/SUM('Bewerking, HH'!AY$91:AY$126))</f>
        <v>7.7109420314579137E-4</v>
      </c>
      <c r="BC100" s="55">
        <f ca="1">IF('Bewerking, HH'!BC100=0,0,'Bewerking, HH'!BC100/SUM('Bewerking, HH'!AY$91:AY$126))</f>
        <v>0</v>
      </c>
      <c r="BD100" s="55">
        <f ca="1">IF('Bewerking, HH'!BD100=0,0,'Bewerking, HH'!BD100/SUM('Bewerking, HH'!AY$91:AY$126))</f>
        <v>0</v>
      </c>
      <c r="BE100" s="47">
        <f ca="1">IF('Bewerking, HH'!BE100=0,0,'Bewerking, HH'!BE100/SUM('Bewerking, HH'!AY$91:AY$126))</f>
        <v>0</v>
      </c>
      <c r="BF100" s="47">
        <f ca="1">IF('Bewerking, HH'!BF100=0,0,'Bewerking, HH'!BF100/SUM('Bewerking, HH'!AY$91:AY$126))</f>
        <v>0</v>
      </c>
      <c r="BG100" s="48">
        <f ca="1">IF('Bewerking, HH'!BG100=0,0,'Bewerking, HH'!BG100/SUM('Bewerking, HH'!AY$91:AY$126))</f>
        <v>0</v>
      </c>
    </row>
    <row r="101" spans="2:59" x14ac:dyDescent="0.25">
      <c r="B101" s="29" t="s">
        <v>77</v>
      </c>
      <c r="C101" s="54">
        <f ca="1">IF('Bewerking, HH'!C101=0,0,'Bewerking, HH'!C101/SUM('Bewerking, HH'!C$91:C$126))</f>
        <v>3.8145279606946673E-3</v>
      </c>
      <c r="D101" s="46">
        <f ca="1">IF('Bewerking, HH'!D101=0,0,'Bewerking, HH'!D101/SUM('Bewerking, HH'!C$91:C$126))</f>
        <v>0</v>
      </c>
      <c r="E101" s="55">
        <f ca="1">IF('Bewerking, HH'!E101=0,0,'Bewerking, HH'!E101/SUM('Bewerking, HH'!C$91:C$126))</f>
        <v>0</v>
      </c>
      <c r="F101" s="55">
        <f ca="1">IF('Bewerking, HH'!F101=0,0,'Bewerking, HH'!F101/SUM('Bewerking, HH'!C$91:C$126))</f>
        <v>3.8145279606946673E-3</v>
      </c>
      <c r="G101" s="55">
        <f ca="1">IF('Bewerking, HH'!G101=0,0,'Bewerking, HH'!G101/SUM('Bewerking, HH'!C$91:C$126))</f>
        <v>0</v>
      </c>
      <c r="H101" s="55">
        <f ca="1">IF('Bewerking, HH'!H101=0,0,'Bewerking, HH'!H101/SUM('Bewerking, HH'!C$91:C$126))</f>
        <v>0</v>
      </c>
      <c r="I101" s="47">
        <f ca="1">IF('Bewerking, HH'!I101=0,0,'Bewerking, HH'!I101/SUM('Bewerking, HH'!C$91:C$126))</f>
        <v>0</v>
      </c>
      <c r="J101" s="47">
        <f ca="1">IF('Bewerking, HH'!J101=0,0,'Bewerking, HH'!J101/SUM('Bewerking, HH'!C$91:C$126))</f>
        <v>0</v>
      </c>
      <c r="K101" s="48">
        <f ca="1">IF('Bewerking, HH'!K101=0,0,'Bewerking, HH'!K101/SUM('Bewerking, HH'!C$91:C$126))</f>
        <v>0</v>
      </c>
      <c r="O101" s="54">
        <f ca="1">IF('Bewerking, HH'!O101=0,0,'Bewerking, HH'!O101/SUM('Bewerking, HH'!O$91:O$126))</f>
        <v>3.8145279606946673E-3</v>
      </c>
      <c r="P101" s="46">
        <f ca="1">IF('Bewerking, HH'!P101=0,0,'Bewerking, HH'!P101/SUM('Bewerking, HH'!O$91:O$126))</f>
        <v>0</v>
      </c>
      <c r="Q101" s="55">
        <f ca="1">IF('Bewerking, HH'!Q101=0,0,'Bewerking, HH'!Q101/SUM('Bewerking, HH'!O$91:O$126))</f>
        <v>0</v>
      </c>
      <c r="R101" s="55">
        <f ca="1">IF('Bewerking, HH'!R101=0,0,'Bewerking, HH'!R101/SUM('Bewerking, HH'!O$91:O$126))</f>
        <v>3.8145279606946673E-3</v>
      </c>
      <c r="S101" s="55">
        <f ca="1">IF('Bewerking, HH'!S101=0,0,'Bewerking, HH'!S101/SUM('Bewerking, HH'!O$91:O$126))</f>
        <v>0</v>
      </c>
      <c r="T101" s="55">
        <f ca="1">IF('Bewerking, HH'!T101=0,0,'Bewerking, HH'!T101/SUM('Bewerking, HH'!O$91:O$126))</f>
        <v>0</v>
      </c>
      <c r="U101" s="47">
        <f ca="1">IF('Bewerking, HH'!U101=0,0,'Bewerking, HH'!U101/SUM('Bewerking, HH'!O$91:O$126))</f>
        <v>0</v>
      </c>
      <c r="V101" s="47">
        <f ca="1">IF('Bewerking, HH'!V101=0,0,'Bewerking, HH'!V101/SUM('Bewerking, HH'!O$91:O$126))</f>
        <v>0</v>
      </c>
      <c r="W101" s="48">
        <f ca="1">IF('Bewerking, HH'!W101=0,0,'Bewerking, HH'!W101/SUM('Bewerking, HH'!O$91:O$126))</f>
        <v>0</v>
      </c>
      <c r="AA101" s="54">
        <f ca="1">IF('Bewerking, HH'!AA101=0,0,'Bewerking, HH'!AA101/SUM('Bewerking, HH'!AA$91:AA$126))</f>
        <v>3.8145279606946673E-3</v>
      </c>
      <c r="AB101" s="46">
        <f ca="1">IF('Bewerking, HH'!AB101=0,0,'Bewerking, HH'!AB101/SUM('Bewerking, HH'!AA$91:AA$126))</f>
        <v>0</v>
      </c>
      <c r="AC101" s="55">
        <f ca="1">IF('Bewerking, HH'!AC101=0,0,'Bewerking, HH'!AC101/SUM('Bewerking, HH'!AA$91:AA$126))</f>
        <v>3.8145279606946673E-3</v>
      </c>
      <c r="AD101" s="55">
        <f ca="1">IF('Bewerking, HH'!AD101=0,0,'Bewerking, HH'!AD101/SUM('Bewerking, HH'!AA$91:AA$126))</f>
        <v>0</v>
      </c>
      <c r="AE101" s="55">
        <f ca="1">IF('Bewerking, HH'!AE101=0,0,'Bewerking, HH'!AE101/SUM('Bewerking, HH'!AA$91:AA$126))</f>
        <v>0</v>
      </c>
      <c r="AF101" s="55">
        <f ca="1">IF('Bewerking, HH'!AF101=0,0,'Bewerking, HH'!AF101/SUM('Bewerking, HH'!AA$91:AA$126))</f>
        <v>0</v>
      </c>
      <c r="AG101" s="47">
        <f ca="1">IF('Bewerking, HH'!AG101=0,0,'Bewerking, HH'!AG101/SUM('Bewerking, HH'!AA$91:AA$126))</f>
        <v>0</v>
      </c>
      <c r="AH101" s="47">
        <f ca="1">IF('Bewerking, HH'!AH101=0,0,'Bewerking, HH'!AH101/SUM('Bewerking, HH'!AA$91:AA$126))</f>
        <v>0</v>
      </c>
      <c r="AI101" s="48">
        <f ca="1">IF('Bewerking, HH'!AI101=0,0,'Bewerking, HH'!AI101/SUM('Bewerking, HH'!AA$91:AA$126))</f>
        <v>0</v>
      </c>
      <c r="AM101" s="54">
        <f ca="1">IF('Bewerking, HH'!AM101=0,0,'Bewerking, HH'!AM101/SUM('Bewerking, HH'!AM$91:AM$126))</f>
        <v>3.8145279606946673E-3</v>
      </c>
      <c r="AN101" s="46">
        <f ca="1">IF('Bewerking, HH'!AN101=0,0,'Bewerking, HH'!AN101/SUM('Bewerking, HH'!AM$91:AM$126))</f>
        <v>1.8014944215087516E-3</v>
      </c>
      <c r="AO101" s="55">
        <f ca="1">IF('Bewerking, HH'!AO101=0,0,'Bewerking, HH'!AO101/SUM('Bewerking, HH'!AM$91:AM$126))</f>
        <v>0</v>
      </c>
      <c r="AP101" s="55">
        <f ca="1">IF('Bewerking, HH'!AP101=0,0,'Bewerking, HH'!AP101/SUM('Bewerking, HH'!AM$91:AM$126))</f>
        <v>2.0130335391859155E-3</v>
      </c>
      <c r="AQ101" s="55">
        <f ca="1">IF('Bewerking, HH'!AQ101=0,0,'Bewerking, HH'!AQ101/SUM('Bewerking, HH'!AM$91:AM$126))</f>
        <v>0</v>
      </c>
      <c r="AR101" s="55">
        <f ca="1">IF('Bewerking, HH'!AR101=0,0,'Bewerking, HH'!AR101/SUM('Bewerking, HH'!AM$91:AM$126))</f>
        <v>0</v>
      </c>
      <c r="AS101" s="47">
        <f ca="1">IF('Bewerking, HH'!AS101=0,0,'Bewerking, HH'!AS101/SUM('Bewerking, HH'!AM$91:AM$126))</f>
        <v>0</v>
      </c>
      <c r="AT101" s="47">
        <f ca="1">IF('Bewerking, HH'!AT101=0,0,'Bewerking, HH'!AT101/SUM('Bewerking, HH'!AM$91:AM$126))</f>
        <v>0</v>
      </c>
      <c r="AU101" s="48">
        <f ca="1">IF('Bewerking, HH'!AU101=0,0,'Bewerking, HH'!AU101/SUM('Bewerking, HH'!AM$91:AM$126))</f>
        <v>0</v>
      </c>
      <c r="AY101" s="54">
        <f ca="1">IF('Bewerking, HH'!AY101=0,0,'Bewerking, HH'!AY101/SUM('Bewerking, HH'!AY$91:AY$126))</f>
        <v>3.8145279606946673E-3</v>
      </c>
      <c r="AZ101" s="46">
        <f ca="1">IF('Bewerking, HH'!AZ101=0,0,'Bewerking, HH'!AZ101/SUM('Bewerking, HH'!AY$91:AY$126))</f>
        <v>0</v>
      </c>
      <c r="BA101" s="55">
        <f ca="1">IF('Bewerking, HH'!BA101=0,0,'Bewerking, HH'!BA101/SUM('Bewerking, HH'!AY$91:AY$126))</f>
        <v>0</v>
      </c>
      <c r="BB101" s="55">
        <f ca="1">IF('Bewerking, HH'!BB101=0,0,'Bewerking, HH'!BB101/SUM('Bewerking, HH'!AY$91:AY$126))</f>
        <v>3.8145279606946673E-3</v>
      </c>
      <c r="BC101" s="55">
        <f ca="1">IF('Bewerking, HH'!BC101=0,0,'Bewerking, HH'!BC101/SUM('Bewerking, HH'!AY$91:AY$126))</f>
        <v>0</v>
      </c>
      <c r="BD101" s="55">
        <f ca="1">IF('Bewerking, HH'!BD101=0,0,'Bewerking, HH'!BD101/SUM('Bewerking, HH'!AY$91:AY$126))</f>
        <v>0</v>
      </c>
      <c r="BE101" s="47">
        <f ca="1">IF('Bewerking, HH'!BE101=0,0,'Bewerking, HH'!BE101/SUM('Bewerking, HH'!AY$91:AY$126))</f>
        <v>0</v>
      </c>
      <c r="BF101" s="47">
        <f ca="1">IF('Bewerking, HH'!BF101=0,0,'Bewerking, HH'!BF101/SUM('Bewerking, HH'!AY$91:AY$126))</f>
        <v>0</v>
      </c>
      <c r="BG101" s="48">
        <f ca="1">IF('Bewerking, HH'!BG101=0,0,'Bewerking, HH'!BG101/SUM('Bewerking, HH'!AY$91:AY$126))</f>
        <v>0</v>
      </c>
    </row>
    <row r="102" spans="2:59" x14ac:dyDescent="0.25">
      <c r="B102" s="29" t="s">
        <v>78</v>
      </c>
      <c r="C102" s="54">
        <f ca="1">IF('Bewerking, HH'!C102=0,0,'Bewerking, HH'!C102/SUM('Bewerking, HH'!C$91:C$126))</f>
        <v>5.4317786345491146E-3</v>
      </c>
      <c r="D102" s="46">
        <f ca="1">IF('Bewerking, HH'!D102=0,0,'Bewerking, HH'!D102/SUM('Bewerking, HH'!C$91:C$126))</f>
        <v>0</v>
      </c>
      <c r="E102" s="55">
        <f ca="1">IF('Bewerking, HH'!E102=0,0,'Bewerking, HH'!E102/SUM('Bewerking, HH'!C$91:C$126))</f>
        <v>0</v>
      </c>
      <c r="F102" s="55">
        <f ca="1">IF('Bewerking, HH'!F102=0,0,'Bewerking, HH'!F102/SUM('Bewerking, HH'!C$91:C$126))</f>
        <v>5.4317786345491146E-3</v>
      </c>
      <c r="G102" s="55">
        <f ca="1">IF('Bewerking, HH'!G102=0,0,'Bewerking, HH'!G102/SUM('Bewerking, HH'!C$91:C$126))</f>
        <v>0</v>
      </c>
      <c r="H102" s="55">
        <f ca="1">IF('Bewerking, HH'!H102=0,0,'Bewerking, HH'!H102/SUM('Bewerking, HH'!C$91:C$126))</f>
        <v>0</v>
      </c>
      <c r="I102" s="47">
        <f ca="1">IF('Bewerking, HH'!I102=0,0,'Bewerking, HH'!I102/SUM('Bewerking, HH'!C$91:C$126))</f>
        <v>0</v>
      </c>
      <c r="J102" s="47">
        <f ca="1">IF('Bewerking, HH'!J102=0,0,'Bewerking, HH'!J102/SUM('Bewerking, HH'!C$91:C$126))</f>
        <v>0</v>
      </c>
      <c r="K102" s="48">
        <f ca="1">IF('Bewerking, HH'!K102=0,0,'Bewerking, HH'!K102/SUM('Bewerking, HH'!C$91:C$126))</f>
        <v>0</v>
      </c>
      <c r="L102" s="55">
        <f ca="1">SUM(C97:C102)</f>
        <v>1.6902657886655979E-2</v>
      </c>
      <c r="O102" s="54">
        <f ca="1">IF('Bewerking, HH'!O102=0,0,'Bewerking, HH'!O102/SUM('Bewerking, HH'!O$91:O$126))</f>
        <v>5.4317786345491146E-3</v>
      </c>
      <c r="P102" s="46">
        <f ca="1">IF('Bewerking, HH'!P102=0,0,'Bewerking, HH'!P102/SUM('Bewerking, HH'!O$91:O$126))</f>
        <v>0</v>
      </c>
      <c r="Q102" s="55">
        <f ca="1">IF('Bewerking, HH'!Q102=0,0,'Bewerking, HH'!Q102/SUM('Bewerking, HH'!O$91:O$126))</f>
        <v>0</v>
      </c>
      <c r="R102" s="55">
        <f ca="1">IF('Bewerking, HH'!R102=0,0,'Bewerking, HH'!R102/SUM('Bewerking, HH'!O$91:O$126))</f>
        <v>5.4317786345491146E-3</v>
      </c>
      <c r="S102" s="55">
        <f ca="1">IF('Bewerking, HH'!S102=0,0,'Bewerking, HH'!S102/SUM('Bewerking, HH'!O$91:O$126))</f>
        <v>0</v>
      </c>
      <c r="T102" s="55">
        <f ca="1">IF('Bewerking, HH'!T102=0,0,'Bewerking, HH'!T102/SUM('Bewerking, HH'!O$91:O$126))</f>
        <v>0</v>
      </c>
      <c r="U102" s="47">
        <f ca="1">IF('Bewerking, HH'!U102=0,0,'Bewerking, HH'!U102/SUM('Bewerking, HH'!O$91:O$126))</f>
        <v>0</v>
      </c>
      <c r="V102" s="47">
        <f ca="1">IF('Bewerking, HH'!V102=0,0,'Bewerking, HH'!V102/SUM('Bewerking, HH'!O$91:O$126))</f>
        <v>0</v>
      </c>
      <c r="W102" s="48">
        <f ca="1">IF('Bewerking, HH'!W102=0,0,'Bewerking, HH'!W102/SUM('Bewerking, HH'!O$91:O$126))</f>
        <v>0</v>
      </c>
      <c r="AA102" s="54">
        <f ca="1">IF('Bewerking, HH'!AA102=0,0,'Bewerking, HH'!AA102/SUM('Bewerking, HH'!AA$91:AA$126))</f>
        <v>5.4317786345491146E-3</v>
      </c>
      <c r="AB102" s="46">
        <f ca="1">IF('Bewerking, HH'!AB102=0,0,'Bewerking, HH'!AB102/SUM('Bewerking, HH'!AA$91:AA$126))</f>
        <v>0</v>
      </c>
      <c r="AC102" s="55">
        <f ca="1">IF('Bewerking, HH'!AC102=0,0,'Bewerking, HH'!AC102/SUM('Bewerking, HH'!AA$91:AA$126))</f>
        <v>5.4317786345491146E-3</v>
      </c>
      <c r="AD102" s="55">
        <f ca="1">IF('Bewerking, HH'!AD102=0,0,'Bewerking, HH'!AD102/SUM('Bewerking, HH'!AA$91:AA$126))</f>
        <v>0</v>
      </c>
      <c r="AE102" s="55">
        <f ca="1">IF('Bewerking, HH'!AE102=0,0,'Bewerking, HH'!AE102/SUM('Bewerking, HH'!AA$91:AA$126))</f>
        <v>0</v>
      </c>
      <c r="AF102" s="55">
        <f ca="1">IF('Bewerking, HH'!AF102=0,0,'Bewerking, HH'!AF102/SUM('Bewerking, HH'!AA$91:AA$126))</f>
        <v>0</v>
      </c>
      <c r="AG102" s="47">
        <f ca="1">IF('Bewerking, HH'!AG102=0,0,'Bewerking, HH'!AG102/SUM('Bewerking, HH'!AA$91:AA$126))</f>
        <v>0</v>
      </c>
      <c r="AH102" s="47">
        <f ca="1">IF('Bewerking, HH'!AH102=0,0,'Bewerking, HH'!AH102/SUM('Bewerking, HH'!AA$91:AA$126))</f>
        <v>0</v>
      </c>
      <c r="AI102" s="48">
        <f ca="1">IF('Bewerking, HH'!AI102=0,0,'Bewerking, HH'!AI102/SUM('Bewerking, HH'!AA$91:AA$126))</f>
        <v>0</v>
      </c>
      <c r="AM102" s="54">
        <f ca="1">IF('Bewerking, HH'!AM102=0,0,'Bewerking, HH'!AM102/SUM('Bewerking, HH'!AM$91:AM$126))</f>
        <v>5.4317786345491146E-3</v>
      </c>
      <c r="AN102" s="46">
        <f ca="1">IF('Bewerking, HH'!AN102=0,0,'Bewerking, HH'!AN102/SUM('Bewerking, HH'!AM$91:AM$126))</f>
        <v>3.9646524958203968E-3</v>
      </c>
      <c r="AO102" s="55">
        <f ca="1">IF('Bewerking, HH'!AO102=0,0,'Bewerking, HH'!AO102/SUM('Bewerking, HH'!AM$91:AM$126))</f>
        <v>0</v>
      </c>
      <c r="AP102" s="55">
        <f ca="1">IF('Bewerking, HH'!AP102=0,0,'Bewerking, HH'!AP102/SUM('Bewerking, HH'!AM$91:AM$126))</f>
        <v>1.4671261387287182E-3</v>
      </c>
      <c r="AQ102" s="55">
        <f ca="1">IF('Bewerking, HH'!AQ102=0,0,'Bewerking, HH'!AQ102/SUM('Bewerking, HH'!AM$91:AM$126))</f>
        <v>0</v>
      </c>
      <c r="AR102" s="55">
        <f ca="1">IF('Bewerking, HH'!AR102=0,0,'Bewerking, HH'!AR102/SUM('Bewerking, HH'!AM$91:AM$126))</f>
        <v>0</v>
      </c>
      <c r="AS102" s="47">
        <f ca="1">IF('Bewerking, HH'!AS102=0,0,'Bewerking, HH'!AS102/SUM('Bewerking, HH'!AM$91:AM$126))</f>
        <v>0</v>
      </c>
      <c r="AT102" s="47">
        <f ca="1">IF('Bewerking, HH'!AT102=0,0,'Bewerking, HH'!AT102/SUM('Bewerking, HH'!AM$91:AM$126))</f>
        <v>0</v>
      </c>
      <c r="AU102" s="48">
        <f ca="1">IF('Bewerking, HH'!AU102=0,0,'Bewerking, HH'!AU102/SUM('Bewerking, HH'!AM$91:AM$126))</f>
        <v>0</v>
      </c>
      <c r="AY102" s="54">
        <f ca="1">IF('Bewerking, HH'!AY102=0,0,'Bewerking, HH'!AY102/SUM('Bewerking, HH'!AY$91:AY$126))</f>
        <v>5.4317786345491146E-3</v>
      </c>
      <c r="AZ102" s="46">
        <f ca="1">IF('Bewerking, HH'!AZ102=0,0,'Bewerking, HH'!AZ102/SUM('Bewerking, HH'!AY$91:AY$126))</f>
        <v>0</v>
      </c>
      <c r="BA102" s="55">
        <f ca="1">IF('Bewerking, HH'!BA102=0,0,'Bewerking, HH'!BA102/SUM('Bewerking, HH'!AY$91:AY$126))</f>
        <v>0</v>
      </c>
      <c r="BB102" s="55">
        <f ca="1">IF('Bewerking, HH'!BB102=0,0,'Bewerking, HH'!BB102/SUM('Bewerking, HH'!AY$91:AY$126))</f>
        <v>5.4317786345491146E-3</v>
      </c>
      <c r="BC102" s="55">
        <f ca="1">IF('Bewerking, HH'!BC102=0,0,'Bewerking, HH'!BC102/SUM('Bewerking, HH'!AY$91:AY$126))</f>
        <v>0</v>
      </c>
      <c r="BD102" s="55">
        <f ca="1">IF('Bewerking, HH'!BD102=0,0,'Bewerking, HH'!BD102/SUM('Bewerking, HH'!AY$91:AY$126))</f>
        <v>0</v>
      </c>
      <c r="BE102" s="47">
        <f ca="1">IF('Bewerking, HH'!BE102=0,0,'Bewerking, HH'!BE102/SUM('Bewerking, HH'!AY$91:AY$126))</f>
        <v>0</v>
      </c>
      <c r="BF102" s="47">
        <f ca="1">IF('Bewerking, HH'!BF102=0,0,'Bewerking, HH'!BF102/SUM('Bewerking, HH'!AY$91:AY$126))</f>
        <v>0</v>
      </c>
      <c r="BG102" s="48">
        <f ca="1">IF('Bewerking, HH'!BG102=0,0,'Bewerking, HH'!BG102/SUM('Bewerking, HH'!AY$91:AY$126))</f>
        <v>0</v>
      </c>
    </row>
    <row r="103" spans="2:59" x14ac:dyDescent="0.25">
      <c r="B103" s="29" t="s">
        <v>79</v>
      </c>
      <c r="C103" s="41">
        <f ca="1">IF('Bewerking, HH'!C103=0,0,'Bewerking, HH'!C103/SUM('Bewerking, HH'!C$91:C$126))</f>
        <v>1.8663209253130437E-2</v>
      </c>
      <c r="D103" s="42">
        <f ca="1">IF('Bewerking, HH'!D103=0,0,'Bewerking, HH'!D103/SUM('Bewerking, HH'!C$91:C$126))</f>
        <v>0</v>
      </c>
      <c r="E103" s="43">
        <f ca="1">IF('Bewerking, HH'!E103=0,0,'Bewerking, HH'!E103/SUM('Bewerking, HH'!C$91:C$126))</f>
        <v>0</v>
      </c>
      <c r="F103" s="43">
        <f ca="1">IF('Bewerking, HH'!F103=0,0,'Bewerking, HH'!F103/SUM('Bewerking, HH'!C$91:C$126))</f>
        <v>4.8449281790576275E-4</v>
      </c>
      <c r="G103" s="43">
        <f ca="1">IF('Bewerking, HH'!G103=0,0,'Bewerking, HH'!G103/SUM('Bewerking, HH'!C$91:C$126))</f>
        <v>0</v>
      </c>
      <c r="H103" s="43">
        <f ca="1">IF('Bewerking, HH'!H103=0,0,'Bewerking, HH'!H103/SUM('Bewerking, HH'!C$91:C$126))</f>
        <v>0</v>
      </c>
      <c r="I103" s="43">
        <f ca="1">IF('Bewerking, HH'!I103=0,0,'Bewerking, HH'!I103/SUM('Bewerking, HH'!C$91:C$126))</f>
        <v>9.6216179330581048E-4</v>
      </c>
      <c r="J103" s="43">
        <f ca="1">IF('Bewerking, HH'!J103=0,0,'Bewerking, HH'!J103/SUM('Bewerking, HH'!C$91:C$126))</f>
        <v>0</v>
      </c>
      <c r="K103" s="44">
        <f ca="1">IF('Bewerking, HH'!K103=0,0,'Bewerking, HH'!K103/SUM('Bewerking, HH'!C$91:C$126))</f>
        <v>1.7216554641918864E-2</v>
      </c>
      <c r="L103" s="56"/>
      <c r="O103" s="41">
        <f ca="1">IF('Bewerking, HH'!O103=0,0,'Bewerking, HH'!O103/SUM('Bewerking, HH'!O$91:O$126))</f>
        <v>1.8663209253130437E-2</v>
      </c>
      <c r="P103" s="42">
        <f ca="1">IF('Bewerking, HH'!P103=0,0,'Bewerking, HH'!P103/SUM('Bewerking, HH'!O$91:O$126))</f>
        <v>0</v>
      </c>
      <c r="Q103" s="43">
        <f ca="1">IF('Bewerking, HH'!Q103=0,0,'Bewerking, HH'!Q103/SUM('Bewerking, HH'!O$91:O$126))</f>
        <v>0</v>
      </c>
      <c r="R103" s="43">
        <f ca="1">IF('Bewerking, HH'!R103=0,0,'Bewerking, HH'!R103/SUM('Bewerking, HH'!O$91:O$126))</f>
        <v>1.8663209253130437E-2</v>
      </c>
      <c r="S103" s="43">
        <f ca="1">IF('Bewerking, HH'!S103=0,0,'Bewerking, HH'!S103/SUM('Bewerking, HH'!O$91:O$126))</f>
        <v>0</v>
      </c>
      <c r="T103" s="43">
        <f ca="1">IF('Bewerking, HH'!T103=0,0,'Bewerking, HH'!T103/SUM('Bewerking, HH'!O$91:O$126))</f>
        <v>0</v>
      </c>
      <c r="U103" s="43">
        <f ca="1">IF('Bewerking, HH'!U103=0,0,'Bewerking, HH'!U103/SUM('Bewerking, HH'!O$91:O$126))</f>
        <v>0</v>
      </c>
      <c r="V103" s="43">
        <f ca="1">IF('Bewerking, HH'!V103=0,0,'Bewerking, HH'!V103/SUM('Bewerking, HH'!O$91:O$126))</f>
        <v>0</v>
      </c>
      <c r="W103" s="44">
        <f ca="1">IF('Bewerking, HH'!W103=0,0,'Bewerking, HH'!W103/SUM('Bewerking, HH'!O$91:O$126))</f>
        <v>0</v>
      </c>
      <c r="AA103" s="41">
        <f ca="1">IF('Bewerking, HH'!AA103=0,0,'Bewerking, HH'!AA103/SUM('Bewerking, HH'!AA$91:AA$126))</f>
        <v>1.8663209253130437E-2</v>
      </c>
      <c r="AB103" s="42">
        <f ca="1">IF('Bewerking, HH'!AB103=0,0,'Bewerking, HH'!AB103/SUM('Bewerking, HH'!AA$91:AA$126))</f>
        <v>0</v>
      </c>
      <c r="AC103" s="43">
        <f ca="1">IF('Bewerking, HH'!AC103=0,0,'Bewerking, HH'!AC103/SUM('Bewerking, HH'!AA$91:AA$126))</f>
        <v>1.8663209253130437E-2</v>
      </c>
      <c r="AD103" s="43">
        <f ca="1">IF('Bewerking, HH'!AD103=0,0,'Bewerking, HH'!AD103/SUM('Bewerking, HH'!AA$91:AA$126))</f>
        <v>0</v>
      </c>
      <c r="AE103" s="43">
        <f ca="1">IF('Bewerking, HH'!AE103=0,0,'Bewerking, HH'!AE103/SUM('Bewerking, HH'!AA$91:AA$126))</f>
        <v>0</v>
      </c>
      <c r="AF103" s="43">
        <f ca="1">IF('Bewerking, HH'!AF103=0,0,'Bewerking, HH'!AF103/SUM('Bewerking, HH'!AA$91:AA$126))</f>
        <v>0</v>
      </c>
      <c r="AG103" s="43">
        <f ca="1">IF('Bewerking, HH'!AG103=0,0,'Bewerking, HH'!AG103/SUM('Bewerking, HH'!AA$91:AA$126))</f>
        <v>0</v>
      </c>
      <c r="AH103" s="43">
        <f ca="1">IF('Bewerking, HH'!AH103=0,0,'Bewerking, HH'!AH103/SUM('Bewerking, HH'!AA$91:AA$126))</f>
        <v>0</v>
      </c>
      <c r="AI103" s="44">
        <f ca="1">IF('Bewerking, HH'!AI103=0,0,'Bewerking, HH'!AI103/SUM('Bewerking, HH'!AA$91:AA$126))</f>
        <v>0</v>
      </c>
      <c r="AM103" s="41">
        <f ca="1">IF('Bewerking, HH'!AM103=0,0,'Bewerking, HH'!AM103/SUM('Bewerking, HH'!AM$91:AM$126))</f>
        <v>1.8663209253130437E-2</v>
      </c>
      <c r="AN103" s="42">
        <f ca="1">IF('Bewerking, HH'!AN103=0,0,'Bewerking, HH'!AN103/SUM('Bewerking, HH'!AM$91:AM$126))</f>
        <v>1.6343102801187347E-2</v>
      </c>
      <c r="AO103" s="43">
        <f ca="1">IF('Bewerking, HH'!AO103=0,0,'Bewerking, HH'!AO103/SUM('Bewerking, HH'!AM$91:AM$126))</f>
        <v>0</v>
      </c>
      <c r="AP103" s="43">
        <f ca="1">IF('Bewerking, HH'!AP103=0,0,'Bewerking, HH'!AP103/SUM('Bewerking, HH'!AM$91:AM$126))</f>
        <v>1.3647685011429936E-5</v>
      </c>
      <c r="AQ103" s="43">
        <f ca="1">IF('Bewerking, HH'!AQ103=0,0,'Bewerking, HH'!AQ103/SUM('Bewerking, HH'!AM$91:AM$126))</f>
        <v>0</v>
      </c>
      <c r="AR103" s="43">
        <f ca="1">IF('Bewerking, HH'!AR103=0,0,'Bewerking, HH'!AR103/SUM('Bewerking, HH'!AM$91:AM$126))</f>
        <v>0</v>
      </c>
      <c r="AS103" s="43">
        <f ca="1">IF('Bewerking, HH'!AS103=0,0,'Bewerking, HH'!AS103/SUM('Bewerking, HH'!AM$91:AM$126))</f>
        <v>4.0943055034289806E-5</v>
      </c>
      <c r="AT103" s="43">
        <f ca="1">IF('Bewerking, HH'!AT103=0,0,'Bewerking, HH'!AT103/SUM('Bewerking, HH'!AM$91:AM$126))</f>
        <v>0</v>
      </c>
      <c r="AU103" s="44">
        <f ca="1">IF('Bewerking, HH'!AU103=0,0,'Bewerking, HH'!AU103/SUM('Bewerking, HH'!AM$91:AM$126))</f>
        <v>2.2655157118973692E-3</v>
      </c>
      <c r="AY103" s="41">
        <f ca="1">IF('Bewerking, HH'!AY103=0,0,'Bewerking, HH'!AY103/SUM('Bewerking, HH'!AY$91:AY$126))</f>
        <v>1.8663209253130437E-2</v>
      </c>
      <c r="AZ103" s="42">
        <f ca="1">IF('Bewerking, HH'!AZ103=0,0,'Bewerking, HH'!AZ103/SUM('Bewerking, HH'!AY$91:AY$126))</f>
        <v>0</v>
      </c>
      <c r="BA103" s="43">
        <f ca="1">IF('Bewerking, HH'!BA103=0,0,'Bewerking, HH'!BA103/SUM('Bewerking, HH'!AY$91:AY$126))</f>
        <v>0</v>
      </c>
      <c r="BB103" s="43">
        <f ca="1">IF('Bewerking, HH'!BB103=0,0,'Bewerking, HH'!BB103/SUM('Bewerking, HH'!AY$91:AY$126))</f>
        <v>1.8663209253130437E-2</v>
      </c>
      <c r="BC103" s="43">
        <f ca="1">IF('Bewerking, HH'!BC103=0,0,'Bewerking, HH'!BC103/SUM('Bewerking, HH'!AY$91:AY$126))</f>
        <v>0</v>
      </c>
      <c r="BD103" s="43">
        <f ca="1">IF('Bewerking, HH'!BD103=0,0,'Bewerking, HH'!BD103/SUM('Bewerking, HH'!AY$91:AY$126))</f>
        <v>0</v>
      </c>
      <c r="BE103" s="43">
        <f ca="1">IF('Bewerking, HH'!BE103=0,0,'Bewerking, HH'!BE103/SUM('Bewerking, HH'!AY$91:AY$126))</f>
        <v>0</v>
      </c>
      <c r="BF103" s="43">
        <f ca="1">IF('Bewerking, HH'!BF103=0,0,'Bewerking, HH'!BF103/SUM('Bewerking, HH'!AY$91:AY$126))</f>
        <v>0</v>
      </c>
      <c r="BG103" s="44">
        <f ca="1">IF('Bewerking, HH'!BG103=0,0,'Bewerking, HH'!BG103/SUM('Bewerking, HH'!AY$91:AY$126))</f>
        <v>0</v>
      </c>
    </row>
    <row r="104" spans="2:59" x14ac:dyDescent="0.25">
      <c r="B104" s="29" t="s">
        <v>80</v>
      </c>
      <c r="C104" s="45">
        <f ca="1">IF('Bewerking, HH'!C104=0,0,'Bewerking, HH'!C104/SUM('Bewerking, HH'!C$91:C$126))</f>
        <v>1.1061448701763963E-2</v>
      </c>
      <c r="D104" s="46">
        <f ca="1">IF('Bewerking, HH'!D104=0,0,'Bewerking, HH'!D104/SUM('Bewerking, HH'!C$91:C$126))</f>
        <v>0</v>
      </c>
      <c r="E104" s="47">
        <f ca="1">IF('Bewerking, HH'!E104=0,0,'Bewerking, HH'!E104/SUM('Bewerking, HH'!C$91:C$126))</f>
        <v>0</v>
      </c>
      <c r="F104" s="47">
        <f ca="1">IF('Bewerking, HH'!F104=0,0,'Bewerking, HH'!F104/SUM('Bewerking, HH'!C$91:C$126))</f>
        <v>1.712784468934457E-3</v>
      </c>
      <c r="G104" s="47">
        <f ca="1">IF('Bewerking, HH'!G104=0,0,'Bewerking, HH'!G104/SUM('Bewerking, HH'!C$91:C$126))</f>
        <v>0</v>
      </c>
      <c r="H104" s="47">
        <f ca="1">IF('Bewerking, HH'!H104=0,0,'Bewerking, HH'!H104/SUM('Bewerking, HH'!C$91:C$126))</f>
        <v>9.348664232829507E-3</v>
      </c>
      <c r="I104" s="47">
        <f ca="1">IF('Bewerking, HH'!I104=0,0,'Bewerking, HH'!I104/SUM('Bewerking, HH'!C$91:C$126))</f>
        <v>0</v>
      </c>
      <c r="J104" s="47">
        <f ca="1">IF('Bewerking, HH'!J104=0,0,'Bewerking, HH'!J104/SUM('Bewerking, HH'!C$91:C$126))</f>
        <v>0</v>
      </c>
      <c r="K104" s="48">
        <f ca="1">IF('Bewerking, HH'!K104=0,0,'Bewerking, HH'!K104/SUM('Bewerking, HH'!C$91:C$126))</f>
        <v>0</v>
      </c>
      <c r="L104" s="49"/>
      <c r="O104" s="45">
        <f ca="1">IF('Bewerking, HH'!O104=0,0,'Bewerking, HH'!O104/SUM('Bewerking, HH'!O$91:O$126))</f>
        <v>1.1061448701763963E-2</v>
      </c>
      <c r="P104" s="46">
        <f ca="1">IF('Bewerking, HH'!P104=0,0,'Bewerking, HH'!P104/SUM('Bewerking, HH'!O$91:O$126))</f>
        <v>0</v>
      </c>
      <c r="Q104" s="47">
        <f ca="1">IF('Bewerking, HH'!Q104=0,0,'Bewerking, HH'!Q104/SUM('Bewerking, HH'!O$91:O$126))</f>
        <v>0</v>
      </c>
      <c r="R104" s="47">
        <f ca="1">IF('Bewerking, HH'!R104=0,0,'Bewerking, HH'!R104/SUM('Bewerking, HH'!O$91:O$126))</f>
        <v>1.1061448701763963E-2</v>
      </c>
      <c r="S104" s="47">
        <f ca="1">IF('Bewerking, HH'!S104=0,0,'Bewerking, HH'!S104/SUM('Bewerking, HH'!O$91:O$126))</f>
        <v>0</v>
      </c>
      <c r="T104" s="47">
        <f ca="1">IF('Bewerking, HH'!T104=0,0,'Bewerking, HH'!T104/SUM('Bewerking, HH'!O$91:O$126))</f>
        <v>0</v>
      </c>
      <c r="U104" s="47">
        <f ca="1">IF('Bewerking, HH'!U104=0,0,'Bewerking, HH'!U104/SUM('Bewerking, HH'!O$91:O$126))</f>
        <v>0</v>
      </c>
      <c r="V104" s="47">
        <f ca="1">IF('Bewerking, HH'!V104=0,0,'Bewerking, HH'!V104/SUM('Bewerking, HH'!O$91:O$126))</f>
        <v>0</v>
      </c>
      <c r="W104" s="48">
        <f ca="1">IF('Bewerking, HH'!W104=0,0,'Bewerking, HH'!W104/SUM('Bewerking, HH'!O$91:O$126))</f>
        <v>0</v>
      </c>
      <c r="AA104" s="45">
        <f ca="1">IF('Bewerking, HH'!AA104=0,0,'Bewerking, HH'!AA104/SUM('Bewerking, HH'!AA$91:AA$126))</f>
        <v>1.1061448701763963E-2</v>
      </c>
      <c r="AB104" s="46">
        <f ca="1">IF('Bewerking, HH'!AB104=0,0,'Bewerking, HH'!AB104/SUM('Bewerking, HH'!AA$91:AA$126))</f>
        <v>0</v>
      </c>
      <c r="AC104" s="47">
        <f ca="1">IF('Bewerking, HH'!AC104=0,0,'Bewerking, HH'!AC104/SUM('Bewerking, HH'!AA$91:AA$126))</f>
        <v>1.1061448701763963E-2</v>
      </c>
      <c r="AD104" s="47">
        <f ca="1">IF('Bewerking, HH'!AD104=0,0,'Bewerking, HH'!AD104/SUM('Bewerking, HH'!AA$91:AA$126))</f>
        <v>0</v>
      </c>
      <c r="AE104" s="47">
        <f ca="1">IF('Bewerking, HH'!AE104=0,0,'Bewerking, HH'!AE104/SUM('Bewerking, HH'!AA$91:AA$126))</f>
        <v>0</v>
      </c>
      <c r="AF104" s="47">
        <f ca="1">IF('Bewerking, HH'!AF104=0,0,'Bewerking, HH'!AF104/SUM('Bewerking, HH'!AA$91:AA$126))</f>
        <v>0</v>
      </c>
      <c r="AG104" s="47">
        <f ca="1">IF('Bewerking, HH'!AG104=0,0,'Bewerking, HH'!AG104/SUM('Bewerking, HH'!AA$91:AA$126))</f>
        <v>0</v>
      </c>
      <c r="AH104" s="47">
        <f ca="1">IF('Bewerking, HH'!AH104=0,0,'Bewerking, HH'!AH104/SUM('Bewerking, HH'!AA$91:AA$126))</f>
        <v>0</v>
      </c>
      <c r="AI104" s="48">
        <f ca="1">IF('Bewerking, HH'!AI104=0,0,'Bewerking, HH'!AI104/SUM('Bewerking, HH'!AA$91:AA$126))</f>
        <v>0</v>
      </c>
      <c r="AM104" s="45">
        <f ca="1">IF('Bewerking, HH'!AM104=0,0,'Bewerking, HH'!AM104/SUM('Bewerking, HH'!AM$91:AM$126))</f>
        <v>1.1061448701763963E-2</v>
      </c>
      <c r="AN104" s="46">
        <f ca="1">IF('Bewerking, HH'!AN104=0,0,'Bewerking, HH'!AN104/SUM('Bewerking, HH'!AM$91:AM$126))</f>
        <v>7.2878637961035862E-3</v>
      </c>
      <c r="AO104" s="47">
        <f ca="1">IF('Bewerking, HH'!AO104=0,0,'Bewerking, HH'!AO104/SUM('Bewerking, HH'!AM$91:AM$126))</f>
        <v>0</v>
      </c>
      <c r="AP104" s="47">
        <f ca="1">IF('Bewerking, HH'!AP104=0,0,'Bewerking, HH'!AP104/SUM('Bewerking, HH'!AM$91:AM$126))</f>
        <v>1.3101777610972738E-3</v>
      </c>
      <c r="AQ104" s="47">
        <f ca="1">IF('Bewerking, HH'!AQ104=0,0,'Bewerking, HH'!AQ104/SUM('Bewerking, HH'!AM$91:AM$126))</f>
        <v>0</v>
      </c>
      <c r="AR104" s="47">
        <f ca="1">IF('Bewerking, HH'!AR104=0,0,'Bewerking, HH'!AR104/SUM('Bewerking, HH'!AM$91:AM$126))</f>
        <v>7.165034631000717E-4</v>
      </c>
      <c r="AS104" s="47">
        <f ca="1">IF('Bewerking, HH'!AS104=0,0,'Bewerking, HH'!AS104/SUM('Bewerking, HH'!AM$91:AM$126))</f>
        <v>0</v>
      </c>
      <c r="AT104" s="47">
        <f ca="1">IF('Bewerking, HH'!AT104=0,0,'Bewerking, HH'!AT104/SUM('Bewerking, HH'!AM$91:AM$126))</f>
        <v>1.7469036814630318E-3</v>
      </c>
      <c r="AU104" s="48">
        <f ca="1">IF('Bewerking, HH'!AU104=0,0,'Bewerking, HH'!AU104/SUM('Bewerking, HH'!AM$91:AM$126))</f>
        <v>0</v>
      </c>
      <c r="AY104" s="45">
        <f ca="1">IF('Bewerking, HH'!AY104=0,0,'Bewerking, HH'!AY104/SUM('Bewerking, HH'!AY$91:AY$126))</f>
        <v>1.1061448701763963E-2</v>
      </c>
      <c r="AZ104" s="46">
        <f ca="1">IF('Bewerking, HH'!AZ104=0,0,'Bewerking, HH'!AZ104/SUM('Bewerking, HH'!AY$91:AY$126))</f>
        <v>0</v>
      </c>
      <c r="BA104" s="47">
        <f ca="1">IF('Bewerking, HH'!BA104=0,0,'Bewerking, HH'!BA104/SUM('Bewerking, HH'!AY$91:AY$126))</f>
        <v>0</v>
      </c>
      <c r="BB104" s="47">
        <f ca="1">IF('Bewerking, HH'!BB104=0,0,'Bewerking, HH'!BB104/SUM('Bewerking, HH'!AY$91:AY$126))</f>
        <v>1.1061448701763963E-2</v>
      </c>
      <c r="BC104" s="47">
        <f ca="1">IF('Bewerking, HH'!BC104=0,0,'Bewerking, HH'!BC104/SUM('Bewerking, HH'!AY$91:AY$126))</f>
        <v>0</v>
      </c>
      <c r="BD104" s="47">
        <f ca="1">IF('Bewerking, HH'!BD104=0,0,'Bewerking, HH'!BD104/SUM('Bewerking, HH'!AY$91:AY$126))</f>
        <v>0</v>
      </c>
      <c r="BE104" s="47">
        <f ca="1">IF('Bewerking, HH'!BE104=0,0,'Bewerking, HH'!BE104/SUM('Bewerking, HH'!AY$91:AY$126))</f>
        <v>0</v>
      </c>
      <c r="BF104" s="47">
        <f ca="1">IF('Bewerking, HH'!BF104=0,0,'Bewerking, HH'!BF104/SUM('Bewerking, HH'!AY$91:AY$126))</f>
        <v>0</v>
      </c>
      <c r="BG104" s="48">
        <f ca="1">IF('Bewerking, HH'!BG104=0,0,'Bewerking, HH'!BG104/SUM('Bewerking, HH'!AY$91:AY$126))</f>
        <v>0</v>
      </c>
    </row>
    <row r="105" spans="2:59" x14ac:dyDescent="0.25">
      <c r="B105" s="29" t="s">
        <v>81</v>
      </c>
      <c r="C105" s="45">
        <f ca="1">IF('Bewerking, HH'!C105=0,0,'Bewerking, HH'!C105/SUM('Bewerking, HH'!C$91:C$126))</f>
        <v>5.2680064144119557E-3</v>
      </c>
      <c r="D105" s="46">
        <f ca="1">IF('Bewerking, HH'!D105=0,0,'Bewerking, HH'!D105/SUM('Bewerking, HH'!C$91:C$126))</f>
        <v>0</v>
      </c>
      <c r="E105" s="47">
        <f ca="1">IF('Bewerking, HH'!E105=0,0,'Bewerking, HH'!E105/SUM('Bewerking, HH'!C$91:C$126))</f>
        <v>0</v>
      </c>
      <c r="F105" s="47">
        <f ca="1">IF('Bewerking, HH'!F105=0,0,'Bewerking, HH'!F105/SUM('Bewerking, HH'!C$91:C$126))</f>
        <v>1.705960626428742E-4</v>
      </c>
      <c r="G105" s="47">
        <f ca="1">IF('Bewerking, HH'!G105=0,0,'Bewerking, HH'!G105/SUM('Bewerking, HH'!C$91:C$126))</f>
        <v>5.097410351769081E-3</v>
      </c>
      <c r="H105" s="47">
        <f ca="1">IF('Bewerking, HH'!H105=0,0,'Bewerking, HH'!H105/SUM('Bewerking, HH'!C$91:C$126))</f>
        <v>0</v>
      </c>
      <c r="I105" s="47">
        <f ca="1">IF('Bewerking, HH'!I105=0,0,'Bewerking, HH'!I105/SUM('Bewerking, HH'!C$91:C$126))</f>
        <v>0</v>
      </c>
      <c r="J105" s="47">
        <f ca="1">IF('Bewerking, HH'!J105=0,0,'Bewerking, HH'!J105/SUM('Bewerking, HH'!C$91:C$126))</f>
        <v>0</v>
      </c>
      <c r="K105" s="48">
        <f ca="1">IF('Bewerking, HH'!K105=0,0,'Bewerking, HH'!K105/SUM('Bewerking, HH'!C$91:C$126))</f>
        <v>0</v>
      </c>
      <c r="L105" s="49"/>
      <c r="O105" s="45">
        <f ca="1">IF('Bewerking, HH'!O105=0,0,'Bewerking, HH'!O105/SUM('Bewerking, HH'!O$91:O$126))</f>
        <v>5.2680064144119557E-3</v>
      </c>
      <c r="P105" s="46">
        <f ca="1">IF('Bewerking, HH'!P105=0,0,'Bewerking, HH'!P105/SUM('Bewerking, HH'!O$91:O$126))</f>
        <v>0</v>
      </c>
      <c r="Q105" s="47">
        <f ca="1">IF('Bewerking, HH'!Q105=0,0,'Bewerking, HH'!Q105/SUM('Bewerking, HH'!O$91:O$126))</f>
        <v>0</v>
      </c>
      <c r="R105" s="47">
        <f ca="1">IF('Bewerking, HH'!R105=0,0,'Bewerking, HH'!R105/SUM('Bewerking, HH'!O$91:O$126))</f>
        <v>5.2680064144119557E-3</v>
      </c>
      <c r="S105" s="47">
        <f ca="1">IF('Bewerking, HH'!S105=0,0,'Bewerking, HH'!S105/SUM('Bewerking, HH'!O$91:O$126))</f>
        <v>0</v>
      </c>
      <c r="T105" s="47">
        <f ca="1">IF('Bewerking, HH'!T105=0,0,'Bewerking, HH'!T105/SUM('Bewerking, HH'!O$91:O$126))</f>
        <v>0</v>
      </c>
      <c r="U105" s="47">
        <f ca="1">IF('Bewerking, HH'!U105=0,0,'Bewerking, HH'!U105/SUM('Bewerking, HH'!O$91:O$126))</f>
        <v>0</v>
      </c>
      <c r="V105" s="47">
        <f ca="1">IF('Bewerking, HH'!V105=0,0,'Bewerking, HH'!V105/SUM('Bewerking, HH'!O$91:O$126))</f>
        <v>0</v>
      </c>
      <c r="W105" s="48">
        <f ca="1">IF('Bewerking, HH'!W105=0,0,'Bewerking, HH'!W105/SUM('Bewerking, HH'!O$91:O$126))</f>
        <v>0</v>
      </c>
      <c r="AA105" s="45">
        <f ca="1">IF('Bewerking, HH'!AA105=0,0,'Bewerking, HH'!AA105/SUM('Bewerking, HH'!AA$91:AA$126))</f>
        <v>5.2680064144119557E-3</v>
      </c>
      <c r="AB105" s="46">
        <f ca="1">IF('Bewerking, HH'!AB105=0,0,'Bewerking, HH'!AB105/SUM('Bewerking, HH'!AA$91:AA$126))</f>
        <v>0</v>
      </c>
      <c r="AC105" s="47">
        <f ca="1">IF('Bewerking, HH'!AC105=0,0,'Bewerking, HH'!AC105/SUM('Bewerking, HH'!AA$91:AA$126))</f>
        <v>5.2680064144119557E-3</v>
      </c>
      <c r="AD105" s="47">
        <f ca="1">IF('Bewerking, HH'!AD105=0,0,'Bewerking, HH'!AD105/SUM('Bewerking, HH'!AA$91:AA$126))</f>
        <v>0</v>
      </c>
      <c r="AE105" s="47">
        <f ca="1">IF('Bewerking, HH'!AE105=0,0,'Bewerking, HH'!AE105/SUM('Bewerking, HH'!AA$91:AA$126))</f>
        <v>0</v>
      </c>
      <c r="AF105" s="47">
        <f ca="1">IF('Bewerking, HH'!AF105=0,0,'Bewerking, HH'!AF105/SUM('Bewerking, HH'!AA$91:AA$126))</f>
        <v>0</v>
      </c>
      <c r="AG105" s="47">
        <f ca="1">IF('Bewerking, HH'!AG105=0,0,'Bewerking, HH'!AG105/SUM('Bewerking, HH'!AA$91:AA$126))</f>
        <v>0</v>
      </c>
      <c r="AH105" s="47">
        <f ca="1">IF('Bewerking, HH'!AH105=0,0,'Bewerking, HH'!AH105/SUM('Bewerking, HH'!AA$91:AA$126))</f>
        <v>0</v>
      </c>
      <c r="AI105" s="48">
        <f ca="1">IF('Bewerking, HH'!AI105=0,0,'Bewerking, HH'!AI105/SUM('Bewerking, HH'!AA$91:AA$126))</f>
        <v>0</v>
      </c>
      <c r="AM105" s="45">
        <f ca="1">IF('Bewerking, HH'!AM105=0,0,'Bewerking, HH'!AM105/SUM('Bewerking, HH'!AM$91:AM$126))</f>
        <v>5.2680064144119557E-3</v>
      </c>
      <c r="AN105" s="46">
        <f ca="1">IF('Bewerking, HH'!AN105=0,0,'Bewerking, HH'!AN105/SUM('Bewerking, HH'!AM$91:AM$126))</f>
        <v>3.7599372206489476E-3</v>
      </c>
      <c r="AO105" s="47">
        <f ca="1">IF('Bewerking, HH'!AO105=0,0,'Bewerking, HH'!AO105/SUM('Bewerking, HH'!AM$91:AM$126))</f>
        <v>0</v>
      </c>
      <c r="AP105" s="47">
        <f ca="1">IF('Bewerking, HH'!AP105=0,0,'Bewerking, HH'!AP105/SUM('Bewerking, HH'!AM$91:AM$126))</f>
        <v>0</v>
      </c>
      <c r="AQ105" s="47">
        <f ca="1">IF('Bewerking, HH'!AQ105=0,0,'Bewerking, HH'!AQ105/SUM('Bewerking, HH'!AM$91:AM$126))</f>
        <v>1.705960626428742E-4</v>
      </c>
      <c r="AR105" s="47">
        <f ca="1">IF('Bewerking, HH'!AR105=0,0,'Bewerking, HH'!AR105/SUM('Bewerking, HH'!AM$91:AM$126))</f>
        <v>0</v>
      </c>
      <c r="AS105" s="47">
        <f ca="1">IF('Bewerking, HH'!AS105=0,0,'Bewerking, HH'!AS105/SUM('Bewerking, HH'!AM$91:AM$126))</f>
        <v>1.3374731311201337E-3</v>
      </c>
      <c r="AT105" s="47">
        <f ca="1">IF('Bewerking, HH'!AT105=0,0,'Bewerking, HH'!AT105/SUM('Bewerking, HH'!AM$91:AM$126))</f>
        <v>0</v>
      </c>
      <c r="AU105" s="48">
        <f ca="1">IF('Bewerking, HH'!AU105=0,0,'Bewerking, HH'!AU105/SUM('Bewerking, HH'!AM$91:AM$126))</f>
        <v>0</v>
      </c>
      <c r="AY105" s="45">
        <f ca="1">IF('Bewerking, HH'!AY105=0,0,'Bewerking, HH'!AY105/SUM('Bewerking, HH'!AY$91:AY$126))</f>
        <v>5.2680064144119557E-3</v>
      </c>
      <c r="AZ105" s="46">
        <f ca="1">IF('Bewerking, HH'!AZ105=0,0,'Bewerking, HH'!AZ105/SUM('Bewerking, HH'!AY$91:AY$126))</f>
        <v>0</v>
      </c>
      <c r="BA105" s="47">
        <f ca="1">IF('Bewerking, HH'!BA105=0,0,'Bewerking, HH'!BA105/SUM('Bewerking, HH'!AY$91:AY$126))</f>
        <v>0</v>
      </c>
      <c r="BB105" s="47">
        <f ca="1">IF('Bewerking, HH'!BB105=0,0,'Bewerking, HH'!BB105/SUM('Bewerking, HH'!AY$91:AY$126))</f>
        <v>5.2680064144119557E-3</v>
      </c>
      <c r="BC105" s="47">
        <f ca="1">IF('Bewerking, HH'!BC105=0,0,'Bewerking, HH'!BC105/SUM('Bewerking, HH'!AY$91:AY$126))</f>
        <v>0</v>
      </c>
      <c r="BD105" s="47">
        <f ca="1">IF('Bewerking, HH'!BD105=0,0,'Bewerking, HH'!BD105/SUM('Bewerking, HH'!AY$91:AY$126))</f>
        <v>0</v>
      </c>
      <c r="BE105" s="47">
        <f ca="1">IF('Bewerking, HH'!BE105=0,0,'Bewerking, HH'!BE105/SUM('Bewerking, HH'!AY$91:AY$126))</f>
        <v>0</v>
      </c>
      <c r="BF105" s="47">
        <f ca="1">IF('Bewerking, HH'!BF105=0,0,'Bewerking, HH'!BF105/SUM('Bewerking, HH'!AY$91:AY$126))</f>
        <v>0</v>
      </c>
      <c r="BG105" s="48">
        <f ca="1">IF('Bewerking, HH'!BG105=0,0,'Bewerking, HH'!BG105/SUM('Bewerking, HH'!AY$91:AY$126))</f>
        <v>0</v>
      </c>
    </row>
    <row r="106" spans="2:59" x14ac:dyDescent="0.25">
      <c r="B106" s="29" t="s">
        <v>82</v>
      </c>
      <c r="C106" s="45">
        <f ca="1">IF('Bewerking, HH'!C106=0,0,'Bewerking, HH'!C106/SUM('Bewerking, HH'!C$91:C$126))</f>
        <v>1.0290354498618173E-2</v>
      </c>
      <c r="D106" s="46">
        <f ca="1">IF('Bewerking, HH'!D106=0,0,'Bewerking, HH'!D106/SUM('Bewerking, HH'!C$91:C$126))</f>
        <v>0</v>
      </c>
      <c r="E106" s="47">
        <f ca="1">IF('Bewerking, HH'!E106=0,0,'Bewerking, HH'!E106/SUM('Bewerking, HH'!C$91:C$126))</f>
        <v>0</v>
      </c>
      <c r="F106" s="47">
        <f ca="1">IF('Bewerking, HH'!F106=0,0,'Bewerking, HH'!F106/SUM('Bewerking, HH'!C$91:C$126))</f>
        <v>5.5955508546862739E-4</v>
      </c>
      <c r="G106" s="47">
        <f ca="1">IF('Bewerking, HH'!G106=0,0,'Bewerking, HH'!G106/SUM('Bewerking, HH'!C$91:C$126))</f>
        <v>9.7307994131495441E-3</v>
      </c>
      <c r="H106" s="47">
        <f ca="1">IF('Bewerking, HH'!H106=0,0,'Bewerking, HH'!H106/SUM('Bewerking, HH'!C$91:C$126))</f>
        <v>0</v>
      </c>
      <c r="I106" s="47">
        <f ca="1">IF('Bewerking, HH'!I106=0,0,'Bewerking, HH'!I106/SUM('Bewerking, HH'!C$91:C$126))</f>
        <v>0</v>
      </c>
      <c r="J106" s="47">
        <f ca="1">IF('Bewerking, HH'!J106=0,0,'Bewerking, HH'!J106/SUM('Bewerking, HH'!C$91:C$126))</f>
        <v>0</v>
      </c>
      <c r="K106" s="48">
        <f ca="1">IF('Bewerking, HH'!K106=0,0,'Bewerking, HH'!K106/SUM('Bewerking, HH'!C$91:C$126))</f>
        <v>0</v>
      </c>
      <c r="L106" s="49"/>
      <c r="O106" s="45">
        <f ca="1">IF('Bewerking, HH'!O106=0,0,'Bewerking, HH'!O106/SUM('Bewerking, HH'!O$91:O$126))</f>
        <v>1.0290354498618173E-2</v>
      </c>
      <c r="P106" s="46">
        <f ca="1">IF('Bewerking, HH'!P106=0,0,'Bewerking, HH'!P106/SUM('Bewerking, HH'!O$91:O$126))</f>
        <v>0</v>
      </c>
      <c r="Q106" s="47">
        <f ca="1">IF('Bewerking, HH'!Q106=0,0,'Bewerking, HH'!Q106/SUM('Bewerking, HH'!O$91:O$126))</f>
        <v>0</v>
      </c>
      <c r="R106" s="47">
        <f ca="1">IF('Bewerking, HH'!R106=0,0,'Bewerking, HH'!R106/SUM('Bewerking, HH'!O$91:O$126))</f>
        <v>1.0290354498618173E-2</v>
      </c>
      <c r="S106" s="47">
        <f ca="1">IF('Bewerking, HH'!S106=0,0,'Bewerking, HH'!S106/SUM('Bewerking, HH'!O$91:O$126))</f>
        <v>0</v>
      </c>
      <c r="T106" s="47">
        <f ca="1">IF('Bewerking, HH'!T106=0,0,'Bewerking, HH'!T106/SUM('Bewerking, HH'!O$91:O$126))</f>
        <v>0</v>
      </c>
      <c r="U106" s="47">
        <f ca="1">IF('Bewerking, HH'!U106=0,0,'Bewerking, HH'!U106/SUM('Bewerking, HH'!O$91:O$126))</f>
        <v>0</v>
      </c>
      <c r="V106" s="47">
        <f ca="1">IF('Bewerking, HH'!V106=0,0,'Bewerking, HH'!V106/SUM('Bewerking, HH'!O$91:O$126))</f>
        <v>0</v>
      </c>
      <c r="W106" s="48">
        <f ca="1">IF('Bewerking, HH'!W106=0,0,'Bewerking, HH'!W106/SUM('Bewerking, HH'!O$91:O$126))</f>
        <v>0</v>
      </c>
      <c r="AA106" s="45">
        <f ca="1">IF('Bewerking, HH'!AA106=0,0,'Bewerking, HH'!AA106/SUM('Bewerking, HH'!AA$91:AA$126))</f>
        <v>1.0290354498618173E-2</v>
      </c>
      <c r="AB106" s="46">
        <f ca="1">IF('Bewerking, HH'!AB106=0,0,'Bewerking, HH'!AB106/SUM('Bewerking, HH'!AA$91:AA$126))</f>
        <v>0</v>
      </c>
      <c r="AC106" s="47">
        <f ca="1">IF('Bewerking, HH'!AC106=0,0,'Bewerking, HH'!AC106/SUM('Bewerking, HH'!AA$91:AA$126))</f>
        <v>1.0290354498618173E-2</v>
      </c>
      <c r="AD106" s="47">
        <f ca="1">IF('Bewerking, HH'!AD106=0,0,'Bewerking, HH'!AD106/SUM('Bewerking, HH'!AA$91:AA$126))</f>
        <v>0</v>
      </c>
      <c r="AE106" s="47">
        <f ca="1">IF('Bewerking, HH'!AE106=0,0,'Bewerking, HH'!AE106/SUM('Bewerking, HH'!AA$91:AA$126))</f>
        <v>0</v>
      </c>
      <c r="AF106" s="47">
        <f ca="1">IF('Bewerking, HH'!AF106=0,0,'Bewerking, HH'!AF106/SUM('Bewerking, HH'!AA$91:AA$126))</f>
        <v>0</v>
      </c>
      <c r="AG106" s="47">
        <f ca="1">IF('Bewerking, HH'!AG106=0,0,'Bewerking, HH'!AG106/SUM('Bewerking, HH'!AA$91:AA$126))</f>
        <v>0</v>
      </c>
      <c r="AH106" s="47">
        <f ca="1">IF('Bewerking, HH'!AH106=0,0,'Bewerking, HH'!AH106/SUM('Bewerking, HH'!AA$91:AA$126))</f>
        <v>0</v>
      </c>
      <c r="AI106" s="48">
        <f ca="1">IF('Bewerking, HH'!AI106=0,0,'Bewerking, HH'!AI106/SUM('Bewerking, HH'!AA$91:AA$126))</f>
        <v>0</v>
      </c>
      <c r="AM106" s="45">
        <f ca="1">IF('Bewerking, HH'!AM106=0,0,'Bewerking, HH'!AM106/SUM('Bewerking, HH'!AM$91:AM$126))</f>
        <v>1.0290354498618173E-2</v>
      </c>
      <c r="AN106" s="46">
        <f ca="1">IF('Bewerking, HH'!AN106=0,0,'Bewerking, HH'!AN106/SUM('Bewerking, HH'!AM$91:AM$126))</f>
        <v>8.741342249820875E-3</v>
      </c>
      <c r="AO106" s="47">
        <f ca="1">IF('Bewerking, HH'!AO106=0,0,'Bewerking, HH'!AO106/SUM('Bewerking, HH'!AM$91:AM$126))</f>
        <v>0</v>
      </c>
      <c r="AP106" s="47">
        <f ca="1">IF('Bewerking, HH'!AP106=0,0,'Bewerking, HH'!AP106/SUM('Bewerking, HH'!AM$91:AM$126))</f>
        <v>6.8238425057149679E-6</v>
      </c>
      <c r="AQ106" s="47">
        <f ca="1">IF('Bewerking, HH'!AQ106=0,0,'Bewerking, HH'!AQ106/SUM('Bewerking, HH'!AM$91:AM$126))</f>
        <v>1.5421884062915827E-3</v>
      </c>
      <c r="AR106" s="47">
        <f ca="1">IF('Bewerking, HH'!AR106=0,0,'Bewerking, HH'!AR106/SUM('Bewerking, HH'!AM$91:AM$126))</f>
        <v>0</v>
      </c>
      <c r="AS106" s="47">
        <f ca="1">IF('Bewerking, HH'!AS106=0,0,'Bewerking, HH'!AS106/SUM('Bewerking, HH'!AM$91:AM$126))</f>
        <v>0</v>
      </c>
      <c r="AT106" s="47">
        <f ca="1">IF('Bewerking, HH'!AT106=0,0,'Bewerking, HH'!AT106/SUM('Bewerking, HH'!AM$91:AM$126))</f>
        <v>0</v>
      </c>
      <c r="AU106" s="48">
        <f ca="1">IF('Bewerking, HH'!AU106=0,0,'Bewerking, HH'!AU106/SUM('Bewerking, HH'!AM$91:AM$126))</f>
        <v>0</v>
      </c>
      <c r="AY106" s="45">
        <f ca="1">IF('Bewerking, HH'!AY106=0,0,'Bewerking, HH'!AY106/SUM('Bewerking, HH'!AY$91:AY$126))</f>
        <v>1.0290354498618173E-2</v>
      </c>
      <c r="AZ106" s="46">
        <f ca="1">IF('Bewerking, HH'!AZ106=0,0,'Bewerking, HH'!AZ106/SUM('Bewerking, HH'!AY$91:AY$126))</f>
        <v>0</v>
      </c>
      <c r="BA106" s="47">
        <f ca="1">IF('Bewerking, HH'!BA106=0,0,'Bewerking, HH'!BA106/SUM('Bewerking, HH'!AY$91:AY$126))</f>
        <v>0</v>
      </c>
      <c r="BB106" s="47">
        <f ca="1">IF('Bewerking, HH'!BB106=0,0,'Bewerking, HH'!BB106/SUM('Bewerking, HH'!AY$91:AY$126))</f>
        <v>1.0290354498618173E-2</v>
      </c>
      <c r="BC106" s="47">
        <f ca="1">IF('Bewerking, HH'!BC106=0,0,'Bewerking, HH'!BC106/SUM('Bewerking, HH'!AY$91:AY$126))</f>
        <v>0</v>
      </c>
      <c r="BD106" s="47">
        <f ca="1">IF('Bewerking, HH'!BD106=0,0,'Bewerking, HH'!BD106/SUM('Bewerking, HH'!AY$91:AY$126))</f>
        <v>0</v>
      </c>
      <c r="BE106" s="47">
        <f ca="1">IF('Bewerking, HH'!BE106=0,0,'Bewerking, HH'!BE106/SUM('Bewerking, HH'!AY$91:AY$126))</f>
        <v>0</v>
      </c>
      <c r="BF106" s="47">
        <f ca="1">IF('Bewerking, HH'!BF106=0,0,'Bewerking, HH'!BF106/SUM('Bewerking, HH'!AY$91:AY$126))</f>
        <v>0</v>
      </c>
      <c r="BG106" s="48">
        <f ca="1">IF('Bewerking, HH'!BG106=0,0,'Bewerking, HH'!BG106/SUM('Bewerking, HH'!AY$91:AY$126))</f>
        <v>0</v>
      </c>
    </row>
    <row r="107" spans="2:59" x14ac:dyDescent="0.25">
      <c r="B107" s="29" t="s">
        <v>83</v>
      </c>
      <c r="C107" s="45">
        <f ca="1">IF('Bewerking, HH'!C107=0,0,'Bewerking, HH'!C107/SUM('Bewerking, HH'!C$91:C$126))</f>
        <v>1.6056501415947319E-2</v>
      </c>
      <c r="D107" s="46">
        <f ca="1">IF('Bewerking, HH'!D107=0,0,'Bewerking, HH'!D107/SUM('Bewerking, HH'!C$91:C$126))</f>
        <v>0</v>
      </c>
      <c r="E107" s="47">
        <f ca="1">IF('Bewerking, HH'!E107=0,0,'Bewerking, HH'!E107/SUM('Bewerking, HH'!C$91:C$126))</f>
        <v>0</v>
      </c>
      <c r="F107" s="47">
        <f ca="1">IF('Bewerking, HH'!F107=0,0,'Bewerking, HH'!F107/SUM('Bewerking, HH'!C$91:C$126))</f>
        <v>1.6056501415947319E-2</v>
      </c>
      <c r="G107" s="47">
        <f ca="1">IF('Bewerking, HH'!G107=0,0,'Bewerking, HH'!G107/SUM('Bewerking, HH'!C$91:C$126))</f>
        <v>0</v>
      </c>
      <c r="H107" s="47">
        <f ca="1">IF('Bewerking, HH'!H107=0,0,'Bewerking, HH'!H107/SUM('Bewerking, HH'!C$91:C$126))</f>
        <v>0</v>
      </c>
      <c r="I107" s="47">
        <f ca="1">IF('Bewerking, HH'!I107=0,0,'Bewerking, HH'!I107/SUM('Bewerking, HH'!C$91:C$126))</f>
        <v>0</v>
      </c>
      <c r="J107" s="47">
        <f ca="1">IF('Bewerking, HH'!J107=0,0,'Bewerking, HH'!J107/SUM('Bewerking, HH'!C$91:C$126))</f>
        <v>0</v>
      </c>
      <c r="K107" s="48">
        <f ca="1">IF('Bewerking, HH'!K107=0,0,'Bewerking, HH'!K107/SUM('Bewerking, HH'!C$91:C$126))</f>
        <v>0</v>
      </c>
      <c r="L107" s="49"/>
      <c r="O107" s="45">
        <f ca="1">IF('Bewerking, HH'!O107=0,0,'Bewerking, HH'!O107/SUM('Bewerking, HH'!O$91:O$126))</f>
        <v>1.6056501415947319E-2</v>
      </c>
      <c r="P107" s="46">
        <f ca="1">IF('Bewerking, HH'!P107=0,0,'Bewerking, HH'!P107/SUM('Bewerking, HH'!O$91:O$126))</f>
        <v>0</v>
      </c>
      <c r="Q107" s="47">
        <f ca="1">IF('Bewerking, HH'!Q107=0,0,'Bewerking, HH'!Q107/SUM('Bewerking, HH'!O$91:O$126))</f>
        <v>0</v>
      </c>
      <c r="R107" s="47">
        <f ca="1">IF('Bewerking, HH'!R107=0,0,'Bewerking, HH'!R107/SUM('Bewerking, HH'!O$91:O$126))</f>
        <v>1.6056501415947319E-2</v>
      </c>
      <c r="S107" s="47">
        <f ca="1">IF('Bewerking, HH'!S107=0,0,'Bewerking, HH'!S107/SUM('Bewerking, HH'!O$91:O$126))</f>
        <v>0</v>
      </c>
      <c r="T107" s="47">
        <f ca="1">IF('Bewerking, HH'!T107=0,0,'Bewerking, HH'!T107/SUM('Bewerking, HH'!O$91:O$126))</f>
        <v>0</v>
      </c>
      <c r="U107" s="47">
        <f ca="1">IF('Bewerking, HH'!U107=0,0,'Bewerking, HH'!U107/SUM('Bewerking, HH'!O$91:O$126))</f>
        <v>0</v>
      </c>
      <c r="V107" s="47">
        <f ca="1">IF('Bewerking, HH'!V107=0,0,'Bewerking, HH'!V107/SUM('Bewerking, HH'!O$91:O$126))</f>
        <v>0</v>
      </c>
      <c r="W107" s="48">
        <f ca="1">IF('Bewerking, HH'!W107=0,0,'Bewerking, HH'!W107/SUM('Bewerking, HH'!O$91:O$126))</f>
        <v>0</v>
      </c>
      <c r="AA107" s="45">
        <f ca="1">IF('Bewerking, HH'!AA107=0,0,'Bewerking, HH'!AA107/SUM('Bewerking, HH'!AA$91:AA$126))</f>
        <v>1.6056501415947319E-2</v>
      </c>
      <c r="AB107" s="46">
        <f ca="1">IF('Bewerking, HH'!AB107=0,0,'Bewerking, HH'!AB107/SUM('Bewerking, HH'!AA$91:AA$126))</f>
        <v>0</v>
      </c>
      <c r="AC107" s="47">
        <f ca="1">IF('Bewerking, HH'!AC107=0,0,'Bewerking, HH'!AC107/SUM('Bewerking, HH'!AA$91:AA$126))</f>
        <v>1.6056501415947319E-2</v>
      </c>
      <c r="AD107" s="47">
        <f ca="1">IF('Bewerking, HH'!AD107=0,0,'Bewerking, HH'!AD107/SUM('Bewerking, HH'!AA$91:AA$126))</f>
        <v>0</v>
      </c>
      <c r="AE107" s="47">
        <f ca="1">IF('Bewerking, HH'!AE107=0,0,'Bewerking, HH'!AE107/SUM('Bewerking, HH'!AA$91:AA$126))</f>
        <v>0</v>
      </c>
      <c r="AF107" s="47">
        <f ca="1">IF('Bewerking, HH'!AF107=0,0,'Bewerking, HH'!AF107/SUM('Bewerking, HH'!AA$91:AA$126))</f>
        <v>0</v>
      </c>
      <c r="AG107" s="47">
        <f ca="1">IF('Bewerking, HH'!AG107=0,0,'Bewerking, HH'!AG107/SUM('Bewerking, HH'!AA$91:AA$126))</f>
        <v>0</v>
      </c>
      <c r="AH107" s="47">
        <f ca="1">IF('Bewerking, HH'!AH107=0,0,'Bewerking, HH'!AH107/SUM('Bewerking, HH'!AA$91:AA$126))</f>
        <v>0</v>
      </c>
      <c r="AI107" s="48">
        <f ca="1">IF('Bewerking, HH'!AI107=0,0,'Bewerking, HH'!AI107/SUM('Bewerking, HH'!AA$91:AA$126))</f>
        <v>0</v>
      </c>
      <c r="AM107" s="45">
        <f ca="1">IF('Bewerking, HH'!AM107=0,0,'Bewerking, HH'!AM107/SUM('Bewerking, HH'!AM$91:AM$126))</f>
        <v>1.6056501415947319E-2</v>
      </c>
      <c r="AN107" s="46">
        <f ca="1">IF('Bewerking, HH'!AN107=0,0,'Bewerking, HH'!AN107/SUM('Bewerking, HH'!AM$91:AM$126))</f>
        <v>9.8809239482752741E-3</v>
      </c>
      <c r="AO107" s="47">
        <f ca="1">IF('Bewerking, HH'!AO107=0,0,'Bewerking, HH'!AO107/SUM('Bewerking, HH'!AM$91:AM$126))</f>
        <v>0</v>
      </c>
      <c r="AP107" s="47">
        <f ca="1">IF('Bewerking, HH'!AP107=0,0,'Bewerking, HH'!AP107/SUM('Bewerking, HH'!AM$91:AM$126))</f>
        <v>6.1755774676720459E-3</v>
      </c>
      <c r="AQ107" s="47">
        <f ca="1">IF('Bewerking, HH'!AQ107=0,0,'Bewerking, HH'!AQ107/SUM('Bewerking, HH'!AM$91:AM$126))</f>
        <v>0</v>
      </c>
      <c r="AR107" s="47">
        <f ca="1">IF('Bewerking, HH'!AR107=0,0,'Bewerking, HH'!AR107/SUM('Bewerking, HH'!AM$91:AM$126))</f>
        <v>0</v>
      </c>
      <c r="AS107" s="47">
        <f ca="1">IF('Bewerking, HH'!AS107=0,0,'Bewerking, HH'!AS107/SUM('Bewerking, HH'!AM$91:AM$126))</f>
        <v>0</v>
      </c>
      <c r="AT107" s="47">
        <f ca="1">IF('Bewerking, HH'!AT107=0,0,'Bewerking, HH'!AT107/SUM('Bewerking, HH'!AM$91:AM$126))</f>
        <v>0</v>
      </c>
      <c r="AU107" s="48">
        <f ca="1">IF('Bewerking, HH'!AU107=0,0,'Bewerking, HH'!AU107/SUM('Bewerking, HH'!AM$91:AM$126))</f>
        <v>0</v>
      </c>
      <c r="AY107" s="45">
        <f ca="1">IF('Bewerking, HH'!AY107=0,0,'Bewerking, HH'!AY107/SUM('Bewerking, HH'!AY$91:AY$126))</f>
        <v>1.6056501415947319E-2</v>
      </c>
      <c r="AZ107" s="46">
        <f ca="1">IF('Bewerking, HH'!AZ107=0,0,'Bewerking, HH'!AZ107/SUM('Bewerking, HH'!AY$91:AY$126))</f>
        <v>0</v>
      </c>
      <c r="BA107" s="47">
        <f ca="1">IF('Bewerking, HH'!BA107=0,0,'Bewerking, HH'!BA107/SUM('Bewerking, HH'!AY$91:AY$126))</f>
        <v>0</v>
      </c>
      <c r="BB107" s="47">
        <f ca="1">IF('Bewerking, HH'!BB107=0,0,'Bewerking, HH'!BB107/SUM('Bewerking, HH'!AY$91:AY$126))</f>
        <v>1.6056501415947319E-2</v>
      </c>
      <c r="BC107" s="47">
        <f ca="1">IF('Bewerking, HH'!BC107=0,0,'Bewerking, HH'!BC107/SUM('Bewerking, HH'!AY$91:AY$126))</f>
        <v>0</v>
      </c>
      <c r="BD107" s="47">
        <f ca="1">IF('Bewerking, HH'!BD107=0,0,'Bewerking, HH'!BD107/SUM('Bewerking, HH'!AY$91:AY$126))</f>
        <v>0</v>
      </c>
      <c r="BE107" s="47">
        <f ca="1">IF('Bewerking, HH'!BE107=0,0,'Bewerking, HH'!BE107/SUM('Bewerking, HH'!AY$91:AY$126))</f>
        <v>0</v>
      </c>
      <c r="BF107" s="47">
        <f ca="1">IF('Bewerking, HH'!BF107=0,0,'Bewerking, HH'!BF107/SUM('Bewerking, HH'!AY$91:AY$126))</f>
        <v>0</v>
      </c>
      <c r="BG107" s="48">
        <f ca="1">IF('Bewerking, HH'!BG107=0,0,'Bewerking, HH'!BG107/SUM('Bewerking, HH'!AY$91:AY$126))</f>
        <v>0</v>
      </c>
    </row>
    <row r="108" spans="2:59" x14ac:dyDescent="0.25">
      <c r="B108" s="29" t="s">
        <v>84</v>
      </c>
      <c r="C108" s="50">
        <f ca="1">IF('Bewerking, HH'!C108=0,0,'Bewerking, HH'!C108/SUM('Bewerking, HH'!C$91:C$126))</f>
        <v>1.5387764850387254E-2</v>
      </c>
      <c r="D108" s="51">
        <f ca="1">IF('Bewerking, HH'!D108=0,0,'Bewerking, HH'!D108/SUM('Bewerking, HH'!C$91:C$126))</f>
        <v>0</v>
      </c>
      <c r="E108" s="52">
        <f ca="1">IF('Bewerking, HH'!E108=0,0,'Bewerking, HH'!E108/SUM('Bewerking, HH'!C$91:C$126))</f>
        <v>0</v>
      </c>
      <c r="F108" s="52">
        <f ca="1">IF('Bewerking, HH'!F108=0,0,'Bewerking, HH'!F108/SUM('Bewerking, HH'!C$91:C$126))</f>
        <v>1.5387764850387254E-2</v>
      </c>
      <c r="G108" s="52">
        <f ca="1">IF('Bewerking, HH'!G108=0,0,'Bewerking, HH'!G108/SUM('Bewerking, HH'!C$91:C$126))</f>
        <v>0</v>
      </c>
      <c r="H108" s="52">
        <f ca="1">IF('Bewerking, HH'!H108=0,0,'Bewerking, HH'!H108/SUM('Bewerking, HH'!C$91:C$126))</f>
        <v>0</v>
      </c>
      <c r="I108" s="52">
        <f ca="1">IF('Bewerking, HH'!I108=0,0,'Bewerking, HH'!I108/SUM('Bewerking, HH'!C$91:C$126))</f>
        <v>0</v>
      </c>
      <c r="J108" s="52">
        <f ca="1">IF('Bewerking, HH'!J108=0,0,'Bewerking, HH'!J108/SUM('Bewerking, HH'!C$91:C$126))</f>
        <v>0</v>
      </c>
      <c r="K108" s="53">
        <f ca="1">IF('Bewerking, HH'!K108=0,0,'Bewerking, HH'!K108/SUM('Bewerking, HH'!C$91:C$126))</f>
        <v>0</v>
      </c>
      <c r="L108" s="52">
        <f ca="1">SUM(C103:C108)</f>
        <v>7.672728513425911E-2</v>
      </c>
      <c r="O108" s="50">
        <f ca="1">IF('Bewerking, HH'!O108=0,0,'Bewerking, HH'!O108/SUM('Bewerking, HH'!O$91:O$126))</f>
        <v>1.5387764850387254E-2</v>
      </c>
      <c r="P108" s="51">
        <f ca="1">IF('Bewerking, HH'!P108=0,0,'Bewerking, HH'!P108/SUM('Bewerking, HH'!O$91:O$126))</f>
        <v>0</v>
      </c>
      <c r="Q108" s="52">
        <f ca="1">IF('Bewerking, HH'!Q108=0,0,'Bewerking, HH'!Q108/SUM('Bewerking, HH'!O$91:O$126))</f>
        <v>0</v>
      </c>
      <c r="R108" s="52">
        <f ca="1">IF('Bewerking, HH'!R108=0,0,'Bewerking, HH'!R108/SUM('Bewerking, HH'!O$91:O$126))</f>
        <v>1.5387764850387254E-2</v>
      </c>
      <c r="S108" s="52">
        <f ca="1">IF('Bewerking, HH'!S108=0,0,'Bewerking, HH'!S108/SUM('Bewerking, HH'!O$91:O$126))</f>
        <v>0</v>
      </c>
      <c r="T108" s="52">
        <f ca="1">IF('Bewerking, HH'!T108=0,0,'Bewerking, HH'!T108/SUM('Bewerking, HH'!O$91:O$126))</f>
        <v>0</v>
      </c>
      <c r="U108" s="52">
        <f ca="1">IF('Bewerking, HH'!U108=0,0,'Bewerking, HH'!U108/SUM('Bewerking, HH'!O$91:O$126))</f>
        <v>0</v>
      </c>
      <c r="V108" s="52">
        <f ca="1">IF('Bewerking, HH'!V108=0,0,'Bewerking, HH'!V108/SUM('Bewerking, HH'!O$91:O$126))</f>
        <v>0</v>
      </c>
      <c r="W108" s="53">
        <f ca="1">IF('Bewerking, HH'!W108=0,0,'Bewerking, HH'!W108/SUM('Bewerking, HH'!O$91:O$126))</f>
        <v>0</v>
      </c>
      <c r="AA108" s="50">
        <f ca="1">IF('Bewerking, HH'!AA108=0,0,'Bewerking, HH'!AA108/SUM('Bewerking, HH'!AA$91:AA$126))</f>
        <v>1.5387764850387254E-2</v>
      </c>
      <c r="AB108" s="51">
        <f ca="1">IF('Bewerking, HH'!AB108=0,0,'Bewerking, HH'!AB108/SUM('Bewerking, HH'!AA$91:AA$126))</f>
        <v>0</v>
      </c>
      <c r="AC108" s="52">
        <f ca="1">IF('Bewerking, HH'!AC108=0,0,'Bewerking, HH'!AC108/SUM('Bewerking, HH'!AA$91:AA$126))</f>
        <v>1.5387764850387254E-2</v>
      </c>
      <c r="AD108" s="52">
        <f ca="1">IF('Bewerking, HH'!AD108=0,0,'Bewerking, HH'!AD108/SUM('Bewerking, HH'!AA$91:AA$126))</f>
        <v>0</v>
      </c>
      <c r="AE108" s="52">
        <f ca="1">IF('Bewerking, HH'!AE108=0,0,'Bewerking, HH'!AE108/SUM('Bewerking, HH'!AA$91:AA$126))</f>
        <v>0</v>
      </c>
      <c r="AF108" s="52">
        <f ca="1">IF('Bewerking, HH'!AF108=0,0,'Bewerking, HH'!AF108/SUM('Bewerking, HH'!AA$91:AA$126))</f>
        <v>0</v>
      </c>
      <c r="AG108" s="52">
        <f ca="1">IF('Bewerking, HH'!AG108=0,0,'Bewerking, HH'!AG108/SUM('Bewerking, HH'!AA$91:AA$126))</f>
        <v>0</v>
      </c>
      <c r="AH108" s="52">
        <f ca="1">IF('Bewerking, HH'!AH108=0,0,'Bewerking, HH'!AH108/SUM('Bewerking, HH'!AA$91:AA$126))</f>
        <v>0</v>
      </c>
      <c r="AI108" s="53">
        <f ca="1">IF('Bewerking, HH'!AI108=0,0,'Bewerking, HH'!AI108/SUM('Bewerking, HH'!AA$91:AA$126))</f>
        <v>0</v>
      </c>
      <c r="AM108" s="50">
        <f ca="1">IF('Bewerking, HH'!AM108=0,0,'Bewerking, HH'!AM108/SUM('Bewerking, HH'!AM$91:AM$126))</f>
        <v>1.5387764850387254E-2</v>
      </c>
      <c r="AN108" s="51">
        <f ca="1">IF('Bewerking, HH'!AN108=0,0,'Bewerking, HH'!AN108/SUM('Bewerking, HH'!AM$91:AM$126))</f>
        <v>1.0979562591695384E-2</v>
      </c>
      <c r="AO108" s="52">
        <f ca="1">IF('Bewerking, HH'!AO108=0,0,'Bewerking, HH'!AO108/SUM('Bewerking, HH'!AM$91:AM$126))</f>
        <v>0</v>
      </c>
      <c r="AP108" s="52">
        <f ca="1">IF('Bewerking, HH'!AP108=0,0,'Bewerking, HH'!AP108/SUM('Bewerking, HH'!AM$91:AM$126))</f>
        <v>4.4082022586918691E-3</v>
      </c>
      <c r="AQ108" s="52">
        <f ca="1">IF('Bewerking, HH'!AQ108=0,0,'Bewerking, HH'!AQ108/SUM('Bewerking, HH'!AM$91:AM$126))</f>
        <v>0</v>
      </c>
      <c r="AR108" s="52">
        <f ca="1">IF('Bewerking, HH'!AR108=0,0,'Bewerking, HH'!AR108/SUM('Bewerking, HH'!AM$91:AM$126))</f>
        <v>0</v>
      </c>
      <c r="AS108" s="52">
        <f ca="1">IF('Bewerking, HH'!AS108=0,0,'Bewerking, HH'!AS108/SUM('Bewerking, HH'!AM$91:AM$126))</f>
        <v>0</v>
      </c>
      <c r="AT108" s="52">
        <f ca="1">IF('Bewerking, HH'!AT108=0,0,'Bewerking, HH'!AT108/SUM('Bewerking, HH'!AM$91:AM$126))</f>
        <v>0</v>
      </c>
      <c r="AU108" s="53">
        <f ca="1">IF('Bewerking, HH'!AU108=0,0,'Bewerking, HH'!AU108/SUM('Bewerking, HH'!AM$91:AM$126))</f>
        <v>0</v>
      </c>
      <c r="AY108" s="50">
        <f ca="1">IF('Bewerking, HH'!AY108=0,0,'Bewerking, HH'!AY108/SUM('Bewerking, HH'!AY$91:AY$126))</f>
        <v>1.5387764850387254E-2</v>
      </c>
      <c r="AZ108" s="51">
        <f ca="1">IF('Bewerking, HH'!AZ108=0,0,'Bewerking, HH'!AZ108/SUM('Bewerking, HH'!AY$91:AY$126))</f>
        <v>0</v>
      </c>
      <c r="BA108" s="52">
        <f ca="1">IF('Bewerking, HH'!BA108=0,0,'Bewerking, HH'!BA108/SUM('Bewerking, HH'!AY$91:AY$126))</f>
        <v>0</v>
      </c>
      <c r="BB108" s="52">
        <f ca="1">IF('Bewerking, HH'!BB108=0,0,'Bewerking, HH'!BB108/SUM('Bewerking, HH'!AY$91:AY$126))</f>
        <v>1.5387764850387254E-2</v>
      </c>
      <c r="BC108" s="52">
        <f ca="1">IF('Bewerking, HH'!BC108=0,0,'Bewerking, HH'!BC108/SUM('Bewerking, HH'!AY$91:AY$126))</f>
        <v>0</v>
      </c>
      <c r="BD108" s="52">
        <f ca="1">IF('Bewerking, HH'!BD108=0,0,'Bewerking, HH'!BD108/SUM('Bewerking, HH'!AY$91:AY$126))</f>
        <v>0</v>
      </c>
      <c r="BE108" s="52">
        <f ca="1">IF('Bewerking, HH'!BE108=0,0,'Bewerking, HH'!BE108/SUM('Bewerking, HH'!AY$91:AY$126))</f>
        <v>0</v>
      </c>
      <c r="BF108" s="52">
        <f ca="1">IF('Bewerking, HH'!BF108=0,0,'Bewerking, HH'!BF108/SUM('Bewerking, HH'!AY$91:AY$126))</f>
        <v>0</v>
      </c>
      <c r="BG108" s="53">
        <f ca="1">IF('Bewerking, HH'!BG108=0,0,'Bewerking, HH'!BG108/SUM('Bewerking, HH'!AY$91:AY$126))</f>
        <v>0</v>
      </c>
    </row>
    <row r="109" spans="2:59" x14ac:dyDescent="0.25">
      <c r="B109" s="29" t="s">
        <v>85</v>
      </c>
      <c r="C109" s="54">
        <f ca="1">IF('Bewerking, HH'!C109=0,0,'Bewerking, HH'!C109/SUM('Bewerking, HH'!C$91:C$126))</f>
        <v>0.15131870756422941</v>
      </c>
      <c r="D109" s="46">
        <f ca="1">IF('Bewerking, HH'!D109=0,0,'Bewerking, HH'!D109/SUM('Bewerking, HH'!C$91:C$126))</f>
        <v>0</v>
      </c>
      <c r="E109" s="55">
        <f ca="1">IF('Bewerking, HH'!E109=0,0,'Bewerking, HH'!E109/SUM('Bewerking, HH'!C$91:C$126))</f>
        <v>0</v>
      </c>
      <c r="F109" s="55">
        <f ca="1">IF('Bewerking, HH'!F109=0,0,'Bewerking, HH'!F109/SUM('Bewerking, HH'!C$91:C$126))</f>
        <v>2.4497594595516738E-3</v>
      </c>
      <c r="G109" s="55">
        <f ca="1">IF('Bewerking, HH'!G109=0,0,'Bewerking, HH'!G109/SUM('Bewerking, HH'!C$91:C$126))</f>
        <v>0</v>
      </c>
      <c r="H109" s="55">
        <f ca="1">IF('Bewerking, HH'!H109=0,0,'Bewerking, HH'!H109/SUM('Bewerking, HH'!C$91:C$126))</f>
        <v>0</v>
      </c>
      <c r="I109" s="47">
        <f ca="1">IF('Bewerking, HH'!I109=0,0,'Bewerking, HH'!I109/SUM('Bewerking, HH'!C$91:C$126))</f>
        <v>9.4919649254495211E-3</v>
      </c>
      <c r="J109" s="47">
        <f ca="1">IF('Bewerking, HH'!J109=0,0,'Bewerking, HH'!J109/SUM('Bewerking, HH'!C$91:C$126))</f>
        <v>0</v>
      </c>
      <c r="K109" s="48">
        <f ca="1">IF('Bewerking, HH'!K109=0,0,'Bewerking, HH'!K109/SUM('Bewerking, HH'!C$91:C$126))</f>
        <v>0.13937698317922823</v>
      </c>
      <c r="O109" s="54">
        <f ca="1">IF('Bewerking, HH'!O109=0,0,'Bewerking, HH'!O109/SUM('Bewerking, HH'!O$91:O$126))</f>
        <v>0.15131870756422941</v>
      </c>
      <c r="P109" s="46">
        <f ca="1">IF('Bewerking, HH'!P109=0,0,'Bewerking, HH'!P109/SUM('Bewerking, HH'!O$91:O$126))</f>
        <v>0</v>
      </c>
      <c r="Q109" s="55">
        <f ca="1">IF('Bewerking, HH'!Q109=0,0,'Bewerking, HH'!Q109/SUM('Bewerking, HH'!O$91:O$126))</f>
        <v>0</v>
      </c>
      <c r="R109" s="55">
        <f ca="1">IF('Bewerking, HH'!R109=0,0,'Bewerking, HH'!R109/SUM('Bewerking, HH'!O$91:O$126))</f>
        <v>0.15131870756422941</v>
      </c>
      <c r="S109" s="55">
        <f ca="1">IF('Bewerking, HH'!S109=0,0,'Bewerking, HH'!S109/SUM('Bewerking, HH'!O$91:O$126))</f>
        <v>0</v>
      </c>
      <c r="T109" s="55">
        <f ca="1">IF('Bewerking, HH'!T109=0,0,'Bewerking, HH'!T109/SUM('Bewerking, HH'!O$91:O$126))</f>
        <v>0</v>
      </c>
      <c r="U109" s="47">
        <f ca="1">IF('Bewerking, HH'!U109=0,0,'Bewerking, HH'!U109/SUM('Bewerking, HH'!O$91:O$126))</f>
        <v>0</v>
      </c>
      <c r="V109" s="47">
        <f ca="1">IF('Bewerking, HH'!V109=0,0,'Bewerking, HH'!V109/SUM('Bewerking, HH'!O$91:O$126))</f>
        <v>0</v>
      </c>
      <c r="W109" s="48">
        <f ca="1">IF('Bewerking, HH'!W109=0,0,'Bewerking, HH'!W109/SUM('Bewerking, HH'!O$91:O$126))</f>
        <v>0</v>
      </c>
      <c r="AA109" s="54">
        <f ca="1">IF('Bewerking, HH'!AA109=0,0,'Bewerking, HH'!AA109/SUM('Bewerking, HH'!AA$91:AA$126))</f>
        <v>0.15131870756422941</v>
      </c>
      <c r="AB109" s="46">
        <f ca="1">IF('Bewerking, HH'!AB109=0,0,'Bewerking, HH'!AB109/SUM('Bewerking, HH'!AA$91:AA$126))</f>
        <v>0</v>
      </c>
      <c r="AC109" s="55">
        <f ca="1">IF('Bewerking, HH'!AC109=0,0,'Bewerking, HH'!AC109/SUM('Bewerking, HH'!AA$91:AA$126))</f>
        <v>0.15131870756422941</v>
      </c>
      <c r="AD109" s="55">
        <f ca="1">IF('Bewerking, HH'!AD109=0,0,'Bewerking, HH'!AD109/SUM('Bewerking, HH'!AA$91:AA$126))</f>
        <v>0</v>
      </c>
      <c r="AE109" s="55">
        <f ca="1">IF('Bewerking, HH'!AE109=0,0,'Bewerking, HH'!AE109/SUM('Bewerking, HH'!AA$91:AA$126))</f>
        <v>0</v>
      </c>
      <c r="AF109" s="55">
        <f ca="1">IF('Bewerking, HH'!AF109=0,0,'Bewerking, HH'!AF109/SUM('Bewerking, HH'!AA$91:AA$126))</f>
        <v>0</v>
      </c>
      <c r="AG109" s="47">
        <f ca="1">IF('Bewerking, HH'!AG109=0,0,'Bewerking, HH'!AG109/SUM('Bewerking, HH'!AA$91:AA$126))</f>
        <v>0</v>
      </c>
      <c r="AH109" s="47">
        <f ca="1">IF('Bewerking, HH'!AH109=0,0,'Bewerking, HH'!AH109/SUM('Bewerking, HH'!AA$91:AA$126))</f>
        <v>0</v>
      </c>
      <c r="AI109" s="48">
        <f ca="1">IF('Bewerking, HH'!AI109=0,0,'Bewerking, HH'!AI109/SUM('Bewerking, HH'!AA$91:AA$126))</f>
        <v>0</v>
      </c>
      <c r="AM109" s="54">
        <f ca="1">IF('Bewerking, HH'!AM109=0,0,'Bewerking, HH'!AM109/SUM('Bewerking, HH'!AM$91:AM$126))</f>
        <v>0.15131870756422941</v>
      </c>
      <c r="AN109" s="46">
        <f ca="1">IF('Bewerking, HH'!AN109=0,0,'Bewerking, HH'!AN109/SUM('Bewerking, HH'!AM$91:AM$126))</f>
        <v>0.1297894844586987</v>
      </c>
      <c r="AO109" s="55">
        <f ca="1">IF('Bewerking, HH'!AO109=0,0,'Bewerking, HH'!AO109/SUM('Bewerking, HH'!AM$91:AM$126))</f>
        <v>0</v>
      </c>
      <c r="AP109" s="55">
        <f ca="1">IF('Bewerking, HH'!AP109=0,0,'Bewerking, HH'!AP109/SUM('Bewerking, HH'!AM$91:AM$126))</f>
        <v>1.3647685011429936E-4</v>
      </c>
      <c r="AQ109" s="55">
        <f ca="1">IF('Bewerking, HH'!AQ109=0,0,'Bewerking, HH'!AQ109/SUM('Bewerking, HH'!AM$91:AM$126))</f>
        <v>0</v>
      </c>
      <c r="AR109" s="55">
        <f ca="1">IF('Bewerking, HH'!AR109=0,0,'Bewerking, HH'!AR109/SUM('Bewerking, HH'!AM$91:AM$126))</f>
        <v>0</v>
      </c>
      <c r="AS109" s="47">
        <f ca="1">IF('Bewerking, HH'!AS109=0,0,'Bewerking, HH'!AS109/SUM('Bewerking, HH'!AM$91:AM$126))</f>
        <v>2.6612985772288375E-4</v>
      </c>
      <c r="AT109" s="47">
        <f ca="1">IF('Bewerking, HH'!AT109=0,0,'Bewerking, HH'!AT109/SUM('Bewerking, HH'!AM$91:AM$126))</f>
        <v>0</v>
      </c>
      <c r="AU109" s="48">
        <f ca="1">IF('Bewerking, HH'!AU109=0,0,'Bewerking, HH'!AU109/SUM('Bewerking, HH'!AM$91:AM$126))</f>
        <v>2.1126616397693542E-2</v>
      </c>
      <c r="AY109" s="54">
        <f ca="1">IF('Bewerking, HH'!AY109=0,0,'Bewerking, HH'!AY109/SUM('Bewerking, HH'!AY$91:AY$126))</f>
        <v>0.15131870756422941</v>
      </c>
      <c r="AZ109" s="46">
        <f ca="1">IF('Bewerking, HH'!AZ109=0,0,'Bewerking, HH'!AZ109/SUM('Bewerking, HH'!AY$91:AY$126))</f>
        <v>0</v>
      </c>
      <c r="BA109" s="55">
        <f ca="1">IF('Bewerking, HH'!BA109=0,0,'Bewerking, HH'!BA109/SUM('Bewerking, HH'!AY$91:AY$126))</f>
        <v>0</v>
      </c>
      <c r="BB109" s="55">
        <f ca="1">IF('Bewerking, HH'!BB109=0,0,'Bewerking, HH'!BB109/SUM('Bewerking, HH'!AY$91:AY$126))</f>
        <v>0.15131870756422941</v>
      </c>
      <c r="BC109" s="55">
        <f ca="1">IF('Bewerking, HH'!BC109=0,0,'Bewerking, HH'!BC109/SUM('Bewerking, HH'!AY$91:AY$126))</f>
        <v>0</v>
      </c>
      <c r="BD109" s="55">
        <f ca="1">IF('Bewerking, HH'!BD109=0,0,'Bewerking, HH'!BD109/SUM('Bewerking, HH'!AY$91:AY$126))</f>
        <v>0</v>
      </c>
      <c r="BE109" s="47">
        <f ca="1">IF('Bewerking, HH'!BE109=0,0,'Bewerking, HH'!BE109/SUM('Bewerking, HH'!AY$91:AY$126))</f>
        <v>0</v>
      </c>
      <c r="BF109" s="47">
        <f ca="1">IF('Bewerking, HH'!BF109=0,0,'Bewerking, HH'!BF109/SUM('Bewerking, HH'!AY$91:AY$126))</f>
        <v>0</v>
      </c>
      <c r="BG109" s="48">
        <f ca="1">IF('Bewerking, HH'!BG109=0,0,'Bewerking, HH'!BG109/SUM('Bewerking, HH'!AY$91:AY$126))</f>
        <v>0</v>
      </c>
    </row>
    <row r="110" spans="2:59" x14ac:dyDescent="0.25">
      <c r="B110" s="29" t="s">
        <v>86</v>
      </c>
      <c r="C110" s="54">
        <f ca="1">IF('Bewerking, HH'!C110=0,0,'Bewerking, HH'!C110/SUM('Bewerking, HH'!C$91:C$126))</f>
        <v>3.3054693097683309E-2</v>
      </c>
      <c r="D110" s="46">
        <f ca="1">IF('Bewerking, HH'!D110=0,0,'Bewerking, HH'!D110/SUM('Bewerking, HH'!C$91:C$126))</f>
        <v>0</v>
      </c>
      <c r="E110" s="55">
        <f ca="1">IF('Bewerking, HH'!E110=0,0,'Bewerking, HH'!E110/SUM('Bewerking, HH'!C$91:C$126))</f>
        <v>0</v>
      </c>
      <c r="F110" s="55">
        <f ca="1">IF('Bewerking, HH'!F110=0,0,'Bewerking, HH'!F110/SUM('Bewerking, HH'!C$91:C$126))</f>
        <v>3.8281756457060972E-3</v>
      </c>
      <c r="G110" s="55">
        <f ca="1">IF('Bewerking, HH'!G110=0,0,'Bewerking, HH'!G110/SUM('Bewerking, HH'!C$91:C$126))</f>
        <v>0</v>
      </c>
      <c r="H110" s="55">
        <f ca="1">IF('Bewerking, HH'!H110=0,0,'Bewerking, HH'!H110/SUM('Bewerking, HH'!C$91:C$126))</f>
        <v>2.922651745197721E-2</v>
      </c>
      <c r="I110" s="47">
        <f ca="1">IF('Bewerking, HH'!I110=0,0,'Bewerking, HH'!I110/SUM('Bewerking, HH'!C$91:C$126))</f>
        <v>0</v>
      </c>
      <c r="J110" s="47">
        <f ca="1">IF('Bewerking, HH'!J110=0,0,'Bewerking, HH'!J110/SUM('Bewerking, HH'!C$91:C$126))</f>
        <v>0</v>
      </c>
      <c r="K110" s="48">
        <f ca="1">IF('Bewerking, HH'!K110=0,0,'Bewerking, HH'!K110/SUM('Bewerking, HH'!C$91:C$126))</f>
        <v>0</v>
      </c>
      <c r="O110" s="54">
        <f ca="1">IF('Bewerking, HH'!O110=0,0,'Bewerking, HH'!O110/SUM('Bewerking, HH'!O$91:O$126))</f>
        <v>3.3054693097683309E-2</v>
      </c>
      <c r="P110" s="46">
        <f ca="1">IF('Bewerking, HH'!P110=0,0,'Bewerking, HH'!P110/SUM('Bewerking, HH'!O$91:O$126))</f>
        <v>0</v>
      </c>
      <c r="Q110" s="55">
        <f ca="1">IF('Bewerking, HH'!Q110=0,0,'Bewerking, HH'!Q110/SUM('Bewerking, HH'!O$91:O$126))</f>
        <v>0</v>
      </c>
      <c r="R110" s="55">
        <f ca="1">IF('Bewerking, HH'!R110=0,0,'Bewerking, HH'!R110/SUM('Bewerking, HH'!O$91:O$126))</f>
        <v>3.3054693097683309E-2</v>
      </c>
      <c r="S110" s="55">
        <f ca="1">IF('Bewerking, HH'!S110=0,0,'Bewerking, HH'!S110/SUM('Bewerking, HH'!O$91:O$126))</f>
        <v>0</v>
      </c>
      <c r="T110" s="55">
        <f ca="1">IF('Bewerking, HH'!T110=0,0,'Bewerking, HH'!T110/SUM('Bewerking, HH'!O$91:O$126))</f>
        <v>0</v>
      </c>
      <c r="U110" s="47">
        <f ca="1">IF('Bewerking, HH'!U110=0,0,'Bewerking, HH'!U110/SUM('Bewerking, HH'!O$91:O$126))</f>
        <v>0</v>
      </c>
      <c r="V110" s="47">
        <f ca="1">IF('Bewerking, HH'!V110=0,0,'Bewerking, HH'!V110/SUM('Bewerking, HH'!O$91:O$126))</f>
        <v>0</v>
      </c>
      <c r="W110" s="48">
        <f ca="1">IF('Bewerking, HH'!W110=0,0,'Bewerking, HH'!W110/SUM('Bewerking, HH'!O$91:O$126))</f>
        <v>0</v>
      </c>
      <c r="AA110" s="54">
        <f ca="1">IF('Bewerking, HH'!AA110=0,0,'Bewerking, HH'!AA110/SUM('Bewerking, HH'!AA$91:AA$126))</f>
        <v>3.3054693097683309E-2</v>
      </c>
      <c r="AB110" s="46">
        <f ca="1">IF('Bewerking, HH'!AB110=0,0,'Bewerking, HH'!AB110/SUM('Bewerking, HH'!AA$91:AA$126))</f>
        <v>0</v>
      </c>
      <c r="AC110" s="55">
        <f ca="1">IF('Bewerking, HH'!AC110=0,0,'Bewerking, HH'!AC110/SUM('Bewerking, HH'!AA$91:AA$126))</f>
        <v>3.3054693097683309E-2</v>
      </c>
      <c r="AD110" s="55">
        <f ca="1">IF('Bewerking, HH'!AD110=0,0,'Bewerking, HH'!AD110/SUM('Bewerking, HH'!AA$91:AA$126))</f>
        <v>0</v>
      </c>
      <c r="AE110" s="55">
        <f ca="1">IF('Bewerking, HH'!AE110=0,0,'Bewerking, HH'!AE110/SUM('Bewerking, HH'!AA$91:AA$126))</f>
        <v>0</v>
      </c>
      <c r="AF110" s="55">
        <f ca="1">IF('Bewerking, HH'!AF110=0,0,'Bewerking, HH'!AF110/SUM('Bewerking, HH'!AA$91:AA$126))</f>
        <v>0</v>
      </c>
      <c r="AG110" s="47">
        <f ca="1">IF('Bewerking, HH'!AG110=0,0,'Bewerking, HH'!AG110/SUM('Bewerking, HH'!AA$91:AA$126))</f>
        <v>0</v>
      </c>
      <c r="AH110" s="47">
        <f ca="1">IF('Bewerking, HH'!AH110=0,0,'Bewerking, HH'!AH110/SUM('Bewerking, HH'!AA$91:AA$126))</f>
        <v>0</v>
      </c>
      <c r="AI110" s="48">
        <f ca="1">IF('Bewerking, HH'!AI110=0,0,'Bewerking, HH'!AI110/SUM('Bewerking, HH'!AA$91:AA$126))</f>
        <v>0</v>
      </c>
      <c r="AM110" s="54">
        <f ca="1">IF('Bewerking, HH'!AM110=0,0,'Bewerking, HH'!AM110/SUM('Bewerking, HH'!AM$91:AM$126))</f>
        <v>3.3054693097683309E-2</v>
      </c>
      <c r="AN110" s="46">
        <f ca="1">IF('Bewerking, HH'!AN110=0,0,'Bewerking, HH'!AN110/SUM('Bewerking, HH'!AM$91:AM$126))</f>
        <v>2.2327612678699375E-2</v>
      </c>
      <c r="AO110" s="55">
        <f ca="1">IF('Bewerking, HH'!AO110=0,0,'Bewerking, HH'!AO110/SUM('Bewerking, HH'!AM$91:AM$126))</f>
        <v>0</v>
      </c>
      <c r="AP110" s="55">
        <f ca="1">IF('Bewerking, HH'!AP110=0,0,'Bewerking, HH'!AP110/SUM('Bewerking, HH'!AM$91:AM$126))</f>
        <v>2.6271793647002629E-3</v>
      </c>
      <c r="AQ110" s="55">
        <f ca="1">IF('Bewerking, HH'!AQ110=0,0,'Bewerking, HH'!AQ110/SUM('Bewerking, HH'!AM$91:AM$126))</f>
        <v>0</v>
      </c>
      <c r="AR110" s="55">
        <f ca="1">IF('Bewerking, HH'!AR110=0,0,'Bewerking, HH'!AR110/SUM('Bewerking, HH'!AM$91:AM$126))</f>
        <v>2.395168719505954E-3</v>
      </c>
      <c r="AS110" s="47">
        <f ca="1">IF('Bewerking, HH'!AS110=0,0,'Bewerking, HH'!AS110/SUM('Bewerking, HH'!AM$91:AM$126))</f>
        <v>0</v>
      </c>
      <c r="AT110" s="47">
        <f ca="1">IF('Bewerking, HH'!AT110=0,0,'Bewerking, HH'!AT110/SUM('Bewerking, HH'!AM$91:AM$126))</f>
        <v>5.704732334777713E-3</v>
      </c>
      <c r="AU110" s="48">
        <f ca="1">IF('Bewerking, HH'!AU110=0,0,'Bewerking, HH'!AU110/SUM('Bewerking, HH'!AM$91:AM$126))</f>
        <v>0</v>
      </c>
      <c r="AY110" s="54">
        <f ca="1">IF('Bewerking, HH'!AY110=0,0,'Bewerking, HH'!AY110/SUM('Bewerking, HH'!AY$91:AY$126))</f>
        <v>3.3054693097683309E-2</v>
      </c>
      <c r="AZ110" s="46">
        <f ca="1">IF('Bewerking, HH'!AZ110=0,0,'Bewerking, HH'!AZ110/SUM('Bewerking, HH'!AY$91:AY$126))</f>
        <v>0</v>
      </c>
      <c r="BA110" s="55">
        <f ca="1">IF('Bewerking, HH'!BA110=0,0,'Bewerking, HH'!BA110/SUM('Bewerking, HH'!AY$91:AY$126))</f>
        <v>0</v>
      </c>
      <c r="BB110" s="55">
        <f ca="1">IF('Bewerking, HH'!BB110=0,0,'Bewerking, HH'!BB110/SUM('Bewerking, HH'!AY$91:AY$126))</f>
        <v>3.3054693097683309E-2</v>
      </c>
      <c r="BC110" s="55">
        <f ca="1">IF('Bewerking, HH'!BC110=0,0,'Bewerking, HH'!BC110/SUM('Bewerking, HH'!AY$91:AY$126))</f>
        <v>0</v>
      </c>
      <c r="BD110" s="55">
        <f ca="1">IF('Bewerking, HH'!BD110=0,0,'Bewerking, HH'!BD110/SUM('Bewerking, HH'!AY$91:AY$126))</f>
        <v>0</v>
      </c>
      <c r="BE110" s="47">
        <f ca="1">IF('Bewerking, HH'!BE110=0,0,'Bewerking, HH'!BE110/SUM('Bewerking, HH'!AY$91:AY$126))</f>
        <v>0</v>
      </c>
      <c r="BF110" s="47">
        <f ca="1">IF('Bewerking, HH'!BF110=0,0,'Bewerking, HH'!BF110/SUM('Bewerking, HH'!AY$91:AY$126))</f>
        <v>0</v>
      </c>
      <c r="BG110" s="48">
        <f ca="1">IF('Bewerking, HH'!BG110=0,0,'Bewerking, HH'!BG110/SUM('Bewerking, HH'!AY$91:AY$126))</f>
        <v>0</v>
      </c>
    </row>
    <row r="111" spans="2:59" x14ac:dyDescent="0.25">
      <c r="B111" s="29" t="s">
        <v>87</v>
      </c>
      <c r="C111" s="54">
        <f ca="1">IF('Bewerking, HH'!C111=0,0,'Bewerking, HH'!C111/SUM('Bewerking, HH'!C$91:C$126))</f>
        <v>1.7373503019550308E-2</v>
      </c>
      <c r="D111" s="46">
        <f ca="1">IF('Bewerking, HH'!D111=0,0,'Bewerking, HH'!D111/SUM('Bewerking, HH'!C$91:C$126))</f>
        <v>0</v>
      </c>
      <c r="E111" s="55">
        <f ca="1">IF('Bewerking, HH'!E111=0,0,'Bewerking, HH'!E111/SUM('Bewerking, HH'!C$91:C$126))</f>
        <v>0</v>
      </c>
      <c r="F111" s="55">
        <f ca="1">IF('Bewerking, HH'!F111=0,0,'Bewerking, HH'!F111/SUM('Bewerking, HH'!C$91:C$126))</f>
        <v>4.3672592036575795E-4</v>
      </c>
      <c r="G111" s="55">
        <f ca="1">IF('Bewerking, HH'!G111=0,0,'Bewerking, HH'!G111/SUM('Bewerking, HH'!C$91:C$126))</f>
        <v>1.693677709918455E-2</v>
      </c>
      <c r="H111" s="55">
        <f ca="1">IF('Bewerking, HH'!H111=0,0,'Bewerking, HH'!H111/SUM('Bewerking, HH'!C$91:C$126))</f>
        <v>0</v>
      </c>
      <c r="I111" s="47">
        <f ca="1">IF('Bewerking, HH'!I111=0,0,'Bewerking, HH'!I111/SUM('Bewerking, HH'!C$91:C$126))</f>
        <v>0</v>
      </c>
      <c r="J111" s="47">
        <f ca="1">IF('Bewerking, HH'!J111=0,0,'Bewerking, HH'!J111/SUM('Bewerking, HH'!C$91:C$126))</f>
        <v>0</v>
      </c>
      <c r="K111" s="48">
        <f ca="1">IF('Bewerking, HH'!K111=0,0,'Bewerking, HH'!K111/SUM('Bewerking, HH'!C$91:C$126))</f>
        <v>0</v>
      </c>
      <c r="O111" s="54">
        <f ca="1">IF('Bewerking, HH'!O111=0,0,'Bewerking, HH'!O111/SUM('Bewerking, HH'!O$91:O$126))</f>
        <v>1.7373503019550308E-2</v>
      </c>
      <c r="P111" s="46">
        <f ca="1">IF('Bewerking, HH'!P111=0,0,'Bewerking, HH'!P111/SUM('Bewerking, HH'!O$91:O$126))</f>
        <v>0</v>
      </c>
      <c r="Q111" s="55">
        <f ca="1">IF('Bewerking, HH'!Q111=0,0,'Bewerking, HH'!Q111/SUM('Bewerking, HH'!O$91:O$126))</f>
        <v>0</v>
      </c>
      <c r="R111" s="55">
        <f ca="1">IF('Bewerking, HH'!R111=0,0,'Bewerking, HH'!R111/SUM('Bewerking, HH'!O$91:O$126))</f>
        <v>1.7373503019550308E-2</v>
      </c>
      <c r="S111" s="55">
        <f ca="1">IF('Bewerking, HH'!S111=0,0,'Bewerking, HH'!S111/SUM('Bewerking, HH'!O$91:O$126))</f>
        <v>0</v>
      </c>
      <c r="T111" s="55">
        <f ca="1">IF('Bewerking, HH'!T111=0,0,'Bewerking, HH'!T111/SUM('Bewerking, HH'!O$91:O$126))</f>
        <v>0</v>
      </c>
      <c r="U111" s="47">
        <f ca="1">IF('Bewerking, HH'!U111=0,0,'Bewerking, HH'!U111/SUM('Bewerking, HH'!O$91:O$126))</f>
        <v>0</v>
      </c>
      <c r="V111" s="47">
        <f ca="1">IF('Bewerking, HH'!V111=0,0,'Bewerking, HH'!V111/SUM('Bewerking, HH'!O$91:O$126))</f>
        <v>0</v>
      </c>
      <c r="W111" s="48">
        <f ca="1">IF('Bewerking, HH'!W111=0,0,'Bewerking, HH'!W111/SUM('Bewerking, HH'!O$91:O$126))</f>
        <v>0</v>
      </c>
      <c r="AA111" s="54">
        <f ca="1">IF('Bewerking, HH'!AA111=0,0,'Bewerking, HH'!AA111/SUM('Bewerking, HH'!AA$91:AA$126))</f>
        <v>1.7373503019550308E-2</v>
      </c>
      <c r="AB111" s="46">
        <f ca="1">IF('Bewerking, HH'!AB111=0,0,'Bewerking, HH'!AB111/SUM('Bewerking, HH'!AA$91:AA$126))</f>
        <v>0</v>
      </c>
      <c r="AC111" s="55">
        <f ca="1">IF('Bewerking, HH'!AC111=0,0,'Bewerking, HH'!AC111/SUM('Bewerking, HH'!AA$91:AA$126))</f>
        <v>1.7373503019550308E-2</v>
      </c>
      <c r="AD111" s="55">
        <f ca="1">IF('Bewerking, HH'!AD111=0,0,'Bewerking, HH'!AD111/SUM('Bewerking, HH'!AA$91:AA$126))</f>
        <v>0</v>
      </c>
      <c r="AE111" s="55">
        <f ca="1">IF('Bewerking, HH'!AE111=0,0,'Bewerking, HH'!AE111/SUM('Bewerking, HH'!AA$91:AA$126))</f>
        <v>0</v>
      </c>
      <c r="AF111" s="55">
        <f ca="1">IF('Bewerking, HH'!AF111=0,0,'Bewerking, HH'!AF111/SUM('Bewerking, HH'!AA$91:AA$126))</f>
        <v>0</v>
      </c>
      <c r="AG111" s="47">
        <f ca="1">IF('Bewerking, HH'!AG111=0,0,'Bewerking, HH'!AG111/SUM('Bewerking, HH'!AA$91:AA$126))</f>
        <v>0</v>
      </c>
      <c r="AH111" s="47">
        <f ca="1">IF('Bewerking, HH'!AH111=0,0,'Bewerking, HH'!AH111/SUM('Bewerking, HH'!AA$91:AA$126))</f>
        <v>0</v>
      </c>
      <c r="AI111" s="48">
        <f ca="1">IF('Bewerking, HH'!AI111=0,0,'Bewerking, HH'!AI111/SUM('Bewerking, HH'!AA$91:AA$126))</f>
        <v>0</v>
      </c>
      <c r="AM111" s="54">
        <f ca="1">IF('Bewerking, HH'!AM111=0,0,'Bewerking, HH'!AM111/SUM('Bewerking, HH'!AM$91:AM$126))</f>
        <v>1.7373503019550308E-2</v>
      </c>
      <c r="AN111" s="46">
        <f ca="1">IF('Bewerking, HH'!AN111=0,0,'Bewerking, HH'!AN111/SUM('Bewerking, HH'!AM$91:AM$126))</f>
        <v>1.1450407724589716E-2</v>
      </c>
      <c r="AO111" s="55">
        <f ca="1">IF('Bewerking, HH'!AO111=0,0,'Bewerking, HH'!AO111/SUM('Bewerking, HH'!AM$91:AM$126))</f>
        <v>0</v>
      </c>
      <c r="AP111" s="55">
        <f ca="1">IF('Bewerking, HH'!AP111=0,0,'Bewerking, HH'!AP111/SUM('Bewerking, HH'!AM$91:AM$126))</f>
        <v>2.0471527517144903E-5</v>
      </c>
      <c r="AQ111" s="55">
        <f ca="1">IF('Bewerking, HH'!AQ111=0,0,'Bewerking, HH'!AQ111/SUM('Bewerking, HH'!AM$91:AM$126))</f>
        <v>8.0521341567436628E-4</v>
      </c>
      <c r="AR111" s="55">
        <f ca="1">IF('Bewerking, HH'!AR111=0,0,'Bewerking, HH'!AR111/SUM('Bewerking, HH'!AM$91:AM$126))</f>
        <v>0</v>
      </c>
      <c r="AS111" s="47">
        <f ca="1">IF('Bewerking, HH'!AS111=0,0,'Bewerking, HH'!AS111/SUM('Bewerking, HH'!AM$91:AM$126))</f>
        <v>5.097410351769081E-3</v>
      </c>
      <c r="AT111" s="47">
        <f ca="1">IF('Bewerking, HH'!AT111=0,0,'Bewerking, HH'!AT111/SUM('Bewerking, HH'!AM$91:AM$126))</f>
        <v>0</v>
      </c>
      <c r="AU111" s="48">
        <f ca="1">IF('Bewerking, HH'!AU111=0,0,'Bewerking, HH'!AU111/SUM('Bewerking, HH'!AM$91:AM$126))</f>
        <v>0</v>
      </c>
      <c r="AY111" s="54">
        <f ca="1">IF('Bewerking, HH'!AY111=0,0,'Bewerking, HH'!AY111/SUM('Bewerking, HH'!AY$91:AY$126))</f>
        <v>1.7373503019550308E-2</v>
      </c>
      <c r="AZ111" s="46">
        <f ca="1">IF('Bewerking, HH'!AZ111=0,0,'Bewerking, HH'!AZ111/SUM('Bewerking, HH'!AY$91:AY$126))</f>
        <v>0</v>
      </c>
      <c r="BA111" s="55">
        <f ca="1">IF('Bewerking, HH'!BA111=0,0,'Bewerking, HH'!BA111/SUM('Bewerking, HH'!AY$91:AY$126))</f>
        <v>0</v>
      </c>
      <c r="BB111" s="55">
        <f ca="1">IF('Bewerking, HH'!BB111=0,0,'Bewerking, HH'!BB111/SUM('Bewerking, HH'!AY$91:AY$126))</f>
        <v>1.7373503019550308E-2</v>
      </c>
      <c r="BC111" s="55">
        <f ca="1">IF('Bewerking, HH'!BC111=0,0,'Bewerking, HH'!BC111/SUM('Bewerking, HH'!AY$91:AY$126))</f>
        <v>0</v>
      </c>
      <c r="BD111" s="55">
        <f ca="1">IF('Bewerking, HH'!BD111=0,0,'Bewerking, HH'!BD111/SUM('Bewerking, HH'!AY$91:AY$126))</f>
        <v>0</v>
      </c>
      <c r="BE111" s="47">
        <f ca="1">IF('Bewerking, HH'!BE111=0,0,'Bewerking, HH'!BE111/SUM('Bewerking, HH'!AY$91:AY$126))</f>
        <v>0</v>
      </c>
      <c r="BF111" s="47">
        <f ca="1">IF('Bewerking, HH'!BF111=0,0,'Bewerking, HH'!BF111/SUM('Bewerking, HH'!AY$91:AY$126))</f>
        <v>0</v>
      </c>
      <c r="BG111" s="48">
        <f ca="1">IF('Bewerking, HH'!BG111=0,0,'Bewerking, HH'!BG111/SUM('Bewerking, HH'!AY$91:AY$126))</f>
        <v>0</v>
      </c>
    </row>
    <row r="112" spans="2:59" x14ac:dyDescent="0.25">
      <c r="B112" s="29" t="s">
        <v>88</v>
      </c>
      <c r="C112" s="54">
        <f ca="1">IF('Bewerking, HH'!C112=0,0,'Bewerking, HH'!C112/SUM('Bewerking, HH'!C$91:C$126))</f>
        <v>3.0202326930294447E-2</v>
      </c>
      <c r="D112" s="46">
        <f ca="1">IF('Bewerking, HH'!D112=0,0,'Bewerking, HH'!D112/SUM('Bewerking, HH'!C$91:C$126))</f>
        <v>0</v>
      </c>
      <c r="E112" s="55">
        <f ca="1">IF('Bewerking, HH'!E112=0,0,'Bewerking, HH'!E112/SUM('Bewerking, HH'!C$91:C$126))</f>
        <v>0</v>
      </c>
      <c r="F112" s="55">
        <f ca="1">IF('Bewerking, HH'!F112=0,0,'Bewerking, HH'!F112/SUM('Bewerking, HH'!C$91:C$126))</f>
        <v>1.1941724385001193E-3</v>
      </c>
      <c r="G112" s="55">
        <f ca="1">IF('Bewerking, HH'!G112=0,0,'Bewerking, HH'!G112/SUM('Bewerking, HH'!C$91:C$126))</f>
        <v>2.9008154491794329E-2</v>
      </c>
      <c r="H112" s="55">
        <f ca="1">IF('Bewerking, HH'!H112=0,0,'Bewerking, HH'!H112/SUM('Bewerking, HH'!C$91:C$126))</f>
        <v>0</v>
      </c>
      <c r="I112" s="47">
        <f ca="1">IF('Bewerking, HH'!I112=0,0,'Bewerking, HH'!I112/SUM('Bewerking, HH'!C$91:C$126))</f>
        <v>0</v>
      </c>
      <c r="J112" s="47">
        <f ca="1">IF('Bewerking, HH'!J112=0,0,'Bewerking, HH'!J112/SUM('Bewerking, HH'!C$91:C$126))</f>
        <v>0</v>
      </c>
      <c r="K112" s="48">
        <f ca="1">IF('Bewerking, HH'!K112=0,0,'Bewerking, HH'!K112/SUM('Bewerking, HH'!C$91:C$126))</f>
        <v>0</v>
      </c>
      <c r="O112" s="54">
        <f ca="1">IF('Bewerking, HH'!O112=0,0,'Bewerking, HH'!O112/SUM('Bewerking, HH'!O$91:O$126))</f>
        <v>3.0202326930294447E-2</v>
      </c>
      <c r="P112" s="46">
        <f ca="1">IF('Bewerking, HH'!P112=0,0,'Bewerking, HH'!P112/SUM('Bewerking, HH'!O$91:O$126))</f>
        <v>0</v>
      </c>
      <c r="Q112" s="55">
        <f ca="1">IF('Bewerking, HH'!Q112=0,0,'Bewerking, HH'!Q112/SUM('Bewerking, HH'!O$91:O$126))</f>
        <v>0</v>
      </c>
      <c r="R112" s="55">
        <f ca="1">IF('Bewerking, HH'!R112=0,0,'Bewerking, HH'!R112/SUM('Bewerking, HH'!O$91:O$126))</f>
        <v>3.0202326930294447E-2</v>
      </c>
      <c r="S112" s="55">
        <f ca="1">IF('Bewerking, HH'!S112=0,0,'Bewerking, HH'!S112/SUM('Bewerking, HH'!O$91:O$126))</f>
        <v>0</v>
      </c>
      <c r="T112" s="55">
        <f ca="1">IF('Bewerking, HH'!T112=0,0,'Bewerking, HH'!T112/SUM('Bewerking, HH'!O$91:O$126))</f>
        <v>0</v>
      </c>
      <c r="U112" s="47">
        <f ca="1">IF('Bewerking, HH'!U112=0,0,'Bewerking, HH'!U112/SUM('Bewerking, HH'!O$91:O$126))</f>
        <v>0</v>
      </c>
      <c r="V112" s="47">
        <f ca="1">IF('Bewerking, HH'!V112=0,0,'Bewerking, HH'!V112/SUM('Bewerking, HH'!O$91:O$126))</f>
        <v>0</v>
      </c>
      <c r="W112" s="48">
        <f ca="1">IF('Bewerking, HH'!W112=0,0,'Bewerking, HH'!W112/SUM('Bewerking, HH'!O$91:O$126))</f>
        <v>0</v>
      </c>
      <c r="AA112" s="54">
        <f ca="1">IF('Bewerking, HH'!AA112=0,0,'Bewerking, HH'!AA112/SUM('Bewerking, HH'!AA$91:AA$126))</f>
        <v>3.0202326930294447E-2</v>
      </c>
      <c r="AB112" s="46">
        <f ca="1">IF('Bewerking, HH'!AB112=0,0,'Bewerking, HH'!AB112/SUM('Bewerking, HH'!AA$91:AA$126))</f>
        <v>0</v>
      </c>
      <c r="AC112" s="55">
        <f ca="1">IF('Bewerking, HH'!AC112=0,0,'Bewerking, HH'!AC112/SUM('Bewerking, HH'!AA$91:AA$126))</f>
        <v>3.0202326930294447E-2</v>
      </c>
      <c r="AD112" s="55">
        <f ca="1">IF('Bewerking, HH'!AD112=0,0,'Bewerking, HH'!AD112/SUM('Bewerking, HH'!AA$91:AA$126))</f>
        <v>0</v>
      </c>
      <c r="AE112" s="55">
        <f ca="1">IF('Bewerking, HH'!AE112=0,0,'Bewerking, HH'!AE112/SUM('Bewerking, HH'!AA$91:AA$126))</f>
        <v>0</v>
      </c>
      <c r="AF112" s="55">
        <f ca="1">IF('Bewerking, HH'!AF112=0,0,'Bewerking, HH'!AF112/SUM('Bewerking, HH'!AA$91:AA$126))</f>
        <v>0</v>
      </c>
      <c r="AG112" s="47">
        <f ca="1">IF('Bewerking, HH'!AG112=0,0,'Bewerking, HH'!AG112/SUM('Bewerking, HH'!AA$91:AA$126))</f>
        <v>0</v>
      </c>
      <c r="AH112" s="47">
        <f ca="1">IF('Bewerking, HH'!AH112=0,0,'Bewerking, HH'!AH112/SUM('Bewerking, HH'!AA$91:AA$126))</f>
        <v>0</v>
      </c>
      <c r="AI112" s="48">
        <f ca="1">IF('Bewerking, HH'!AI112=0,0,'Bewerking, HH'!AI112/SUM('Bewerking, HH'!AA$91:AA$126))</f>
        <v>0</v>
      </c>
      <c r="AM112" s="54">
        <f ca="1">IF('Bewerking, HH'!AM112=0,0,'Bewerking, HH'!AM112/SUM('Bewerking, HH'!AM$91:AM$126))</f>
        <v>3.0202326930294447E-2</v>
      </c>
      <c r="AN112" s="46">
        <f ca="1">IF('Bewerking, HH'!AN112=0,0,'Bewerking, HH'!AN112/SUM('Bewerking, HH'!AM$91:AM$126))</f>
        <v>2.5405165648776828E-2</v>
      </c>
      <c r="AO112" s="55">
        <f ca="1">IF('Bewerking, HH'!AO112=0,0,'Bewerking, HH'!AO112/SUM('Bewerking, HH'!AM$91:AM$126))</f>
        <v>0</v>
      </c>
      <c r="AP112" s="55">
        <f ca="1">IF('Bewerking, HH'!AP112=0,0,'Bewerking, HH'!AP112/SUM('Bewerking, HH'!AM$91:AM$126))</f>
        <v>3.4119212528574841E-5</v>
      </c>
      <c r="AQ112" s="55">
        <f ca="1">IF('Bewerking, HH'!AQ112=0,0,'Bewerking, HH'!AQ112/SUM('Bewerking, HH'!AM$91:AM$126))</f>
        <v>4.7630420689890474E-3</v>
      </c>
      <c r="AR112" s="55">
        <f ca="1">IF('Bewerking, HH'!AR112=0,0,'Bewerking, HH'!AR112/SUM('Bewerking, HH'!AM$91:AM$126))</f>
        <v>0</v>
      </c>
      <c r="AS112" s="47">
        <f ca="1">IF('Bewerking, HH'!AS112=0,0,'Bewerking, HH'!AS112/SUM('Bewerking, HH'!AM$91:AM$126))</f>
        <v>0</v>
      </c>
      <c r="AT112" s="47">
        <f ca="1">IF('Bewerking, HH'!AT112=0,0,'Bewerking, HH'!AT112/SUM('Bewerking, HH'!AM$91:AM$126))</f>
        <v>0</v>
      </c>
      <c r="AU112" s="48">
        <f ca="1">IF('Bewerking, HH'!AU112=0,0,'Bewerking, HH'!AU112/SUM('Bewerking, HH'!AM$91:AM$126))</f>
        <v>0</v>
      </c>
      <c r="AY112" s="54">
        <f ca="1">IF('Bewerking, HH'!AY112=0,0,'Bewerking, HH'!AY112/SUM('Bewerking, HH'!AY$91:AY$126))</f>
        <v>3.0202326930294447E-2</v>
      </c>
      <c r="AZ112" s="46">
        <f ca="1">IF('Bewerking, HH'!AZ112=0,0,'Bewerking, HH'!AZ112/SUM('Bewerking, HH'!AY$91:AY$126))</f>
        <v>0</v>
      </c>
      <c r="BA112" s="55">
        <f ca="1">IF('Bewerking, HH'!BA112=0,0,'Bewerking, HH'!BA112/SUM('Bewerking, HH'!AY$91:AY$126))</f>
        <v>0</v>
      </c>
      <c r="BB112" s="55">
        <f ca="1">IF('Bewerking, HH'!BB112=0,0,'Bewerking, HH'!BB112/SUM('Bewerking, HH'!AY$91:AY$126))</f>
        <v>3.0202326930294447E-2</v>
      </c>
      <c r="BC112" s="55">
        <f ca="1">IF('Bewerking, HH'!BC112=0,0,'Bewerking, HH'!BC112/SUM('Bewerking, HH'!AY$91:AY$126))</f>
        <v>0</v>
      </c>
      <c r="BD112" s="55">
        <f ca="1">IF('Bewerking, HH'!BD112=0,0,'Bewerking, HH'!BD112/SUM('Bewerking, HH'!AY$91:AY$126))</f>
        <v>0</v>
      </c>
      <c r="BE112" s="47">
        <f ca="1">IF('Bewerking, HH'!BE112=0,0,'Bewerking, HH'!BE112/SUM('Bewerking, HH'!AY$91:AY$126))</f>
        <v>0</v>
      </c>
      <c r="BF112" s="47">
        <f ca="1">IF('Bewerking, HH'!BF112=0,0,'Bewerking, HH'!BF112/SUM('Bewerking, HH'!AY$91:AY$126))</f>
        <v>0</v>
      </c>
      <c r="BG112" s="48">
        <f ca="1">IF('Bewerking, HH'!BG112=0,0,'Bewerking, HH'!BG112/SUM('Bewerking, HH'!AY$91:AY$126))</f>
        <v>0</v>
      </c>
    </row>
    <row r="113" spans="2:59" x14ac:dyDescent="0.25">
      <c r="B113" s="29" t="s">
        <v>89</v>
      </c>
      <c r="C113" s="54">
        <f ca="1">IF('Bewerking, HH'!C113=0,0,'Bewerking, HH'!C113/SUM('Bewerking, HH'!C$91:C$126))</f>
        <v>6.0936913576034667E-2</v>
      </c>
      <c r="D113" s="46">
        <f ca="1">IF('Bewerking, HH'!D113=0,0,'Bewerking, HH'!D113/SUM('Bewerking, HH'!C$91:C$126))</f>
        <v>0</v>
      </c>
      <c r="E113" s="55">
        <f ca="1">IF('Bewerking, HH'!E113=0,0,'Bewerking, HH'!E113/SUM('Bewerking, HH'!C$91:C$126))</f>
        <v>0</v>
      </c>
      <c r="F113" s="55">
        <f ca="1">IF('Bewerking, HH'!F113=0,0,'Bewerking, HH'!F113/SUM('Bewerking, HH'!C$91:C$126))</f>
        <v>6.0936913576034667E-2</v>
      </c>
      <c r="G113" s="55">
        <f ca="1">IF('Bewerking, HH'!G113=0,0,'Bewerking, HH'!G113/SUM('Bewerking, HH'!C$91:C$126))</f>
        <v>0</v>
      </c>
      <c r="H113" s="55">
        <f ca="1">IF('Bewerking, HH'!H113=0,0,'Bewerking, HH'!H113/SUM('Bewerking, HH'!C$91:C$126))</f>
        <v>0</v>
      </c>
      <c r="I113" s="47">
        <f ca="1">IF('Bewerking, HH'!I113=0,0,'Bewerking, HH'!I113/SUM('Bewerking, HH'!C$91:C$126))</f>
        <v>0</v>
      </c>
      <c r="J113" s="47">
        <f ca="1">IF('Bewerking, HH'!J113=0,0,'Bewerking, HH'!J113/SUM('Bewerking, HH'!C$91:C$126))</f>
        <v>0</v>
      </c>
      <c r="K113" s="48">
        <f ca="1">IF('Bewerking, HH'!K113=0,0,'Bewerking, HH'!K113/SUM('Bewerking, HH'!C$91:C$126))</f>
        <v>0</v>
      </c>
      <c r="O113" s="54">
        <f ca="1">IF('Bewerking, HH'!O113=0,0,'Bewerking, HH'!O113/SUM('Bewerking, HH'!O$91:O$126))</f>
        <v>6.0936913576034667E-2</v>
      </c>
      <c r="P113" s="46">
        <f ca="1">IF('Bewerking, HH'!P113=0,0,'Bewerking, HH'!P113/SUM('Bewerking, HH'!O$91:O$126))</f>
        <v>0</v>
      </c>
      <c r="Q113" s="55">
        <f ca="1">IF('Bewerking, HH'!Q113=0,0,'Bewerking, HH'!Q113/SUM('Bewerking, HH'!O$91:O$126))</f>
        <v>0</v>
      </c>
      <c r="R113" s="55">
        <f ca="1">IF('Bewerking, HH'!R113=0,0,'Bewerking, HH'!R113/SUM('Bewerking, HH'!O$91:O$126))</f>
        <v>6.0936913576034667E-2</v>
      </c>
      <c r="S113" s="55">
        <f ca="1">IF('Bewerking, HH'!S113=0,0,'Bewerking, HH'!S113/SUM('Bewerking, HH'!O$91:O$126))</f>
        <v>0</v>
      </c>
      <c r="T113" s="55">
        <f ca="1">IF('Bewerking, HH'!T113=0,0,'Bewerking, HH'!T113/SUM('Bewerking, HH'!O$91:O$126))</f>
        <v>0</v>
      </c>
      <c r="U113" s="47">
        <f ca="1">IF('Bewerking, HH'!U113=0,0,'Bewerking, HH'!U113/SUM('Bewerking, HH'!O$91:O$126))</f>
        <v>0</v>
      </c>
      <c r="V113" s="47">
        <f ca="1">IF('Bewerking, HH'!V113=0,0,'Bewerking, HH'!V113/SUM('Bewerking, HH'!O$91:O$126))</f>
        <v>0</v>
      </c>
      <c r="W113" s="48">
        <f ca="1">IF('Bewerking, HH'!W113=0,0,'Bewerking, HH'!W113/SUM('Bewerking, HH'!O$91:O$126))</f>
        <v>0</v>
      </c>
      <c r="AA113" s="54">
        <f ca="1">IF('Bewerking, HH'!AA113=0,0,'Bewerking, HH'!AA113/SUM('Bewerking, HH'!AA$91:AA$126))</f>
        <v>6.0936913576034667E-2</v>
      </c>
      <c r="AB113" s="46">
        <f ca="1">IF('Bewerking, HH'!AB113=0,0,'Bewerking, HH'!AB113/SUM('Bewerking, HH'!AA$91:AA$126))</f>
        <v>0</v>
      </c>
      <c r="AC113" s="55">
        <f ca="1">IF('Bewerking, HH'!AC113=0,0,'Bewerking, HH'!AC113/SUM('Bewerking, HH'!AA$91:AA$126))</f>
        <v>6.0936913576034667E-2</v>
      </c>
      <c r="AD113" s="55">
        <f ca="1">IF('Bewerking, HH'!AD113=0,0,'Bewerking, HH'!AD113/SUM('Bewerking, HH'!AA$91:AA$126))</f>
        <v>0</v>
      </c>
      <c r="AE113" s="55">
        <f ca="1">IF('Bewerking, HH'!AE113=0,0,'Bewerking, HH'!AE113/SUM('Bewerking, HH'!AA$91:AA$126))</f>
        <v>0</v>
      </c>
      <c r="AF113" s="55">
        <f ca="1">IF('Bewerking, HH'!AF113=0,0,'Bewerking, HH'!AF113/SUM('Bewerking, HH'!AA$91:AA$126))</f>
        <v>0</v>
      </c>
      <c r="AG113" s="47">
        <f ca="1">IF('Bewerking, HH'!AG113=0,0,'Bewerking, HH'!AG113/SUM('Bewerking, HH'!AA$91:AA$126))</f>
        <v>0</v>
      </c>
      <c r="AH113" s="47">
        <f ca="1">IF('Bewerking, HH'!AH113=0,0,'Bewerking, HH'!AH113/SUM('Bewerking, HH'!AA$91:AA$126))</f>
        <v>0</v>
      </c>
      <c r="AI113" s="48">
        <f ca="1">IF('Bewerking, HH'!AI113=0,0,'Bewerking, HH'!AI113/SUM('Bewerking, HH'!AA$91:AA$126))</f>
        <v>0</v>
      </c>
      <c r="AM113" s="54">
        <f ca="1">IF('Bewerking, HH'!AM113=0,0,'Bewerking, HH'!AM113/SUM('Bewerking, HH'!AM$91:AM$126))</f>
        <v>6.0936913576034667E-2</v>
      </c>
      <c r="AN113" s="46">
        <f ca="1">IF('Bewerking, HH'!AN113=0,0,'Bewerking, HH'!AN113/SUM('Bewerking, HH'!AM$91:AM$126))</f>
        <v>3.8977788392643896E-2</v>
      </c>
      <c r="AO113" s="55">
        <f ca="1">IF('Bewerking, HH'!AO113=0,0,'Bewerking, HH'!AO113/SUM('Bewerking, HH'!AM$91:AM$126))</f>
        <v>0</v>
      </c>
      <c r="AP113" s="55">
        <f ca="1">IF('Bewerking, HH'!AP113=0,0,'Bewerking, HH'!AP113/SUM('Bewerking, HH'!AM$91:AM$126))</f>
        <v>2.1959125183390767E-2</v>
      </c>
      <c r="AQ113" s="55">
        <f ca="1">IF('Bewerking, HH'!AQ113=0,0,'Bewerking, HH'!AQ113/SUM('Bewerking, HH'!AM$91:AM$126))</f>
        <v>0</v>
      </c>
      <c r="AR113" s="55">
        <f ca="1">IF('Bewerking, HH'!AR113=0,0,'Bewerking, HH'!AR113/SUM('Bewerking, HH'!AM$91:AM$126))</f>
        <v>0</v>
      </c>
      <c r="AS113" s="47">
        <f ca="1">IF('Bewerking, HH'!AS113=0,0,'Bewerking, HH'!AS113/SUM('Bewerking, HH'!AM$91:AM$126))</f>
        <v>0</v>
      </c>
      <c r="AT113" s="47">
        <f ca="1">IF('Bewerking, HH'!AT113=0,0,'Bewerking, HH'!AT113/SUM('Bewerking, HH'!AM$91:AM$126))</f>
        <v>0</v>
      </c>
      <c r="AU113" s="48">
        <f ca="1">IF('Bewerking, HH'!AU113=0,0,'Bewerking, HH'!AU113/SUM('Bewerking, HH'!AM$91:AM$126))</f>
        <v>0</v>
      </c>
      <c r="AY113" s="54">
        <f ca="1">IF('Bewerking, HH'!AY113=0,0,'Bewerking, HH'!AY113/SUM('Bewerking, HH'!AY$91:AY$126))</f>
        <v>6.0936913576034667E-2</v>
      </c>
      <c r="AZ113" s="46">
        <f ca="1">IF('Bewerking, HH'!AZ113=0,0,'Bewerking, HH'!AZ113/SUM('Bewerking, HH'!AY$91:AY$126))</f>
        <v>0</v>
      </c>
      <c r="BA113" s="55">
        <f ca="1">IF('Bewerking, HH'!BA113=0,0,'Bewerking, HH'!BA113/SUM('Bewerking, HH'!AY$91:AY$126))</f>
        <v>0</v>
      </c>
      <c r="BB113" s="55">
        <f ca="1">IF('Bewerking, HH'!BB113=0,0,'Bewerking, HH'!BB113/SUM('Bewerking, HH'!AY$91:AY$126))</f>
        <v>6.0936913576034667E-2</v>
      </c>
      <c r="BC113" s="55">
        <f ca="1">IF('Bewerking, HH'!BC113=0,0,'Bewerking, HH'!BC113/SUM('Bewerking, HH'!AY$91:AY$126))</f>
        <v>0</v>
      </c>
      <c r="BD113" s="55">
        <f ca="1">IF('Bewerking, HH'!BD113=0,0,'Bewerking, HH'!BD113/SUM('Bewerking, HH'!AY$91:AY$126))</f>
        <v>0</v>
      </c>
      <c r="BE113" s="47">
        <f ca="1">IF('Bewerking, HH'!BE113=0,0,'Bewerking, HH'!BE113/SUM('Bewerking, HH'!AY$91:AY$126))</f>
        <v>0</v>
      </c>
      <c r="BF113" s="47">
        <f ca="1">IF('Bewerking, HH'!BF113=0,0,'Bewerking, HH'!BF113/SUM('Bewerking, HH'!AY$91:AY$126))</f>
        <v>0</v>
      </c>
      <c r="BG113" s="48">
        <f ca="1">IF('Bewerking, HH'!BG113=0,0,'Bewerking, HH'!BG113/SUM('Bewerking, HH'!AY$91:AY$126))</f>
        <v>0</v>
      </c>
    </row>
    <row r="114" spans="2:59" x14ac:dyDescent="0.25">
      <c r="B114" s="29" t="s">
        <v>90</v>
      </c>
      <c r="C114" s="54">
        <f ca="1">IF('Bewerking, HH'!C114=0,0,'Bewerking, HH'!C114/SUM('Bewerking, HH'!C$91:C$126))</f>
        <v>5.1274352587942273E-2</v>
      </c>
      <c r="D114" s="46">
        <f ca="1">IF('Bewerking, HH'!D114=0,0,'Bewerking, HH'!D114/SUM('Bewerking, HH'!C$91:C$126))</f>
        <v>0</v>
      </c>
      <c r="E114" s="55">
        <f ca="1">IF('Bewerking, HH'!E114=0,0,'Bewerking, HH'!E114/SUM('Bewerking, HH'!C$91:C$126))</f>
        <v>0</v>
      </c>
      <c r="F114" s="55">
        <f ca="1">IF('Bewerking, HH'!F114=0,0,'Bewerking, HH'!F114/SUM('Bewerking, HH'!C$91:C$126))</f>
        <v>5.1274352587942273E-2</v>
      </c>
      <c r="G114" s="55">
        <f ca="1">IF('Bewerking, HH'!G114=0,0,'Bewerking, HH'!G114/SUM('Bewerking, HH'!C$91:C$126))</f>
        <v>0</v>
      </c>
      <c r="H114" s="55">
        <f ca="1">IF('Bewerking, HH'!H114=0,0,'Bewerking, HH'!H114/SUM('Bewerking, HH'!C$91:C$126))</f>
        <v>0</v>
      </c>
      <c r="I114" s="47">
        <f ca="1">IF('Bewerking, HH'!I114=0,0,'Bewerking, HH'!I114/SUM('Bewerking, HH'!C$91:C$126))</f>
        <v>0</v>
      </c>
      <c r="J114" s="47">
        <f ca="1">IF('Bewerking, HH'!J114=0,0,'Bewerking, HH'!J114/SUM('Bewerking, HH'!C$91:C$126))</f>
        <v>0</v>
      </c>
      <c r="K114" s="48">
        <f ca="1">IF('Bewerking, HH'!K114=0,0,'Bewerking, HH'!K114/SUM('Bewerking, HH'!C$91:C$126))</f>
        <v>0</v>
      </c>
      <c r="L114" s="55">
        <f ca="1">SUM(C109:C114)</f>
        <v>0.3441604967757344</v>
      </c>
      <c r="O114" s="54">
        <f ca="1">IF('Bewerking, HH'!O114=0,0,'Bewerking, HH'!O114/SUM('Bewerking, HH'!O$91:O$126))</f>
        <v>5.1274352587942273E-2</v>
      </c>
      <c r="P114" s="46">
        <f ca="1">IF('Bewerking, HH'!P114=0,0,'Bewerking, HH'!P114/SUM('Bewerking, HH'!O$91:O$126))</f>
        <v>0</v>
      </c>
      <c r="Q114" s="55">
        <f ca="1">IF('Bewerking, HH'!Q114=0,0,'Bewerking, HH'!Q114/SUM('Bewerking, HH'!O$91:O$126))</f>
        <v>0</v>
      </c>
      <c r="R114" s="55">
        <f ca="1">IF('Bewerking, HH'!R114=0,0,'Bewerking, HH'!R114/SUM('Bewerking, HH'!O$91:O$126))</f>
        <v>5.1274352587942273E-2</v>
      </c>
      <c r="S114" s="55">
        <f ca="1">IF('Bewerking, HH'!S114=0,0,'Bewerking, HH'!S114/SUM('Bewerking, HH'!O$91:O$126))</f>
        <v>0</v>
      </c>
      <c r="T114" s="55">
        <f ca="1">IF('Bewerking, HH'!T114=0,0,'Bewerking, HH'!T114/SUM('Bewerking, HH'!O$91:O$126))</f>
        <v>0</v>
      </c>
      <c r="U114" s="47">
        <f ca="1">IF('Bewerking, HH'!U114=0,0,'Bewerking, HH'!U114/SUM('Bewerking, HH'!O$91:O$126))</f>
        <v>0</v>
      </c>
      <c r="V114" s="47">
        <f ca="1">IF('Bewerking, HH'!V114=0,0,'Bewerking, HH'!V114/SUM('Bewerking, HH'!O$91:O$126))</f>
        <v>0</v>
      </c>
      <c r="W114" s="48">
        <f ca="1">IF('Bewerking, HH'!W114=0,0,'Bewerking, HH'!W114/SUM('Bewerking, HH'!O$91:O$126))</f>
        <v>0</v>
      </c>
      <c r="AA114" s="54">
        <f ca="1">IF('Bewerking, HH'!AA114=0,0,'Bewerking, HH'!AA114/SUM('Bewerking, HH'!AA$91:AA$126))</f>
        <v>5.1274352587942273E-2</v>
      </c>
      <c r="AB114" s="46">
        <f ca="1">IF('Bewerking, HH'!AB114=0,0,'Bewerking, HH'!AB114/SUM('Bewerking, HH'!AA$91:AA$126))</f>
        <v>0</v>
      </c>
      <c r="AC114" s="55">
        <f ca="1">IF('Bewerking, HH'!AC114=0,0,'Bewerking, HH'!AC114/SUM('Bewerking, HH'!AA$91:AA$126))</f>
        <v>5.1274352587942273E-2</v>
      </c>
      <c r="AD114" s="55">
        <f ca="1">IF('Bewerking, HH'!AD114=0,0,'Bewerking, HH'!AD114/SUM('Bewerking, HH'!AA$91:AA$126))</f>
        <v>0</v>
      </c>
      <c r="AE114" s="55">
        <f ca="1">IF('Bewerking, HH'!AE114=0,0,'Bewerking, HH'!AE114/SUM('Bewerking, HH'!AA$91:AA$126))</f>
        <v>0</v>
      </c>
      <c r="AF114" s="55">
        <f ca="1">IF('Bewerking, HH'!AF114=0,0,'Bewerking, HH'!AF114/SUM('Bewerking, HH'!AA$91:AA$126))</f>
        <v>0</v>
      </c>
      <c r="AG114" s="47">
        <f ca="1">IF('Bewerking, HH'!AG114=0,0,'Bewerking, HH'!AG114/SUM('Bewerking, HH'!AA$91:AA$126))</f>
        <v>0</v>
      </c>
      <c r="AH114" s="47">
        <f ca="1">IF('Bewerking, HH'!AH114=0,0,'Bewerking, HH'!AH114/SUM('Bewerking, HH'!AA$91:AA$126))</f>
        <v>0</v>
      </c>
      <c r="AI114" s="48">
        <f ca="1">IF('Bewerking, HH'!AI114=0,0,'Bewerking, HH'!AI114/SUM('Bewerking, HH'!AA$91:AA$126))</f>
        <v>0</v>
      </c>
      <c r="AM114" s="54">
        <f ca="1">IF('Bewerking, HH'!AM114=0,0,'Bewerking, HH'!AM114/SUM('Bewerking, HH'!AM$91:AM$126))</f>
        <v>5.1274352587942273E-2</v>
      </c>
      <c r="AN114" s="46">
        <f ca="1">IF('Bewerking, HH'!AN114=0,0,'Bewerking, HH'!AN114/SUM('Bewerking, HH'!AM$91:AM$126))</f>
        <v>3.5825173155003581E-2</v>
      </c>
      <c r="AO114" s="55">
        <f ca="1">IF('Bewerking, HH'!AO114=0,0,'Bewerking, HH'!AO114/SUM('Bewerking, HH'!AM$91:AM$126))</f>
        <v>0</v>
      </c>
      <c r="AP114" s="55">
        <f ca="1">IF('Bewerking, HH'!AP114=0,0,'Bewerking, HH'!AP114/SUM('Bewerking, HH'!AM$91:AM$126))</f>
        <v>1.5449179432938687E-2</v>
      </c>
      <c r="AQ114" s="55">
        <f ca="1">IF('Bewerking, HH'!AQ114=0,0,'Bewerking, HH'!AQ114/SUM('Bewerking, HH'!AM$91:AM$126))</f>
        <v>0</v>
      </c>
      <c r="AR114" s="55">
        <f ca="1">IF('Bewerking, HH'!AR114=0,0,'Bewerking, HH'!AR114/SUM('Bewerking, HH'!AM$91:AM$126))</f>
        <v>0</v>
      </c>
      <c r="AS114" s="47">
        <f ca="1">IF('Bewerking, HH'!AS114=0,0,'Bewerking, HH'!AS114/SUM('Bewerking, HH'!AM$91:AM$126))</f>
        <v>0</v>
      </c>
      <c r="AT114" s="47">
        <f ca="1">IF('Bewerking, HH'!AT114=0,0,'Bewerking, HH'!AT114/SUM('Bewerking, HH'!AM$91:AM$126))</f>
        <v>0</v>
      </c>
      <c r="AU114" s="48">
        <f ca="1">IF('Bewerking, HH'!AU114=0,0,'Bewerking, HH'!AU114/SUM('Bewerking, HH'!AM$91:AM$126))</f>
        <v>0</v>
      </c>
      <c r="AY114" s="54">
        <f ca="1">IF('Bewerking, HH'!AY114=0,0,'Bewerking, HH'!AY114/SUM('Bewerking, HH'!AY$91:AY$126))</f>
        <v>5.1274352587942273E-2</v>
      </c>
      <c r="AZ114" s="46">
        <f ca="1">IF('Bewerking, HH'!AZ114=0,0,'Bewerking, HH'!AZ114/SUM('Bewerking, HH'!AY$91:AY$126))</f>
        <v>0</v>
      </c>
      <c r="BA114" s="55">
        <f ca="1">IF('Bewerking, HH'!BA114=0,0,'Bewerking, HH'!BA114/SUM('Bewerking, HH'!AY$91:AY$126))</f>
        <v>0</v>
      </c>
      <c r="BB114" s="55">
        <f ca="1">IF('Bewerking, HH'!BB114=0,0,'Bewerking, HH'!BB114/SUM('Bewerking, HH'!AY$91:AY$126))</f>
        <v>5.1274352587942273E-2</v>
      </c>
      <c r="BC114" s="55">
        <f ca="1">IF('Bewerking, HH'!BC114=0,0,'Bewerking, HH'!BC114/SUM('Bewerking, HH'!AY$91:AY$126))</f>
        <v>0</v>
      </c>
      <c r="BD114" s="55">
        <f ca="1">IF('Bewerking, HH'!BD114=0,0,'Bewerking, HH'!BD114/SUM('Bewerking, HH'!AY$91:AY$126))</f>
        <v>0</v>
      </c>
      <c r="BE114" s="47">
        <f ca="1">IF('Bewerking, HH'!BE114=0,0,'Bewerking, HH'!BE114/SUM('Bewerking, HH'!AY$91:AY$126))</f>
        <v>0</v>
      </c>
      <c r="BF114" s="47">
        <f ca="1">IF('Bewerking, HH'!BF114=0,0,'Bewerking, HH'!BF114/SUM('Bewerking, HH'!AY$91:AY$126))</f>
        <v>0</v>
      </c>
      <c r="BG114" s="48">
        <f ca="1">IF('Bewerking, HH'!BG114=0,0,'Bewerking, HH'!BG114/SUM('Bewerking, HH'!AY$91:AY$126))</f>
        <v>0</v>
      </c>
    </row>
    <row r="115" spans="2:59" x14ac:dyDescent="0.25">
      <c r="B115" s="29" t="s">
        <v>91</v>
      </c>
      <c r="C115" s="41">
        <f ca="1">IF('Bewerking, HH'!C115=0,0,'Bewerking, HH'!C115/SUM('Bewerking, HH'!C$91:C$126))</f>
        <v>0.12981677982872156</v>
      </c>
      <c r="D115" s="42">
        <f ca="1">IF('Bewerking, HH'!D115=0,0,'Bewerking, HH'!D115/SUM('Bewerking, HH'!C$91:C$126))</f>
        <v>0</v>
      </c>
      <c r="E115" s="43">
        <f ca="1">IF('Bewerking, HH'!E115=0,0,'Bewerking, HH'!E115/SUM('Bewerking, HH'!C$91:C$126))</f>
        <v>0</v>
      </c>
      <c r="F115" s="43">
        <f ca="1">IF('Bewerking, HH'!F115=0,0,'Bewerking, HH'!F115/SUM('Bewerking, HH'!C$91:C$126))</f>
        <v>4.7766897540004773E-3</v>
      </c>
      <c r="G115" s="43">
        <f ca="1">IF('Bewerking, HH'!G115=0,0,'Bewerking, HH'!G115/SUM('Bewerking, HH'!C$91:C$126))</f>
        <v>0</v>
      </c>
      <c r="H115" s="43">
        <f ca="1">IF('Bewerking, HH'!H115=0,0,'Bewerking, HH'!H115/SUM('Bewerking, HH'!C$91:C$126))</f>
        <v>0</v>
      </c>
      <c r="I115" s="43">
        <f ca="1">IF('Bewerking, HH'!I115=0,0,'Bewerking, HH'!I115/SUM('Bewerking, HH'!C$91:C$126))</f>
        <v>5.2611825719062408E-3</v>
      </c>
      <c r="J115" s="43">
        <f ca="1">IF('Bewerking, HH'!J115=0,0,'Bewerking, HH'!J115/SUM('Bewerking, HH'!C$91:C$126))</f>
        <v>0</v>
      </c>
      <c r="K115" s="44">
        <f ca="1">IF('Bewerking, HH'!K115=0,0,'Bewerking, HH'!K115/SUM('Bewerking, HH'!C$91:C$126))</f>
        <v>0.11977890750281484</v>
      </c>
      <c r="L115" s="56"/>
      <c r="O115" s="41">
        <f ca="1">IF('Bewerking, HH'!O115=0,0,'Bewerking, HH'!O115/SUM('Bewerking, HH'!O$91:O$126))</f>
        <v>0.12981677982872156</v>
      </c>
      <c r="P115" s="42">
        <f ca="1">IF('Bewerking, HH'!P115=0,0,'Bewerking, HH'!P115/SUM('Bewerking, HH'!O$91:O$126))</f>
        <v>0</v>
      </c>
      <c r="Q115" s="43">
        <f ca="1">IF('Bewerking, HH'!Q115=0,0,'Bewerking, HH'!Q115/SUM('Bewerking, HH'!O$91:O$126))</f>
        <v>0</v>
      </c>
      <c r="R115" s="43">
        <f ca="1">IF('Bewerking, HH'!R115=0,0,'Bewerking, HH'!R115/SUM('Bewerking, HH'!O$91:O$126))</f>
        <v>0.12981677982872156</v>
      </c>
      <c r="S115" s="43">
        <f ca="1">IF('Bewerking, HH'!S115=0,0,'Bewerking, HH'!S115/SUM('Bewerking, HH'!O$91:O$126))</f>
        <v>0</v>
      </c>
      <c r="T115" s="43">
        <f ca="1">IF('Bewerking, HH'!T115=0,0,'Bewerking, HH'!T115/SUM('Bewerking, HH'!O$91:O$126))</f>
        <v>0</v>
      </c>
      <c r="U115" s="43">
        <f ca="1">IF('Bewerking, HH'!U115=0,0,'Bewerking, HH'!U115/SUM('Bewerking, HH'!O$91:O$126))</f>
        <v>0</v>
      </c>
      <c r="V115" s="43">
        <f ca="1">IF('Bewerking, HH'!V115=0,0,'Bewerking, HH'!V115/SUM('Bewerking, HH'!O$91:O$126))</f>
        <v>0</v>
      </c>
      <c r="W115" s="44">
        <f ca="1">IF('Bewerking, HH'!W115=0,0,'Bewerking, HH'!W115/SUM('Bewerking, HH'!O$91:O$126))</f>
        <v>0</v>
      </c>
      <c r="AA115" s="41">
        <f ca="1">IF('Bewerking, HH'!AA115=0,0,'Bewerking, HH'!AA115/SUM('Bewerking, HH'!AA$91:AA$126))</f>
        <v>0.12981677982872156</v>
      </c>
      <c r="AB115" s="42">
        <f ca="1">IF('Bewerking, HH'!AB115=0,0,'Bewerking, HH'!AB115/SUM('Bewerking, HH'!AA$91:AA$126))</f>
        <v>0</v>
      </c>
      <c r="AC115" s="43">
        <f ca="1">IF('Bewerking, HH'!AC115=0,0,'Bewerking, HH'!AC115/SUM('Bewerking, HH'!AA$91:AA$126))</f>
        <v>0.12981677982872156</v>
      </c>
      <c r="AD115" s="43">
        <f ca="1">IF('Bewerking, HH'!AD115=0,0,'Bewerking, HH'!AD115/SUM('Bewerking, HH'!AA$91:AA$126))</f>
        <v>0</v>
      </c>
      <c r="AE115" s="43">
        <f ca="1">IF('Bewerking, HH'!AE115=0,0,'Bewerking, HH'!AE115/SUM('Bewerking, HH'!AA$91:AA$126))</f>
        <v>0</v>
      </c>
      <c r="AF115" s="43">
        <f ca="1">IF('Bewerking, HH'!AF115=0,0,'Bewerking, HH'!AF115/SUM('Bewerking, HH'!AA$91:AA$126))</f>
        <v>0</v>
      </c>
      <c r="AG115" s="43">
        <f ca="1">IF('Bewerking, HH'!AG115=0,0,'Bewerking, HH'!AG115/SUM('Bewerking, HH'!AA$91:AA$126))</f>
        <v>0</v>
      </c>
      <c r="AH115" s="43">
        <f ca="1">IF('Bewerking, HH'!AH115=0,0,'Bewerking, HH'!AH115/SUM('Bewerking, HH'!AA$91:AA$126))</f>
        <v>0</v>
      </c>
      <c r="AI115" s="44">
        <f ca="1">IF('Bewerking, HH'!AI115=0,0,'Bewerking, HH'!AI115/SUM('Bewerking, HH'!AA$91:AA$126))</f>
        <v>0</v>
      </c>
      <c r="AM115" s="41">
        <f ca="1">IF('Bewerking, HH'!AM115=0,0,'Bewerking, HH'!AM115/SUM('Bewerking, HH'!AM$91:AM$126))</f>
        <v>0.12981677982872156</v>
      </c>
      <c r="AN115" s="42">
        <f ca="1">IF('Bewerking, HH'!AN115=0,0,'Bewerking, HH'!AN115/SUM('Bewerking, HH'!AM$91:AM$126))</f>
        <v>0.102896721143676</v>
      </c>
      <c r="AO115" s="43">
        <f ca="1">IF('Bewerking, HH'!AO115=0,0,'Bewerking, HH'!AO115/SUM('Bewerking, HH'!AM$91:AM$126))</f>
        <v>0</v>
      </c>
      <c r="AP115" s="43">
        <f ca="1">IF('Bewerking, HH'!AP115=0,0,'Bewerking, HH'!AP115/SUM('Bewerking, HH'!AM$91:AM$126))</f>
        <v>6.9603193558292673E-4</v>
      </c>
      <c r="AQ115" s="43">
        <f ca="1">IF('Bewerking, HH'!AQ115=0,0,'Bewerking, HH'!AQ115/SUM('Bewerking, HH'!AM$91:AM$126))</f>
        <v>0</v>
      </c>
      <c r="AR115" s="43">
        <f ca="1">IF('Bewerking, HH'!AR115=0,0,'Bewerking, HH'!AR115/SUM('Bewerking, HH'!AM$91:AM$126))</f>
        <v>0</v>
      </c>
      <c r="AS115" s="43">
        <f ca="1">IF('Bewerking, HH'!AS115=0,0,'Bewerking, HH'!AS115/SUM('Bewerking, HH'!AM$91:AM$126))</f>
        <v>4.9131666041147767E-4</v>
      </c>
      <c r="AT115" s="43">
        <f ca="1">IF('Bewerking, HH'!AT115=0,0,'Bewerking, HH'!AT115/SUM('Bewerking, HH'!AM$91:AM$126))</f>
        <v>0</v>
      </c>
      <c r="AU115" s="44">
        <f ca="1">IF('Bewerking, HH'!AU115=0,0,'Bewerking, HH'!AU115/SUM('Bewerking, HH'!AM$91:AM$126))</f>
        <v>2.5732710089051144E-2</v>
      </c>
      <c r="AY115" s="41">
        <f ca="1">IF('Bewerking, HH'!AY115=0,0,'Bewerking, HH'!AY115/SUM('Bewerking, HH'!AY$91:AY$126))</f>
        <v>0.12981677982872156</v>
      </c>
      <c r="AZ115" s="42">
        <f ca="1">IF('Bewerking, HH'!AZ115=0,0,'Bewerking, HH'!AZ115/SUM('Bewerking, HH'!AY$91:AY$126))</f>
        <v>0</v>
      </c>
      <c r="BA115" s="43">
        <f ca="1">IF('Bewerking, HH'!BA115=0,0,'Bewerking, HH'!BA115/SUM('Bewerking, HH'!AY$91:AY$126))</f>
        <v>0</v>
      </c>
      <c r="BB115" s="43">
        <f ca="1">IF('Bewerking, HH'!BB115=0,0,'Bewerking, HH'!BB115/SUM('Bewerking, HH'!AY$91:AY$126))</f>
        <v>0.12981677982872156</v>
      </c>
      <c r="BC115" s="43">
        <f ca="1">IF('Bewerking, HH'!BC115=0,0,'Bewerking, HH'!BC115/SUM('Bewerking, HH'!AY$91:AY$126))</f>
        <v>0</v>
      </c>
      <c r="BD115" s="43">
        <f ca="1">IF('Bewerking, HH'!BD115=0,0,'Bewerking, HH'!BD115/SUM('Bewerking, HH'!AY$91:AY$126))</f>
        <v>0</v>
      </c>
      <c r="BE115" s="43">
        <f ca="1">IF('Bewerking, HH'!BE115=0,0,'Bewerking, HH'!BE115/SUM('Bewerking, HH'!AY$91:AY$126))</f>
        <v>0</v>
      </c>
      <c r="BF115" s="43">
        <f ca="1">IF('Bewerking, HH'!BF115=0,0,'Bewerking, HH'!BF115/SUM('Bewerking, HH'!AY$91:AY$126))</f>
        <v>0</v>
      </c>
      <c r="BG115" s="44">
        <f ca="1">IF('Bewerking, HH'!BG115=0,0,'Bewerking, HH'!BG115/SUM('Bewerking, HH'!AY$91:AY$126))</f>
        <v>0</v>
      </c>
    </row>
    <row r="116" spans="2:59" x14ac:dyDescent="0.25">
      <c r="B116" s="29" t="s">
        <v>92</v>
      </c>
      <c r="C116" s="45">
        <f ca="1">IF('Bewerking, HH'!C116=0,0,'Bewerking, HH'!C116/SUM('Bewerking, HH'!C$91:C$126))</f>
        <v>3.4958545156777779E-2</v>
      </c>
      <c r="D116" s="46">
        <f ca="1">IF('Bewerking, HH'!D116=0,0,'Bewerking, HH'!D116/SUM('Bewerking, HH'!C$91:C$126))</f>
        <v>0</v>
      </c>
      <c r="E116" s="47">
        <f ca="1">IF('Bewerking, HH'!E116=0,0,'Bewerking, HH'!E116/SUM('Bewerking, HH'!C$91:C$126))</f>
        <v>0</v>
      </c>
      <c r="F116" s="47">
        <f ca="1">IF('Bewerking, HH'!F116=0,0,'Bewerking, HH'!F116/SUM('Bewerking, HH'!C$91:C$126))</f>
        <v>5.1178818792862264E-4</v>
      </c>
      <c r="G116" s="47">
        <f ca="1">IF('Bewerking, HH'!G116=0,0,'Bewerking, HH'!G116/SUM('Bewerking, HH'!C$91:C$126))</f>
        <v>3.4446756968849156E-2</v>
      </c>
      <c r="H116" s="47">
        <f ca="1">IF('Bewerking, HH'!H116=0,0,'Bewerking, HH'!H116/SUM('Bewerking, HH'!C$91:C$126))</f>
        <v>0</v>
      </c>
      <c r="I116" s="47">
        <f ca="1">IF('Bewerking, HH'!I116=0,0,'Bewerking, HH'!I116/SUM('Bewerking, HH'!C$91:C$126))</f>
        <v>0</v>
      </c>
      <c r="J116" s="47">
        <f ca="1">IF('Bewerking, HH'!J116=0,0,'Bewerking, HH'!J116/SUM('Bewerking, HH'!C$91:C$126))</f>
        <v>0</v>
      </c>
      <c r="K116" s="48">
        <f ca="1">IF('Bewerking, HH'!K116=0,0,'Bewerking, HH'!K116/SUM('Bewerking, HH'!C$91:C$126))</f>
        <v>0</v>
      </c>
      <c r="L116" s="49"/>
      <c r="O116" s="45">
        <f ca="1">IF('Bewerking, HH'!O116=0,0,'Bewerking, HH'!O116/SUM('Bewerking, HH'!O$91:O$126))</f>
        <v>3.4958545156777779E-2</v>
      </c>
      <c r="P116" s="46">
        <f ca="1">IF('Bewerking, HH'!P116=0,0,'Bewerking, HH'!P116/SUM('Bewerking, HH'!O$91:O$126))</f>
        <v>0</v>
      </c>
      <c r="Q116" s="47">
        <f ca="1">IF('Bewerking, HH'!Q116=0,0,'Bewerking, HH'!Q116/SUM('Bewerking, HH'!O$91:O$126))</f>
        <v>0</v>
      </c>
      <c r="R116" s="47">
        <f ca="1">IF('Bewerking, HH'!R116=0,0,'Bewerking, HH'!R116/SUM('Bewerking, HH'!O$91:O$126))</f>
        <v>3.4958545156777779E-2</v>
      </c>
      <c r="S116" s="47">
        <f ca="1">IF('Bewerking, HH'!S116=0,0,'Bewerking, HH'!S116/SUM('Bewerking, HH'!O$91:O$126))</f>
        <v>0</v>
      </c>
      <c r="T116" s="47">
        <f ca="1">IF('Bewerking, HH'!T116=0,0,'Bewerking, HH'!T116/SUM('Bewerking, HH'!O$91:O$126))</f>
        <v>0</v>
      </c>
      <c r="U116" s="47">
        <f ca="1">IF('Bewerking, HH'!U116=0,0,'Bewerking, HH'!U116/SUM('Bewerking, HH'!O$91:O$126))</f>
        <v>0</v>
      </c>
      <c r="V116" s="47">
        <f ca="1">IF('Bewerking, HH'!V116=0,0,'Bewerking, HH'!V116/SUM('Bewerking, HH'!O$91:O$126))</f>
        <v>0</v>
      </c>
      <c r="W116" s="48">
        <f ca="1">IF('Bewerking, HH'!W116=0,0,'Bewerking, HH'!W116/SUM('Bewerking, HH'!O$91:O$126))</f>
        <v>0</v>
      </c>
      <c r="AA116" s="45">
        <f ca="1">IF('Bewerking, HH'!AA116=0,0,'Bewerking, HH'!AA116/SUM('Bewerking, HH'!AA$91:AA$126))</f>
        <v>3.4958545156777779E-2</v>
      </c>
      <c r="AB116" s="46">
        <f ca="1">IF('Bewerking, HH'!AB116=0,0,'Bewerking, HH'!AB116/SUM('Bewerking, HH'!AA$91:AA$126))</f>
        <v>0</v>
      </c>
      <c r="AC116" s="47">
        <f ca="1">IF('Bewerking, HH'!AC116=0,0,'Bewerking, HH'!AC116/SUM('Bewerking, HH'!AA$91:AA$126))</f>
        <v>3.4958545156777779E-2</v>
      </c>
      <c r="AD116" s="47">
        <f ca="1">IF('Bewerking, HH'!AD116=0,0,'Bewerking, HH'!AD116/SUM('Bewerking, HH'!AA$91:AA$126))</f>
        <v>0</v>
      </c>
      <c r="AE116" s="47">
        <f ca="1">IF('Bewerking, HH'!AE116=0,0,'Bewerking, HH'!AE116/SUM('Bewerking, HH'!AA$91:AA$126))</f>
        <v>0</v>
      </c>
      <c r="AF116" s="47">
        <f ca="1">IF('Bewerking, HH'!AF116=0,0,'Bewerking, HH'!AF116/SUM('Bewerking, HH'!AA$91:AA$126))</f>
        <v>0</v>
      </c>
      <c r="AG116" s="47">
        <f ca="1">IF('Bewerking, HH'!AG116=0,0,'Bewerking, HH'!AG116/SUM('Bewerking, HH'!AA$91:AA$126))</f>
        <v>0</v>
      </c>
      <c r="AH116" s="47">
        <f ca="1">IF('Bewerking, HH'!AH116=0,0,'Bewerking, HH'!AH116/SUM('Bewerking, HH'!AA$91:AA$126))</f>
        <v>0</v>
      </c>
      <c r="AI116" s="48">
        <f ca="1">IF('Bewerking, HH'!AI116=0,0,'Bewerking, HH'!AI116/SUM('Bewerking, HH'!AA$91:AA$126))</f>
        <v>0</v>
      </c>
      <c r="AM116" s="45">
        <f ca="1">IF('Bewerking, HH'!AM116=0,0,'Bewerking, HH'!AM116/SUM('Bewerking, HH'!AM$91:AM$126))</f>
        <v>3.4958545156777779E-2</v>
      </c>
      <c r="AN116" s="46">
        <f ca="1">IF('Bewerking, HH'!AN116=0,0,'Bewerking, HH'!AN116/SUM('Bewerking, HH'!AM$91:AM$126))</f>
        <v>3.1819577604148899E-2</v>
      </c>
      <c r="AO116" s="47">
        <f ca="1">IF('Bewerking, HH'!AO116=0,0,'Bewerking, HH'!AO116/SUM('Bewerking, HH'!AM$91:AM$126))</f>
        <v>0</v>
      </c>
      <c r="AP116" s="47">
        <f ca="1">IF('Bewerking, HH'!AP116=0,0,'Bewerking, HH'!AP116/SUM('Bewerking, HH'!AM$91:AM$126))</f>
        <v>6.8238425057149679E-6</v>
      </c>
      <c r="AQ116" s="47">
        <f ca="1">IF('Bewerking, HH'!AQ116=0,0,'Bewerking, HH'!AQ116/SUM('Bewerking, HH'!AM$91:AM$126))</f>
        <v>1.2965300760858439E-4</v>
      </c>
      <c r="AR116" s="47">
        <f ca="1">IF('Bewerking, HH'!AR116=0,0,'Bewerking, HH'!AR116/SUM('Bewerking, HH'!AM$91:AM$126))</f>
        <v>0</v>
      </c>
      <c r="AS116" s="47">
        <f ca="1">IF('Bewerking, HH'!AS116=0,0,'Bewerking, HH'!AS116/SUM('Bewerking, HH'!AM$91:AM$126))</f>
        <v>3.002490702514586E-3</v>
      </c>
      <c r="AT116" s="47">
        <f ca="1">IF('Bewerking, HH'!AT116=0,0,'Bewerking, HH'!AT116/SUM('Bewerking, HH'!AM$91:AM$126))</f>
        <v>0</v>
      </c>
      <c r="AU116" s="48">
        <f ca="1">IF('Bewerking, HH'!AU116=0,0,'Bewerking, HH'!AU116/SUM('Bewerking, HH'!AM$91:AM$126))</f>
        <v>0</v>
      </c>
      <c r="AY116" s="45">
        <f ca="1">IF('Bewerking, HH'!AY116=0,0,'Bewerking, HH'!AY116/SUM('Bewerking, HH'!AY$91:AY$126))</f>
        <v>3.4958545156777779E-2</v>
      </c>
      <c r="AZ116" s="46">
        <f ca="1">IF('Bewerking, HH'!AZ116=0,0,'Bewerking, HH'!AZ116/SUM('Bewerking, HH'!AY$91:AY$126))</f>
        <v>0</v>
      </c>
      <c r="BA116" s="47">
        <f ca="1">IF('Bewerking, HH'!BA116=0,0,'Bewerking, HH'!BA116/SUM('Bewerking, HH'!AY$91:AY$126))</f>
        <v>0</v>
      </c>
      <c r="BB116" s="47">
        <f ca="1">IF('Bewerking, HH'!BB116=0,0,'Bewerking, HH'!BB116/SUM('Bewerking, HH'!AY$91:AY$126))</f>
        <v>3.4958545156777779E-2</v>
      </c>
      <c r="BC116" s="47">
        <f ca="1">IF('Bewerking, HH'!BC116=0,0,'Bewerking, HH'!BC116/SUM('Bewerking, HH'!AY$91:AY$126))</f>
        <v>0</v>
      </c>
      <c r="BD116" s="47">
        <f ca="1">IF('Bewerking, HH'!BD116=0,0,'Bewerking, HH'!BD116/SUM('Bewerking, HH'!AY$91:AY$126))</f>
        <v>0</v>
      </c>
      <c r="BE116" s="47">
        <f ca="1">IF('Bewerking, HH'!BE116=0,0,'Bewerking, HH'!BE116/SUM('Bewerking, HH'!AY$91:AY$126))</f>
        <v>0</v>
      </c>
      <c r="BF116" s="47">
        <f ca="1">IF('Bewerking, HH'!BF116=0,0,'Bewerking, HH'!BF116/SUM('Bewerking, HH'!AY$91:AY$126))</f>
        <v>0</v>
      </c>
      <c r="BG116" s="48">
        <f ca="1">IF('Bewerking, HH'!BG116=0,0,'Bewerking, HH'!BG116/SUM('Bewerking, HH'!AY$91:AY$126))</f>
        <v>0</v>
      </c>
    </row>
    <row r="117" spans="2:59" x14ac:dyDescent="0.25">
      <c r="B117" s="29" t="s">
        <v>93</v>
      </c>
      <c r="C117" s="45">
        <f ca="1">IF('Bewerking, HH'!C117=0,0,'Bewerking, HH'!C117/SUM('Bewerking, HH'!C$91:C$126))</f>
        <v>2.328295062949947E-2</v>
      </c>
      <c r="D117" s="46">
        <f ca="1">IF('Bewerking, HH'!D117=0,0,'Bewerking, HH'!D117/SUM('Bewerking, HH'!C$91:C$126))</f>
        <v>0</v>
      </c>
      <c r="E117" s="47">
        <f ca="1">IF('Bewerking, HH'!E117=0,0,'Bewerking, HH'!E117/SUM('Bewerking, HH'!C$91:C$126))</f>
        <v>0</v>
      </c>
      <c r="F117" s="47">
        <f ca="1">IF('Bewerking, HH'!F117=0,0,'Bewerking, HH'!F117/SUM('Bewerking, HH'!C$91:C$126))</f>
        <v>9.0347674775666173E-3</v>
      </c>
      <c r="G117" s="47">
        <f ca="1">IF('Bewerking, HH'!G117=0,0,'Bewerking, HH'!G117/SUM('Bewerking, HH'!C$91:C$126))</f>
        <v>0</v>
      </c>
      <c r="H117" s="47">
        <f ca="1">IF('Bewerking, HH'!H117=0,0,'Bewerking, HH'!H117/SUM('Bewerking, HH'!C$91:C$126))</f>
        <v>1.4248183151932853E-2</v>
      </c>
      <c r="I117" s="47">
        <f ca="1">IF('Bewerking, HH'!I117=0,0,'Bewerking, HH'!I117/SUM('Bewerking, HH'!C$91:C$126))</f>
        <v>0</v>
      </c>
      <c r="J117" s="47">
        <f ca="1">IF('Bewerking, HH'!J117=0,0,'Bewerking, HH'!J117/SUM('Bewerking, HH'!C$91:C$126))</f>
        <v>0</v>
      </c>
      <c r="K117" s="48">
        <f ca="1">IF('Bewerking, HH'!K117=0,0,'Bewerking, HH'!K117/SUM('Bewerking, HH'!C$91:C$126))</f>
        <v>0</v>
      </c>
      <c r="L117" s="49"/>
      <c r="O117" s="45">
        <f ca="1">IF('Bewerking, HH'!O117=0,0,'Bewerking, HH'!O117/SUM('Bewerking, HH'!O$91:O$126))</f>
        <v>2.328295062949947E-2</v>
      </c>
      <c r="P117" s="46">
        <f ca="1">IF('Bewerking, HH'!P117=0,0,'Bewerking, HH'!P117/SUM('Bewerking, HH'!O$91:O$126))</f>
        <v>0</v>
      </c>
      <c r="Q117" s="47">
        <f ca="1">IF('Bewerking, HH'!Q117=0,0,'Bewerking, HH'!Q117/SUM('Bewerking, HH'!O$91:O$126))</f>
        <v>0</v>
      </c>
      <c r="R117" s="47">
        <f ca="1">IF('Bewerking, HH'!R117=0,0,'Bewerking, HH'!R117/SUM('Bewerking, HH'!O$91:O$126))</f>
        <v>2.328295062949947E-2</v>
      </c>
      <c r="S117" s="47">
        <f ca="1">IF('Bewerking, HH'!S117=0,0,'Bewerking, HH'!S117/SUM('Bewerking, HH'!O$91:O$126))</f>
        <v>0</v>
      </c>
      <c r="T117" s="47">
        <f ca="1">IF('Bewerking, HH'!T117=0,0,'Bewerking, HH'!T117/SUM('Bewerking, HH'!O$91:O$126))</f>
        <v>0</v>
      </c>
      <c r="U117" s="47">
        <f ca="1">IF('Bewerking, HH'!U117=0,0,'Bewerking, HH'!U117/SUM('Bewerking, HH'!O$91:O$126))</f>
        <v>0</v>
      </c>
      <c r="V117" s="47">
        <f ca="1">IF('Bewerking, HH'!V117=0,0,'Bewerking, HH'!V117/SUM('Bewerking, HH'!O$91:O$126))</f>
        <v>0</v>
      </c>
      <c r="W117" s="48">
        <f ca="1">IF('Bewerking, HH'!W117=0,0,'Bewerking, HH'!W117/SUM('Bewerking, HH'!O$91:O$126))</f>
        <v>0</v>
      </c>
      <c r="AA117" s="45">
        <f ca="1">IF('Bewerking, HH'!AA117=0,0,'Bewerking, HH'!AA117/SUM('Bewerking, HH'!AA$91:AA$126))</f>
        <v>2.328295062949947E-2</v>
      </c>
      <c r="AB117" s="46">
        <f ca="1">IF('Bewerking, HH'!AB117=0,0,'Bewerking, HH'!AB117/SUM('Bewerking, HH'!AA$91:AA$126))</f>
        <v>0</v>
      </c>
      <c r="AC117" s="47">
        <f ca="1">IF('Bewerking, HH'!AC117=0,0,'Bewerking, HH'!AC117/SUM('Bewerking, HH'!AA$91:AA$126))</f>
        <v>2.328295062949947E-2</v>
      </c>
      <c r="AD117" s="47">
        <f ca="1">IF('Bewerking, HH'!AD117=0,0,'Bewerking, HH'!AD117/SUM('Bewerking, HH'!AA$91:AA$126))</f>
        <v>0</v>
      </c>
      <c r="AE117" s="47">
        <f ca="1">IF('Bewerking, HH'!AE117=0,0,'Bewerking, HH'!AE117/SUM('Bewerking, HH'!AA$91:AA$126))</f>
        <v>0</v>
      </c>
      <c r="AF117" s="47">
        <f ca="1">IF('Bewerking, HH'!AF117=0,0,'Bewerking, HH'!AF117/SUM('Bewerking, HH'!AA$91:AA$126))</f>
        <v>0</v>
      </c>
      <c r="AG117" s="47">
        <f ca="1">IF('Bewerking, HH'!AG117=0,0,'Bewerking, HH'!AG117/SUM('Bewerking, HH'!AA$91:AA$126))</f>
        <v>0</v>
      </c>
      <c r="AH117" s="47">
        <f ca="1">IF('Bewerking, HH'!AH117=0,0,'Bewerking, HH'!AH117/SUM('Bewerking, HH'!AA$91:AA$126))</f>
        <v>0</v>
      </c>
      <c r="AI117" s="48">
        <f ca="1">IF('Bewerking, HH'!AI117=0,0,'Bewerking, HH'!AI117/SUM('Bewerking, HH'!AA$91:AA$126))</f>
        <v>0</v>
      </c>
      <c r="AM117" s="45">
        <f ca="1">IF('Bewerking, HH'!AM117=0,0,'Bewerking, HH'!AM117/SUM('Bewerking, HH'!AM$91:AM$126))</f>
        <v>2.328295062949947E-2</v>
      </c>
      <c r="AN117" s="46">
        <f ca="1">IF('Bewerking, HH'!AN117=0,0,'Bewerking, HH'!AN117/SUM('Bewerking, HH'!AM$91:AM$126))</f>
        <v>3.1253198676174554E-3</v>
      </c>
      <c r="AO117" s="47">
        <f ca="1">IF('Bewerking, HH'!AO117=0,0,'Bewerking, HH'!AO117/SUM('Bewerking, HH'!AM$91:AM$126))</f>
        <v>0</v>
      </c>
      <c r="AP117" s="47">
        <f ca="1">IF('Bewerking, HH'!AP117=0,0,'Bewerking, HH'!AP117/SUM('Bewerking, HH'!AM$91:AM$126))</f>
        <v>8.9870005800266137E-3</v>
      </c>
      <c r="AQ117" s="47">
        <f ca="1">IF('Bewerking, HH'!AQ117=0,0,'Bewerking, HH'!AQ117/SUM('Bewerking, HH'!AM$91:AM$126))</f>
        <v>0</v>
      </c>
      <c r="AR117" s="47">
        <f ca="1">IF('Bewerking, HH'!AR117=0,0,'Bewerking, HH'!AR117/SUM('Bewerking, HH'!AM$91:AM$126))</f>
        <v>1.1170630181855403E-2</v>
      </c>
      <c r="AS117" s="47">
        <f ca="1">IF('Bewerking, HH'!AS117=0,0,'Bewerking, HH'!AS117/SUM('Bewerking, HH'!AM$91:AM$126))</f>
        <v>0</v>
      </c>
      <c r="AT117" s="47">
        <f ca="1">IF('Bewerking, HH'!AT117=0,0,'Bewerking, HH'!AT117/SUM('Bewerking, HH'!AM$91:AM$126))</f>
        <v>0</v>
      </c>
      <c r="AU117" s="48">
        <f ca="1">IF('Bewerking, HH'!AU117=0,0,'Bewerking, HH'!AU117/SUM('Bewerking, HH'!AM$91:AM$126))</f>
        <v>0</v>
      </c>
      <c r="AY117" s="45">
        <f ca="1">IF('Bewerking, HH'!AY117=0,0,'Bewerking, HH'!AY117/SUM('Bewerking, HH'!AY$91:AY$126))</f>
        <v>2.328295062949947E-2</v>
      </c>
      <c r="AZ117" s="46">
        <f ca="1">IF('Bewerking, HH'!AZ117=0,0,'Bewerking, HH'!AZ117/SUM('Bewerking, HH'!AY$91:AY$126))</f>
        <v>0</v>
      </c>
      <c r="BA117" s="47">
        <f ca="1">IF('Bewerking, HH'!BA117=0,0,'Bewerking, HH'!BA117/SUM('Bewerking, HH'!AY$91:AY$126))</f>
        <v>0</v>
      </c>
      <c r="BB117" s="47">
        <f ca="1">IF('Bewerking, HH'!BB117=0,0,'Bewerking, HH'!BB117/SUM('Bewerking, HH'!AY$91:AY$126))</f>
        <v>2.328295062949947E-2</v>
      </c>
      <c r="BC117" s="47">
        <f ca="1">IF('Bewerking, HH'!BC117=0,0,'Bewerking, HH'!BC117/SUM('Bewerking, HH'!AY$91:AY$126))</f>
        <v>0</v>
      </c>
      <c r="BD117" s="47">
        <f ca="1">IF('Bewerking, HH'!BD117=0,0,'Bewerking, HH'!BD117/SUM('Bewerking, HH'!AY$91:AY$126))</f>
        <v>0</v>
      </c>
      <c r="BE117" s="47">
        <f ca="1">IF('Bewerking, HH'!BE117=0,0,'Bewerking, HH'!BE117/SUM('Bewerking, HH'!AY$91:AY$126))</f>
        <v>0</v>
      </c>
      <c r="BF117" s="47">
        <f ca="1">IF('Bewerking, HH'!BF117=0,0,'Bewerking, HH'!BF117/SUM('Bewerking, HH'!AY$91:AY$126))</f>
        <v>0</v>
      </c>
      <c r="BG117" s="48">
        <f ca="1">IF('Bewerking, HH'!BG117=0,0,'Bewerking, HH'!BG117/SUM('Bewerking, HH'!AY$91:AY$126))</f>
        <v>0</v>
      </c>
    </row>
    <row r="118" spans="2:59" x14ac:dyDescent="0.25">
      <c r="B118" s="29" t="s">
        <v>94</v>
      </c>
      <c r="C118" s="45">
        <f ca="1">IF('Bewerking, HH'!C118=0,0,'Bewerking, HH'!C118/SUM('Bewerking, HH'!C$91:C$126))</f>
        <v>6.6593879013272378E-2</v>
      </c>
      <c r="D118" s="46">
        <f ca="1">IF('Bewerking, HH'!D118=0,0,'Bewerking, HH'!D118/SUM('Bewerking, HH'!C$91:C$126))</f>
        <v>0</v>
      </c>
      <c r="E118" s="47">
        <f ca="1">IF('Bewerking, HH'!E118=0,0,'Bewerking, HH'!E118/SUM('Bewerking, HH'!C$91:C$126))</f>
        <v>0</v>
      </c>
      <c r="F118" s="47">
        <f ca="1">IF('Bewerking, HH'!F118=0,0,'Bewerking, HH'!F118/SUM('Bewerking, HH'!C$91:C$126))</f>
        <v>9.1507728001637718E-3</v>
      </c>
      <c r="G118" s="47">
        <f ca="1">IF('Bewerking, HH'!G118=0,0,'Bewerking, HH'!G118/SUM('Bewerking, HH'!C$91:C$126))</f>
        <v>5.7443106213108601E-2</v>
      </c>
      <c r="H118" s="47">
        <f ca="1">IF('Bewerking, HH'!H118=0,0,'Bewerking, HH'!H118/SUM('Bewerking, HH'!C$91:C$126))</f>
        <v>0</v>
      </c>
      <c r="I118" s="47">
        <f ca="1">IF('Bewerking, HH'!I118=0,0,'Bewerking, HH'!I118/SUM('Bewerking, HH'!C$91:C$126))</f>
        <v>0</v>
      </c>
      <c r="J118" s="47">
        <f ca="1">IF('Bewerking, HH'!J118=0,0,'Bewerking, HH'!J118/SUM('Bewerking, HH'!C$91:C$126))</f>
        <v>0</v>
      </c>
      <c r="K118" s="48">
        <f ca="1">IF('Bewerking, HH'!K118=0,0,'Bewerking, HH'!K118/SUM('Bewerking, HH'!C$91:C$126))</f>
        <v>0</v>
      </c>
      <c r="L118" s="49"/>
      <c r="O118" s="45">
        <f ca="1">IF('Bewerking, HH'!O118=0,0,'Bewerking, HH'!O118/SUM('Bewerking, HH'!O$91:O$126))</f>
        <v>6.6593879013272378E-2</v>
      </c>
      <c r="P118" s="46">
        <f ca="1">IF('Bewerking, HH'!P118=0,0,'Bewerking, HH'!P118/SUM('Bewerking, HH'!O$91:O$126))</f>
        <v>0</v>
      </c>
      <c r="Q118" s="47">
        <f ca="1">IF('Bewerking, HH'!Q118=0,0,'Bewerking, HH'!Q118/SUM('Bewerking, HH'!O$91:O$126))</f>
        <v>0</v>
      </c>
      <c r="R118" s="47">
        <f ca="1">IF('Bewerking, HH'!R118=0,0,'Bewerking, HH'!R118/SUM('Bewerking, HH'!O$91:O$126))</f>
        <v>6.6593879013272378E-2</v>
      </c>
      <c r="S118" s="47">
        <f ca="1">IF('Bewerking, HH'!S118=0,0,'Bewerking, HH'!S118/SUM('Bewerking, HH'!O$91:O$126))</f>
        <v>0</v>
      </c>
      <c r="T118" s="47">
        <f ca="1">IF('Bewerking, HH'!T118=0,0,'Bewerking, HH'!T118/SUM('Bewerking, HH'!O$91:O$126))</f>
        <v>0</v>
      </c>
      <c r="U118" s="47">
        <f ca="1">IF('Bewerking, HH'!U118=0,0,'Bewerking, HH'!U118/SUM('Bewerking, HH'!O$91:O$126))</f>
        <v>0</v>
      </c>
      <c r="V118" s="47">
        <f ca="1">IF('Bewerking, HH'!V118=0,0,'Bewerking, HH'!V118/SUM('Bewerking, HH'!O$91:O$126))</f>
        <v>0</v>
      </c>
      <c r="W118" s="48">
        <f ca="1">IF('Bewerking, HH'!W118=0,0,'Bewerking, HH'!W118/SUM('Bewerking, HH'!O$91:O$126))</f>
        <v>0</v>
      </c>
      <c r="AA118" s="45">
        <f ca="1">IF('Bewerking, HH'!AA118=0,0,'Bewerking, HH'!AA118/SUM('Bewerking, HH'!AA$91:AA$126))</f>
        <v>6.6593879013272378E-2</v>
      </c>
      <c r="AB118" s="46">
        <f ca="1">IF('Bewerking, HH'!AB118=0,0,'Bewerking, HH'!AB118/SUM('Bewerking, HH'!AA$91:AA$126))</f>
        <v>0</v>
      </c>
      <c r="AC118" s="47">
        <f ca="1">IF('Bewerking, HH'!AC118=0,0,'Bewerking, HH'!AC118/SUM('Bewerking, HH'!AA$91:AA$126))</f>
        <v>6.6593879013272378E-2</v>
      </c>
      <c r="AD118" s="47">
        <f ca="1">IF('Bewerking, HH'!AD118=0,0,'Bewerking, HH'!AD118/SUM('Bewerking, HH'!AA$91:AA$126))</f>
        <v>0</v>
      </c>
      <c r="AE118" s="47">
        <f ca="1">IF('Bewerking, HH'!AE118=0,0,'Bewerking, HH'!AE118/SUM('Bewerking, HH'!AA$91:AA$126))</f>
        <v>0</v>
      </c>
      <c r="AF118" s="47">
        <f ca="1">IF('Bewerking, HH'!AF118=0,0,'Bewerking, HH'!AF118/SUM('Bewerking, HH'!AA$91:AA$126))</f>
        <v>0</v>
      </c>
      <c r="AG118" s="47">
        <f ca="1">IF('Bewerking, HH'!AG118=0,0,'Bewerking, HH'!AG118/SUM('Bewerking, HH'!AA$91:AA$126))</f>
        <v>0</v>
      </c>
      <c r="AH118" s="47">
        <f ca="1">IF('Bewerking, HH'!AH118=0,0,'Bewerking, HH'!AH118/SUM('Bewerking, HH'!AA$91:AA$126))</f>
        <v>0</v>
      </c>
      <c r="AI118" s="48">
        <f ca="1">IF('Bewerking, HH'!AI118=0,0,'Bewerking, HH'!AI118/SUM('Bewerking, HH'!AA$91:AA$126))</f>
        <v>0</v>
      </c>
      <c r="AM118" s="45">
        <f ca="1">IF('Bewerking, HH'!AM118=0,0,'Bewerking, HH'!AM118/SUM('Bewerking, HH'!AM$91:AM$126))</f>
        <v>6.6593879013272378E-2</v>
      </c>
      <c r="AN118" s="46">
        <f ca="1">IF('Bewerking, HH'!AN118=0,0,'Bewerking, HH'!AN118/SUM('Bewerking, HH'!AM$91:AM$126))</f>
        <v>4.9138489883653484E-2</v>
      </c>
      <c r="AO118" s="47">
        <f ca="1">IF('Bewerking, HH'!AO118=0,0,'Bewerking, HH'!AO118/SUM('Bewerking, HH'!AM$91:AM$126))</f>
        <v>0</v>
      </c>
      <c r="AP118" s="47">
        <f ca="1">IF('Bewerking, HH'!AP118=0,0,'Bewerking, HH'!AP118/SUM('Bewerking, HH'!AM$91:AM$126))</f>
        <v>2.0880958067487801E-3</v>
      </c>
      <c r="AQ118" s="47">
        <f ca="1">IF('Bewerking, HH'!AQ118=0,0,'Bewerking, HH'!AQ118/SUM('Bewerking, HH'!AM$91:AM$126))</f>
        <v>1.5367293322870108E-2</v>
      </c>
      <c r="AR118" s="47">
        <f ca="1">IF('Bewerking, HH'!AR118=0,0,'Bewerking, HH'!AR118/SUM('Bewerking, HH'!AM$91:AM$126))</f>
        <v>0</v>
      </c>
      <c r="AS118" s="47">
        <f ca="1">IF('Bewerking, HH'!AS118=0,0,'Bewerking, HH'!AS118/SUM('Bewerking, HH'!AM$91:AM$126))</f>
        <v>0</v>
      </c>
      <c r="AT118" s="47">
        <f ca="1">IF('Bewerking, HH'!AT118=0,0,'Bewerking, HH'!AT118/SUM('Bewerking, HH'!AM$91:AM$126))</f>
        <v>0</v>
      </c>
      <c r="AU118" s="48">
        <f ca="1">IF('Bewerking, HH'!AU118=0,0,'Bewerking, HH'!AU118/SUM('Bewerking, HH'!AM$91:AM$126))</f>
        <v>0</v>
      </c>
      <c r="AY118" s="45">
        <f ca="1">IF('Bewerking, HH'!AY118=0,0,'Bewerking, HH'!AY118/SUM('Bewerking, HH'!AY$91:AY$126))</f>
        <v>6.6593879013272378E-2</v>
      </c>
      <c r="AZ118" s="46">
        <f ca="1">IF('Bewerking, HH'!AZ118=0,0,'Bewerking, HH'!AZ118/SUM('Bewerking, HH'!AY$91:AY$126))</f>
        <v>0</v>
      </c>
      <c r="BA118" s="47">
        <f ca="1">IF('Bewerking, HH'!BA118=0,0,'Bewerking, HH'!BA118/SUM('Bewerking, HH'!AY$91:AY$126))</f>
        <v>0</v>
      </c>
      <c r="BB118" s="47">
        <f ca="1">IF('Bewerking, HH'!BB118=0,0,'Bewerking, HH'!BB118/SUM('Bewerking, HH'!AY$91:AY$126))</f>
        <v>6.6593879013272378E-2</v>
      </c>
      <c r="BC118" s="47">
        <f ca="1">IF('Bewerking, HH'!BC118=0,0,'Bewerking, HH'!BC118/SUM('Bewerking, HH'!AY$91:AY$126))</f>
        <v>0</v>
      </c>
      <c r="BD118" s="47">
        <f ca="1">IF('Bewerking, HH'!BD118=0,0,'Bewerking, HH'!BD118/SUM('Bewerking, HH'!AY$91:AY$126))</f>
        <v>0</v>
      </c>
      <c r="BE118" s="47">
        <f ca="1">IF('Bewerking, HH'!BE118=0,0,'Bewerking, HH'!BE118/SUM('Bewerking, HH'!AY$91:AY$126))</f>
        <v>0</v>
      </c>
      <c r="BF118" s="47">
        <f ca="1">IF('Bewerking, HH'!BF118=0,0,'Bewerking, HH'!BF118/SUM('Bewerking, HH'!AY$91:AY$126))</f>
        <v>0</v>
      </c>
      <c r="BG118" s="48">
        <f ca="1">IF('Bewerking, HH'!BG118=0,0,'Bewerking, HH'!BG118/SUM('Bewerking, HH'!AY$91:AY$126))</f>
        <v>0</v>
      </c>
    </row>
    <row r="119" spans="2:59" x14ac:dyDescent="0.25">
      <c r="B119" s="29" t="s">
        <v>95</v>
      </c>
      <c r="C119" s="45">
        <f ca="1">IF('Bewerking, HH'!C119=0,0,'Bewerking, HH'!C119/SUM('Bewerking, HH'!C$91:C$126))</f>
        <v>3.6992050223480843E-2</v>
      </c>
      <c r="D119" s="46">
        <f ca="1">IF('Bewerking, HH'!D119=0,0,'Bewerking, HH'!D119/SUM('Bewerking, HH'!C$91:C$126))</f>
        <v>0</v>
      </c>
      <c r="E119" s="47">
        <f ca="1">IF('Bewerking, HH'!E119=0,0,'Bewerking, HH'!E119/SUM('Bewerking, HH'!C$91:C$126))</f>
        <v>0</v>
      </c>
      <c r="F119" s="47">
        <f ca="1">IF('Bewerking, HH'!F119=0,0,'Bewerking, HH'!F119/SUM('Bewerking, HH'!C$91:C$126))</f>
        <v>3.6992050223480843E-2</v>
      </c>
      <c r="G119" s="47">
        <f ca="1">IF('Bewerking, HH'!G119=0,0,'Bewerking, HH'!G119/SUM('Bewerking, HH'!C$91:C$126))</f>
        <v>0</v>
      </c>
      <c r="H119" s="47">
        <f ca="1">IF('Bewerking, HH'!H119=0,0,'Bewerking, HH'!H119/SUM('Bewerking, HH'!C$91:C$126))</f>
        <v>0</v>
      </c>
      <c r="I119" s="47">
        <f ca="1">IF('Bewerking, HH'!I119=0,0,'Bewerking, HH'!I119/SUM('Bewerking, HH'!C$91:C$126))</f>
        <v>0</v>
      </c>
      <c r="J119" s="47">
        <f ca="1">IF('Bewerking, HH'!J119=0,0,'Bewerking, HH'!J119/SUM('Bewerking, HH'!C$91:C$126))</f>
        <v>0</v>
      </c>
      <c r="K119" s="48">
        <f ca="1">IF('Bewerking, HH'!K119=0,0,'Bewerking, HH'!K119/SUM('Bewerking, HH'!C$91:C$126))</f>
        <v>0</v>
      </c>
      <c r="L119" s="49"/>
      <c r="O119" s="45">
        <f ca="1">IF('Bewerking, HH'!O119=0,0,'Bewerking, HH'!O119/SUM('Bewerking, HH'!O$91:O$126))</f>
        <v>3.6992050223480843E-2</v>
      </c>
      <c r="P119" s="46">
        <f ca="1">IF('Bewerking, HH'!P119=0,0,'Bewerking, HH'!P119/SUM('Bewerking, HH'!O$91:O$126))</f>
        <v>0</v>
      </c>
      <c r="Q119" s="47">
        <f ca="1">IF('Bewerking, HH'!Q119=0,0,'Bewerking, HH'!Q119/SUM('Bewerking, HH'!O$91:O$126))</f>
        <v>0</v>
      </c>
      <c r="R119" s="47">
        <f ca="1">IF('Bewerking, HH'!R119=0,0,'Bewerking, HH'!R119/SUM('Bewerking, HH'!O$91:O$126))</f>
        <v>3.6992050223480843E-2</v>
      </c>
      <c r="S119" s="47">
        <f ca="1">IF('Bewerking, HH'!S119=0,0,'Bewerking, HH'!S119/SUM('Bewerking, HH'!O$91:O$126))</f>
        <v>0</v>
      </c>
      <c r="T119" s="47">
        <f ca="1">IF('Bewerking, HH'!T119=0,0,'Bewerking, HH'!T119/SUM('Bewerking, HH'!O$91:O$126))</f>
        <v>0</v>
      </c>
      <c r="U119" s="47">
        <f ca="1">IF('Bewerking, HH'!U119=0,0,'Bewerking, HH'!U119/SUM('Bewerking, HH'!O$91:O$126))</f>
        <v>0</v>
      </c>
      <c r="V119" s="47">
        <f ca="1">IF('Bewerking, HH'!V119=0,0,'Bewerking, HH'!V119/SUM('Bewerking, HH'!O$91:O$126))</f>
        <v>0</v>
      </c>
      <c r="W119" s="48">
        <f ca="1">IF('Bewerking, HH'!W119=0,0,'Bewerking, HH'!W119/SUM('Bewerking, HH'!O$91:O$126))</f>
        <v>0</v>
      </c>
      <c r="AA119" s="45">
        <f ca="1">IF('Bewerking, HH'!AA119=0,0,'Bewerking, HH'!AA119/SUM('Bewerking, HH'!AA$91:AA$126))</f>
        <v>3.6992050223480843E-2</v>
      </c>
      <c r="AB119" s="46">
        <f ca="1">IF('Bewerking, HH'!AB119=0,0,'Bewerking, HH'!AB119/SUM('Bewerking, HH'!AA$91:AA$126))</f>
        <v>0</v>
      </c>
      <c r="AC119" s="47">
        <f ca="1">IF('Bewerking, HH'!AC119=0,0,'Bewerking, HH'!AC119/SUM('Bewerking, HH'!AA$91:AA$126))</f>
        <v>3.6992050223480843E-2</v>
      </c>
      <c r="AD119" s="47">
        <f ca="1">IF('Bewerking, HH'!AD119=0,0,'Bewerking, HH'!AD119/SUM('Bewerking, HH'!AA$91:AA$126))</f>
        <v>0</v>
      </c>
      <c r="AE119" s="47">
        <f ca="1">IF('Bewerking, HH'!AE119=0,0,'Bewerking, HH'!AE119/SUM('Bewerking, HH'!AA$91:AA$126))</f>
        <v>0</v>
      </c>
      <c r="AF119" s="47">
        <f ca="1">IF('Bewerking, HH'!AF119=0,0,'Bewerking, HH'!AF119/SUM('Bewerking, HH'!AA$91:AA$126))</f>
        <v>0</v>
      </c>
      <c r="AG119" s="47">
        <f ca="1">IF('Bewerking, HH'!AG119=0,0,'Bewerking, HH'!AG119/SUM('Bewerking, HH'!AA$91:AA$126))</f>
        <v>0</v>
      </c>
      <c r="AH119" s="47">
        <f ca="1">IF('Bewerking, HH'!AH119=0,0,'Bewerking, HH'!AH119/SUM('Bewerking, HH'!AA$91:AA$126))</f>
        <v>0</v>
      </c>
      <c r="AI119" s="48">
        <f ca="1">IF('Bewerking, HH'!AI119=0,0,'Bewerking, HH'!AI119/SUM('Bewerking, HH'!AA$91:AA$126))</f>
        <v>0</v>
      </c>
      <c r="AM119" s="45">
        <f ca="1">IF('Bewerking, HH'!AM119=0,0,'Bewerking, HH'!AM119/SUM('Bewerking, HH'!AM$91:AM$126))</f>
        <v>3.6992050223480843E-2</v>
      </c>
      <c r="AN119" s="46">
        <f ca="1">IF('Bewerking, HH'!AN119=0,0,'Bewerking, HH'!AN119/SUM('Bewerking, HH'!AM$91:AM$126))</f>
        <v>2.6578866559759801E-2</v>
      </c>
      <c r="AO119" s="47">
        <f ca="1">IF('Bewerking, HH'!AO119=0,0,'Bewerking, HH'!AO119/SUM('Bewerking, HH'!AM$91:AM$126))</f>
        <v>0</v>
      </c>
      <c r="AP119" s="47">
        <f ca="1">IF('Bewerking, HH'!AP119=0,0,'Bewerking, HH'!AP119/SUM('Bewerking, HH'!AM$91:AM$126))</f>
        <v>1.0413183663721041E-2</v>
      </c>
      <c r="AQ119" s="47">
        <f ca="1">IF('Bewerking, HH'!AQ119=0,0,'Bewerking, HH'!AQ119/SUM('Bewerking, HH'!AM$91:AM$126))</f>
        <v>0</v>
      </c>
      <c r="AR119" s="47">
        <f ca="1">IF('Bewerking, HH'!AR119=0,0,'Bewerking, HH'!AR119/SUM('Bewerking, HH'!AM$91:AM$126))</f>
        <v>0</v>
      </c>
      <c r="AS119" s="47">
        <f ca="1">IF('Bewerking, HH'!AS119=0,0,'Bewerking, HH'!AS119/SUM('Bewerking, HH'!AM$91:AM$126))</f>
        <v>0</v>
      </c>
      <c r="AT119" s="47">
        <f ca="1">IF('Bewerking, HH'!AT119=0,0,'Bewerking, HH'!AT119/SUM('Bewerking, HH'!AM$91:AM$126))</f>
        <v>0</v>
      </c>
      <c r="AU119" s="48">
        <f ca="1">IF('Bewerking, HH'!AU119=0,0,'Bewerking, HH'!AU119/SUM('Bewerking, HH'!AM$91:AM$126))</f>
        <v>0</v>
      </c>
      <c r="AY119" s="45">
        <f ca="1">IF('Bewerking, HH'!AY119=0,0,'Bewerking, HH'!AY119/SUM('Bewerking, HH'!AY$91:AY$126))</f>
        <v>3.6992050223480843E-2</v>
      </c>
      <c r="AZ119" s="46">
        <f ca="1">IF('Bewerking, HH'!AZ119=0,0,'Bewerking, HH'!AZ119/SUM('Bewerking, HH'!AY$91:AY$126))</f>
        <v>0</v>
      </c>
      <c r="BA119" s="47">
        <f ca="1">IF('Bewerking, HH'!BA119=0,0,'Bewerking, HH'!BA119/SUM('Bewerking, HH'!AY$91:AY$126))</f>
        <v>0</v>
      </c>
      <c r="BB119" s="47">
        <f ca="1">IF('Bewerking, HH'!BB119=0,0,'Bewerking, HH'!BB119/SUM('Bewerking, HH'!AY$91:AY$126))</f>
        <v>3.6992050223480843E-2</v>
      </c>
      <c r="BC119" s="47">
        <f ca="1">IF('Bewerking, HH'!BC119=0,0,'Bewerking, HH'!BC119/SUM('Bewerking, HH'!AY$91:AY$126))</f>
        <v>0</v>
      </c>
      <c r="BD119" s="47">
        <f ca="1">IF('Bewerking, HH'!BD119=0,0,'Bewerking, HH'!BD119/SUM('Bewerking, HH'!AY$91:AY$126))</f>
        <v>0</v>
      </c>
      <c r="BE119" s="47">
        <f ca="1">IF('Bewerking, HH'!BE119=0,0,'Bewerking, HH'!BE119/SUM('Bewerking, HH'!AY$91:AY$126))</f>
        <v>0</v>
      </c>
      <c r="BF119" s="47">
        <f ca="1">IF('Bewerking, HH'!BF119=0,0,'Bewerking, HH'!BF119/SUM('Bewerking, HH'!AY$91:AY$126))</f>
        <v>0</v>
      </c>
      <c r="BG119" s="48">
        <f ca="1">IF('Bewerking, HH'!BG119=0,0,'Bewerking, HH'!BG119/SUM('Bewerking, HH'!AY$91:AY$126))</f>
        <v>0</v>
      </c>
    </row>
    <row r="120" spans="2:59" x14ac:dyDescent="0.25">
      <c r="B120" s="29" t="s">
        <v>96</v>
      </c>
      <c r="C120" s="50">
        <f ca="1">IF('Bewerking, HH'!C120=0,0,'Bewerking, HH'!C120/SUM('Bewerking, HH'!C$91:C$126))</f>
        <v>7.1486574089870011E-2</v>
      </c>
      <c r="D120" s="51">
        <f ca="1">IF('Bewerking, HH'!D120=0,0,'Bewerking, HH'!D120/SUM('Bewerking, HH'!C$91:C$126))</f>
        <v>0</v>
      </c>
      <c r="E120" s="52">
        <f ca="1">IF('Bewerking, HH'!E120=0,0,'Bewerking, HH'!E120/SUM('Bewerking, HH'!C$91:C$126))</f>
        <v>0</v>
      </c>
      <c r="F120" s="52">
        <f ca="1">IF('Bewerking, HH'!F120=0,0,'Bewerking, HH'!F120/SUM('Bewerking, HH'!C$91:C$126))</f>
        <v>7.1486574089870011E-2</v>
      </c>
      <c r="G120" s="52">
        <f ca="1">IF('Bewerking, HH'!G120=0,0,'Bewerking, HH'!G120/SUM('Bewerking, HH'!C$91:C$126))</f>
        <v>0</v>
      </c>
      <c r="H120" s="52">
        <f ca="1">IF('Bewerking, HH'!H120=0,0,'Bewerking, HH'!H120/SUM('Bewerking, HH'!C$91:C$126))</f>
        <v>0</v>
      </c>
      <c r="I120" s="52">
        <f ca="1">IF('Bewerking, HH'!I120=0,0,'Bewerking, HH'!I120/SUM('Bewerking, HH'!C$91:C$126))</f>
        <v>0</v>
      </c>
      <c r="J120" s="52">
        <f ca="1">IF('Bewerking, HH'!J120=0,0,'Bewerking, HH'!J120/SUM('Bewerking, HH'!C$91:C$126))</f>
        <v>0</v>
      </c>
      <c r="K120" s="53">
        <f ca="1">IF('Bewerking, HH'!K120=0,0,'Bewerking, HH'!K120/SUM('Bewerking, HH'!C$91:C$126))</f>
        <v>0</v>
      </c>
      <c r="L120" s="52">
        <f ca="1">SUM(C115:C120)</f>
        <v>0.36313077894162205</v>
      </c>
      <c r="O120" s="50">
        <f ca="1">IF('Bewerking, HH'!O120=0,0,'Bewerking, HH'!O120/SUM('Bewerking, HH'!O$91:O$126))</f>
        <v>7.1486574089870011E-2</v>
      </c>
      <c r="P120" s="51">
        <f ca="1">IF('Bewerking, HH'!P120=0,0,'Bewerking, HH'!P120/SUM('Bewerking, HH'!O$91:O$126))</f>
        <v>0</v>
      </c>
      <c r="Q120" s="52">
        <f ca="1">IF('Bewerking, HH'!Q120=0,0,'Bewerking, HH'!Q120/SUM('Bewerking, HH'!O$91:O$126))</f>
        <v>0</v>
      </c>
      <c r="R120" s="52">
        <f ca="1">IF('Bewerking, HH'!R120=0,0,'Bewerking, HH'!R120/SUM('Bewerking, HH'!O$91:O$126))</f>
        <v>7.1486574089870011E-2</v>
      </c>
      <c r="S120" s="52">
        <f ca="1">IF('Bewerking, HH'!S120=0,0,'Bewerking, HH'!S120/SUM('Bewerking, HH'!O$91:O$126))</f>
        <v>0</v>
      </c>
      <c r="T120" s="52">
        <f ca="1">IF('Bewerking, HH'!T120=0,0,'Bewerking, HH'!T120/SUM('Bewerking, HH'!O$91:O$126))</f>
        <v>0</v>
      </c>
      <c r="U120" s="52">
        <f ca="1">IF('Bewerking, HH'!U120=0,0,'Bewerking, HH'!U120/SUM('Bewerking, HH'!O$91:O$126))</f>
        <v>0</v>
      </c>
      <c r="V120" s="52">
        <f ca="1">IF('Bewerking, HH'!V120=0,0,'Bewerking, HH'!V120/SUM('Bewerking, HH'!O$91:O$126))</f>
        <v>0</v>
      </c>
      <c r="W120" s="53">
        <f ca="1">IF('Bewerking, HH'!W120=0,0,'Bewerking, HH'!W120/SUM('Bewerking, HH'!O$91:O$126))</f>
        <v>0</v>
      </c>
      <c r="AA120" s="50">
        <f ca="1">IF('Bewerking, HH'!AA120=0,0,'Bewerking, HH'!AA120/SUM('Bewerking, HH'!AA$91:AA$126))</f>
        <v>7.1486574089870011E-2</v>
      </c>
      <c r="AB120" s="51">
        <f ca="1">IF('Bewerking, HH'!AB120=0,0,'Bewerking, HH'!AB120/SUM('Bewerking, HH'!AA$91:AA$126))</f>
        <v>0</v>
      </c>
      <c r="AC120" s="52">
        <f ca="1">IF('Bewerking, HH'!AC120=0,0,'Bewerking, HH'!AC120/SUM('Bewerking, HH'!AA$91:AA$126))</f>
        <v>7.1486574089870011E-2</v>
      </c>
      <c r="AD120" s="52">
        <f ca="1">IF('Bewerking, HH'!AD120=0,0,'Bewerking, HH'!AD120/SUM('Bewerking, HH'!AA$91:AA$126))</f>
        <v>0</v>
      </c>
      <c r="AE120" s="52">
        <f ca="1">IF('Bewerking, HH'!AE120=0,0,'Bewerking, HH'!AE120/SUM('Bewerking, HH'!AA$91:AA$126))</f>
        <v>0</v>
      </c>
      <c r="AF120" s="52">
        <f ca="1">IF('Bewerking, HH'!AF120=0,0,'Bewerking, HH'!AF120/SUM('Bewerking, HH'!AA$91:AA$126))</f>
        <v>0</v>
      </c>
      <c r="AG120" s="52">
        <f ca="1">IF('Bewerking, HH'!AG120=0,0,'Bewerking, HH'!AG120/SUM('Bewerking, HH'!AA$91:AA$126))</f>
        <v>0</v>
      </c>
      <c r="AH120" s="52">
        <f ca="1">IF('Bewerking, HH'!AH120=0,0,'Bewerking, HH'!AH120/SUM('Bewerking, HH'!AA$91:AA$126))</f>
        <v>0</v>
      </c>
      <c r="AI120" s="53">
        <f ca="1">IF('Bewerking, HH'!AI120=0,0,'Bewerking, HH'!AI120/SUM('Bewerking, HH'!AA$91:AA$126))</f>
        <v>0</v>
      </c>
      <c r="AM120" s="50">
        <f ca="1">IF('Bewerking, HH'!AM120=0,0,'Bewerking, HH'!AM120/SUM('Bewerking, HH'!AM$91:AM$126))</f>
        <v>7.1486574089870011E-2</v>
      </c>
      <c r="AN120" s="51">
        <f ca="1">IF('Bewerking, HH'!AN120=0,0,'Bewerking, HH'!AN120/SUM('Bewerking, HH'!AM$91:AM$126))</f>
        <v>3.6609915043160801E-2</v>
      </c>
      <c r="AO120" s="52">
        <f ca="1">IF('Bewerking, HH'!AO120=0,0,'Bewerking, HH'!AO120/SUM('Bewerking, HH'!AM$91:AM$126))</f>
        <v>0</v>
      </c>
      <c r="AP120" s="52">
        <f ca="1">IF('Bewerking, HH'!AP120=0,0,'Bewerking, HH'!AP120/SUM('Bewerking, HH'!AM$91:AM$126))</f>
        <v>3.4876659046709203E-2</v>
      </c>
      <c r="AQ120" s="52">
        <f ca="1">IF('Bewerking, HH'!AQ120=0,0,'Bewerking, HH'!AQ120/SUM('Bewerking, HH'!AM$91:AM$126))</f>
        <v>0</v>
      </c>
      <c r="AR120" s="52">
        <f ca="1">IF('Bewerking, HH'!AR120=0,0,'Bewerking, HH'!AR120/SUM('Bewerking, HH'!AM$91:AM$126))</f>
        <v>0</v>
      </c>
      <c r="AS120" s="52">
        <f ca="1">IF('Bewerking, HH'!AS120=0,0,'Bewerking, HH'!AS120/SUM('Bewerking, HH'!AM$91:AM$126))</f>
        <v>0</v>
      </c>
      <c r="AT120" s="52">
        <f ca="1">IF('Bewerking, HH'!AT120=0,0,'Bewerking, HH'!AT120/SUM('Bewerking, HH'!AM$91:AM$126))</f>
        <v>0</v>
      </c>
      <c r="AU120" s="53">
        <f ca="1">IF('Bewerking, HH'!AU120=0,0,'Bewerking, HH'!AU120/SUM('Bewerking, HH'!AM$91:AM$126))</f>
        <v>0</v>
      </c>
      <c r="AY120" s="50">
        <f ca="1">IF('Bewerking, HH'!AY120=0,0,'Bewerking, HH'!AY120/SUM('Bewerking, HH'!AY$91:AY$126))</f>
        <v>7.1486574089870011E-2</v>
      </c>
      <c r="AZ120" s="51">
        <f ca="1">IF('Bewerking, HH'!AZ120=0,0,'Bewerking, HH'!AZ120/SUM('Bewerking, HH'!AY$91:AY$126))</f>
        <v>0</v>
      </c>
      <c r="BA120" s="52">
        <f ca="1">IF('Bewerking, HH'!BA120=0,0,'Bewerking, HH'!BA120/SUM('Bewerking, HH'!AY$91:AY$126))</f>
        <v>0</v>
      </c>
      <c r="BB120" s="52">
        <f ca="1">IF('Bewerking, HH'!BB120=0,0,'Bewerking, HH'!BB120/SUM('Bewerking, HH'!AY$91:AY$126))</f>
        <v>7.1486574089870011E-2</v>
      </c>
      <c r="BC120" s="52">
        <f ca="1">IF('Bewerking, HH'!BC120=0,0,'Bewerking, HH'!BC120/SUM('Bewerking, HH'!AY$91:AY$126))</f>
        <v>0</v>
      </c>
      <c r="BD120" s="52">
        <f ca="1">IF('Bewerking, HH'!BD120=0,0,'Bewerking, HH'!BD120/SUM('Bewerking, HH'!AY$91:AY$126))</f>
        <v>0</v>
      </c>
      <c r="BE120" s="52">
        <f ca="1">IF('Bewerking, HH'!BE120=0,0,'Bewerking, HH'!BE120/SUM('Bewerking, HH'!AY$91:AY$126))</f>
        <v>0</v>
      </c>
      <c r="BF120" s="52">
        <f ca="1">IF('Bewerking, HH'!BF120=0,0,'Bewerking, HH'!BF120/SUM('Bewerking, HH'!AY$91:AY$126))</f>
        <v>0</v>
      </c>
      <c r="BG120" s="53">
        <f ca="1">IF('Bewerking, HH'!BG120=0,0,'Bewerking, HH'!BG120/SUM('Bewerking, HH'!AY$91:AY$126))</f>
        <v>0</v>
      </c>
    </row>
    <row r="121" spans="2:59" x14ac:dyDescent="0.25">
      <c r="B121" s="29" t="s">
        <v>97</v>
      </c>
      <c r="C121" s="45">
        <f ca="1">IF('Bewerking, HH'!C121=0,0,'Bewerking, HH'!C121/SUM('Bewerking, HH'!C$91:C$126))</f>
        <v>9.5602033505066703E-3</v>
      </c>
      <c r="D121" s="46">
        <f ca="1">IF('Bewerking, HH'!D121=0,0,'Bewerking, HH'!D121/SUM('Bewerking, HH'!C$91:C$126))</f>
        <v>0</v>
      </c>
      <c r="E121" s="47">
        <f ca="1">IF('Bewerking, HH'!E121=0,0,'Bewerking, HH'!E121/SUM('Bewerking, HH'!C$91:C$126))</f>
        <v>0</v>
      </c>
      <c r="F121" s="47">
        <f ca="1">IF('Bewerking, HH'!F121=0,0,'Bewerking, HH'!F121/SUM('Bewerking, HH'!C$91:C$126))</f>
        <v>1.3579446586372786E-3</v>
      </c>
      <c r="G121" s="47">
        <f ca="1">IF('Bewerking, HH'!G121=0,0,'Bewerking, HH'!G121/SUM('Bewerking, HH'!C$91:C$126))</f>
        <v>0</v>
      </c>
      <c r="H121" s="47">
        <f ca="1">IF('Bewerking, HH'!H121=0,0,'Bewerking, HH'!H121/SUM('Bewerking, HH'!C$91:C$126))</f>
        <v>8.2022586918693921E-3</v>
      </c>
      <c r="I121" s="47">
        <f ca="1">IF('Bewerking, HH'!I121=0,0,'Bewerking, HH'!I121/SUM('Bewerking, HH'!C$91:C$126))</f>
        <v>0</v>
      </c>
      <c r="J121" s="47">
        <f ca="1">IF('Bewerking, HH'!J121=0,0,'Bewerking, HH'!J121/SUM('Bewerking, HH'!C$91:C$126))</f>
        <v>0</v>
      </c>
      <c r="K121" s="48">
        <f ca="1">IF('Bewerking, HH'!K121=0,0,'Bewerking, HH'!K121/SUM('Bewerking, HH'!C$91:C$126))</f>
        <v>0</v>
      </c>
      <c r="L121" s="49"/>
      <c r="O121" s="45">
        <f ca="1">IF('Bewerking, HH'!O121=0,0,'Bewerking, HH'!O121/SUM('Bewerking, HH'!O$91:O$126))</f>
        <v>9.5602033505066703E-3</v>
      </c>
      <c r="P121" s="46">
        <f ca="1">IF('Bewerking, HH'!P121=0,0,'Bewerking, HH'!P121/SUM('Bewerking, HH'!O$91:O$126))</f>
        <v>0</v>
      </c>
      <c r="Q121" s="47">
        <f ca="1">IF('Bewerking, HH'!Q121=0,0,'Bewerking, HH'!Q121/SUM('Bewerking, HH'!O$91:O$126))</f>
        <v>0</v>
      </c>
      <c r="R121" s="47">
        <f ca="1">IF('Bewerking, HH'!R121=0,0,'Bewerking, HH'!R121/SUM('Bewerking, HH'!O$91:O$126))</f>
        <v>9.5602033505066703E-3</v>
      </c>
      <c r="S121" s="47">
        <f ca="1">IF('Bewerking, HH'!S121=0,0,'Bewerking, HH'!S121/SUM('Bewerking, HH'!O$91:O$126))</f>
        <v>0</v>
      </c>
      <c r="T121" s="47">
        <f ca="1">IF('Bewerking, HH'!T121=0,0,'Bewerking, HH'!T121/SUM('Bewerking, HH'!O$91:O$126))</f>
        <v>0</v>
      </c>
      <c r="U121" s="47">
        <f ca="1">IF('Bewerking, HH'!U121=0,0,'Bewerking, HH'!U121/SUM('Bewerking, HH'!O$91:O$126))</f>
        <v>0</v>
      </c>
      <c r="V121" s="47">
        <f ca="1">IF('Bewerking, HH'!V121=0,0,'Bewerking, HH'!V121/SUM('Bewerking, HH'!O$91:O$126))</f>
        <v>0</v>
      </c>
      <c r="W121" s="48">
        <f ca="1">IF('Bewerking, HH'!W121=0,0,'Bewerking, HH'!W121/SUM('Bewerking, HH'!O$91:O$126))</f>
        <v>0</v>
      </c>
      <c r="AA121" s="45">
        <f ca="1">IF('Bewerking, HH'!AA121=0,0,'Bewerking, HH'!AA121/SUM('Bewerking, HH'!AA$91:AA$126))</f>
        <v>9.5602033505066703E-3</v>
      </c>
      <c r="AB121" s="46">
        <f ca="1">IF('Bewerking, HH'!AB121=0,0,'Bewerking, HH'!AB121/SUM('Bewerking, HH'!AA$91:AA$126))</f>
        <v>0</v>
      </c>
      <c r="AC121" s="47">
        <f ca="1">IF('Bewerking, HH'!AC121=0,0,'Bewerking, HH'!AC121/SUM('Bewerking, HH'!AA$91:AA$126))</f>
        <v>9.5602033505066703E-3</v>
      </c>
      <c r="AD121" s="47">
        <f ca="1">IF('Bewerking, HH'!AD121=0,0,'Bewerking, HH'!AD121/SUM('Bewerking, HH'!AA$91:AA$126))</f>
        <v>0</v>
      </c>
      <c r="AE121" s="47">
        <f ca="1">IF('Bewerking, HH'!AE121=0,0,'Bewerking, HH'!AE121/SUM('Bewerking, HH'!AA$91:AA$126))</f>
        <v>0</v>
      </c>
      <c r="AF121" s="47">
        <f ca="1">IF('Bewerking, HH'!AF121=0,0,'Bewerking, HH'!AF121/SUM('Bewerking, HH'!AA$91:AA$126))</f>
        <v>0</v>
      </c>
      <c r="AG121" s="47">
        <f ca="1">IF('Bewerking, HH'!AG121=0,0,'Bewerking, HH'!AG121/SUM('Bewerking, HH'!AA$91:AA$126))</f>
        <v>0</v>
      </c>
      <c r="AH121" s="47">
        <f ca="1">IF('Bewerking, HH'!AH121=0,0,'Bewerking, HH'!AH121/SUM('Bewerking, HH'!AA$91:AA$126))</f>
        <v>0</v>
      </c>
      <c r="AI121" s="48">
        <f ca="1">IF('Bewerking, HH'!AI121=0,0,'Bewerking, HH'!AI121/SUM('Bewerking, HH'!AA$91:AA$126))</f>
        <v>0</v>
      </c>
      <c r="AM121" s="45">
        <f ca="1">IF('Bewerking, HH'!AM121=0,0,'Bewerking, HH'!AM121/SUM('Bewerking, HH'!AM$91:AM$126))</f>
        <v>9.5602033505066703E-3</v>
      </c>
      <c r="AN121" s="46">
        <f ca="1">IF('Bewerking, HH'!AN121=0,0,'Bewerking, HH'!AN121/SUM('Bewerking, HH'!AM$91:AM$126))</f>
        <v>6.3393496878092056E-3</v>
      </c>
      <c r="AO121" s="47">
        <f ca="1">IF('Bewerking, HH'!AO121=0,0,'Bewerking, HH'!AO121/SUM('Bewerking, HH'!AM$91:AM$126))</f>
        <v>0</v>
      </c>
      <c r="AP121" s="47">
        <f ca="1">IF('Bewerking, HH'!AP121=0,0,'Bewerking, HH'!AP121/SUM('Bewerking, HH'!AM$91:AM$126))</f>
        <v>6.8238425057149679E-6</v>
      </c>
      <c r="AQ121" s="47">
        <f ca="1">IF('Bewerking, HH'!AQ121=0,0,'Bewerking, HH'!AQ121/SUM('Bewerking, HH'!AM$91:AM$126))</f>
        <v>0</v>
      </c>
      <c r="AR121" s="47">
        <f ca="1">IF('Bewerking, HH'!AR121=0,0,'Bewerking, HH'!AR121/SUM('Bewerking, HH'!AM$91:AM$126))</f>
        <v>3.2140298201917498E-3</v>
      </c>
      <c r="AS121" s="47">
        <f ca="1">IF('Bewerking, HH'!AS121=0,0,'Bewerking, HH'!AS121/SUM('Bewerking, HH'!AM$91:AM$126))</f>
        <v>0</v>
      </c>
      <c r="AT121" s="47">
        <f ca="1">IF('Bewerking, HH'!AT121=0,0,'Bewerking, HH'!AT121/SUM('Bewerking, HH'!AM$91:AM$126))</f>
        <v>0</v>
      </c>
      <c r="AU121" s="48">
        <f ca="1">IF('Bewerking, HH'!AU121=0,0,'Bewerking, HH'!AU121/SUM('Bewerking, HH'!AM$91:AM$126))</f>
        <v>0</v>
      </c>
      <c r="AY121" s="45">
        <f ca="1">IF('Bewerking, HH'!AY121=0,0,'Bewerking, HH'!AY121/SUM('Bewerking, HH'!AY$91:AY$126))</f>
        <v>9.5602033505066703E-3</v>
      </c>
      <c r="AZ121" s="46">
        <f ca="1">IF('Bewerking, HH'!AZ121=0,0,'Bewerking, HH'!AZ121/SUM('Bewerking, HH'!AY$91:AY$126))</f>
        <v>0</v>
      </c>
      <c r="BA121" s="47">
        <f ca="1">IF('Bewerking, HH'!BA121=0,0,'Bewerking, HH'!BA121/SUM('Bewerking, HH'!AY$91:AY$126))</f>
        <v>0</v>
      </c>
      <c r="BB121" s="47">
        <f ca="1">IF('Bewerking, HH'!BB121=0,0,'Bewerking, HH'!BB121/SUM('Bewerking, HH'!AY$91:AY$126))</f>
        <v>9.5602033505066703E-3</v>
      </c>
      <c r="BC121" s="47">
        <f ca="1">IF('Bewerking, HH'!BC121=0,0,'Bewerking, HH'!BC121/SUM('Bewerking, HH'!AY$91:AY$126))</f>
        <v>0</v>
      </c>
      <c r="BD121" s="47">
        <f ca="1">IF('Bewerking, HH'!BD121=0,0,'Bewerking, HH'!BD121/SUM('Bewerking, HH'!AY$91:AY$126))</f>
        <v>0</v>
      </c>
      <c r="BE121" s="47">
        <f ca="1">IF('Bewerking, HH'!BE121=0,0,'Bewerking, HH'!BE121/SUM('Bewerking, HH'!AY$91:AY$126))</f>
        <v>0</v>
      </c>
      <c r="BF121" s="47">
        <f ca="1">IF('Bewerking, HH'!BF121=0,0,'Bewerking, HH'!BF121/SUM('Bewerking, HH'!AY$91:AY$126))</f>
        <v>0</v>
      </c>
      <c r="BG121" s="48">
        <f ca="1">IF('Bewerking, HH'!BG121=0,0,'Bewerking, HH'!BG121/SUM('Bewerking, HH'!AY$91:AY$126))</f>
        <v>0</v>
      </c>
    </row>
    <row r="122" spans="2:59" x14ac:dyDescent="0.25">
      <c r="B122" s="29" t="s">
        <v>98</v>
      </c>
      <c r="C122" s="45">
        <f ca="1">IF('Bewerking, HH'!C122=0,0,'Bewerking, HH'!C122/SUM('Bewerking, HH'!C$91:C$126))</f>
        <v>6.4737793851717906E-2</v>
      </c>
      <c r="D122" s="46">
        <f ca="1">IF('Bewerking, HH'!D122=0,0,'Bewerking, HH'!D122/SUM('Bewerking, HH'!C$91:C$126))</f>
        <v>0</v>
      </c>
      <c r="E122" s="47">
        <f ca="1">IF('Bewerking, HH'!E122=0,0,'Bewerking, HH'!E122/SUM('Bewerking, HH'!C$91:C$126))</f>
        <v>0</v>
      </c>
      <c r="F122" s="47">
        <f ca="1">IF('Bewerking, HH'!F122=0,0,'Bewerking, HH'!F122/SUM('Bewerking, HH'!C$91:C$126))</f>
        <v>8.6389846122351503E-3</v>
      </c>
      <c r="G122" s="47">
        <f ca="1">IF('Bewerking, HH'!G122=0,0,'Bewerking, HH'!G122/SUM('Bewerking, HH'!C$91:C$126))</f>
        <v>0</v>
      </c>
      <c r="H122" s="47">
        <f ca="1">IF('Bewerking, HH'!H122=0,0,'Bewerking, HH'!H122/SUM('Bewerking, HH'!C$91:C$126))</f>
        <v>5.6098809239482753E-2</v>
      </c>
      <c r="I122" s="47">
        <f ca="1">IF('Bewerking, HH'!I122=0,0,'Bewerking, HH'!I122/SUM('Bewerking, HH'!C$91:C$126))</f>
        <v>0</v>
      </c>
      <c r="J122" s="47">
        <f ca="1">IF('Bewerking, HH'!J122=0,0,'Bewerking, HH'!J122/SUM('Bewerking, HH'!C$91:C$126))</f>
        <v>0</v>
      </c>
      <c r="K122" s="48">
        <f ca="1">IF('Bewerking, HH'!K122=0,0,'Bewerking, HH'!K122/SUM('Bewerking, HH'!C$91:C$126))</f>
        <v>0</v>
      </c>
      <c r="L122" s="49"/>
      <c r="O122" s="45">
        <f ca="1">IF('Bewerking, HH'!O122=0,0,'Bewerking, HH'!O122/SUM('Bewerking, HH'!O$91:O$126))</f>
        <v>6.4737793851717906E-2</v>
      </c>
      <c r="P122" s="46">
        <f ca="1">IF('Bewerking, HH'!P122=0,0,'Bewerking, HH'!P122/SUM('Bewerking, HH'!O$91:O$126))</f>
        <v>0</v>
      </c>
      <c r="Q122" s="47">
        <f ca="1">IF('Bewerking, HH'!Q122=0,0,'Bewerking, HH'!Q122/SUM('Bewerking, HH'!O$91:O$126))</f>
        <v>0</v>
      </c>
      <c r="R122" s="47">
        <f ca="1">IF('Bewerking, HH'!R122=0,0,'Bewerking, HH'!R122/SUM('Bewerking, HH'!O$91:O$126))</f>
        <v>6.4737793851717906E-2</v>
      </c>
      <c r="S122" s="47">
        <f ca="1">IF('Bewerking, HH'!S122=0,0,'Bewerking, HH'!S122/SUM('Bewerking, HH'!O$91:O$126))</f>
        <v>0</v>
      </c>
      <c r="T122" s="47">
        <f ca="1">IF('Bewerking, HH'!T122=0,0,'Bewerking, HH'!T122/SUM('Bewerking, HH'!O$91:O$126))</f>
        <v>0</v>
      </c>
      <c r="U122" s="47">
        <f ca="1">IF('Bewerking, HH'!U122=0,0,'Bewerking, HH'!U122/SUM('Bewerking, HH'!O$91:O$126))</f>
        <v>0</v>
      </c>
      <c r="V122" s="47">
        <f ca="1">IF('Bewerking, HH'!V122=0,0,'Bewerking, HH'!V122/SUM('Bewerking, HH'!O$91:O$126))</f>
        <v>0</v>
      </c>
      <c r="W122" s="48">
        <f ca="1">IF('Bewerking, HH'!W122=0,0,'Bewerking, HH'!W122/SUM('Bewerking, HH'!O$91:O$126))</f>
        <v>0</v>
      </c>
      <c r="AA122" s="45">
        <f ca="1">IF('Bewerking, HH'!AA122=0,0,'Bewerking, HH'!AA122/SUM('Bewerking, HH'!AA$91:AA$126))</f>
        <v>6.4737793851717906E-2</v>
      </c>
      <c r="AB122" s="46">
        <f ca="1">IF('Bewerking, HH'!AB122=0,0,'Bewerking, HH'!AB122/SUM('Bewerking, HH'!AA$91:AA$126))</f>
        <v>0</v>
      </c>
      <c r="AC122" s="47">
        <f ca="1">IF('Bewerking, HH'!AC122=0,0,'Bewerking, HH'!AC122/SUM('Bewerking, HH'!AA$91:AA$126))</f>
        <v>6.4737793851717906E-2</v>
      </c>
      <c r="AD122" s="47">
        <f ca="1">IF('Bewerking, HH'!AD122=0,0,'Bewerking, HH'!AD122/SUM('Bewerking, HH'!AA$91:AA$126))</f>
        <v>0</v>
      </c>
      <c r="AE122" s="47">
        <f ca="1">IF('Bewerking, HH'!AE122=0,0,'Bewerking, HH'!AE122/SUM('Bewerking, HH'!AA$91:AA$126))</f>
        <v>0</v>
      </c>
      <c r="AF122" s="47">
        <f ca="1">IF('Bewerking, HH'!AF122=0,0,'Bewerking, HH'!AF122/SUM('Bewerking, HH'!AA$91:AA$126))</f>
        <v>0</v>
      </c>
      <c r="AG122" s="47">
        <f ca="1">IF('Bewerking, HH'!AG122=0,0,'Bewerking, HH'!AG122/SUM('Bewerking, HH'!AA$91:AA$126))</f>
        <v>0</v>
      </c>
      <c r="AH122" s="47">
        <f ca="1">IF('Bewerking, HH'!AH122=0,0,'Bewerking, HH'!AH122/SUM('Bewerking, HH'!AA$91:AA$126))</f>
        <v>0</v>
      </c>
      <c r="AI122" s="48">
        <f ca="1">IF('Bewerking, HH'!AI122=0,0,'Bewerking, HH'!AI122/SUM('Bewerking, HH'!AA$91:AA$126))</f>
        <v>0</v>
      </c>
      <c r="AM122" s="45">
        <f ca="1">IF('Bewerking, HH'!AM122=0,0,'Bewerking, HH'!AM122/SUM('Bewerking, HH'!AM$91:AM$126))</f>
        <v>6.4737793851717906E-2</v>
      </c>
      <c r="AN122" s="46">
        <f ca="1">IF('Bewerking, HH'!AN122=0,0,'Bewerking, HH'!AN122/SUM('Bewerking, HH'!AM$91:AM$126))</f>
        <v>3.7073936333549419E-2</v>
      </c>
      <c r="AO122" s="47">
        <f ca="1">IF('Bewerking, HH'!AO122=0,0,'Bewerking, HH'!AO122/SUM('Bewerking, HH'!AM$91:AM$126))</f>
        <v>0</v>
      </c>
      <c r="AP122" s="47">
        <f ca="1">IF('Bewerking, HH'!AP122=0,0,'Bewerking, HH'!AP122/SUM('Bewerking, HH'!AM$91:AM$126))</f>
        <v>2.9001330649288614E-3</v>
      </c>
      <c r="AQ122" s="47">
        <f ca="1">IF('Bewerking, HH'!AQ122=0,0,'Bewerking, HH'!AQ122/SUM('Bewerking, HH'!AM$91:AM$126))</f>
        <v>0</v>
      </c>
      <c r="AR122" s="47">
        <f ca="1">IF('Bewerking, HH'!AR122=0,0,'Bewerking, HH'!AR122/SUM('Bewerking, HH'!AM$91:AM$126))</f>
        <v>2.476372445323962E-2</v>
      </c>
      <c r="AS122" s="47">
        <f ca="1">IF('Bewerking, HH'!AS122=0,0,'Bewerking, HH'!AS122/SUM('Bewerking, HH'!AM$91:AM$126))</f>
        <v>0</v>
      </c>
      <c r="AT122" s="47">
        <f ca="1">IF('Bewerking, HH'!AT122=0,0,'Bewerking, HH'!AT122/SUM('Bewerking, HH'!AM$91:AM$126))</f>
        <v>0</v>
      </c>
      <c r="AU122" s="48">
        <f ca="1">IF('Bewerking, HH'!AU122=0,0,'Bewerking, HH'!AU122/SUM('Bewerking, HH'!AM$91:AM$126))</f>
        <v>0</v>
      </c>
      <c r="AY122" s="45">
        <f ca="1">IF('Bewerking, HH'!AY122=0,0,'Bewerking, HH'!AY122/SUM('Bewerking, HH'!AY$91:AY$126))</f>
        <v>6.4737793851717906E-2</v>
      </c>
      <c r="AZ122" s="46">
        <f ca="1">IF('Bewerking, HH'!AZ122=0,0,'Bewerking, HH'!AZ122/SUM('Bewerking, HH'!AY$91:AY$126))</f>
        <v>0</v>
      </c>
      <c r="BA122" s="47">
        <f ca="1">IF('Bewerking, HH'!BA122=0,0,'Bewerking, HH'!BA122/SUM('Bewerking, HH'!AY$91:AY$126))</f>
        <v>0</v>
      </c>
      <c r="BB122" s="47">
        <f ca="1">IF('Bewerking, HH'!BB122=0,0,'Bewerking, HH'!BB122/SUM('Bewerking, HH'!AY$91:AY$126))</f>
        <v>6.4737793851717906E-2</v>
      </c>
      <c r="BC122" s="47">
        <f ca="1">IF('Bewerking, HH'!BC122=0,0,'Bewerking, HH'!BC122/SUM('Bewerking, HH'!AY$91:AY$126))</f>
        <v>0</v>
      </c>
      <c r="BD122" s="47">
        <f ca="1">IF('Bewerking, HH'!BD122=0,0,'Bewerking, HH'!BD122/SUM('Bewerking, HH'!AY$91:AY$126))</f>
        <v>0</v>
      </c>
      <c r="BE122" s="47">
        <f ca="1">IF('Bewerking, HH'!BE122=0,0,'Bewerking, HH'!BE122/SUM('Bewerking, HH'!AY$91:AY$126))</f>
        <v>0</v>
      </c>
      <c r="BF122" s="47">
        <f ca="1">IF('Bewerking, HH'!BF122=0,0,'Bewerking, HH'!BF122/SUM('Bewerking, HH'!AY$91:AY$126))</f>
        <v>0</v>
      </c>
      <c r="BG122" s="48">
        <f ca="1">IF('Bewerking, HH'!BG122=0,0,'Bewerking, HH'!BG122/SUM('Bewerking, HH'!AY$91:AY$126))</f>
        <v>0</v>
      </c>
    </row>
    <row r="123" spans="2:59" x14ac:dyDescent="0.25">
      <c r="B123" s="29" t="s">
        <v>99</v>
      </c>
      <c r="C123" s="47">
        <f ca="1">IF('Bewerking, HH'!C123=0,0,'Bewerking, HH'!C123/SUM('Bewerking, HH'!C$91:C$126))</f>
        <v>5.6542359002354228E-2</v>
      </c>
      <c r="D123" s="46">
        <f ca="1">IF('Bewerking, HH'!D123=0,0,'Bewerking, HH'!D123/SUM('Bewerking, HH'!C$91:C$126))</f>
        <v>0</v>
      </c>
      <c r="E123" s="47">
        <f ca="1">IF('Bewerking, HH'!E123=0,0,'Bewerking, HH'!E123/SUM('Bewerking, HH'!C$91:C$126))</f>
        <v>0</v>
      </c>
      <c r="F123" s="47">
        <f ca="1">IF('Bewerking, HH'!F123=0,0,'Bewerking, HH'!F123/SUM('Bewerking, HH'!C$91:C$126))</f>
        <v>2.8864853799174315E-3</v>
      </c>
      <c r="G123" s="47">
        <f ca="1">IF('Bewerking, HH'!G123=0,0,'Bewerking, HH'!G123/SUM('Bewerking, HH'!C$91:C$126))</f>
        <v>2.6128492954382614E-2</v>
      </c>
      <c r="H123" s="47">
        <f ca="1">IF('Bewerking, HH'!H123=0,0,'Bewerking, HH'!H123/SUM('Bewerking, HH'!C$91:C$126))</f>
        <v>0</v>
      </c>
      <c r="I123" s="47">
        <f ca="1">IF('Bewerking, HH'!I123=0,0,'Bewerking, HH'!I123/SUM('Bewerking, HH'!C$91:C$126))</f>
        <v>2.7527380668054182E-2</v>
      </c>
      <c r="J123" s="47">
        <f ca="1">IF('Bewerking, HH'!J123=0,0,'Bewerking, HH'!J123/SUM('Bewerking, HH'!C$91:C$126))</f>
        <v>0</v>
      </c>
      <c r="K123" s="48">
        <f ca="1">IF('Bewerking, HH'!K123=0,0,'Bewerking, HH'!K123/SUM('Bewerking, HH'!C$91:C$126))</f>
        <v>0</v>
      </c>
      <c r="L123" s="49"/>
      <c r="O123" s="47">
        <f ca="1">IF('Bewerking, HH'!O123=0,0,'Bewerking, HH'!O123/SUM('Bewerking, HH'!O$91:O$126))</f>
        <v>5.6542359002354228E-2</v>
      </c>
      <c r="P123" s="46">
        <f ca="1">IF('Bewerking, HH'!P123=0,0,'Bewerking, HH'!P123/SUM('Bewerking, HH'!O$91:O$126))</f>
        <v>0</v>
      </c>
      <c r="Q123" s="47">
        <f ca="1">IF('Bewerking, HH'!Q123=0,0,'Bewerking, HH'!Q123/SUM('Bewerking, HH'!O$91:O$126))</f>
        <v>0</v>
      </c>
      <c r="R123" s="47">
        <f ca="1">IF('Bewerking, HH'!R123=0,0,'Bewerking, HH'!R123/SUM('Bewerking, HH'!O$91:O$126))</f>
        <v>5.6542359002354228E-2</v>
      </c>
      <c r="S123" s="47">
        <f ca="1">IF('Bewerking, HH'!S123=0,0,'Bewerking, HH'!S123/SUM('Bewerking, HH'!O$91:O$126))</f>
        <v>0</v>
      </c>
      <c r="T123" s="47">
        <f ca="1">IF('Bewerking, HH'!T123=0,0,'Bewerking, HH'!T123/SUM('Bewerking, HH'!O$91:O$126))</f>
        <v>0</v>
      </c>
      <c r="U123" s="47">
        <f ca="1">IF('Bewerking, HH'!U123=0,0,'Bewerking, HH'!U123/SUM('Bewerking, HH'!O$91:O$126))</f>
        <v>0</v>
      </c>
      <c r="V123" s="47">
        <f ca="1">IF('Bewerking, HH'!V123=0,0,'Bewerking, HH'!V123/SUM('Bewerking, HH'!O$91:O$126))</f>
        <v>0</v>
      </c>
      <c r="W123" s="48">
        <f ca="1">IF('Bewerking, HH'!W123=0,0,'Bewerking, HH'!W123/SUM('Bewerking, HH'!O$91:O$126))</f>
        <v>0</v>
      </c>
      <c r="AA123" s="47">
        <f ca="1">IF('Bewerking, HH'!AA123=0,0,'Bewerking, HH'!AA123/SUM('Bewerking, HH'!AA$91:AA$126))</f>
        <v>5.6542359002354228E-2</v>
      </c>
      <c r="AB123" s="46">
        <f ca="1">IF('Bewerking, HH'!AB123=0,0,'Bewerking, HH'!AB123/SUM('Bewerking, HH'!AA$91:AA$126))</f>
        <v>0</v>
      </c>
      <c r="AC123" s="47">
        <f ca="1">IF('Bewerking, HH'!AC123=0,0,'Bewerking, HH'!AC123/SUM('Bewerking, HH'!AA$91:AA$126))</f>
        <v>5.6542359002354228E-2</v>
      </c>
      <c r="AD123" s="47">
        <f ca="1">IF('Bewerking, HH'!AD123=0,0,'Bewerking, HH'!AD123/SUM('Bewerking, HH'!AA$91:AA$126))</f>
        <v>0</v>
      </c>
      <c r="AE123" s="47">
        <f ca="1">IF('Bewerking, HH'!AE123=0,0,'Bewerking, HH'!AE123/SUM('Bewerking, HH'!AA$91:AA$126))</f>
        <v>0</v>
      </c>
      <c r="AF123" s="47">
        <f ca="1">IF('Bewerking, HH'!AF123=0,0,'Bewerking, HH'!AF123/SUM('Bewerking, HH'!AA$91:AA$126))</f>
        <v>0</v>
      </c>
      <c r="AG123" s="47">
        <f ca="1">IF('Bewerking, HH'!AG123=0,0,'Bewerking, HH'!AG123/SUM('Bewerking, HH'!AA$91:AA$126))</f>
        <v>0</v>
      </c>
      <c r="AH123" s="47">
        <f ca="1">IF('Bewerking, HH'!AH123=0,0,'Bewerking, HH'!AH123/SUM('Bewerking, HH'!AA$91:AA$126))</f>
        <v>0</v>
      </c>
      <c r="AI123" s="48">
        <f ca="1">IF('Bewerking, HH'!AI123=0,0,'Bewerking, HH'!AI123/SUM('Bewerking, HH'!AA$91:AA$126))</f>
        <v>0</v>
      </c>
      <c r="AM123" s="47">
        <f ca="1">IF('Bewerking, HH'!AM123=0,0,'Bewerking, HH'!AM123/SUM('Bewerking, HH'!AM$91:AM$126))</f>
        <v>5.6542359002354228E-2</v>
      </c>
      <c r="AN123" s="46">
        <f ca="1">IF('Bewerking, HH'!AN123=0,0,'Bewerking, HH'!AN123/SUM('Bewerking, HH'!AM$91:AM$126))</f>
        <v>7.9020096216179322E-3</v>
      </c>
      <c r="AO123" s="47">
        <f ca="1">IF('Bewerking, HH'!AO123=0,0,'Bewerking, HH'!AO123/SUM('Bewerking, HH'!AM$91:AM$126))</f>
        <v>0</v>
      </c>
      <c r="AP123" s="47">
        <f ca="1">IF('Bewerking, HH'!AP123=0,0,'Bewerking, HH'!AP123/SUM('Bewerking, HH'!AM$91:AM$126))</f>
        <v>2.7841277423317069E-3</v>
      </c>
      <c r="AQ123" s="47">
        <f ca="1">IF('Bewerking, HH'!AQ123=0,0,'Bewerking, HH'!AQ123/SUM('Bewerking, HH'!AM$91:AM$126))</f>
        <v>2.4286055477839571E-2</v>
      </c>
      <c r="AR123" s="47">
        <f ca="1">IF('Bewerking, HH'!AR123=0,0,'Bewerking, HH'!AR123/SUM('Bewerking, HH'!AM$91:AM$126))</f>
        <v>0</v>
      </c>
      <c r="AS123" s="47">
        <f ca="1">IF('Bewerking, HH'!AS123=0,0,'Bewerking, HH'!AS123/SUM('Bewerking, HH'!AM$91:AM$126))</f>
        <v>2.1570166160565014E-2</v>
      </c>
      <c r="AT123" s="47">
        <f ca="1">IF('Bewerking, HH'!AT123=0,0,'Bewerking, HH'!AT123/SUM('Bewerking, HH'!AM$91:AM$126))</f>
        <v>0</v>
      </c>
      <c r="AU123" s="48">
        <f ca="1">IF('Bewerking, HH'!AU123=0,0,'Bewerking, HH'!AU123/SUM('Bewerking, HH'!AM$91:AM$126))</f>
        <v>0</v>
      </c>
      <c r="AY123" s="47">
        <f ca="1">IF('Bewerking, HH'!AY123=0,0,'Bewerking, HH'!AY123/SUM('Bewerking, HH'!AY$91:AY$126))</f>
        <v>5.6542359002354228E-2</v>
      </c>
      <c r="AZ123" s="46">
        <f ca="1">IF('Bewerking, HH'!AZ123=0,0,'Bewerking, HH'!AZ123/SUM('Bewerking, HH'!AY$91:AY$126))</f>
        <v>0</v>
      </c>
      <c r="BA123" s="47">
        <f ca="1">IF('Bewerking, HH'!BA123=0,0,'Bewerking, HH'!BA123/SUM('Bewerking, HH'!AY$91:AY$126))</f>
        <v>0</v>
      </c>
      <c r="BB123" s="47">
        <f ca="1">IF('Bewerking, HH'!BB123=0,0,'Bewerking, HH'!BB123/SUM('Bewerking, HH'!AY$91:AY$126))</f>
        <v>5.6542359002354228E-2</v>
      </c>
      <c r="BC123" s="47">
        <f ca="1">IF('Bewerking, HH'!BC123=0,0,'Bewerking, HH'!BC123/SUM('Bewerking, HH'!AY$91:AY$126))</f>
        <v>0</v>
      </c>
      <c r="BD123" s="47">
        <f ca="1">IF('Bewerking, HH'!BD123=0,0,'Bewerking, HH'!BD123/SUM('Bewerking, HH'!AY$91:AY$126))</f>
        <v>0</v>
      </c>
      <c r="BE123" s="47">
        <f ca="1">IF('Bewerking, HH'!BE123=0,0,'Bewerking, HH'!BE123/SUM('Bewerking, HH'!AY$91:AY$126))</f>
        <v>0</v>
      </c>
      <c r="BF123" s="47">
        <f ca="1">IF('Bewerking, HH'!BF123=0,0,'Bewerking, HH'!BF123/SUM('Bewerking, HH'!AY$91:AY$126))</f>
        <v>0</v>
      </c>
      <c r="BG123" s="48">
        <f ca="1">IF('Bewerking, HH'!BG123=0,0,'Bewerking, HH'!BG123/SUM('Bewerking, HH'!AY$91:AY$126))</f>
        <v>0</v>
      </c>
    </row>
    <row r="124" spans="2:59" x14ac:dyDescent="0.25">
      <c r="B124" s="29" t="s">
        <v>100</v>
      </c>
      <c r="C124" s="47">
        <f ca="1">IF('Bewerking, HH'!C124=0,0,'Bewerking, HH'!C124/SUM('Bewerking, HH'!C$91:C$126))</f>
        <v>1.2003138967552628E-2</v>
      </c>
      <c r="D124" s="46">
        <f ca="1">IF('Bewerking, HH'!D124=0,0,'Bewerking, HH'!D124/SUM('Bewerking, HH'!C$91:C$126))</f>
        <v>0</v>
      </c>
      <c r="E124" s="47">
        <f ca="1">IF('Bewerking, HH'!E124=0,0,'Bewerking, HH'!E124/SUM('Bewerking, HH'!C$91:C$126))</f>
        <v>0</v>
      </c>
      <c r="F124" s="47">
        <f ca="1">IF('Bewerking, HH'!F124=0,0,'Bewerking, HH'!F124/SUM('Bewerking, HH'!C$91:C$126))</f>
        <v>1.8014944215087516E-3</v>
      </c>
      <c r="G124" s="47">
        <f ca="1">IF('Bewerking, HH'!G124=0,0,'Bewerking, HH'!G124/SUM('Bewerking, HH'!C$91:C$126))</f>
        <v>1.0201644546043878E-2</v>
      </c>
      <c r="H124" s="47">
        <f ca="1">IF('Bewerking, HH'!H124=0,0,'Bewerking, HH'!H124/SUM('Bewerking, HH'!C$91:C$126))</f>
        <v>0</v>
      </c>
      <c r="I124" s="47">
        <f ca="1">IF('Bewerking, HH'!I124=0,0,'Bewerking, HH'!I124/SUM('Bewerking, HH'!C$91:C$126))</f>
        <v>0</v>
      </c>
      <c r="J124" s="47">
        <f ca="1">IF('Bewerking, HH'!J124=0,0,'Bewerking, HH'!J124/SUM('Bewerking, HH'!C$91:C$126))</f>
        <v>0</v>
      </c>
      <c r="K124" s="48">
        <f ca="1">IF('Bewerking, HH'!K124=0,0,'Bewerking, HH'!K124/SUM('Bewerking, HH'!C$91:C$126))</f>
        <v>0</v>
      </c>
      <c r="L124" s="49"/>
      <c r="O124" s="47">
        <f ca="1">IF('Bewerking, HH'!O124=0,0,'Bewerking, HH'!O124/SUM('Bewerking, HH'!O$91:O$126))</f>
        <v>1.2003138967552628E-2</v>
      </c>
      <c r="P124" s="46">
        <f ca="1">IF('Bewerking, HH'!P124=0,0,'Bewerking, HH'!P124/SUM('Bewerking, HH'!O$91:O$126))</f>
        <v>0</v>
      </c>
      <c r="Q124" s="47">
        <f ca="1">IF('Bewerking, HH'!Q124=0,0,'Bewerking, HH'!Q124/SUM('Bewerking, HH'!O$91:O$126))</f>
        <v>0</v>
      </c>
      <c r="R124" s="47">
        <f ca="1">IF('Bewerking, HH'!R124=0,0,'Bewerking, HH'!R124/SUM('Bewerking, HH'!O$91:O$126))</f>
        <v>1.2003138967552628E-2</v>
      </c>
      <c r="S124" s="47">
        <f ca="1">IF('Bewerking, HH'!S124=0,0,'Bewerking, HH'!S124/SUM('Bewerking, HH'!O$91:O$126))</f>
        <v>0</v>
      </c>
      <c r="T124" s="47">
        <f ca="1">IF('Bewerking, HH'!T124=0,0,'Bewerking, HH'!T124/SUM('Bewerking, HH'!O$91:O$126))</f>
        <v>0</v>
      </c>
      <c r="U124" s="47">
        <f ca="1">IF('Bewerking, HH'!U124=0,0,'Bewerking, HH'!U124/SUM('Bewerking, HH'!O$91:O$126))</f>
        <v>0</v>
      </c>
      <c r="V124" s="47">
        <f ca="1">IF('Bewerking, HH'!V124=0,0,'Bewerking, HH'!V124/SUM('Bewerking, HH'!O$91:O$126))</f>
        <v>0</v>
      </c>
      <c r="W124" s="48">
        <f ca="1">IF('Bewerking, HH'!W124=0,0,'Bewerking, HH'!W124/SUM('Bewerking, HH'!O$91:O$126))</f>
        <v>0</v>
      </c>
      <c r="AA124" s="47">
        <f ca="1">IF('Bewerking, HH'!AA124=0,0,'Bewerking, HH'!AA124/SUM('Bewerking, HH'!AA$91:AA$126))</f>
        <v>1.2003138967552628E-2</v>
      </c>
      <c r="AB124" s="46">
        <f ca="1">IF('Bewerking, HH'!AB124=0,0,'Bewerking, HH'!AB124/SUM('Bewerking, HH'!AA$91:AA$126))</f>
        <v>0</v>
      </c>
      <c r="AC124" s="47">
        <f ca="1">IF('Bewerking, HH'!AC124=0,0,'Bewerking, HH'!AC124/SUM('Bewerking, HH'!AA$91:AA$126))</f>
        <v>1.2003138967552628E-2</v>
      </c>
      <c r="AD124" s="47">
        <f ca="1">IF('Bewerking, HH'!AD124=0,0,'Bewerking, HH'!AD124/SUM('Bewerking, HH'!AA$91:AA$126))</f>
        <v>0</v>
      </c>
      <c r="AE124" s="47">
        <f ca="1">IF('Bewerking, HH'!AE124=0,0,'Bewerking, HH'!AE124/SUM('Bewerking, HH'!AA$91:AA$126))</f>
        <v>0</v>
      </c>
      <c r="AF124" s="47">
        <f ca="1">IF('Bewerking, HH'!AF124=0,0,'Bewerking, HH'!AF124/SUM('Bewerking, HH'!AA$91:AA$126))</f>
        <v>0</v>
      </c>
      <c r="AG124" s="47">
        <f ca="1">IF('Bewerking, HH'!AG124=0,0,'Bewerking, HH'!AG124/SUM('Bewerking, HH'!AA$91:AA$126))</f>
        <v>0</v>
      </c>
      <c r="AH124" s="47">
        <f ca="1">IF('Bewerking, HH'!AH124=0,0,'Bewerking, HH'!AH124/SUM('Bewerking, HH'!AA$91:AA$126))</f>
        <v>0</v>
      </c>
      <c r="AI124" s="48">
        <f ca="1">IF('Bewerking, HH'!AI124=0,0,'Bewerking, HH'!AI124/SUM('Bewerking, HH'!AA$91:AA$126))</f>
        <v>0</v>
      </c>
      <c r="AM124" s="47">
        <f ca="1">IF('Bewerking, HH'!AM124=0,0,'Bewerking, HH'!AM124/SUM('Bewerking, HH'!AM$91:AM$126))</f>
        <v>1.2003138967552628E-2</v>
      </c>
      <c r="AN124" s="46">
        <f ca="1">IF('Bewerking, HH'!AN124=0,0,'Bewerking, HH'!AN124/SUM('Bewerking, HH'!AM$91:AM$126))</f>
        <v>7.7177658739636286E-3</v>
      </c>
      <c r="AO124" s="47">
        <f ca="1">IF('Bewerking, HH'!AO124=0,0,'Bewerking, HH'!AO124/SUM('Bewerking, HH'!AM$91:AM$126))</f>
        <v>0</v>
      </c>
      <c r="AP124" s="47">
        <f ca="1">IF('Bewerking, HH'!AP124=0,0,'Bewerking, HH'!AP124/SUM('Bewerking, HH'!AM$91:AM$126))</f>
        <v>2.0471527517144903E-5</v>
      </c>
      <c r="AQ124" s="47">
        <f ca="1">IF('Bewerking, HH'!AQ124=0,0,'Bewerking, HH'!AQ124/SUM('Bewerking, HH'!AM$91:AM$126))</f>
        <v>4.264901566071855E-3</v>
      </c>
      <c r="AR124" s="47">
        <f ca="1">IF('Bewerking, HH'!AR124=0,0,'Bewerking, HH'!AR124/SUM('Bewerking, HH'!AM$91:AM$126))</f>
        <v>0</v>
      </c>
      <c r="AS124" s="47">
        <f ca="1">IF('Bewerking, HH'!AS124=0,0,'Bewerking, HH'!AS124/SUM('Bewerking, HH'!AM$91:AM$126))</f>
        <v>0</v>
      </c>
      <c r="AT124" s="47">
        <f ca="1">IF('Bewerking, HH'!AT124=0,0,'Bewerking, HH'!AT124/SUM('Bewerking, HH'!AM$91:AM$126))</f>
        <v>0</v>
      </c>
      <c r="AU124" s="48">
        <f ca="1">IF('Bewerking, HH'!AU124=0,0,'Bewerking, HH'!AU124/SUM('Bewerking, HH'!AM$91:AM$126))</f>
        <v>0</v>
      </c>
      <c r="AY124" s="47">
        <f ca="1">IF('Bewerking, HH'!AY124=0,0,'Bewerking, HH'!AY124/SUM('Bewerking, HH'!AY$91:AY$126))</f>
        <v>1.2003138967552628E-2</v>
      </c>
      <c r="AZ124" s="46">
        <f ca="1">IF('Bewerking, HH'!AZ124=0,0,'Bewerking, HH'!AZ124/SUM('Bewerking, HH'!AY$91:AY$126))</f>
        <v>0</v>
      </c>
      <c r="BA124" s="47">
        <f ca="1">IF('Bewerking, HH'!BA124=0,0,'Bewerking, HH'!BA124/SUM('Bewerking, HH'!AY$91:AY$126))</f>
        <v>0</v>
      </c>
      <c r="BB124" s="47">
        <f ca="1">IF('Bewerking, HH'!BB124=0,0,'Bewerking, HH'!BB124/SUM('Bewerking, HH'!AY$91:AY$126))</f>
        <v>1.2003138967552628E-2</v>
      </c>
      <c r="BC124" s="47">
        <f ca="1">IF('Bewerking, HH'!BC124=0,0,'Bewerking, HH'!BC124/SUM('Bewerking, HH'!AY$91:AY$126))</f>
        <v>0</v>
      </c>
      <c r="BD124" s="47">
        <f ca="1">IF('Bewerking, HH'!BD124=0,0,'Bewerking, HH'!BD124/SUM('Bewerking, HH'!AY$91:AY$126))</f>
        <v>0</v>
      </c>
      <c r="BE124" s="47">
        <f ca="1">IF('Bewerking, HH'!BE124=0,0,'Bewerking, HH'!BE124/SUM('Bewerking, HH'!AY$91:AY$126))</f>
        <v>0</v>
      </c>
      <c r="BF124" s="47">
        <f ca="1">IF('Bewerking, HH'!BF124=0,0,'Bewerking, HH'!BF124/SUM('Bewerking, HH'!AY$91:AY$126))</f>
        <v>0</v>
      </c>
      <c r="BG124" s="48">
        <f ca="1">IF('Bewerking, HH'!BG124=0,0,'Bewerking, HH'!BG124/SUM('Bewerking, HH'!AY$91:AY$126))</f>
        <v>0</v>
      </c>
    </row>
    <row r="125" spans="2:59" x14ac:dyDescent="0.25">
      <c r="B125" s="29" t="s">
        <v>101</v>
      </c>
      <c r="C125" s="47">
        <f ca="1">IF('Bewerking, HH'!C125=0,0,'Bewerking, HH'!C125/SUM('Bewerking, HH'!C$91:C$126))</f>
        <v>2.5664471663993996E-2</v>
      </c>
      <c r="D125" s="46">
        <f ca="1">IF('Bewerking, HH'!D125=0,0,'Bewerking, HH'!D125/SUM('Bewerking, HH'!C$91:C$126))</f>
        <v>0</v>
      </c>
      <c r="E125" s="47">
        <f ca="1">IF('Bewerking, HH'!E125=0,0,'Bewerking, HH'!E125/SUM('Bewerking, HH'!C$91:C$126))</f>
        <v>0</v>
      </c>
      <c r="F125" s="47">
        <f ca="1">IF('Bewerking, HH'!F125=0,0,'Bewerking, HH'!F125/SUM('Bewerking, HH'!C$91:C$126))</f>
        <v>2.5664471663993996E-2</v>
      </c>
      <c r="G125" s="47">
        <f ca="1">IF('Bewerking, HH'!G125=0,0,'Bewerking, HH'!G125/SUM('Bewerking, HH'!C$91:C$126))</f>
        <v>0</v>
      </c>
      <c r="H125" s="47">
        <f ca="1">IF('Bewerking, HH'!H125=0,0,'Bewerking, HH'!H125/SUM('Bewerking, HH'!C$91:C$126))</f>
        <v>0</v>
      </c>
      <c r="I125" s="47">
        <f ca="1">IF('Bewerking, HH'!I125=0,0,'Bewerking, HH'!I125/SUM('Bewerking, HH'!C$91:C$126))</f>
        <v>0</v>
      </c>
      <c r="J125" s="47">
        <f ca="1">IF('Bewerking, HH'!J125=0,0,'Bewerking, HH'!J125/SUM('Bewerking, HH'!C$91:C$126))</f>
        <v>0</v>
      </c>
      <c r="K125" s="48">
        <f ca="1">IF('Bewerking, HH'!K125=0,0,'Bewerking, HH'!K125/SUM('Bewerking, HH'!C$91:C$126))</f>
        <v>0</v>
      </c>
      <c r="L125" s="49"/>
      <c r="O125" s="47">
        <f ca="1">IF('Bewerking, HH'!O125=0,0,'Bewerking, HH'!O125/SUM('Bewerking, HH'!O$91:O$126))</f>
        <v>2.5664471663993996E-2</v>
      </c>
      <c r="P125" s="46">
        <f ca="1">IF('Bewerking, HH'!P125=0,0,'Bewerking, HH'!P125/SUM('Bewerking, HH'!O$91:O$126))</f>
        <v>0</v>
      </c>
      <c r="Q125" s="47">
        <f ca="1">IF('Bewerking, HH'!Q125=0,0,'Bewerking, HH'!Q125/SUM('Bewerking, HH'!O$91:O$126))</f>
        <v>0</v>
      </c>
      <c r="R125" s="47">
        <f ca="1">IF('Bewerking, HH'!R125=0,0,'Bewerking, HH'!R125/SUM('Bewerking, HH'!O$91:O$126))</f>
        <v>2.5664471663993996E-2</v>
      </c>
      <c r="S125" s="47">
        <f ca="1">IF('Bewerking, HH'!S125=0,0,'Bewerking, HH'!S125/SUM('Bewerking, HH'!O$91:O$126))</f>
        <v>0</v>
      </c>
      <c r="T125" s="47">
        <f ca="1">IF('Bewerking, HH'!T125=0,0,'Bewerking, HH'!T125/SUM('Bewerking, HH'!O$91:O$126))</f>
        <v>0</v>
      </c>
      <c r="U125" s="47">
        <f ca="1">IF('Bewerking, HH'!U125=0,0,'Bewerking, HH'!U125/SUM('Bewerking, HH'!O$91:O$126))</f>
        <v>0</v>
      </c>
      <c r="V125" s="47">
        <f ca="1">IF('Bewerking, HH'!V125=0,0,'Bewerking, HH'!V125/SUM('Bewerking, HH'!O$91:O$126))</f>
        <v>0</v>
      </c>
      <c r="W125" s="48">
        <f ca="1">IF('Bewerking, HH'!W125=0,0,'Bewerking, HH'!W125/SUM('Bewerking, HH'!O$91:O$126))</f>
        <v>0</v>
      </c>
      <c r="AA125" s="47">
        <f ca="1">IF('Bewerking, HH'!AA125=0,0,'Bewerking, HH'!AA125/SUM('Bewerking, HH'!AA$91:AA$126))</f>
        <v>2.5664471663993996E-2</v>
      </c>
      <c r="AB125" s="46">
        <f ca="1">IF('Bewerking, HH'!AB125=0,0,'Bewerking, HH'!AB125/SUM('Bewerking, HH'!AA$91:AA$126))</f>
        <v>0</v>
      </c>
      <c r="AC125" s="47">
        <f ca="1">IF('Bewerking, HH'!AC125=0,0,'Bewerking, HH'!AC125/SUM('Bewerking, HH'!AA$91:AA$126))</f>
        <v>2.5664471663993996E-2</v>
      </c>
      <c r="AD125" s="47">
        <f ca="1">IF('Bewerking, HH'!AD125=0,0,'Bewerking, HH'!AD125/SUM('Bewerking, HH'!AA$91:AA$126))</f>
        <v>0</v>
      </c>
      <c r="AE125" s="47">
        <f ca="1">IF('Bewerking, HH'!AE125=0,0,'Bewerking, HH'!AE125/SUM('Bewerking, HH'!AA$91:AA$126))</f>
        <v>0</v>
      </c>
      <c r="AF125" s="47">
        <f ca="1">IF('Bewerking, HH'!AF125=0,0,'Bewerking, HH'!AF125/SUM('Bewerking, HH'!AA$91:AA$126))</f>
        <v>0</v>
      </c>
      <c r="AG125" s="47">
        <f ca="1">IF('Bewerking, HH'!AG125=0,0,'Bewerking, HH'!AG125/SUM('Bewerking, HH'!AA$91:AA$126))</f>
        <v>0</v>
      </c>
      <c r="AH125" s="47">
        <f ca="1">IF('Bewerking, HH'!AH125=0,0,'Bewerking, HH'!AH125/SUM('Bewerking, HH'!AA$91:AA$126))</f>
        <v>0</v>
      </c>
      <c r="AI125" s="48">
        <f ca="1">IF('Bewerking, HH'!AI125=0,0,'Bewerking, HH'!AI125/SUM('Bewerking, HH'!AA$91:AA$126))</f>
        <v>0</v>
      </c>
      <c r="AM125" s="47">
        <f ca="1">IF('Bewerking, HH'!AM125=0,0,'Bewerking, HH'!AM125/SUM('Bewerking, HH'!AM$91:AM$126))</f>
        <v>2.5664471663993996E-2</v>
      </c>
      <c r="AN125" s="46">
        <f ca="1">IF('Bewerking, HH'!AN125=0,0,'Bewerking, HH'!AN125/SUM('Bewerking, HH'!AM$91:AM$126))</f>
        <v>1.2903886178307004E-2</v>
      </c>
      <c r="AO125" s="47">
        <f ca="1">IF('Bewerking, HH'!AO125=0,0,'Bewerking, HH'!AO125/SUM('Bewerking, HH'!AM$91:AM$126))</f>
        <v>0</v>
      </c>
      <c r="AP125" s="47">
        <f ca="1">IF('Bewerking, HH'!AP125=0,0,'Bewerking, HH'!AP125/SUM('Bewerking, HH'!AM$91:AM$126))</f>
        <v>1.276058548568699E-2</v>
      </c>
      <c r="AQ125" s="47">
        <f ca="1">IF('Bewerking, HH'!AQ125=0,0,'Bewerking, HH'!AQ125/SUM('Bewerking, HH'!AM$91:AM$126))</f>
        <v>0</v>
      </c>
      <c r="AR125" s="47">
        <f ca="1">IF('Bewerking, HH'!AR125=0,0,'Bewerking, HH'!AR125/SUM('Bewerking, HH'!AM$91:AM$126))</f>
        <v>0</v>
      </c>
      <c r="AS125" s="47">
        <f ca="1">IF('Bewerking, HH'!AS125=0,0,'Bewerking, HH'!AS125/SUM('Bewerking, HH'!AM$91:AM$126))</f>
        <v>0</v>
      </c>
      <c r="AT125" s="47">
        <f ca="1">IF('Bewerking, HH'!AT125=0,0,'Bewerking, HH'!AT125/SUM('Bewerking, HH'!AM$91:AM$126))</f>
        <v>0</v>
      </c>
      <c r="AU125" s="48">
        <f ca="1">IF('Bewerking, HH'!AU125=0,0,'Bewerking, HH'!AU125/SUM('Bewerking, HH'!AM$91:AM$126))</f>
        <v>0</v>
      </c>
      <c r="AY125" s="47">
        <f ca="1">IF('Bewerking, HH'!AY125=0,0,'Bewerking, HH'!AY125/SUM('Bewerking, HH'!AY$91:AY$126))</f>
        <v>2.5664471663993996E-2</v>
      </c>
      <c r="AZ125" s="46">
        <f ca="1">IF('Bewerking, HH'!AZ125=0,0,'Bewerking, HH'!AZ125/SUM('Bewerking, HH'!AY$91:AY$126))</f>
        <v>0</v>
      </c>
      <c r="BA125" s="47">
        <f ca="1">IF('Bewerking, HH'!BA125=0,0,'Bewerking, HH'!BA125/SUM('Bewerking, HH'!AY$91:AY$126))</f>
        <v>0</v>
      </c>
      <c r="BB125" s="47">
        <f ca="1">IF('Bewerking, HH'!BB125=0,0,'Bewerking, HH'!BB125/SUM('Bewerking, HH'!AY$91:AY$126))</f>
        <v>2.5664471663993996E-2</v>
      </c>
      <c r="BC125" s="47">
        <f ca="1">IF('Bewerking, HH'!BC125=0,0,'Bewerking, HH'!BC125/SUM('Bewerking, HH'!AY$91:AY$126))</f>
        <v>0</v>
      </c>
      <c r="BD125" s="47">
        <f ca="1">IF('Bewerking, HH'!BD125=0,0,'Bewerking, HH'!BD125/SUM('Bewerking, HH'!AY$91:AY$126))</f>
        <v>0</v>
      </c>
      <c r="BE125" s="47">
        <f ca="1">IF('Bewerking, HH'!BE125=0,0,'Bewerking, HH'!BE125/SUM('Bewerking, HH'!AY$91:AY$126))</f>
        <v>0</v>
      </c>
      <c r="BF125" s="47">
        <f ca="1">IF('Bewerking, HH'!BF125=0,0,'Bewerking, HH'!BF125/SUM('Bewerking, HH'!AY$91:AY$126))</f>
        <v>0</v>
      </c>
      <c r="BG125" s="48">
        <f ca="1">IF('Bewerking, HH'!BG125=0,0,'Bewerking, HH'!BG125/SUM('Bewerking, HH'!AY$91:AY$126))</f>
        <v>0</v>
      </c>
    </row>
    <row r="126" spans="2:59" ht="15.75" thickBot="1" x14ac:dyDescent="0.3">
      <c r="B126" s="29" t="s">
        <v>102</v>
      </c>
      <c r="C126" s="57">
        <f ca="1">IF('Bewerking, HH'!C126=0,0,'Bewerking, HH'!C126/SUM('Bewerking, HH'!C$91:C$126))</f>
        <v>1.4814562079907195E-2</v>
      </c>
      <c r="D126" s="58">
        <f ca="1">IF('Bewerking, HH'!D126=0,0,'Bewerking, HH'!D126/SUM('Bewerking, HH'!C$91:C$126))</f>
        <v>0</v>
      </c>
      <c r="E126" s="57">
        <f ca="1">IF('Bewerking, HH'!E126=0,0,'Bewerking, HH'!E126/SUM('Bewerking, HH'!C$91:C$126))</f>
        <v>0</v>
      </c>
      <c r="F126" s="57">
        <f ca="1">IF('Bewerking, HH'!F126=0,0,'Bewerking, HH'!F126/SUM('Bewerking, HH'!C$91:C$126))</f>
        <v>1.4814562079907195E-2</v>
      </c>
      <c r="G126" s="57">
        <f ca="1">IF('Bewerking, HH'!G126=0,0,'Bewerking, HH'!G126/SUM('Bewerking, HH'!C$91:C$126))</f>
        <v>0</v>
      </c>
      <c r="H126" s="57">
        <f ca="1">IF('Bewerking, HH'!H126=0,0,'Bewerking, HH'!H126/SUM('Bewerking, HH'!C$91:C$126))</f>
        <v>0</v>
      </c>
      <c r="I126" s="57">
        <f ca="1">IF('Bewerking, HH'!I126=0,0,'Bewerking, HH'!I126/SUM('Bewerking, HH'!C$91:C$126))</f>
        <v>0</v>
      </c>
      <c r="J126" s="57">
        <f ca="1">IF('Bewerking, HH'!J126=0,0,'Bewerking, HH'!J126/SUM('Bewerking, HH'!C$91:C$126))</f>
        <v>0</v>
      </c>
      <c r="K126" s="59">
        <f ca="1">IF('Bewerking, HH'!K126=0,0,'Bewerking, HH'!K126/SUM('Bewerking, HH'!C$91:C$126))</f>
        <v>0</v>
      </c>
      <c r="L126" s="57">
        <f ca="1">SUM(C121:C126)</f>
        <v>0.1833225289160326</v>
      </c>
      <c r="O126" s="57">
        <f ca="1">IF('Bewerking, HH'!O126=0,0,'Bewerking, HH'!O126/SUM('Bewerking, HH'!O$91:O$126))</f>
        <v>1.4814562079907195E-2</v>
      </c>
      <c r="P126" s="58">
        <f ca="1">IF('Bewerking, HH'!P126=0,0,'Bewerking, HH'!P126/SUM('Bewerking, HH'!O$91:O$126))</f>
        <v>0</v>
      </c>
      <c r="Q126" s="57">
        <f ca="1">IF('Bewerking, HH'!Q126=0,0,'Bewerking, HH'!Q126/SUM('Bewerking, HH'!O$91:O$126))</f>
        <v>0</v>
      </c>
      <c r="R126" s="57">
        <f ca="1">IF('Bewerking, HH'!R126=0,0,'Bewerking, HH'!R126/SUM('Bewerking, HH'!O$91:O$126))</f>
        <v>1.4814562079907195E-2</v>
      </c>
      <c r="S126" s="57">
        <f ca="1">IF('Bewerking, HH'!S126=0,0,'Bewerking, HH'!S126/SUM('Bewerking, HH'!O$91:O$126))</f>
        <v>0</v>
      </c>
      <c r="T126" s="57">
        <f ca="1">IF('Bewerking, HH'!T126=0,0,'Bewerking, HH'!T126/SUM('Bewerking, HH'!O$91:O$126))</f>
        <v>0</v>
      </c>
      <c r="U126" s="57">
        <f ca="1">IF('Bewerking, HH'!U126=0,0,'Bewerking, HH'!U126/SUM('Bewerking, HH'!O$91:O$126))</f>
        <v>0</v>
      </c>
      <c r="V126" s="57">
        <f ca="1">IF('Bewerking, HH'!V126=0,0,'Bewerking, HH'!V126/SUM('Bewerking, HH'!O$91:O$126))</f>
        <v>0</v>
      </c>
      <c r="W126" s="59">
        <f ca="1">IF('Bewerking, HH'!W126=0,0,'Bewerking, HH'!W126/SUM('Bewerking, HH'!O$91:O$126))</f>
        <v>0</v>
      </c>
      <c r="AA126" s="57">
        <f ca="1">IF('Bewerking, HH'!AA126=0,0,'Bewerking, HH'!AA126/SUM('Bewerking, HH'!AA$91:AA$126))</f>
        <v>1.4814562079907195E-2</v>
      </c>
      <c r="AB126" s="58">
        <f ca="1">IF('Bewerking, HH'!AB126=0,0,'Bewerking, HH'!AB126/SUM('Bewerking, HH'!AA$91:AA$126))</f>
        <v>0</v>
      </c>
      <c r="AC126" s="57">
        <f ca="1">IF('Bewerking, HH'!AC126=0,0,'Bewerking, HH'!AC126/SUM('Bewerking, HH'!AA$91:AA$126))</f>
        <v>1.4814562079907195E-2</v>
      </c>
      <c r="AD126" s="57">
        <f ca="1">IF('Bewerking, HH'!AD126=0,0,'Bewerking, HH'!AD126/SUM('Bewerking, HH'!AA$91:AA$126))</f>
        <v>0</v>
      </c>
      <c r="AE126" s="57">
        <f ca="1">IF('Bewerking, HH'!AE126=0,0,'Bewerking, HH'!AE126/SUM('Bewerking, HH'!AA$91:AA$126))</f>
        <v>0</v>
      </c>
      <c r="AF126" s="57">
        <f ca="1">IF('Bewerking, HH'!AF126=0,0,'Bewerking, HH'!AF126/SUM('Bewerking, HH'!AA$91:AA$126))</f>
        <v>0</v>
      </c>
      <c r="AG126" s="57">
        <f ca="1">IF('Bewerking, HH'!AG126=0,0,'Bewerking, HH'!AG126/SUM('Bewerking, HH'!AA$91:AA$126))</f>
        <v>0</v>
      </c>
      <c r="AH126" s="57">
        <f ca="1">IF('Bewerking, HH'!AH126=0,0,'Bewerking, HH'!AH126/SUM('Bewerking, HH'!AA$91:AA$126))</f>
        <v>0</v>
      </c>
      <c r="AI126" s="59">
        <f ca="1">IF('Bewerking, HH'!AI126=0,0,'Bewerking, HH'!AI126/SUM('Bewerking, HH'!AA$91:AA$126))</f>
        <v>0</v>
      </c>
      <c r="AM126" s="57">
        <f ca="1">IF('Bewerking, HH'!AM126=0,0,'Bewerking, HH'!AM126/SUM('Bewerking, HH'!AM$91:AM$126))</f>
        <v>1.4814562079907195E-2</v>
      </c>
      <c r="AN126" s="58">
        <f ca="1">IF('Bewerking, HH'!AN126=0,0,'Bewerking, HH'!AN126/SUM('Bewerking, HH'!AM$91:AM$126))</f>
        <v>9.6966802006209704E-3</v>
      </c>
      <c r="AO126" s="57">
        <f ca="1">IF('Bewerking, HH'!AO126=0,0,'Bewerking, HH'!AO126/SUM('Bewerking, HH'!AM$91:AM$126))</f>
        <v>0</v>
      </c>
      <c r="AP126" s="57">
        <f ca="1">IF('Bewerking, HH'!AP126=0,0,'Bewerking, HH'!AP126/SUM('Bewerking, HH'!AM$91:AM$126))</f>
        <v>5.1178818792862258E-3</v>
      </c>
      <c r="AQ126" s="57">
        <f ca="1">IF('Bewerking, HH'!AQ126=0,0,'Bewerking, HH'!AQ126/SUM('Bewerking, HH'!AM$91:AM$126))</f>
        <v>0</v>
      </c>
      <c r="AR126" s="57">
        <f ca="1">IF('Bewerking, HH'!AR126=0,0,'Bewerking, HH'!AR126/SUM('Bewerking, HH'!AM$91:AM$126))</f>
        <v>0</v>
      </c>
      <c r="AS126" s="57">
        <f ca="1">IF('Bewerking, HH'!AS126=0,0,'Bewerking, HH'!AS126/SUM('Bewerking, HH'!AM$91:AM$126))</f>
        <v>0</v>
      </c>
      <c r="AT126" s="57">
        <f ca="1">IF('Bewerking, HH'!AT126=0,0,'Bewerking, HH'!AT126/SUM('Bewerking, HH'!AM$91:AM$126))</f>
        <v>0</v>
      </c>
      <c r="AU126" s="59">
        <f ca="1">IF('Bewerking, HH'!AU126=0,0,'Bewerking, HH'!AU126/SUM('Bewerking, HH'!AM$91:AM$126))</f>
        <v>0</v>
      </c>
      <c r="AY126" s="57">
        <f ca="1">IF('Bewerking, HH'!AY126=0,0,'Bewerking, HH'!AY126/SUM('Bewerking, HH'!AY$91:AY$126))</f>
        <v>1.4814562079907195E-2</v>
      </c>
      <c r="AZ126" s="58">
        <f ca="1">IF('Bewerking, HH'!AZ126=0,0,'Bewerking, HH'!AZ126/SUM('Bewerking, HH'!AY$91:AY$126))</f>
        <v>0</v>
      </c>
      <c r="BA126" s="57">
        <f ca="1">IF('Bewerking, HH'!BA126=0,0,'Bewerking, HH'!BA126/SUM('Bewerking, HH'!AY$91:AY$126))</f>
        <v>0</v>
      </c>
      <c r="BB126" s="57">
        <f ca="1">IF('Bewerking, HH'!BB126=0,0,'Bewerking, HH'!BB126/SUM('Bewerking, HH'!AY$91:AY$126))</f>
        <v>1.4814562079907195E-2</v>
      </c>
      <c r="BC126" s="57">
        <f ca="1">IF('Bewerking, HH'!BC126=0,0,'Bewerking, HH'!BC126/SUM('Bewerking, HH'!AY$91:AY$126))</f>
        <v>0</v>
      </c>
      <c r="BD126" s="57">
        <f ca="1">IF('Bewerking, HH'!BD126=0,0,'Bewerking, HH'!BD126/SUM('Bewerking, HH'!AY$91:AY$126))</f>
        <v>0</v>
      </c>
      <c r="BE126" s="57">
        <f ca="1">IF('Bewerking, HH'!BE126=0,0,'Bewerking, HH'!BE126/SUM('Bewerking, HH'!AY$91:AY$126))</f>
        <v>0</v>
      </c>
      <c r="BF126" s="57">
        <f ca="1">IF('Bewerking, HH'!BF126=0,0,'Bewerking, HH'!BF126/SUM('Bewerking, HH'!AY$91:AY$126))</f>
        <v>0</v>
      </c>
      <c r="BG126" s="59">
        <f ca="1">IF('Bewerking, HH'!BG126=0,0,'Bewerking, HH'!BG126/SUM('Bewerking, HH'!AY$91:AY$126))</f>
        <v>0</v>
      </c>
    </row>
    <row r="127" spans="2:59" x14ac:dyDescent="0.25">
      <c r="C127" s="55">
        <f ca="1">SUM(C91:C126)</f>
        <v>1.0000000000000002</v>
      </c>
      <c r="D127" s="46">
        <f t="shared" ref="D127" ca="1" si="50">SUM(D91:D126)</f>
        <v>0</v>
      </c>
      <c r="E127" s="55">
        <f t="shared" ref="E127" ca="1" si="51">SUM(E91:E126)</f>
        <v>0</v>
      </c>
      <c r="F127" s="55">
        <f t="shared" ref="F127" ca="1" si="52">SUM(F91:F126)</f>
        <v>0.35862704288785019</v>
      </c>
      <c r="G127" s="55">
        <f t="shared" ref="G127" ca="1" si="53">SUM(G91:G126)</f>
        <v>0.18975741239892183</v>
      </c>
      <c r="H127" s="55">
        <f t="shared" ref="H127" ca="1" si="54">SUM(H91:H126)</f>
        <v>0.11847555358422328</v>
      </c>
      <c r="I127" s="47">
        <f t="shared" ref="I127:K127" ca="1" si="55">SUM(I91:I126)</f>
        <v>4.7528063052304753E-2</v>
      </c>
      <c r="J127" s="47">
        <f t="shared" ca="1" si="55"/>
        <v>8.0316626292265183E-3</v>
      </c>
      <c r="K127" s="48">
        <f t="shared" ca="1" si="55"/>
        <v>0.2775802654474735</v>
      </c>
      <c r="O127" s="55">
        <f ca="1">SUM(O91:O126)</f>
        <v>1.0000000000000002</v>
      </c>
      <c r="P127" s="46">
        <f t="shared" ref="P127" ca="1" si="56">SUM(P91:P126)</f>
        <v>0</v>
      </c>
      <c r="Q127" s="55">
        <f t="shared" ref="Q127" ca="1" si="57">SUM(Q91:Q126)</f>
        <v>0</v>
      </c>
      <c r="R127" s="55">
        <f t="shared" ref="R127" ca="1" si="58">SUM(R91:R126)</f>
        <v>1.0000000000000002</v>
      </c>
      <c r="S127" s="55">
        <f t="shared" ref="S127" ca="1" si="59">SUM(S91:S126)</f>
        <v>0</v>
      </c>
      <c r="T127" s="55">
        <f t="shared" ref="T127" ca="1" si="60">SUM(T91:T126)</f>
        <v>0</v>
      </c>
      <c r="U127" s="47">
        <f t="shared" ref="U127:W127" ca="1" si="61">SUM(U91:U126)</f>
        <v>0</v>
      </c>
      <c r="V127" s="47">
        <f t="shared" ca="1" si="61"/>
        <v>0</v>
      </c>
      <c r="W127" s="48">
        <f t="shared" ca="1" si="61"/>
        <v>0</v>
      </c>
      <c r="AA127" s="55">
        <f ca="1">SUM(AA91:AA126)</f>
        <v>1.0000000000000002</v>
      </c>
      <c r="AB127" s="46">
        <f t="shared" ref="AB127" ca="1" si="62">SUM(AB91:AB126)</f>
        <v>0</v>
      </c>
      <c r="AC127" s="55">
        <f t="shared" ref="AC127" ca="1" si="63">SUM(AC91:AC126)</f>
        <v>1.0000000000000002</v>
      </c>
      <c r="AD127" s="55">
        <f t="shared" ref="AD127" ca="1" si="64">SUM(AD91:AD126)</f>
        <v>0</v>
      </c>
      <c r="AE127" s="55">
        <f t="shared" ref="AE127" ca="1" si="65">SUM(AE91:AE126)</f>
        <v>0</v>
      </c>
      <c r="AF127" s="55">
        <f t="shared" ref="AF127" ca="1" si="66">SUM(AF91:AF126)</f>
        <v>0</v>
      </c>
      <c r="AG127" s="47">
        <f t="shared" ref="AG127:AI127" ca="1" si="67">SUM(AG91:AG126)</f>
        <v>0</v>
      </c>
      <c r="AH127" s="47">
        <f t="shared" ca="1" si="67"/>
        <v>0</v>
      </c>
      <c r="AI127" s="48">
        <f t="shared" ca="1" si="67"/>
        <v>0</v>
      </c>
      <c r="AM127" s="55">
        <f ca="1">SUM(AM91:AM126)</f>
        <v>1.0000000000000002</v>
      </c>
      <c r="AN127" s="46">
        <f t="shared" ref="AN127" ca="1" si="68">SUM(AN91:AN126)</f>
        <v>0.67623596847384748</v>
      </c>
      <c r="AO127" s="55">
        <f t="shared" ref="AO127" ca="1" si="69">SUM(AO91:AO126)</f>
        <v>0</v>
      </c>
      <c r="AP127" s="55">
        <f t="shared" ref="AP127" ca="1" si="70">SUM(AP91:AP126)</f>
        <v>0.13850353133849669</v>
      </c>
      <c r="AQ127" s="55">
        <f t="shared" ref="AQ127" ca="1" si="71">SUM(AQ91:AQ126)</f>
        <v>5.1533658603159435E-2</v>
      </c>
      <c r="AR127" s="55">
        <f t="shared" ref="AR127" ca="1" si="72">SUM(AR91:AR126)</f>
        <v>4.2533010338121395E-2</v>
      </c>
      <c r="AS127" s="47">
        <f t="shared" ref="AS127:AU127" ca="1" si="73">SUM(AS91:AS126)</f>
        <v>3.2003821351803199E-2</v>
      </c>
      <c r="AT127" s="47">
        <f t="shared" ca="1" si="73"/>
        <v>9.2326589102323525E-3</v>
      </c>
      <c r="AU127" s="48">
        <f t="shared" ca="1" si="73"/>
        <v>4.9957350984339281E-2</v>
      </c>
      <c r="AY127" s="55">
        <f ca="1">SUM(AY91:AY126)</f>
        <v>1.0000000000000002</v>
      </c>
      <c r="AZ127" s="46">
        <f t="shared" ref="AZ127" ca="1" si="74">SUM(AZ91:AZ126)</f>
        <v>0</v>
      </c>
      <c r="BA127" s="55">
        <f t="shared" ref="BA127" ca="1" si="75">SUM(BA91:BA126)</f>
        <v>0</v>
      </c>
      <c r="BB127" s="55">
        <f t="shared" ref="BB127" ca="1" si="76">SUM(BB91:BB126)</f>
        <v>1.0000000000000002</v>
      </c>
      <c r="BC127" s="55">
        <f t="shared" ref="BC127" ca="1" si="77">SUM(BC91:BC126)</f>
        <v>0</v>
      </c>
      <c r="BD127" s="55">
        <f t="shared" ref="BD127" ca="1" si="78">SUM(BD91:BD126)</f>
        <v>0</v>
      </c>
      <c r="BE127" s="47">
        <f t="shared" ref="BE127:BG127" ca="1" si="79">SUM(BE91:BE126)</f>
        <v>0</v>
      </c>
      <c r="BF127" s="47">
        <f t="shared" ca="1" si="79"/>
        <v>0</v>
      </c>
      <c r="BG127" s="48">
        <f t="shared" ca="1" si="79"/>
        <v>0</v>
      </c>
    </row>
    <row r="128" spans="2:59" s="5" customFormat="1" x14ac:dyDescent="0.25">
      <c r="B128" s="3" t="s">
        <v>105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21"/>
      <c r="O128" s="39"/>
      <c r="P128" s="39"/>
      <c r="Q128" s="39"/>
      <c r="R128" s="39"/>
      <c r="S128" s="39"/>
      <c r="T128" s="39"/>
      <c r="U128" s="39"/>
      <c r="V128" s="117"/>
      <c r="W128" s="39"/>
      <c r="Y128" s="21"/>
      <c r="AA128" s="39"/>
      <c r="AB128" s="39"/>
      <c r="AC128" s="39"/>
      <c r="AD128" s="39"/>
      <c r="AE128" s="39"/>
      <c r="AF128" s="39"/>
      <c r="AG128" s="39"/>
      <c r="AH128" s="117"/>
      <c r="AI128" s="39"/>
      <c r="AK128" s="21"/>
      <c r="AM128" s="39"/>
      <c r="AN128" s="39"/>
      <c r="AO128" s="39"/>
      <c r="AP128" s="39"/>
      <c r="AQ128" s="39"/>
      <c r="AR128" s="39"/>
      <c r="AS128" s="39"/>
      <c r="AT128" s="117"/>
      <c r="AU128" s="39"/>
      <c r="AW128" s="21"/>
      <c r="AY128" s="39"/>
      <c r="AZ128" s="39"/>
      <c r="BA128" s="39"/>
      <c r="BB128" s="39"/>
      <c r="BC128" s="39"/>
      <c r="BD128" s="39"/>
      <c r="BE128" s="39"/>
      <c r="BF128" s="39"/>
      <c r="BG128" s="39"/>
    </row>
    <row r="129" spans="2:59" x14ac:dyDescent="0.25">
      <c r="C129" s="29" t="s">
        <v>1</v>
      </c>
      <c r="D129" s="113" t="s">
        <v>421</v>
      </c>
      <c r="E129" s="36" t="s">
        <v>414</v>
      </c>
      <c r="F129" s="36" t="s">
        <v>415</v>
      </c>
      <c r="G129" s="36" t="s">
        <v>416</v>
      </c>
      <c r="H129" s="36" t="s">
        <v>417</v>
      </c>
      <c r="I129" s="36" t="s">
        <v>418</v>
      </c>
      <c r="J129" s="36" t="s">
        <v>419</v>
      </c>
      <c r="K129" s="112" t="s">
        <v>420</v>
      </c>
      <c r="L129" s="29"/>
      <c r="O129" s="29" t="s">
        <v>1</v>
      </c>
      <c r="P129" s="113" t="s">
        <v>421</v>
      </c>
      <c r="Q129" s="36" t="s">
        <v>414</v>
      </c>
      <c r="R129" s="36" t="s">
        <v>415</v>
      </c>
      <c r="S129" s="36" t="s">
        <v>416</v>
      </c>
      <c r="T129" s="36" t="s">
        <v>417</v>
      </c>
      <c r="U129" s="36" t="s">
        <v>418</v>
      </c>
      <c r="V129" s="36" t="s">
        <v>419</v>
      </c>
      <c r="W129" s="112" t="s">
        <v>420</v>
      </c>
      <c r="AA129" s="29" t="s">
        <v>1</v>
      </c>
      <c r="AB129" s="113" t="s">
        <v>421</v>
      </c>
      <c r="AC129" s="36" t="s">
        <v>414</v>
      </c>
      <c r="AD129" s="36" t="s">
        <v>415</v>
      </c>
      <c r="AE129" s="36" t="s">
        <v>416</v>
      </c>
      <c r="AF129" s="36" t="s">
        <v>417</v>
      </c>
      <c r="AG129" s="36" t="s">
        <v>418</v>
      </c>
      <c r="AH129" s="36" t="s">
        <v>419</v>
      </c>
      <c r="AI129" s="112" t="s">
        <v>420</v>
      </c>
      <c r="AM129" s="29" t="s">
        <v>1</v>
      </c>
      <c r="AN129" s="113" t="s">
        <v>421</v>
      </c>
      <c r="AO129" s="36" t="s">
        <v>414</v>
      </c>
      <c r="AP129" s="36" t="s">
        <v>415</v>
      </c>
      <c r="AQ129" s="36" t="s">
        <v>416</v>
      </c>
      <c r="AR129" s="36" t="s">
        <v>417</v>
      </c>
      <c r="AS129" s="36" t="s">
        <v>418</v>
      </c>
      <c r="AT129" s="36" t="s">
        <v>419</v>
      </c>
      <c r="AU129" s="112" t="s">
        <v>420</v>
      </c>
      <c r="AY129" s="29" t="s">
        <v>1</v>
      </c>
      <c r="AZ129" s="113" t="s">
        <v>421</v>
      </c>
      <c r="BA129" s="36" t="s">
        <v>414</v>
      </c>
      <c r="BB129" s="36" t="s">
        <v>415</v>
      </c>
      <c r="BC129" s="36" t="s">
        <v>416</v>
      </c>
      <c r="BD129" s="36" t="s">
        <v>417</v>
      </c>
      <c r="BE129" s="36" t="s">
        <v>418</v>
      </c>
      <c r="BF129" s="36" t="s">
        <v>419</v>
      </c>
      <c r="BG129" s="112" t="s">
        <v>420</v>
      </c>
    </row>
    <row r="130" spans="2:59" x14ac:dyDescent="0.25">
      <c r="C130" s="29" t="s">
        <v>35</v>
      </c>
      <c r="D130" s="114" t="s">
        <v>35</v>
      </c>
      <c r="E130" s="37" t="s">
        <v>35</v>
      </c>
      <c r="F130" s="37" t="s">
        <v>35</v>
      </c>
      <c r="G130" s="37" t="s">
        <v>35</v>
      </c>
      <c r="H130" s="37" t="s">
        <v>35</v>
      </c>
      <c r="I130" s="37" t="s">
        <v>35</v>
      </c>
      <c r="J130" s="37" t="s">
        <v>35</v>
      </c>
      <c r="K130" s="115" t="s">
        <v>35</v>
      </c>
      <c r="L130" s="29"/>
      <c r="O130" s="29" t="s">
        <v>35</v>
      </c>
      <c r="P130" s="114" t="s">
        <v>35</v>
      </c>
      <c r="Q130" s="37" t="s">
        <v>35</v>
      </c>
      <c r="R130" s="37" t="s">
        <v>35</v>
      </c>
      <c r="S130" s="37" t="s">
        <v>35</v>
      </c>
      <c r="T130" s="37" t="s">
        <v>35</v>
      </c>
      <c r="U130" s="37" t="s">
        <v>35</v>
      </c>
      <c r="V130" s="37" t="s">
        <v>35</v>
      </c>
      <c r="W130" s="115" t="s">
        <v>35</v>
      </c>
      <c r="AA130" s="29" t="s">
        <v>35</v>
      </c>
      <c r="AB130" s="114" t="s">
        <v>35</v>
      </c>
      <c r="AC130" s="37" t="s">
        <v>35</v>
      </c>
      <c r="AD130" s="37" t="s">
        <v>35</v>
      </c>
      <c r="AE130" s="37" t="s">
        <v>35</v>
      </c>
      <c r="AF130" s="37" t="s">
        <v>35</v>
      </c>
      <c r="AG130" s="37" t="s">
        <v>35</v>
      </c>
      <c r="AH130" s="37" t="s">
        <v>35</v>
      </c>
      <c r="AI130" s="115" t="s">
        <v>35</v>
      </c>
      <c r="AM130" s="29" t="s">
        <v>35</v>
      </c>
      <c r="AN130" s="114" t="s">
        <v>35</v>
      </c>
      <c r="AO130" s="37" t="s">
        <v>35</v>
      </c>
      <c r="AP130" s="37" t="s">
        <v>35</v>
      </c>
      <c r="AQ130" s="37" t="s">
        <v>35</v>
      </c>
      <c r="AR130" s="37" t="s">
        <v>35</v>
      </c>
      <c r="AS130" s="37" t="s">
        <v>35</v>
      </c>
      <c r="AT130" s="37" t="s">
        <v>35</v>
      </c>
      <c r="AU130" s="115" t="s">
        <v>35</v>
      </c>
      <c r="AY130" s="29" t="s">
        <v>35</v>
      </c>
      <c r="AZ130" s="114" t="s">
        <v>35</v>
      </c>
      <c r="BA130" s="37" t="s">
        <v>35</v>
      </c>
      <c r="BB130" s="37" t="s">
        <v>35</v>
      </c>
      <c r="BC130" s="37" t="s">
        <v>35</v>
      </c>
      <c r="BD130" s="37" t="s">
        <v>35</v>
      </c>
      <c r="BE130" s="37" t="s">
        <v>35</v>
      </c>
      <c r="BF130" s="37" t="s">
        <v>35</v>
      </c>
      <c r="BG130" s="115" t="s">
        <v>35</v>
      </c>
    </row>
    <row r="131" spans="2:59" x14ac:dyDescent="0.25">
      <c r="B131" s="29" t="s">
        <v>10</v>
      </c>
      <c r="C131" s="55">
        <f ca="1">IF('Bewerking, HH'!C131=0,0,'Bewerking, HH'!C131/SUM('Bewerking, HH'!C$131:C$145))</f>
        <v>0</v>
      </c>
      <c r="D131" s="46">
        <f ca="1">IF('Bewerking, HH'!D131=0,0,'Bewerking, HH'!D131/SUM('Bewerking, HH'!C$131:C$145))</f>
        <v>0</v>
      </c>
      <c r="E131" s="55">
        <f ca="1">IF('Bewerking, HH'!E131=0,0,'Bewerking, HH'!E131/SUM('Bewerking, HH'!C$131:C$145))</f>
        <v>0</v>
      </c>
      <c r="F131" s="55">
        <f ca="1">IF('Bewerking, HH'!F131=0,0,'Bewerking, HH'!F131/SUM('Bewerking, HH'!C$131:C$145))</f>
        <v>0</v>
      </c>
      <c r="G131" s="55">
        <f ca="1">IF('Bewerking, HH'!G131=0,0,'Bewerking, HH'!G131/SUM('Bewerking, HH'!C$131:C$145))</f>
        <v>0</v>
      </c>
      <c r="H131" s="55">
        <f ca="1">IF('Bewerking, HH'!H131=0,0,'Bewerking, HH'!H131/SUM('Bewerking, HH'!C$131:C$145))</f>
        <v>0</v>
      </c>
      <c r="I131" s="47">
        <f ca="1">IF('Bewerking, HH'!I131=0,0,'Bewerking, HH'!I131/SUM('Bewerking, HH'!C$131:C$145))</f>
        <v>0</v>
      </c>
      <c r="J131" s="43">
        <f ca="1">IF('Bewerking, HH'!J131=0,0,'Bewerking, HH'!J131/SUM('Bewerking, HH'!C$131:C$145))</f>
        <v>0</v>
      </c>
      <c r="K131" s="44">
        <f ca="1">IF('Bewerking, HH'!K131=0,0,'Bewerking, HH'!K131/SUM('Bewerking, HH'!C$131:C$145))</f>
        <v>0</v>
      </c>
      <c r="O131" s="55">
        <f ca="1">IF('Bewerking, HH'!O131=0,0,'Bewerking, HH'!O131/SUM('Bewerking, HH'!O$131:O$145))</f>
        <v>0</v>
      </c>
      <c r="P131" s="46">
        <f ca="1">IF('Bewerking, HH'!P131=0,0,'Bewerking, HH'!P131/SUM('Bewerking, HH'!O$131:O$145))</f>
        <v>0</v>
      </c>
      <c r="Q131" s="55">
        <f ca="1">IF('Bewerking, HH'!Q131=0,0,'Bewerking, HH'!Q131/SUM('Bewerking, HH'!O$131:O$145))</f>
        <v>0</v>
      </c>
      <c r="R131" s="55">
        <f ca="1">IF('Bewerking, HH'!R131=0,0,'Bewerking, HH'!R131/SUM('Bewerking, HH'!O$131:O$145))</f>
        <v>0</v>
      </c>
      <c r="S131" s="55">
        <f ca="1">IF('Bewerking, HH'!S131=0,0,'Bewerking, HH'!S131/SUM('Bewerking, HH'!O$131:O$145))</f>
        <v>0</v>
      </c>
      <c r="T131" s="55">
        <f ca="1">IF('Bewerking, HH'!T131=0,0,'Bewerking, HH'!T131/SUM('Bewerking, HH'!O$131:O$145))</f>
        <v>0</v>
      </c>
      <c r="U131" s="47">
        <f ca="1">IF('Bewerking, HH'!U131=0,0,'Bewerking, HH'!U131/SUM('Bewerking, HH'!O$131:O$145))</f>
        <v>0</v>
      </c>
      <c r="V131" s="43">
        <f ca="1">IF('Bewerking, HH'!V131=0,0,'Bewerking, HH'!V131/SUM('Bewerking, HH'!O$131:O$145))</f>
        <v>0</v>
      </c>
      <c r="W131" s="44">
        <f ca="1">IF('Bewerking, HH'!W131=0,0,'Bewerking, HH'!W131/SUM('Bewerking, HH'!O$131:O$145))</f>
        <v>0</v>
      </c>
      <c r="AA131" s="55">
        <f ca="1">IF('Bewerking, HH'!AA131=0,0,'Bewerking, HH'!AA131/SUM('Bewerking, HH'!AA$131:AA$145))</f>
        <v>0</v>
      </c>
      <c r="AB131" s="46">
        <f ca="1">IF('Bewerking, HH'!AB131=0,0,'Bewerking, HH'!AB131/SUM('Bewerking, HH'!AA$131:AA$145))</f>
        <v>0</v>
      </c>
      <c r="AC131" s="55">
        <f ca="1">IF('Bewerking, HH'!AC131=0,0,'Bewerking, HH'!AC131/SUM('Bewerking, HH'!AA$131:AA$145))</f>
        <v>0</v>
      </c>
      <c r="AD131" s="55">
        <f ca="1">IF('Bewerking, HH'!AD131=0,0,'Bewerking, HH'!AD131/SUM('Bewerking, HH'!AA$131:AA$145))</f>
        <v>0</v>
      </c>
      <c r="AE131" s="55">
        <f ca="1">IF('Bewerking, HH'!AE131=0,0,'Bewerking, HH'!AE131/SUM('Bewerking, HH'!AA$131:AA$145))</f>
        <v>0</v>
      </c>
      <c r="AF131" s="55">
        <f ca="1">IF('Bewerking, HH'!AF131=0,0,'Bewerking, HH'!AF131/SUM('Bewerking, HH'!AA$131:AA$145))</f>
        <v>0</v>
      </c>
      <c r="AG131" s="47">
        <f ca="1">IF('Bewerking, HH'!AG131=0,0,'Bewerking, HH'!AG131/SUM('Bewerking, HH'!AA$131:AA$145))</f>
        <v>0</v>
      </c>
      <c r="AH131" s="43">
        <f ca="1">IF('Bewerking, HH'!AH131=0,0,'Bewerking, HH'!AH131/SUM('Bewerking, HH'!AA$131:AA$145))</f>
        <v>0</v>
      </c>
      <c r="AI131" s="44">
        <f ca="1">IF('Bewerking, HH'!AI131=0,0,'Bewerking, HH'!AI131/SUM('Bewerking, HH'!AA$131:AA$145))</f>
        <v>0</v>
      </c>
      <c r="AM131" s="55">
        <f ca="1">IF('Bewerking, HH'!AM131=0,0,'Bewerking, HH'!AM131/SUM('Bewerking, HH'!AM$131:AM$145))</f>
        <v>0</v>
      </c>
      <c r="AN131" s="46">
        <f ca="1">IF('Bewerking, HH'!AN131=0,0,'Bewerking, HH'!AN131/SUM('Bewerking, HH'!AM$131:AM$145))</f>
        <v>0</v>
      </c>
      <c r="AO131" s="55">
        <f ca="1">IF('Bewerking, HH'!AO131=0,0,'Bewerking, HH'!AO131/SUM('Bewerking, HH'!AM$131:AM$145))</f>
        <v>0</v>
      </c>
      <c r="AP131" s="55">
        <f ca="1">IF('Bewerking, HH'!AP131=0,0,'Bewerking, HH'!AP131/SUM('Bewerking, HH'!AM$131:AM$145))</f>
        <v>0</v>
      </c>
      <c r="AQ131" s="55">
        <f ca="1">IF('Bewerking, HH'!AQ131=0,0,'Bewerking, HH'!AQ131/SUM('Bewerking, HH'!AM$131:AM$145))</f>
        <v>0</v>
      </c>
      <c r="AR131" s="55">
        <f ca="1">IF('Bewerking, HH'!AR131=0,0,'Bewerking, HH'!AR131/SUM('Bewerking, HH'!AM$131:AM$145))</f>
        <v>0</v>
      </c>
      <c r="AS131" s="47">
        <f ca="1">IF('Bewerking, HH'!AS131=0,0,'Bewerking, HH'!AS131/SUM('Bewerking, HH'!AM$131:AM$145))</f>
        <v>0</v>
      </c>
      <c r="AT131" s="43">
        <f ca="1">IF('Bewerking, HH'!AT131=0,0,'Bewerking, HH'!AT131/SUM('Bewerking, HH'!AM$131:AM$145))</f>
        <v>0</v>
      </c>
      <c r="AU131" s="44">
        <f ca="1">IF('Bewerking, HH'!AU131=0,0,'Bewerking, HH'!AU131/SUM('Bewerking, HH'!AM$131:AM$145))</f>
        <v>0</v>
      </c>
      <c r="AY131" s="55">
        <f ca="1">IF('Bewerking, HH'!AY131=0,0,'Bewerking, HH'!AY131/SUM('Bewerking, HH'!AY$131:AY$145))</f>
        <v>0</v>
      </c>
      <c r="AZ131" s="46">
        <f ca="1">IF('Bewerking, HH'!AZ131=0,0,'Bewerking, HH'!AZ131/SUM('Bewerking, HH'!AY$131:AY$145))</f>
        <v>0</v>
      </c>
      <c r="BA131" s="55">
        <f ca="1">IF('Bewerking, HH'!BA131=0,0,'Bewerking, HH'!BA131/SUM('Bewerking, HH'!AY$131:AY$145))</f>
        <v>0</v>
      </c>
      <c r="BB131" s="55">
        <f ca="1">IF('Bewerking, HH'!BB131=0,0,'Bewerking, HH'!BB131/SUM('Bewerking, HH'!AY$131:AY$145))</f>
        <v>0</v>
      </c>
      <c r="BC131" s="55">
        <f ca="1">IF('Bewerking, HH'!BC131=0,0,'Bewerking, HH'!BC131/SUM('Bewerking, HH'!AY$131:AY$145))</f>
        <v>0</v>
      </c>
      <c r="BD131" s="55">
        <f ca="1">IF('Bewerking, HH'!BD131=0,0,'Bewerking, HH'!BD131/SUM('Bewerking, HH'!AY$131:AY$145))</f>
        <v>0</v>
      </c>
      <c r="BE131" s="47">
        <f ca="1">IF('Bewerking, HH'!BE131=0,0,'Bewerking, HH'!BE131/SUM('Bewerking, HH'!AY$131:AY$145))</f>
        <v>0</v>
      </c>
      <c r="BF131" s="43">
        <f ca="1">IF('Bewerking, HH'!BF131=0,0,'Bewerking, HH'!BF131/SUM('Bewerking, HH'!AY$131:AY$145))</f>
        <v>0</v>
      </c>
      <c r="BG131" s="44">
        <f ca="1">IF('Bewerking, HH'!BG131=0,0,'Bewerking, HH'!BG131/SUM('Bewerking, HH'!AY$131:AY$145))</f>
        <v>0</v>
      </c>
    </row>
    <row r="132" spans="2:59" x14ac:dyDescent="0.25">
      <c r="B132" s="29" t="s">
        <v>36</v>
      </c>
      <c r="C132" s="55">
        <f ca="1">IF('Bewerking, HH'!C132=0,0,'Bewerking, HH'!C132/SUM('Bewerking, HH'!C$131:C$145))</f>
        <v>9.1548144515285271E-3</v>
      </c>
      <c r="D132" s="46">
        <f ca="1">IF('Bewerking, HH'!D132=0,0,'Bewerking, HH'!D132/SUM('Bewerking, HH'!C$131:C$145))</f>
        <v>0</v>
      </c>
      <c r="E132" s="55">
        <f ca="1">IF('Bewerking, HH'!E132=0,0,'Bewerking, HH'!E132/SUM('Bewerking, HH'!C$131:C$145))</f>
        <v>9.1548144515285271E-3</v>
      </c>
      <c r="F132" s="55">
        <f ca="1">IF('Bewerking, HH'!F132=0,0,'Bewerking, HH'!F132/SUM('Bewerking, HH'!C$131:C$145))</f>
        <v>0</v>
      </c>
      <c r="G132" s="55">
        <f ca="1">IF('Bewerking, HH'!G132=0,0,'Bewerking, HH'!G132/SUM('Bewerking, HH'!C$131:C$145))</f>
        <v>0</v>
      </c>
      <c r="H132" s="55">
        <f ca="1">IF('Bewerking, HH'!H132=0,0,'Bewerking, HH'!H132/SUM('Bewerking, HH'!C$131:C$145))</f>
        <v>0</v>
      </c>
      <c r="I132" s="47">
        <f ca="1">IF('Bewerking, HH'!I132=0,0,'Bewerking, HH'!I132/SUM('Bewerking, HH'!C$131:C$145))</f>
        <v>0</v>
      </c>
      <c r="J132" s="47">
        <f ca="1">IF('Bewerking, HH'!J132=0,0,'Bewerking, HH'!J132/SUM('Bewerking, HH'!C$131:C$145))</f>
        <v>0</v>
      </c>
      <c r="K132" s="48">
        <f ca="1">IF('Bewerking, HH'!K132=0,0,'Bewerking, HH'!K132/SUM('Bewerking, HH'!C$131:C$145))</f>
        <v>0</v>
      </c>
      <c r="O132" s="55">
        <f ca="1">IF('Bewerking, HH'!O132=0,0,'Bewerking, HH'!O132/SUM('Bewerking, HH'!O$131:O$145))</f>
        <v>9.1548144515285271E-3</v>
      </c>
      <c r="P132" s="46">
        <f ca="1">IF('Bewerking, HH'!P132=0,0,'Bewerking, HH'!P132/SUM('Bewerking, HH'!O$131:O$145))</f>
        <v>0</v>
      </c>
      <c r="Q132" s="55">
        <f ca="1">IF('Bewerking, HH'!Q132=0,0,'Bewerking, HH'!Q132/SUM('Bewerking, HH'!O$131:O$145))</f>
        <v>9.1548144515285271E-3</v>
      </c>
      <c r="R132" s="55">
        <f ca="1">IF('Bewerking, HH'!R132=0,0,'Bewerking, HH'!R132/SUM('Bewerking, HH'!O$131:O$145))</f>
        <v>0</v>
      </c>
      <c r="S132" s="55">
        <f ca="1">IF('Bewerking, HH'!S132=0,0,'Bewerking, HH'!S132/SUM('Bewerking, HH'!O$131:O$145))</f>
        <v>0</v>
      </c>
      <c r="T132" s="55">
        <f ca="1">IF('Bewerking, HH'!T132=0,0,'Bewerking, HH'!T132/SUM('Bewerking, HH'!O$131:O$145))</f>
        <v>0</v>
      </c>
      <c r="U132" s="47">
        <f ca="1">IF('Bewerking, HH'!U132=0,0,'Bewerking, HH'!U132/SUM('Bewerking, HH'!O$131:O$145))</f>
        <v>0</v>
      </c>
      <c r="V132" s="47">
        <f ca="1">IF('Bewerking, HH'!V132=0,0,'Bewerking, HH'!V132/SUM('Bewerking, HH'!O$131:O$145))</f>
        <v>0</v>
      </c>
      <c r="W132" s="48">
        <f ca="1">IF('Bewerking, HH'!W132=0,0,'Bewerking, HH'!W132/SUM('Bewerking, HH'!O$131:O$145))</f>
        <v>0</v>
      </c>
      <c r="AA132" s="55">
        <f ca="1">IF('Bewerking, HH'!AA132=0,0,'Bewerking, HH'!AA132/SUM('Bewerking, HH'!AA$131:AA$145))</f>
        <v>9.1548144515285271E-3</v>
      </c>
      <c r="AB132" s="46">
        <f ca="1">IF('Bewerking, HH'!AB132=0,0,'Bewerking, HH'!AB132/SUM('Bewerking, HH'!AA$131:AA$145))</f>
        <v>0</v>
      </c>
      <c r="AC132" s="55">
        <f ca="1">IF('Bewerking, HH'!AC132=0,0,'Bewerking, HH'!AC132/SUM('Bewerking, HH'!AA$131:AA$145))</f>
        <v>9.1548144515285271E-3</v>
      </c>
      <c r="AD132" s="55">
        <f ca="1">IF('Bewerking, HH'!AD132=0,0,'Bewerking, HH'!AD132/SUM('Bewerking, HH'!AA$131:AA$145))</f>
        <v>0</v>
      </c>
      <c r="AE132" s="55">
        <f ca="1">IF('Bewerking, HH'!AE132=0,0,'Bewerking, HH'!AE132/SUM('Bewerking, HH'!AA$131:AA$145))</f>
        <v>0</v>
      </c>
      <c r="AF132" s="55">
        <f ca="1">IF('Bewerking, HH'!AF132=0,0,'Bewerking, HH'!AF132/SUM('Bewerking, HH'!AA$131:AA$145))</f>
        <v>0</v>
      </c>
      <c r="AG132" s="47">
        <f ca="1">IF('Bewerking, HH'!AG132=0,0,'Bewerking, HH'!AG132/SUM('Bewerking, HH'!AA$131:AA$145))</f>
        <v>0</v>
      </c>
      <c r="AH132" s="47">
        <f ca="1">IF('Bewerking, HH'!AH132=0,0,'Bewerking, HH'!AH132/SUM('Bewerking, HH'!AA$131:AA$145))</f>
        <v>0</v>
      </c>
      <c r="AI132" s="48">
        <f ca="1">IF('Bewerking, HH'!AI132=0,0,'Bewerking, HH'!AI132/SUM('Bewerking, HH'!AA$131:AA$145))</f>
        <v>0</v>
      </c>
      <c r="AM132" s="55">
        <f ca="1">IF('Bewerking, HH'!AM132=0,0,'Bewerking, HH'!AM132/SUM('Bewerking, HH'!AM$131:AM$145))</f>
        <v>9.1548144515285271E-3</v>
      </c>
      <c r="AN132" s="46">
        <f ca="1">IF('Bewerking, HH'!AN132=0,0,'Bewerking, HH'!AN132/SUM('Bewerking, HH'!AM$131:AM$145))</f>
        <v>9.1548144515285271E-3</v>
      </c>
      <c r="AO132" s="55">
        <f ca="1">IF('Bewerking, HH'!AO132=0,0,'Bewerking, HH'!AO132/SUM('Bewerking, HH'!AM$131:AM$145))</f>
        <v>0</v>
      </c>
      <c r="AP132" s="55">
        <f ca="1">IF('Bewerking, HH'!AP132=0,0,'Bewerking, HH'!AP132/SUM('Bewerking, HH'!AM$131:AM$145))</f>
        <v>0</v>
      </c>
      <c r="AQ132" s="55">
        <f ca="1">IF('Bewerking, HH'!AQ132=0,0,'Bewerking, HH'!AQ132/SUM('Bewerking, HH'!AM$131:AM$145))</f>
        <v>0</v>
      </c>
      <c r="AR132" s="55">
        <f ca="1">IF('Bewerking, HH'!AR132=0,0,'Bewerking, HH'!AR132/SUM('Bewerking, HH'!AM$131:AM$145))</f>
        <v>0</v>
      </c>
      <c r="AS132" s="47">
        <f ca="1">IF('Bewerking, HH'!AS132=0,0,'Bewerking, HH'!AS132/SUM('Bewerking, HH'!AM$131:AM$145))</f>
        <v>0</v>
      </c>
      <c r="AT132" s="47">
        <f ca="1">IF('Bewerking, HH'!AT132=0,0,'Bewerking, HH'!AT132/SUM('Bewerking, HH'!AM$131:AM$145))</f>
        <v>0</v>
      </c>
      <c r="AU132" s="48">
        <f ca="1">IF('Bewerking, HH'!AU132=0,0,'Bewerking, HH'!AU132/SUM('Bewerking, HH'!AM$131:AM$145))</f>
        <v>0</v>
      </c>
      <c r="AY132" s="55">
        <f ca="1">IF('Bewerking, HH'!AY132=0,0,'Bewerking, HH'!AY132/SUM('Bewerking, HH'!AY$131:AY$145))</f>
        <v>9.1548144515285271E-3</v>
      </c>
      <c r="AZ132" s="46">
        <f ca="1">IF('Bewerking, HH'!AZ132=0,0,'Bewerking, HH'!AZ132/SUM('Bewerking, HH'!AY$131:AY$145))</f>
        <v>0</v>
      </c>
      <c r="BA132" s="55">
        <f ca="1">IF('Bewerking, HH'!BA132=0,0,'Bewerking, HH'!BA132/SUM('Bewerking, HH'!AY$131:AY$145))</f>
        <v>9.1548144515285271E-3</v>
      </c>
      <c r="BB132" s="55">
        <f ca="1">IF('Bewerking, HH'!BB132=0,0,'Bewerking, HH'!BB132/SUM('Bewerking, HH'!AY$131:AY$145))</f>
        <v>0</v>
      </c>
      <c r="BC132" s="55">
        <f ca="1">IF('Bewerking, HH'!BC132=0,0,'Bewerking, HH'!BC132/SUM('Bewerking, HH'!AY$131:AY$145))</f>
        <v>0</v>
      </c>
      <c r="BD132" s="55">
        <f ca="1">IF('Bewerking, HH'!BD132=0,0,'Bewerking, HH'!BD132/SUM('Bewerking, HH'!AY$131:AY$145))</f>
        <v>0</v>
      </c>
      <c r="BE132" s="47">
        <f ca="1">IF('Bewerking, HH'!BE132=0,0,'Bewerking, HH'!BE132/SUM('Bewerking, HH'!AY$131:AY$145))</f>
        <v>0</v>
      </c>
      <c r="BF132" s="47">
        <f ca="1">IF('Bewerking, HH'!BF132=0,0,'Bewerking, HH'!BF132/SUM('Bewerking, HH'!AY$131:AY$145))</f>
        <v>0</v>
      </c>
      <c r="BG132" s="48">
        <f ca="1">IF('Bewerking, HH'!BG132=0,0,'Bewerking, HH'!BG132/SUM('Bewerking, HH'!AY$131:AY$145))</f>
        <v>0</v>
      </c>
    </row>
    <row r="133" spans="2:59" x14ac:dyDescent="0.25">
      <c r="B133" s="29" t="s">
        <v>37</v>
      </c>
      <c r="C133" s="55">
        <f ca="1">IF('Bewerking, HH'!C133=0,0,'Bewerking, HH'!C133/SUM('Bewerking, HH'!C$131:C$145))</f>
        <v>5.449294316386028E-3</v>
      </c>
      <c r="D133" s="46">
        <f ca="1">IF('Bewerking, HH'!D133=0,0,'Bewerking, HH'!D133/SUM('Bewerking, HH'!C$131:C$145))</f>
        <v>0</v>
      </c>
      <c r="E133" s="55">
        <f ca="1">IF('Bewerking, HH'!E133=0,0,'Bewerking, HH'!E133/SUM('Bewerking, HH'!C$131:C$145))</f>
        <v>5.449294316386028E-3</v>
      </c>
      <c r="F133" s="55">
        <f ca="1">IF('Bewerking, HH'!F133=0,0,'Bewerking, HH'!F133/SUM('Bewerking, HH'!C$131:C$145))</f>
        <v>0</v>
      </c>
      <c r="G133" s="55">
        <f ca="1">IF('Bewerking, HH'!G133=0,0,'Bewerking, HH'!G133/SUM('Bewerking, HH'!C$131:C$145))</f>
        <v>0</v>
      </c>
      <c r="H133" s="55">
        <f ca="1">IF('Bewerking, HH'!H133=0,0,'Bewerking, HH'!H133/SUM('Bewerking, HH'!C$131:C$145))</f>
        <v>0</v>
      </c>
      <c r="I133" s="47">
        <f ca="1">IF('Bewerking, HH'!I133=0,0,'Bewerking, HH'!I133/SUM('Bewerking, HH'!C$131:C$145))</f>
        <v>0</v>
      </c>
      <c r="J133" s="47">
        <f ca="1">IF('Bewerking, HH'!J133=0,0,'Bewerking, HH'!J133/SUM('Bewerking, HH'!C$131:C$145))</f>
        <v>0</v>
      </c>
      <c r="K133" s="48">
        <f ca="1">IF('Bewerking, HH'!K133=0,0,'Bewerking, HH'!K133/SUM('Bewerking, HH'!C$131:C$145))</f>
        <v>0</v>
      </c>
      <c r="O133" s="55">
        <f ca="1">IF('Bewerking, HH'!O133=0,0,'Bewerking, HH'!O133/SUM('Bewerking, HH'!O$131:O$145))</f>
        <v>5.449294316386028E-3</v>
      </c>
      <c r="P133" s="46">
        <f ca="1">IF('Bewerking, HH'!P133=0,0,'Bewerking, HH'!P133/SUM('Bewerking, HH'!O$131:O$145))</f>
        <v>0</v>
      </c>
      <c r="Q133" s="55">
        <f ca="1">IF('Bewerking, HH'!Q133=0,0,'Bewerking, HH'!Q133/SUM('Bewerking, HH'!O$131:O$145))</f>
        <v>5.449294316386028E-3</v>
      </c>
      <c r="R133" s="55">
        <f ca="1">IF('Bewerking, HH'!R133=0,0,'Bewerking, HH'!R133/SUM('Bewerking, HH'!O$131:O$145))</f>
        <v>0</v>
      </c>
      <c r="S133" s="55">
        <f ca="1">IF('Bewerking, HH'!S133=0,0,'Bewerking, HH'!S133/SUM('Bewerking, HH'!O$131:O$145))</f>
        <v>0</v>
      </c>
      <c r="T133" s="55">
        <f ca="1">IF('Bewerking, HH'!T133=0,0,'Bewerking, HH'!T133/SUM('Bewerking, HH'!O$131:O$145))</f>
        <v>0</v>
      </c>
      <c r="U133" s="47">
        <f ca="1">IF('Bewerking, HH'!U133=0,0,'Bewerking, HH'!U133/SUM('Bewerking, HH'!O$131:O$145))</f>
        <v>0</v>
      </c>
      <c r="V133" s="47">
        <f ca="1">IF('Bewerking, HH'!V133=0,0,'Bewerking, HH'!V133/SUM('Bewerking, HH'!O$131:O$145))</f>
        <v>0</v>
      </c>
      <c r="W133" s="48">
        <f ca="1">IF('Bewerking, HH'!W133=0,0,'Bewerking, HH'!W133/SUM('Bewerking, HH'!O$131:O$145))</f>
        <v>0</v>
      </c>
      <c r="AA133" s="55">
        <f ca="1">IF('Bewerking, HH'!AA133=0,0,'Bewerking, HH'!AA133/SUM('Bewerking, HH'!AA$131:AA$145))</f>
        <v>5.449294316386028E-3</v>
      </c>
      <c r="AB133" s="46">
        <f ca="1">IF('Bewerking, HH'!AB133=0,0,'Bewerking, HH'!AB133/SUM('Bewerking, HH'!AA$131:AA$145))</f>
        <v>0</v>
      </c>
      <c r="AC133" s="55">
        <f ca="1">IF('Bewerking, HH'!AC133=0,0,'Bewerking, HH'!AC133/SUM('Bewerking, HH'!AA$131:AA$145))</f>
        <v>5.449294316386028E-3</v>
      </c>
      <c r="AD133" s="55">
        <f ca="1">IF('Bewerking, HH'!AD133=0,0,'Bewerking, HH'!AD133/SUM('Bewerking, HH'!AA$131:AA$145))</f>
        <v>0</v>
      </c>
      <c r="AE133" s="55">
        <f ca="1">IF('Bewerking, HH'!AE133=0,0,'Bewerking, HH'!AE133/SUM('Bewerking, HH'!AA$131:AA$145))</f>
        <v>0</v>
      </c>
      <c r="AF133" s="55">
        <f ca="1">IF('Bewerking, HH'!AF133=0,0,'Bewerking, HH'!AF133/SUM('Bewerking, HH'!AA$131:AA$145))</f>
        <v>0</v>
      </c>
      <c r="AG133" s="47">
        <f ca="1">IF('Bewerking, HH'!AG133=0,0,'Bewerking, HH'!AG133/SUM('Bewerking, HH'!AA$131:AA$145))</f>
        <v>0</v>
      </c>
      <c r="AH133" s="47">
        <f ca="1">IF('Bewerking, HH'!AH133=0,0,'Bewerking, HH'!AH133/SUM('Bewerking, HH'!AA$131:AA$145))</f>
        <v>0</v>
      </c>
      <c r="AI133" s="48">
        <f ca="1">IF('Bewerking, HH'!AI133=0,0,'Bewerking, HH'!AI133/SUM('Bewerking, HH'!AA$131:AA$145))</f>
        <v>0</v>
      </c>
      <c r="AM133" s="55">
        <f ca="1">IF('Bewerking, HH'!AM133=0,0,'Bewerking, HH'!AM133/SUM('Bewerking, HH'!AM$131:AM$145))</f>
        <v>5.449294316386028E-3</v>
      </c>
      <c r="AN133" s="46">
        <f ca="1">IF('Bewerking, HH'!AN133=0,0,'Bewerking, HH'!AN133/SUM('Bewerking, HH'!AM$131:AM$145))</f>
        <v>5.449294316386028E-3</v>
      </c>
      <c r="AO133" s="55">
        <f ca="1">IF('Bewerking, HH'!AO133=0,0,'Bewerking, HH'!AO133/SUM('Bewerking, HH'!AM$131:AM$145))</f>
        <v>0</v>
      </c>
      <c r="AP133" s="55">
        <f ca="1">IF('Bewerking, HH'!AP133=0,0,'Bewerking, HH'!AP133/SUM('Bewerking, HH'!AM$131:AM$145))</f>
        <v>0</v>
      </c>
      <c r="AQ133" s="55">
        <f ca="1">IF('Bewerking, HH'!AQ133=0,0,'Bewerking, HH'!AQ133/SUM('Bewerking, HH'!AM$131:AM$145))</f>
        <v>0</v>
      </c>
      <c r="AR133" s="55">
        <f ca="1">IF('Bewerking, HH'!AR133=0,0,'Bewerking, HH'!AR133/SUM('Bewerking, HH'!AM$131:AM$145))</f>
        <v>0</v>
      </c>
      <c r="AS133" s="47">
        <f ca="1">IF('Bewerking, HH'!AS133=0,0,'Bewerking, HH'!AS133/SUM('Bewerking, HH'!AM$131:AM$145))</f>
        <v>0</v>
      </c>
      <c r="AT133" s="47">
        <f ca="1">IF('Bewerking, HH'!AT133=0,0,'Bewerking, HH'!AT133/SUM('Bewerking, HH'!AM$131:AM$145))</f>
        <v>0</v>
      </c>
      <c r="AU133" s="48">
        <f ca="1">IF('Bewerking, HH'!AU133=0,0,'Bewerking, HH'!AU133/SUM('Bewerking, HH'!AM$131:AM$145))</f>
        <v>0</v>
      </c>
      <c r="AY133" s="55">
        <f ca="1">IF('Bewerking, HH'!AY133=0,0,'Bewerking, HH'!AY133/SUM('Bewerking, HH'!AY$131:AY$145))</f>
        <v>5.449294316386028E-3</v>
      </c>
      <c r="AZ133" s="46">
        <f ca="1">IF('Bewerking, HH'!AZ133=0,0,'Bewerking, HH'!AZ133/SUM('Bewerking, HH'!AY$131:AY$145))</f>
        <v>0</v>
      </c>
      <c r="BA133" s="55">
        <f ca="1">IF('Bewerking, HH'!BA133=0,0,'Bewerking, HH'!BA133/SUM('Bewerking, HH'!AY$131:AY$145))</f>
        <v>5.449294316386028E-3</v>
      </c>
      <c r="BB133" s="55">
        <f ca="1">IF('Bewerking, HH'!BB133=0,0,'Bewerking, HH'!BB133/SUM('Bewerking, HH'!AY$131:AY$145))</f>
        <v>0</v>
      </c>
      <c r="BC133" s="55">
        <f ca="1">IF('Bewerking, HH'!BC133=0,0,'Bewerking, HH'!BC133/SUM('Bewerking, HH'!AY$131:AY$145))</f>
        <v>0</v>
      </c>
      <c r="BD133" s="55">
        <f ca="1">IF('Bewerking, HH'!BD133=0,0,'Bewerking, HH'!BD133/SUM('Bewerking, HH'!AY$131:AY$145))</f>
        <v>0</v>
      </c>
      <c r="BE133" s="47">
        <f ca="1">IF('Bewerking, HH'!BE133=0,0,'Bewerking, HH'!BE133/SUM('Bewerking, HH'!AY$131:AY$145))</f>
        <v>0</v>
      </c>
      <c r="BF133" s="47">
        <f ca="1">IF('Bewerking, HH'!BF133=0,0,'Bewerking, HH'!BF133/SUM('Bewerking, HH'!AY$131:AY$145))</f>
        <v>0</v>
      </c>
      <c r="BG133" s="48">
        <f ca="1">IF('Bewerking, HH'!BG133=0,0,'Bewerking, HH'!BG133/SUM('Bewerking, HH'!AY$131:AY$145))</f>
        <v>0</v>
      </c>
    </row>
    <row r="134" spans="2:59" x14ac:dyDescent="0.25">
      <c r="B134" s="29" t="s">
        <v>38</v>
      </c>
      <c r="C134" s="55">
        <f ca="1">IF('Bewerking, HH'!C134=0,0,'Bewerking, HH'!C134/SUM('Bewerking, HH'!C$131:C$145))</f>
        <v>0.43016729333551307</v>
      </c>
      <c r="D134" s="46">
        <f ca="1">IF('Bewerking, HH'!D134=0,0,'Bewerking, HH'!D134/SUM('Bewerking, HH'!C$131:C$145))</f>
        <v>0</v>
      </c>
      <c r="E134" s="55">
        <f ca="1">IF('Bewerking, HH'!E134=0,0,'Bewerking, HH'!E134/SUM('Bewerking, HH'!C$131:C$145))</f>
        <v>0.43016729333551307</v>
      </c>
      <c r="F134" s="55">
        <f ca="1">IF('Bewerking, HH'!F134=0,0,'Bewerking, HH'!F134/SUM('Bewerking, HH'!C$131:C$145))</f>
        <v>0</v>
      </c>
      <c r="G134" s="55">
        <f ca="1">IF('Bewerking, HH'!G134=0,0,'Bewerking, HH'!G134/SUM('Bewerking, HH'!C$131:C$145))</f>
        <v>0</v>
      </c>
      <c r="H134" s="55">
        <f ca="1">IF('Bewerking, HH'!H134=0,0,'Bewerking, HH'!H134/SUM('Bewerking, HH'!C$131:C$145))</f>
        <v>0</v>
      </c>
      <c r="I134" s="47">
        <f ca="1">IF('Bewerking, HH'!I134=0,0,'Bewerking, HH'!I134/SUM('Bewerking, HH'!C$131:C$145))</f>
        <v>0</v>
      </c>
      <c r="J134" s="47">
        <f ca="1">IF('Bewerking, HH'!J134=0,0,'Bewerking, HH'!J134/SUM('Bewerking, HH'!C$131:C$145))</f>
        <v>0</v>
      </c>
      <c r="K134" s="48">
        <f ca="1">IF('Bewerking, HH'!K134=0,0,'Bewerking, HH'!K134/SUM('Bewerking, HH'!C$131:C$145))</f>
        <v>0</v>
      </c>
      <c r="O134" s="55">
        <f ca="1">IF('Bewerking, HH'!O134=0,0,'Bewerking, HH'!O134/SUM('Bewerking, HH'!O$131:O$145))</f>
        <v>0.43016729333551307</v>
      </c>
      <c r="P134" s="46">
        <f ca="1">IF('Bewerking, HH'!P134=0,0,'Bewerking, HH'!P134/SUM('Bewerking, HH'!O$131:O$145))</f>
        <v>0</v>
      </c>
      <c r="Q134" s="55">
        <f ca="1">IF('Bewerking, HH'!Q134=0,0,'Bewerking, HH'!Q134/SUM('Bewerking, HH'!O$131:O$145))</f>
        <v>0.43016729333551307</v>
      </c>
      <c r="R134" s="55">
        <f ca="1">IF('Bewerking, HH'!R134=0,0,'Bewerking, HH'!R134/SUM('Bewerking, HH'!O$131:O$145))</f>
        <v>0</v>
      </c>
      <c r="S134" s="55">
        <f ca="1">IF('Bewerking, HH'!S134=0,0,'Bewerking, HH'!S134/SUM('Bewerking, HH'!O$131:O$145))</f>
        <v>0</v>
      </c>
      <c r="T134" s="55">
        <f ca="1">IF('Bewerking, HH'!T134=0,0,'Bewerking, HH'!T134/SUM('Bewerking, HH'!O$131:O$145))</f>
        <v>0</v>
      </c>
      <c r="U134" s="47">
        <f ca="1">IF('Bewerking, HH'!U134=0,0,'Bewerking, HH'!U134/SUM('Bewerking, HH'!O$131:O$145))</f>
        <v>0</v>
      </c>
      <c r="V134" s="47">
        <f ca="1">IF('Bewerking, HH'!V134=0,0,'Bewerking, HH'!V134/SUM('Bewerking, HH'!O$131:O$145))</f>
        <v>0</v>
      </c>
      <c r="W134" s="48">
        <f ca="1">IF('Bewerking, HH'!W134=0,0,'Bewerking, HH'!W134/SUM('Bewerking, HH'!O$131:O$145))</f>
        <v>0</v>
      </c>
      <c r="AA134" s="55">
        <f ca="1">IF('Bewerking, HH'!AA134=0,0,'Bewerking, HH'!AA134/SUM('Bewerking, HH'!AA$131:AA$145))</f>
        <v>0.43016729333551307</v>
      </c>
      <c r="AB134" s="46">
        <f ca="1">IF('Bewerking, HH'!AB134=0,0,'Bewerking, HH'!AB134/SUM('Bewerking, HH'!AA$131:AA$145))</f>
        <v>0</v>
      </c>
      <c r="AC134" s="55">
        <f ca="1">IF('Bewerking, HH'!AC134=0,0,'Bewerking, HH'!AC134/SUM('Bewerking, HH'!AA$131:AA$145))</f>
        <v>0.43016729333551307</v>
      </c>
      <c r="AD134" s="55">
        <f ca="1">IF('Bewerking, HH'!AD134=0,0,'Bewerking, HH'!AD134/SUM('Bewerking, HH'!AA$131:AA$145))</f>
        <v>0</v>
      </c>
      <c r="AE134" s="55">
        <f ca="1">IF('Bewerking, HH'!AE134=0,0,'Bewerking, HH'!AE134/SUM('Bewerking, HH'!AA$131:AA$145))</f>
        <v>0</v>
      </c>
      <c r="AF134" s="55">
        <f ca="1">IF('Bewerking, HH'!AF134=0,0,'Bewerking, HH'!AF134/SUM('Bewerking, HH'!AA$131:AA$145))</f>
        <v>0</v>
      </c>
      <c r="AG134" s="47">
        <f ca="1">IF('Bewerking, HH'!AG134=0,0,'Bewerking, HH'!AG134/SUM('Bewerking, HH'!AA$131:AA$145))</f>
        <v>0</v>
      </c>
      <c r="AH134" s="47">
        <f ca="1">IF('Bewerking, HH'!AH134=0,0,'Bewerking, HH'!AH134/SUM('Bewerking, HH'!AA$131:AA$145))</f>
        <v>0</v>
      </c>
      <c r="AI134" s="48">
        <f ca="1">IF('Bewerking, HH'!AI134=0,0,'Bewerking, HH'!AI134/SUM('Bewerking, HH'!AA$131:AA$145))</f>
        <v>0</v>
      </c>
      <c r="AM134" s="55">
        <f ca="1">IF('Bewerking, HH'!AM134=0,0,'Bewerking, HH'!AM134/SUM('Bewerking, HH'!AM$131:AM$145))</f>
        <v>0.43016729333551307</v>
      </c>
      <c r="AN134" s="46">
        <f ca="1">IF('Bewerking, HH'!AN134=0,0,'Bewerking, HH'!AN134/SUM('Bewerking, HH'!AM$131:AM$145))</f>
        <v>0.24069532995477086</v>
      </c>
      <c r="AO134" s="55">
        <f ca="1">IF('Bewerking, HH'!AO134=0,0,'Bewerking, HH'!AO134/SUM('Bewerking, HH'!AM$131:AM$145))</f>
        <v>0.18947196338074218</v>
      </c>
      <c r="AP134" s="55">
        <f ca="1">IF('Bewerking, HH'!AP134=0,0,'Bewerking, HH'!AP134/SUM('Bewerking, HH'!AM$131:AM$145))</f>
        <v>0</v>
      </c>
      <c r="AQ134" s="55">
        <f ca="1">IF('Bewerking, HH'!AQ134=0,0,'Bewerking, HH'!AQ134/SUM('Bewerking, HH'!AM$131:AM$145))</f>
        <v>0</v>
      </c>
      <c r="AR134" s="55">
        <f ca="1">IF('Bewerking, HH'!AR134=0,0,'Bewerking, HH'!AR134/SUM('Bewerking, HH'!AM$131:AM$145))</f>
        <v>0</v>
      </c>
      <c r="AS134" s="47">
        <f ca="1">IF('Bewerking, HH'!AS134=0,0,'Bewerking, HH'!AS134/SUM('Bewerking, HH'!AM$131:AM$145))</f>
        <v>0</v>
      </c>
      <c r="AT134" s="47">
        <f ca="1">IF('Bewerking, HH'!AT134=0,0,'Bewerking, HH'!AT134/SUM('Bewerking, HH'!AM$131:AM$145))</f>
        <v>0</v>
      </c>
      <c r="AU134" s="48">
        <f ca="1">IF('Bewerking, HH'!AU134=0,0,'Bewerking, HH'!AU134/SUM('Bewerking, HH'!AM$131:AM$145))</f>
        <v>0</v>
      </c>
      <c r="AY134" s="55">
        <f ca="1">IF('Bewerking, HH'!AY134=0,0,'Bewerking, HH'!AY134/SUM('Bewerking, HH'!AY$131:AY$145))</f>
        <v>0.43016729333551307</v>
      </c>
      <c r="AZ134" s="46">
        <f ca="1">IF('Bewerking, HH'!AZ134=0,0,'Bewerking, HH'!AZ134/SUM('Bewerking, HH'!AY$131:AY$145))</f>
        <v>0</v>
      </c>
      <c r="BA134" s="55">
        <f ca="1">IF('Bewerking, HH'!BA134=0,0,'Bewerking, HH'!BA134/SUM('Bewerking, HH'!AY$131:AY$145))</f>
        <v>0.43016729333551307</v>
      </c>
      <c r="BB134" s="55">
        <f ca="1">IF('Bewerking, HH'!BB134=0,0,'Bewerking, HH'!BB134/SUM('Bewerking, HH'!AY$131:AY$145))</f>
        <v>0</v>
      </c>
      <c r="BC134" s="55">
        <f ca="1">IF('Bewerking, HH'!BC134=0,0,'Bewerking, HH'!BC134/SUM('Bewerking, HH'!AY$131:AY$145))</f>
        <v>0</v>
      </c>
      <c r="BD134" s="55">
        <f ca="1">IF('Bewerking, HH'!BD134=0,0,'Bewerking, HH'!BD134/SUM('Bewerking, HH'!AY$131:AY$145))</f>
        <v>0</v>
      </c>
      <c r="BE134" s="47">
        <f ca="1">IF('Bewerking, HH'!BE134=0,0,'Bewerking, HH'!BE134/SUM('Bewerking, HH'!AY$131:AY$145))</f>
        <v>0</v>
      </c>
      <c r="BF134" s="47">
        <f ca="1">IF('Bewerking, HH'!BF134=0,0,'Bewerking, HH'!BF134/SUM('Bewerking, HH'!AY$131:AY$145))</f>
        <v>0</v>
      </c>
      <c r="BG134" s="48">
        <f ca="1">IF('Bewerking, HH'!BG134=0,0,'Bewerking, HH'!BG134/SUM('Bewerking, HH'!AY$131:AY$145))</f>
        <v>0</v>
      </c>
    </row>
    <row r="135" spans="2:59" x14ac:dyDescent="0.25">
      <c r="B135" s="29" t="s">
        <v>39</v>
      </c>
      <c r="C135" s="55">
        <f ca="1">IF('Bewerking, HH'!C135=0,0,'Bewerking, HH'!C135/SUM('Bewerking, HH'!C$131:C$145))</f>
        <v>8.4791019562966599E-2</v>
      </c>
      <c r="D135" s="46">
        <f ca="1">IF('Bewerking, HH'!D135=0,0,'Bewerking, HH'!D135/SUM('Bewerking, HH'!C$131:C$145))</f>
        <v>0</v>
      </c>
      <c r="E135" s="55">
        <f ca="1">IF('Bewerking, HH'!E135=0,0,'Bewerking, HH'!E135/SUM('Bewerking, HH'!C$131:C$145))</f>
        <v>8.4791019562966599E-2</v>
      </c>
      <c r="F135" s="55">
        <f ca="1">IF('Bewerking, HH'!F135=0,0,'Bewerking, HH'!F135/SUM('Bewerking, HH'!C$131:C$145))</f>
        <v>0</v>
      </c>
      <c r="G135" s="55">
        <f ca="1">IF('Bewerking, HH'!G135=0,0,'Bewerking, HH'!G135/SUM('Bewerking, HH'!C$131:C$145))</f>
        <v>0</v>
      </c>
      <c r="H135" s="55">
        <f ca="1">IF('Bewerking, HH'!H135=0,0,'Bewerking, HH'!H135/SUM('Bewerking, HH'!C$131:C$145))</f>
        <v>0</v>
      </c>
      <c r="I135" s="47">
        <f ca="1">IF('Bewerking, HH'!I135=0,0,'Bewerking, HH'!I135/SUM('Bewerking, HH'!C$131:C$145))</f>
        <v>0</v>
      </c>
      <c r="J135" s="47">
        <f ca="1">IF('Bewerking, HH'!J135=0,0,'Bewerking, HH'!J135/SUM('Bewerking, HH'!C$131:C$145))</f>
        <v>0</v>
      </c>
      <c r="K135" s="48">
        <f ca="1">IF('Bewerking, HH'!K135=0,0,'Bewerking, HH'!K135/SUM('Bewerking, HH'!C$131:C$145))</f>
        <v>0</v>
      </c>
      <c r="O135" s="55">
        <f ca="1">IF('Bewerking, HH'!O135=0,0,'Bewerking, HH'!O135/SUM('Bewerking, HH'!O$131:O$145))</f>
        <v>8.4791019562966599E-2</v>
      </c>
      <c r="P135" s="46">
        <f ca="1">IF('Bewerking, HH'!P135=0,0,'Bewerking, HH'!P135/SUM('Bewerking, HH'!O$131:O$145))</f>
        <v>0</v>
      </c>
      <c r="Q135" s="55">
        <f ca="1">IF('Bewerking, HH'!Q135=0,0,'Bewerking, HH'!Q135/SUM('Bewerking, HH'!O$131:O$145))</f>
        <v>8.4791019562966599E-2</v>
      </c>
      <c r="R135" s="55">
        <f ca="1">IF('Bewerking, HH'!R135=0,0,'Bewerking, HH'!R135/SUM('Bewerking, HH'!O$131:O$145))</f>
        <v>0</v>
      </c>
      <c r="S135" s="55">
        <f ca="1">IF('Bewerking, HH'!S135=0,0,'Bewerking, HH'!S135/SUM('Bewerking, HH'!O$131:O$145))</f>
        <v>0</v>
      </c>
      <c r="T135" s="55">
        <f ca="1">IF('Bewerking, HH'!T135=0,0,'Bewerking, HH'!T135/SUM('Bewerking, HH'!O$131:O$145))</f>
        <v>0</v>
      </c>
      <c r="U135" s="47">
        <f ca="1">IF('Bewerking, HH'!U135=0,0,'Bewerking, HH'!U135/SUM('Bewerking, HH'!O$131:O$145))</f>
        <v>0</v>
      </c>
      <c r="V135" s="47">
        <f ca="1">IF('Bewerking, HH'!V135=0,0,'Bewerking, HH'!V135/SUM('Bewerking, HH'!O$131:O$145))</f>
        <v>0</v>
      </c>
      <c r="W135" s="48">
        <f ca="1">IF('Bewerking, HH'!W135=0,0,'Bewerking, HH'!W135/SUM('Bewerking, HH'!O$131:O$145))</f>
        <v>0</v>
      </c>
      <c r="AA135" s="55">
        <f ca="1">IF('Bewerking, HH'!AA135=0,0,'Bewerking, HH'!AA135/SUM('Bewerking, HH'!AA$131:AA$145))</f>
        <v>8.4791019562966599E-2</v>
      </c>
      <c r="AB135" s="46">
        <f ca="1">IF('Bewerking, HH'!AB135=0,0,'Bewerking, HH'!AB135/SUM('Bewerking, HH'!AA$131:AA$145))</f>
        <v>0</v>
      </c>
      <c r="AC135" s="55">
        <f ca="1">IF('Bewerking, HH'!AC135=0,0,'Bewerking, HH'!AC135/SUM('Bewerking, HH'!AA$131:AA$145))</f>
        <v>8.4791019562966599E-2</v>
      </c>
      <c r="AD135" s="55">
        <f ca="1">IF('Bewerking, HH'!AD135=0,0,'Bewerking, HH'!AD135/SUM('Bewerking, HH'!AA$131:AA$145))</f>
        <v>0</v>
      </c>
      <c r="AE135" s="55">
        <f ca="1">IF('Bewerking, HH'!AE135=0,0,'Bewerking, HH'!AE135/SUM('Bewerking, HH'!AA$131:AA$145))</f>
        <v>0</v>
      </c>
      <c r="AF135" s="55">
        <f ca="1">IF('Bewerking, HH'!AF135=0,0,'Bewerking, HH'!AF135/SUM('Bewerking, HH'!AA$131:AA$145))</f>
        <v>0</v>
      </c>
      <c r="AG135" s="47">
        <f ca="1">IF('Bewerking, HH'!AG135=0,0,'Bewerking, HH'!AG135/SUM('Bewerking, HH'!AA$131:AA$145))</f>
        <v>0</v>
      </c>
      <c r="AH135" s="47">
        <f ca="1">IF('Bewerking, HH'!AH135=0,0,'Bewerking, HH'!AH135/SUM('Bewerking, HH'!AA$131:AA$145))</f>
        <v>0</v>
      </c>
      <c r="AI135" s="48">
        <f ca="1">IF('Bewerking, HH'!AI135=0,0,'Bewerking, HH'!AI135/SUM('Bewerking, HH'!AA$131:AA$145))</f>
        <v>0</v>
      </c>
      <c r="AM135" s="55">
        <f ca="1">IF('Bewerking, HH'!AM135=0,0,'Bewerking, HH'!AM135/SUM('Bewerking, HH'!AM$131:AM$145))</f>
        <v>8.4791019562966599E-2</v>
      </c>
      <c r="AN135" s="46">
        <f ca="1">IF('Bewerking, HH'!AN135=0,0,'Bewerking, HH'!AN135/SUM('Bewerking, HH'!AM$131:AM$145))</f>
        <v>5.5473816140809762E-2</v>
      </c>
      <c r="AO135" s="55">
        <f ca="1">IF('Bewerking, HH'!AO135=0,0,'Bewerking, HH'!AO135/SUM('Bewerking, HH'!AM$131:AM$145))</f>
        <v>2.931720342215683E-2</v>
      </c>
      <c r="AP135" s="55">
        <f ca="1">IF('Bewerking, HH'!AP135=0,0,'Bewerking, HH'!AP135/SUM('Bewerking, HH'!AM$131:AM$145))</f>
        <v>0</v>
      </c>
      <c r="AQ135" s="55">
        <f ca="1">IF('Bewerking, HH'!AQ135=0,0,'Bewerking, HH'!AQ135/SUM('Bewerking, HH'!AM$131:AM$145))</f>
        <v>0</v>
      </c>
      <c r="AR135" s="55">
        <f ca="1">IF('Bewerking, HH'!AR135=0,0,'Bewerking, HH'!AR135/SUM('Bewerking, HH'!AM$131:AM$145))</f>
        <v>0</v>
      </c>
      <c r="AS135" s="47">
        <f ca="1">IF('Bewerking, HH'!AS135=0,0,'Bewerking, HH'!AS135/SUM('Bewerking, HH'!AM$131:AM$145))</f>
        <v>0</v>
      </c>
      <c r="AT135" s="47">
        <f ca="1">IF('Bewerking, HH'!AT135=0,0,'Bewerking, HH'!AT135/SUM('Bewerking, HH'!AM$131:AM$145))</f>
        <v>0</v>
      </c>
      <c r="AU135" s="48">
        <f ca="1">IF('Bewerking, HH'!AU135=0,0,'Bewerking, HH'!AU135/SUM('Bewerking, HH'!AM$131:AM$145))</f>
        <v>0</v>
      </c>
      <c r="AY135" s="55">
        <f ca="1">IF('Bewerking, HH'!AY135=0,0,'Bewerking, HH'!AY135/SUM('Bewerking, HH'!AY$131:AY$145))</f>
        <v>8.4791019562966599E-2</v>
      </c>
      <c r="AZ135" s="46">
        <f ca="1">IF('Bewerking, HH'!AZ135=0,0,'Bewerking, HH'!AZ135/SUM('Bewerking, HH'!AY$131:AY$145))</f>
        <v>0</v>
      </c>
      <c r="BA135" s="55">
        <f ca="1">IF('Bewerking, HH'!BA135=0,0,'Bewerking, HH'!BA135/SUM('Bewerking, HH'!AY$131:AY$145))</f>
        <v>8.4791019562966599E-2</v>
      </c>
      <c r="BB135" s="55">
        <f ca="1">IF('Bewerking, HH'!BB135=0,0,'Bewerking, HH'!BB135/SUM('Bewerking, HH'!AY$131:AY$145))</f>
        <v>0</v>
      </c>
      <c r="BC135" s="55">
        <f ca="1">IF('Bewerking, HH'!BC135=0,0,'Bewerking, HH'!BC135/SUM('Bewerking, HH'!AY$131:AY$145))</f>
        <v>0</v>
      </c>
      <c r="BD135" s="55">
        <f ca="1">IF('Bewerking, HH'!BD135=0,0,'Bewerking, HH'!BD135/SUM('Bewerking, HH'!AY$131:AY$145))</f>
        <v>0</v>
      </c>
      <c r="BE135" s="47">
        <f ca="1">IF('Bewerking, HH'!BE135=0,0,'Bewerking, HH'!BE135/SUM('Bewerking, HH'!AY$131:AY$145))</f>
        <v>0</v>
      </c>
      <c r="BF135" s="47">
        <f ca="1">IF('Bewerking, HH'!BF135=0,0,'Bewerking, HH'!BF135/SUM('Bewerking, HH'!AY$131:AY$145))</f>
        <v>0</v>
      </c>
      <c r="BG135" s="48">
        <f ca="1">IF('Bewerking, HH'!BG135=0,0,'Bewerking, HH'!BG135/SUM('Bewerking, HH'!AY$131:AY$145))</f>
        <v>0</v>
      </c>
    </row>
    <row r="136" spans="2:59" x14ac:dyDescent="0.25">
      <c r="B136" s="29" t="s">
        <v>40</v>
      </c>
      <c r="C136" s="55">
        <f ca="1">IF('Bewerking, HH'!C136=0,0,'Bewerking, HH'!C136/SUM('Bewerking, HH'!C$131:C$145))</f>
        <v>0.47043757833360578</v>
      </c>
      <c r="D136" s="46">
        <f ca="1">IF('Bewerking, HH'!D136=0,0,'Bewerking, HH'!D136/SUM('Bewerking, HH'!C$131:C$145))</f>
        <v>0</v>
      </c>
      <c r="E136" s="55">
        <f ca="1">IF('Bewerking, HH'!E136=0,0,'Bewerking, HH'!E136/SUM('Bewerking, HH'!C$131:C$145))</f>
        <v>0.47043757833360578</v>
      </c>
      <c r="F136" s="55">
        <f ca="1">IF('Bewerking, HH'!F136=0,0,'Bewerking, HH'!F136/SUM('Bewerking, HH'!C$131:C$145))</f>
        <v>0</v>
      </c>
      <c r="G136" s="55">
        <f ca="1">IF('Bewerking, HH'!G136=0,0,'Bewerking, HH'!G136/SUM('Bewerking, HH'!C$131:C$145))</f>
        <v>0</v>
      </c>
      <c r="H136" s="55">
        <f ca="1">IF('Bewerking, HH'!H136=0,0,'Bewerking, HH'!H136/SUM('Bewerking, HH'!C$131:C$145))</f>
        <v>0</v>
      </c>
      <c r="I136" s="47">
        <f ca="1">IF('Bewerking, HH'!I136=0,0,'Bewerking, HH'!I136/SUM('Bewerking, HH'!C$131:C$145))</f>
        <v>0</v>
      </c>
      <c r="J136" s="47">
        <f ca="1">IF('Bewerking, HH'!J136=0,0,'Bewerking, HH'!J136/SUM('Bewerking, HH'!C$131:C$145))</f>
        <v>0</v>
      </c>
      <c r="K136" s="48">
        <f ca="1">IF('Bewerking, HH'!K136=0,0,'Bewerking, HH'!K136/SUM('Bewerking, HH'!C$131:C$145))</f>
        <v>0</v>
      </c>
      <c r="O136" s="55">
        <f ca="1">IF('Bewerking, HH'!O136=0,0,'Bewerking, HH'!O136/SUM('Bewerking, HH'!O$131:O$145))</f>
        <v>0.47043757833360578</v>
      </c>
      <c r="P136" s="46">
        <f ca="1">IF('Bewerking, HH'!P136=0,0,'Bewerking, HH'!P136/SUM('Bewerking, HH'!O$131:O$145))</f>
        <v>0</v>
      </c>
      <c r="Q136" s="55">
        <f ca="1">IF('Bewerking, HH'!Q136=0,0,'Bewerking, HH'!Q136/SUM('Bewerking, HH'!O$131:O$145))</f>
        <v>0.47043757833360578</v>
      </c>
      <c r="R136" s="55">
        <f ca="1">IF('Bewerking, HH'!R136=0,0,'Bewerking, HH'!R136/SUM('Bewerking, HH'!O$131:O$145))</f>
        <v>0</v>
      </c>
      <c r="S136" s="55">
        <f ca="1">IF('Bewerking, HH'!S136=0,0,'Bewerking, HH'!S136/SUM('Bewerking, HH'!O$131:O$145))</f>
        <v>0</v>
      </c>
      <c r="T136" s="55">
        <f ca="1">IF('Bewerking, HH'!T136=0,0,'Bewerking, HH'!T136/SUM('Bewerking, HH'!O$131:O$145))</f>
        <v>0</v>
      </c>
      <c r="U136" s="47">
        <f ca="1">IF('Bewerking, HH'!U136=0,0,'Bewerking, HH'!U136/SUM('Bewerking, HH'!O$131:O$145))</f>
        <v>0</v>
      </c>
      <c r="V136" s="47">
        <f ca="1">IF('Bewerking, HH'!V136=0,0,'Bewerking, HH'!V136/SUM('Bewerking, HH'!O$131:O$145))</f>
        <v>0</v>
      </c>
      <c r="W136" s="48">
        <f ca="1">IF('Bewerking, HH'!W136=0,0,'Bewerking, HH'!W136/SUM('Bewerking, HH'!O$131:O$145))</f>
        <v>0</v>
      </c>
      <c r="AA136" s="55">
        <f ca="1">IF('Bewerking, HH'!AA136=0,0,'Bewerking, HH'!AA136/SUM('Bewerking, HH'!AA$131:AA$145))</f>
        <v>0.47043757833360578</v>
      </c>
      <c r="AB136" s="46">
        <f ca="1">IF('Bewerking, HH'!AB136=0,0,'Bewerking, HH'!AB136/SUM('Bewerking, HH'!AA$131:AA$145))</f>
        <v>0</v>
      </c>
      <c r="AC136" s="55">
        <f ca="1">IF('Bewerking, HH'!AC136=0,0,'Bewerking, HH'!AC136/SUM('Bewerking, HH'!AA$131:AA$145))</f>
        <v>0.47043757833360578</v>
      </c>
      <c r="AD136" s="55">
        <f ca="1">IF('Bewerking, HH'!AD136=0,0,'Bewerking, HH'!AD136/SUM('Bewerking, HH'!AA$131:AA$145))</f>
        <v>0</v>
      </c>
      <c r="AE136" s="55">
        <f ca="1">IF('Bewerking, HH'!AE136=0,0,'Bewerking, HH'!AE136/SUM('Bewerking, HH'!AA$131:AA$145))</f>
        <v>0</v>
      </c>
      <c r="AF136" s="55">
        <f ca="1">IF('Bewerking, HH'!AF136=0,0,'Bewerking, HH'!AF136/SUM('Bewerking, HH'!AA$131:AA$145))</f>
        <v>0</v>
      </c>
      <c r="AG136" s="47">
        <f ca="1">IF('Bewerking, HH'!AG136=0,0,'Bewerking, HH'!AG136/SUM('Bewerking, HH'!AA$131:AA$145))</f>
        <v>0</v>
      </c>
      <c r="AH136" s="47">
        <f ca="1">IF('Bewerking, HH'!AH136=0,0,'Bewerking, HH'!AH136/SUM('Bewerking, HH'!AA$131:AA$145))</f>
        <v>0</v>
      </c>
      <c r="AI136" s="48">
        <f ca="1">IF('Bewerking, HH'!AI136=0,0,'Bewerking, HH'!AI136/SUM('Bewerking, HH'!AA$131:AA$145))</f>
        <v>0</v>
      </c>
      <c r="AM136" s="55">
        <f ca="1">IF('Bewerking, HH'!AM136=0,0,'Bewerking, HH'!AM136/SUM('Bewerking, HH'!AM$131:AM$145))</f>
        <v>0.47043757833360578</v>
      </c>
      <c r="AN136" s="46">
        <f ca="1">IF('Bewerking, HH'!AN136=0,0,'Bewerking, HH'!AN136/SUM('Bewerking, HH'!AM$131:AM$145))</f>
        <v>0.13595989319383139</v>
      </c>
      <c r="AO136" s="55">
        <f ca="1">IF('Bewerking, HH'!AO136=0,0,'Bewerking, HH'!AO136/SUM('Bewerking, HH'!AM$131:AM$145))</f>
        <v>0.33447768513977438</v>
      </c>
      <c r="AP136" s="55">
        <f ca="1">IF('Bewerking, HH'!AP136=0,0,'Bewerking, HH'!AP136/SUM('Bewerking, HH'!AM$131:AM$145))</f>
        <v>0</v>
      </c>
      <c r="AQ136" s="55">
        <f ca="1">IF('Bewerking, HH'!AQ136=0,0,'Bewerking, HH'!AQ136/SUM('Bewerking, HH'!AM$131:AM$145))</f>
        <v>0</v>
      </c>
      <c r="AR136" s="55">
        <f ca="1">IF('Bewerking, HH'!AR136=0,0,'Bewerking, HH'!AR136/SUM('Bewerking, HH'!AM$131:AM$145))</f>
        <v>0</v>
      </c>
      <c r="AS136" s="47">
        <f ca="1">IF('Bewerking, HH'!AS136=0,0,'Bewerking, HH'!AS136/SUM('Bewerking, HH'!AM$131:AM$145))</f>
        <v>0</v>
      </c>
      <c r="AT136" s="47">
        <f ca="1">IF('Bewerking, HH'!AT136=0,0,'Bewerking, HH'!AT136/SUM('Bewerking, HH'!AM$131:AM$145))</f>
        <v>0</v>
      </c>
      <c r="AU136" s="48">
        <f ca="1">IF('Bewerking, HH'!AU136=0,0,'Bewerking, HH'!AU136/SUM('Bewerking, HH'!AM$131:AM$145))</f>
        <v>0</v>
      </c>
      <c r="AY136" s="55">
        <f ca="1">IF('Bewerking, HH'!AY136=0,0,'Bewerking, HH'!AY136/SUM('Bewerking, HH'!AY$131:AY$145))</f>
        <v>0.47043757833360578</v>
      </c>
      <c r="AZ136" s="46">
        <f ca="1">IF('Bewerking, HH'!AZ136=0,0,'Bewerking, HH'!AZ136/SUM('Bewerking, HH'!AY$131:AY$145))</f>
        <v>0</v>
      </c>
      <c r="BA136" s="55">
        <f ca="1">IF('Bewerking, HH'!BA136=0,0,'Bewerking, HH'!BA136/SUM('Bewerking, HH'!AY$131:AY$145))</f>
        <v>0.47043757833360578</v>
      </c>
      <c r="BB136" s="55">
        <f ca="1">IF('Bewerking, HH'!BB136=0,0,'Bewerking, HH'!BB136/SUM('Bewerking, HH'!AY$131:AY$145))</f>
        <v>0</v>
      </c>
      <c r="BC136" s="55">
        <f ca="1">IF('Bewerking, HH'!BC136=0,0,'Bewerking, HH'!BC136/SUM('Bewerking, HH'!AY$131:AY$145))</f>
        <v>0</v>
      </c>
      <c r="BD136" s="55">
        <f ca="1">IF('Bewerking, HH'!BD136=0,0,'Bewerking, HH'!BD136/SUM('Bewerking, HH'!AY$131:AY$145))</f>
        <v>0</v>
      </c>
      <c r="BE136" s="47">
        <f ca="1">IF('Bewerking, HH'!BE136=0,0,'Bewerking, HH'!BE136/SUM('Bewerking, HH'!AY$131:AY$145))</f>
        <v>0</v>
      </c>
      <c r="BF136" s="47">
        <f ca="1">IF('Bewerking, HH'!BF136=0,0,'Bewerking, HH'!BF136/SUM('Bewerking, HH'!AY$131:AY$145))</f>
        <v>0</v>
      </c>
      <c r="BG136" s="48">
        <f ca="1">IF('Bewerking, HH'!BG136=0,0,'Bewerking, HH'!BG136/SUM('Bewerking, HH'!AY$131:AY$145))</f>
        <v>0</v>
      </c>
    </row>
    <row r="137" spans="2:59" x14ac:dyDescent="0.25">
      <c r="B137" s="29" t="s">
        <v>41</v>
      </c>
      <c r="C137" s="55">
        <f ca="1">IF('Bewerking, HH'!C137=0,0,'Bewerking, HH'!C137/SUM('Bewerking, HH'!C$131:C$145))</f>
        <v>0</v>
      </c>
      <c r="D137" s="46">
        <f ca="1">IF('Bewerking, HH'!D137=0,0,'Bewerking, HH'!D137/SUM('Bewerking, HH'!C$131:C$145))</f>
        <v>0</v>
      </c>
      <c r="E137" s="55">
        <f ca="1">IF('Bewerking, HH'!E137=0,0,'Bewerking, HH'!E137/SUM('Bewerking, HH'!C$131:C$145))</f>
        <v>0</v>
      </c>
      <c r="F137" s="55">
        <f ca="1">IF('Bewerking, HH'!F137=0,0,'Bewerking, HH'!F137/SUM('Bewerking, HH'!C$131:C$145))</f>
        <v>0</v>
      </c>
      <c r="G137" s="55">
        <f ca="1">IF('Bewerking, HH'!G137=0,0,'Bewerking, HH'!G137/SUM('Bewerking, HH'!C$131:C$145))</f>
        <v>0</v>
      </c>
      <c r="H137" s="55">
        <f ca="1">IF('Bewerking, HH'!H137=0,0,'Bewerking, HH'!H137/SUM('Bewerking, HH'!C$131:C$145))</f>
        <v>0</v>
      </c>
      <c r="I137" s="47">
        <f ca="1">IF('Bewerking, HH'!I137=0,0,'Bewerking, HH'!I137/SUM('Bewerking, HH'!C$131:C$145))</f>
        <v>0</v>
      </c>
      <c r="J137" s="47">
        <f ca="1">IF('Bewerking, HH'!J137=0,0,'Bewerking, HH'!J137/SUM('Bewerking, HH'!C$131:C$145))</f>
        <v>0</v>
      </c>
      <c r="K137" s="48">
        <f ca="1">IF('Bewerking, HH'!K137=0,0,'Bewerking, HH'!K137/SUM('Bewerking, HH'!C$131:C$145))</f>
        <v>0</v>
      </c>
      <c r="O137" s="55">
        <f ca="1">IF('Bewerking, HH'!O137=0,0,'Bewerking, HH'!O137/SUM('Bewerking, HH'!O$131:O$145))</f>
        <v>0</v>
      </c>
      <c r="P137" s="46">
        <f ca="1">IF('Bewerking, HH'!P137=0,0,'Bewerking, HH'!P137/SUM('Bewerking, HH'!O$131:O$145))</f>
        <v>0</v>
      </c>
      <c r="Q137" s="55">
        <f ca="1">IF('Bewerking, HH'!Q137=0,0,'Bewerking, HH'!Q137/SUM('Bewerking, HH'!O$131:O$145))</f>
        <v>0</v>
      </c>
      <c r="R137" s="55">
        <f ca="1">IF('Bewerking, HH'!R137=0,0,'Bewerking, HH'!R137/SUM('Bewerking, HH'!O$131:O$145))</f>
        <v>0</v>
      </c>
      <c r="S137" s="55">
        <f ca="1">IF('Bewerking, HH'!S137=0,0,'Bewerking, HH'!S137/SUM('Bewerking, HH'!O$131:O$145))</f>
        <v>0</v>
      </c>
      <c r="T137" s="55">
        <f ca="1">IF('Bewerking, HH'!T137=0,0,'Bewerking, HH'!T137/SUM('Bewerking, HH'!O$131:O$145))</f>
        <v>0</v>
      </c>
      <c r="U137" s="47">
        <f ca="1">IF('Bewerking, HH'!U137=0,0,'Bewerking, HH'!U137/SUM('Bewerking, HH'!O$131:O$145))</f>
        <v>0</v>
      </c>
      <c r="V137" s="47">
        <f ca="1">IF('Bewerking, HH'!V137=0,0,'Bewerking, HH'!V137/SUM('Bewerking, HH'!O$131:O$145))</f>
        <v>0</v>
      </c>
      <c r="W137" s="48">
        <f ca="1">IF('Bewerking, HH'!W137=0,0,'Bewerking, HH'!W137/SUM('Bewerking, HH'!O$131:O$145))</f>
        <v>0</v>
      </c>
      <c r="AA137" s="55">
        <f ca="1">IF('Bewerking, HH'!AA137=0,0,'Bewerking, HH'!AA137/SUM('Bewerking, HH'!AA$131:AA$145))</f>
        <v>0</v>
      </c>
      <c r="AB137" s="46">
        <f ca="1">IF('Bewerking, HH'!AB137=0,0,'Bewerking, HH'!AB137/SUM('Bewerking, HH'!AA$131:AA$145))</f>
        <v>0</v>
      </c>
      <c r="AC137" s="55">
        <f ca="1">IF('Bewerking, HH'!AC137=0,0,'Bewerking, HH'!AC137/SUM('Bewerking, HH'!AA$131:AA$145))</f>
        <v>0</v>
      </c>
      <c r="AD137" s="55">
        <f ca="1">IF('Bewerking, HH'!AD137=0,0,'Bewerking, HH'!AD137/SUM('Bewerking, HH'!AA$131:AA$145))</f>
        <v>0</v>
      </c>
      <c r="AE137" s="55">
        <f ca="1">IF('Bewerking, HH'!AE137=0,0,'Bewerking, HH'!AE137/SUM('Bewerking, HH'!AA$131:AA$145))</f>
        <v>0</v>
      </c>
      <c r="AF137" s="55">
        <f ca="1">IF('Bewerking, HH'!AF137=0,0,'Bewerking, HH'!AF137/SUM('Bewerking, HH'!AA$131:AA$145))</f>
        <v>0</v>
      </c>
      <c r="AG137" s="47">
        <f ca="1">IF('Bewerking, HH'!AG137=0,0,'Bewerking, HH'!AG137/SUM('Bewerking, HH'!AA$131:AA$145))</f>
        <v>0</v>
      </c>
      <c r="AH137" s="47">
        <f ca="1">IF('Bewerking, HH'!AH137=0,0,'Bewerking, HH'!AH137/SUM('Bewerking, HH'!AA$131:AA$145))</f>
        <v>0</v>
      </c>
      <c r="AI137" s="48">
        <f ca="1">IF('Bewerking, HH'!AI137=0,0,'Bewerking, HH'!AI137/SUM('Bewerking, HH'!AA$131:AA$145))</f>
        <v>0</v>
      </c>
      <c r="AM137" s="55">
        <f ca="1">IF('Bewerking, HH'!AM137=0,0,'Bewerking, HH'!AM137/SUM('Bewerking, HH'!AM$131:AM$145))</f>
        <v>0</v>
      </c>
      <c r="AN137" s="46">
        <f ca="1">IF('Bewerking, HH'!AN137=0,0,'Bewerking, HH'!AN137/SUM('Bewerking, HH'!AM$131:AM$145))</f>
        <v>0</v>
      </c>
      <c r="AO137" s="55">
        <f ca="1">IF('Bewerking, HH'!AO137=0,0,'Bewerking, HH'!AO137/SUM('Bewerking, HH'!AM$131:AM$145))</f>
        <v>0</v>
      </c>
      <c r="AP137" s="55">
        <f ca="1">IF('Bewerking, HH'!AP137=0,0,'Bewerking, HH'!AP137/SUM('Bewerking, HH'!AM$131:AM$145))</f>
        <v>0</v>
      </c>
      <c r="AQ137" s="55">
        <f ca="1">IF('Bewerking, HH'!AQ137=0,0,'Bewerking, HH'!AQ137/SUM('Bewerking, HH'!AM$131:AM$145))</f>
        <v>0</v>
      </c>
      <c r="AR137" s="55">
        <f ca="1">IF('Bewerking, HH'!AR137=0,0,'Bewerking, HH'!AR137/SUM('Bewerking, HH'!AM$131:AM$145))</f>
        <v>0</v>
      </c>
      <c r="AS137" s="47">
        <f ca="1">IF('Bewerking, HH'!AS137=0,0,'Bewerking, HH'!AS137/SUM('Bewerking, HH'!AM$131:AM$145))</f>
        <v>0</v>
      </c>
      <c r="AT137" s="47">
        <f ca="1">IF('Bewerking, HH'!AT137=0,0,'Bewerking, HH'!AT137/SUM('Bewerking, HH'!AM$131:AM$145))</f>
        <v>0</v>
      </c>
      <c r="AU137" s="48">
        <f ca="1">IF('Bewerking, HH'!AU137=0,0,'Bewerking, HH'!AU137/SUM('Bewerking, HH'!AM$131:AM$145))</f>
        <v>0</v>
      </c>
      <c r="AY137" s="55">
        <f ca="1">IF('Bewerking, HH'!AY137=0,0,'Bewerking, HH'!AY137/SUM('Bewerking, HH'!AY$131:AY$145))</f>
        <v>0</v>
      </c>
      <c r="AZ137" s="46">
        <f ca="1">IF('Bewerking, HH'!AZ137=0,0,'Bewerking, HH'!AZ137/SUM('Bewerking, HH'!AY$131:AY$145))</f>
        <v>0</v>
      </c>
      <c r="BA137" s="55">
        <f ca="1">IF('Bewerking, HH'!BA137=0,0,'Bewerking, HH'!BA137/SUM('Bewerking, HH'!AY$131:AY$145))</f>
        <v>0</v>
      </c>
      <c r="BB137" s="55">
        <f ca="1">IF('Bewerking, HH'!BB137=0,0,'Bewerking, HH'!BB137/SUM('Bewerking, HH'!AY$131:AY$145))</f>
        <v>0</v>
      </c>
      <c r="BC137" s="55">
        <f ca="1">IF('Bewerking, HH'!BC137=0,0,'Bewerking, HH'!BC137/SUM('Bewerking, HH'!AY$131:AY$145))</f>
        <v>0</v>
      </c>
      <c r="BD137" s="55">
        <f ca="1">IF('Bewerking, HH'!BD137=0,0,'Bewerking, HH'!BD137/SUM('Bewerking, HH'!AY$131:AY$145))</f>
        <v>0</v>
      </c>
      <c r="BE137" s="47">
        <f ca="1">IF('Bewerking, HH'!BE137=0,0,'Bewerking, HH'!BE137/SUM('Bewerking, HH'!AY$131:AY$145))</f>
        <v>0</v>
      </c>
      <c r="BF137" s="47">
        <f ca="1">IF('Bewerking, HH'!BF137=0,0,'Bewerking, HH'!BF137/SUM('Bewerking, HH'!AY$131:AY$145))</f>
        <v>0</v>
      </c>
      <c r="BG137" s="48">
        <f ca="1">IF('Bewerking, HH'!BG137=0,0,'Bewerking, HH'!BG137/SUM('Bewerking, HH'!AY$131:AY$145))</f>
        <v>0</v>
      </c>
    </row>
    <row r="138" spans="2:59" x14ac:dyDescent="0.25">
      <c r="B138" s="29" t="s">
        <v>42</v>
      </c>
      <c r="C138" s="55">
        <f ca="1">IF('Bewerking, HH'!C138=0,0,'Bewerking, HH'!C138/SUM('Bewerking, HH'!C$131:C$145))</f>
        <v>0</v>
      </c>
      <c r="D138" s="46">
        <f ca="1">IF('Bewerking, HH'!D138=0,0,'Bewerking, HH'!D138/SUM('Bewerking, HH'!C$131:C$145))</f>
        <v>0</v>
      </c>
      <c r="E138" s="55">
        <f ca="1">IF('Bewerking, HH'!E138=0,0,'Bewerking, HH'!E138/SUM('Bewerking, HH'!C$131:C$145))</f>
        <v>0</v>
      </c>
      <c r="F138" s="55">
        <f ca="1">IF('Bewerking, HH'!F138=0,0,'Bewerking, HH'!F138/SUM('Bewerking, HH'!C$131:C$145))</f>
        <v>0</v>
      </c>
      <c r="G138" s="55">
        <f ca="1">IF('Bewerking, HH'!G138=0,0,'Bewerking, HH'!G138/SUM('Bewerking, HH'!C$131:C$145))</f>
        <v>0</v>
      </c>
      <c r="H138" s="55">
        <f ca="1">IF('Bewerking, HH'!H138=0,0,'Bewerking, HH'!H138/SUM('Bewerking, HH'!C$131:C$145))</f>
        <v>0</v>
      </c>
      <c r="I138" s="47">
        <f ca="1">IF('Bewerking, HH'!I138=0,0,'Bewerking, HH'!I138/SUM('Bewerking, HH'!C$131:C$145))</f>
        <v>0</v>
      </c>
      <c r="J138" s="47">
        <f ca="1">IF('Bewerking, HH'!J138=0,0,'Bewerking, HH'!J138/SUM('Bewerking, HH'!C$131:C$145))</f>
        <v>0</v>
      </c>
      <c r="K138" s="48">
        <f ca="1">IF('Bewerking, HH'!K138=0,0,'Bewerking, HH'!K138/SUM('Bewerking, HH'!C$131:C$145))</f>
        <v>0</v>
      </c>
      <c r="O138" s="55">
        <f ca="1">IF('Bewerking, HH'!O138=0,0,'Bewerking, HH'!O138/SUM('Bewerking, HH'!O$131:O$145))</f>
        <v>0</v>
      </c>
      <c r="P138" s="46">
        <f ca="1">IF('Bewerking, HH'!P138=0,0,'Bewerking, HH'!P138/SUM('Bewerking, HH'!O$131:O$145))</f>
        <v>0</v>
      </c>
      <c r="Q138" s="55">
        <f ca="1">IF('Bewerking, HH'!Q138=0,0,'Bewerking, HH'!Q138/SUM('Bewerking, HH'!O$131:O$145))</f>
        <v>0</v>
      </c>
      <c r="R138" s="55">
        <f ca="1">IF('Bewerking, HH'!R138=0,0,'Bewerking, HH'!R138/SUM('Bewerking, HH'!O$131:O$145))</f>
        <v>0</v>
      </c>
      <c r="S138" s="55">
        <f ca="1">IF('Bewerking, HH'!S138=0,0,'Bewerking, HH'!S138/SUM('Bewerking, HH'!O$131:O$145))</f>
        <v>0</v>
      </c>
      <c r="T138" s="55">
        <f ca="1">IF('Bewerking, HH'!T138=0,0,'Bewerking, HH'!T138/SUM('Bewerking, HH'!O$131:O$145))</f>
        <v>0</v>
      </c>
      <c r="U138" s="47">
        <f ca="1">IF('Bewerking, HH'!U138=0,0,'Bewerking, HH'!U138/SUM('Bewerking, HH'!O$131:O$145))</f>
        <v>0</v>
      </c>
      <c r="V138" s="47">
        <f ca="1">IF('Bewerking, HH'!V138=0,0,'Bewerking, HH'!V138/SUM('Bewerking, HH'!O$131:O$145))</f>
        <v>0</v>
      </c>
      <c r="W138" s="48">
        <f ca="1">IF('Bewerking, HH'!W138=0,0,'Bewerking, HH'!W138/SUM('Bewerking, HH'!O$131:O$145))</f>
        <v>0</v>
      </c>
      <c r="AA138" s="55">
        <f ca="1">IF('Bewerking, HH'!AA138=0,0,'Bewerking, HH'!AA138/SUM('Bewerking, HH'!AA$131:AA$145))</f>
        <v>0</v>
      </c>
      <c r="AB138" s="46">
        <f ca="1">IF('Bewerking, HH'!AB138=0,0,'Bewerking, HH'!AB138/SUM('Bewerking, HH'!AA$131:AA$145))</f>
        <v>0</v>
      </c>
      <c r="AC138" s="55">
        <f ca="1">IF('Bewerking, HH'!AC138=0,0,'Bewerking, HH'!AC138/SUM('Bewerking, HH'!AA$131:AA$145))</f>
        <v>0</v>
      </c>
      <c r="AD138" s="55">
        <f ca="1">IF('Bewerking, HH'!AD138=0,0,'Bewerking, HH'!AD138/SUM('Bewerking, HH'!AA$131:AA$145))</f>
        <v>0</v>
      </c>
      <c r="AE138" s="55">
        <f ca="1">IF('Bewerking, HH'!AE138=0,0,'Bewerking, HH'!AE138/SUM('Bewerking, HH'!AA$131:AA$145))</f>
        <v>0</v>
      </c>
      <c r="AF138" s="55">
        <f ca="1">IF('Bewerking, HH'!AF138=0,0,'Bewerking, HH'!AF138/SUM('Bewerking, HH'!AA$131:AA$145))</f>
        <v>0</v>
      </c>
      <c r="AG138" s="47">
        <f ca="1">IF('Bewerking, HH'!AG138=0,0,'Bewerking, HH'!AG138/SUM('Bewerking, HH'!AA$131:AA$145))</f>
        <v>0</v>
      </c>
      <c r="AH138" s="47">
        <f ca="1">IF('Bewerking, HH'!AH138=0,0,'Bewerking, HH'!AH138/SUM('Bewerking, HH'!AA$131:AA$145))</f>
        <v>0</v>
      </c>
      <c r="AI138" s="48">
        <f ca="1">IF('Bewerking, HH'!AI138=0,0,'Bewerking, HH'!AI138/SUM('Bewerking, HH'!AA$131:AA$145))</f>
        <v>0</v>
      </c>
      <c r="AM138" s="55">
        <f ca="1">IF('Bewerking, HH'!AM138=0,0,'Bewerking, HH'!AM138/SUM('Bewerking, HH'!AM$131:AM$145))</f>
        <v>0</v>
      </c>
      <c r="AN138" s="46">
        <f ca="1">IF('Bewerking, HH'!AN138=0,0,'Bewerking, HH'!AN138/SUM('Bewerking, HH'!AM$131:AM$145))</f>
        <v>0</v>
      </c>
      <c r="AO138" s="55">
        <f ca="1">IF('Bewerking, HH'!AO138=0,0,'Bewerking, HH'!AO138/SUM('Bewerking, HH'!AM$131:AM$145))</f>
        <v>0</v>
      </c>
      <c r="AP138" s="55">
        <f ca="1">IF('Bewerking, HH'!AP138=0,0,'Bewerking, HH'!AP138/SUM('Bewerking, HH'!AM$131:AM$145))</f>
        <v>0</v>
      </c>
      <c r="AQ138" s="55">
        <f ca="1">IF('Bewerking, HH'!AQ138=0,0,'Bewerking, HH'!AQ138/SUM('Bewerking, HH'!AM$131:AM$145))</f>
        <v>0</v>
      </c>
      <c r="AR138" s="55">
        <f ca="1">IF('Bewerking, HH'!AR138=0,0,'Bewerking, HH'!AR138/SUM('Bewerking, HH'!AM$131:AM$145))</f>
        <v>0</v>
      </c>
      <c r="AS138" s="47">
        <f ca="1">IF('Bewerking, HH'!AS138=0,0,'Bewerking, HH'!AS138/SUM('Bewerking, HH'!AM$131:AM$145))</f>
        <v>0</v>
      </c>
      <c r="AT138" s="47">
        <f ca="1">IF('Bewerking, HH'!AT138=0,0,'Bewerking, HH'!AT138/SUM('Bewerking, HH'!AM$131:AM$145))</f>
        <v>0</v>
      </c>
      <c r="AU138" s="48">
        <f ca="1">IF('Bewerking, HH'!AU138=0,0,'Bewerking, HH'!AU138/SUM('Bewerking, HH'!AM$131:AM$145))</f>
        <v>0</v>
      </c>
      <c r="AY138" s="55">
        <f ca="1">IF('Bewerking, HH'!AY138=0,0,'Bewerking, HH'!AY138/SUM('Bewerking, HH'!AY$131:AY$145))</f>
        <v>0</v>
      </c>
      <c r="AZ138" s="46">
        <f ca="1">IF('Bewerking, HH'!AZ138=0,0,'Bewerking, HH'!AZ138/SUM('Bewerking, HH'!AY$131:AY$145))</f>
        <v>0</v>
      </c>
      <c r="BA138" s="55">
        <f ca="1">IF('Bewerking, HH'!BA138=0,0,'Bewerking, HH'!BA138/SUM('Bewerking, HH'!AY$131:AY$145))</f>
        <v>0</v>
      </c>
      <c r="BB138" s="55">
        <f ca="1">IF('Bewerking, HH'!BB138=0,0,'Bewerking, HH'!BB138/SUM('Bewerking, HH'!AY$131:AY$145))</f>
        <v>0</v>
      </c>
      <c r="BC138" s="55">
        <f ca="1">IF('Bewerking, HH'!BC138=0,0,'Bewerking, HH'!BC138/SUM('Bewerking, HH'!AY$131:AY$145))</f>
        <v>0</v>
      </c>
      <c r="BD138" s="55">
        <f ca="1">IF('Bewerking, HH'!BD138=0,0,'Bewerking, HH'!BD138/SUM('Bewerking, HH'!AY$131:AY$145))</f>
        <v>0</v>
      </c>
      <c r="BE138" s="47">
        <f ca="1">IF('Bewerking, HH'!BE138=0,0,'Bewerking, HH'!BE138/SUM('Bewerking, HH'!AY$131:AY$145))</f>
        <v>0</v>
      </c>
      <c r="BF138" s="47">
        <f ca="1">IF('Bewerking, HH'!BF138=0,0,'Bewerking, HH'!BF138/SUM('Bewerking, HH'!AY$131:AY$145))</f>
        <v>0</v>
      </c>
      <c r="BG138" s="48">
        <f ca="1">IF('Bewerking, HH'!BG138=0,0,'Bewerking, HH'!BG138/SUM('Bewerking, HH'!AY$131:AY$145))</f>
        <v>0</v>
      </c>
    </row>
    <row r="139" spans="2:59" x14ac:dyDescent="0.25">
      <c r="B139" s="29" t="s">
        <v>43</v>
      </c>
      <c r="C139" s="55">
        <f ca="1">IF('Bewerking, HH'!C139=0,0,'Bewerking, HH'!C139/SUM('Bewerking, HH'!C$131:C$145))</f>
        <v>0</v>
      </c>
      <c r="D139" s="46">
        <f ca="1">IF('Bewerking, HH'!D139=0,0,'Bewerking, HH'!D139/SUM('Bewerking, HH'!C$131:C$145))</f>
        <v>0</v>
      </c>
      <c r="E139" s="55">
        <f ca="1">IF('Bewerking, HH'!E139=0,0,'Bewerking, HH'!E139/SUM('Bewerking, HH'!C$131:C$145))</f>
        <v>0</v>
      </c>
      <c r="F139" s="55">
        <f ca="1">IF('Bewerking, HH'!F139=0,0,'Bewerking, HH'!F139/SUM('Bewerking, HH'!C$131:C$145))</f>
        <v>0</v>
      </c>
      <c r="G139" s="55">
        <f ca="1">IF('Bewerking, HH'!G139=0,0,'Bewerking, HH'!G139/SUM('Bewerking, HH'!C$131:C$145))</f>
        <v>0</v>
      </c>
      <c r="H139" s="55">
        <f ca="1">IF('Bewerking, HH'!H139=0,0,'Bewerking, HH'!H139/SUM('Bewerking, HH'!C$131:C$145))</f>
        <v>0</v>
      </c>
      <c r="I139" s="47">
        <f ca="1">IF('Bewerking, HH'!I139=0,0,'Bewerking, HH'!I139/SUM('Bewerking, HH'!C$131:C$145))</f>
        <v>0</v>
      </c>
      <c r="J139" s="47">
        <f ca="1">IF('Bewerking, HH'!J139=0,0,'Bewerking, HH'!J139/SUM('Bewerking, HH'!C$131:C$145))</f>
        <v>0</v>
      </c>
      <c r="K139" s="48">
        <f ca="1">IF('Bewerking, HH'!K139=0,0,'Bewerking, HH'!K139/SUM('Bewerking, HH'!C$131:C$145))</f>
        <v>0</v>
      </c>
      <c r="O139" s="55">
        <f ca="1">IF('Bewerking, HH'!O139=0,0,'Bewerking, HH'!O139/SUM('Bewerking, HH'!O$131:O$145))</f>
        <v>0</v>
      </c>
      <c r="P139" s="46">
        <f ca="1">IF('Bewerking, HH'!P139=0,0,'Bewerking, HH'!P139/SUM('Bewerking, HH'!O$131:O$145))</f>
        <v>0</v>
      </c>
      <c r="Q139" s="55">
        <f ca="1">IF('Bewerking, HH'!Q139=0,0,'Bewerking, HH'!Q139/SUM('Bewerking, HH'!O$131:O$145))</f>
        <v>0</v>
      </c>
      <c r="R139" s="55">
        <f ca="1">IF('Bewerking, HH'!R139=0,0,'Bewerking, HH'!R139/SUM('Bewerking, HH'!O$131:O$145))</f>
        <v>0</v>
      </c>
      <c r="S139" s="55">
        <f ca="1">IF('Bewerking, HH'!S139=0,0,'Bewerking, HH'!S139/SUM('Bewerking, HH'!O$131:O$145))</f>
        <v>0</v>
      </c>
      <c r="T139" s="55">
        <f ca="1">IF('Bewerking, HH'!T139=0,0,'Bewerking, HH'!T139/SUM('Bewerking, HH'!O$131:O$145))</f>
        <v>0</v>
      </c>
      <c r="U139" s="47">
        <f ca="1">IF('Bewerking, HH'!U139=0,0,'Bewerking, HH'!U139/SUM('Bewerking, HH'!O$131:O$145))</f>
        <v>0</v>
      </c>
      <c r="V139" s="47">
        <f ca="1">IF('Bewerking, HH'!V139=0,0,'Bewerking, HH'!V139/SUM('Bewerking, HH'!O$131:O$145))</f>
        <v>0</v>
      </c>
      <c r="W139" s="48">
        <f ca="1">IF('Bewerking, HH'!W139=0,0,'Bewerking, HH'!W139/SUM('Bewerking, HH'!O$131:O$145))</f>
        <v>0</v>
      </c>
      <c r="AA139" s="55">
        <f ca="1">IF('Bewerking, HH'!AA139=0,0,'Bewerking, HH'!AA139/SUM('Bewerking, HH'!AA$131:AA$145))</f>
        <v>0</v>
      </c>
      <c r="AB139" s="46">
        <f ca="1">IF('Bewerking, HH'!AB139=0,0,'Bewerking, HH'!AB139/SUM('Bewerking, HH'!AA$131:AA$145))</f>
        <v>0</v>
      </c>
      <c r="AC139" s="55">
        <f ca="1">IF('Bewerking, HH'!AC139=0,0,'Bewerking, HH'!AC139/SUM('Bewerking, HH'!AA$131:AA$145))</f>
        <v>0</v>
      </c>
      <c r="AD139" s="55">
        <f ca="1">IF('Bewerking, HH'!AD139=0,0,'Bewerking, HH'!AD139/SUM('Bewerking, HH'!AA$131:AA$145))</f>
        <v>0</v>
      </c>
      <c r="AE139" s="55">
        <f ca="1">IF('Bewerking, HH'!AE139=0,0,'Bewerking, HH'!AE139/SUM('Bewerking, HH'!AA$131:AA$145))</f>
        <v>0</v>
      </c>
      <c r="AF139" s="55">
        <f ca="1">IF('Bewerking, HH'!AF139=0,0,'Bewerking, HH'!AF139/SUM('Bewerking, HH'!AA$131:AA$145))</f>
        <v>0</v>
      </c>
      <c r="AG139" s="47">
        <f ca="1">IF('Bewerking, HH'!AG139=0,0,'Bewerking, HH'!AG139/SUM('Bewerking, HH'!AA$131:AA$145))</f>
        <v>0</v>
      </c>
      <c r="AH139" s="47">
        <f ca="1">IF('Bewerking, HH'!AH139=0,0,'Bewerking, HH'!AH139/SUM('Bewerking, HH'!AA$131:AA$145))</f>
        <v>0</v>
      </c>
      <c r="AI139" s="48">
        <f ca="1">IF('Bewerking, HH'!AI139=0,0,'Bewerking, HH'!AI139/SUM('Bewerking, HH'!AA$131:AA$145))</f>
        <v>0</v>
      </c>
      <c r="AM139" s="55">
        <f ca="1">IF('Bewerking, HH'!AM139=0,0,'Bewerking, HH'!AM139/SUM('Bewerking, HH'!AM$131:AM$145))</f>
        <v>0</v>
      </c>
      <c r="AN139" s="46">
        <f ca="1">IF('Bewerking, HH'!AN139=0,0,'Bewerking, HH'!AN139/SUM('Bewerking, HH'!AM$131:AM$145))</f>
        <v>0</v>
      </c>
      <c r="AO139" s="55">
        <f ca="1">IF('Bewerking, HH'!AO139=0,0,'Bewerking, HH'!AO139/SUM('Bewerking, HH'!AM$131:AM$145))</f>
        <v>0</v>
      </c>
      <c r="AP139" s="55">
        <f ca="1">IF('Bewerking, HH'!AP139=0,0,'Bewerking, HH'!AP139/SUM('Bewerking, HH'!AM$131:AM$145))</f>
        <v>0</v>
      </c>
      <c r="AQ139" s="55">
        <f ca="1">IF('Bewerking, HH'!AQ139=0,0,'Bewerking, HH'!AQ139/SUM('Bewerking, HH'!AM$131:AM$145))</f>
        <v>0</v>
      </c>
      <c r="AR139" s="55">
        <f ca="1">IF('Bewerking, HH'!AR139=0,0,'Bewerking, HH'!AR139/SUM('Bewerking, HH'!AM$131:AM$145))</f>
        <v>0</v>
      </c>
      <c r="AS139" s="47">
        <f ca="1">IF('Bewerking, HH'!AS139=0,0,'Bewerking, HH'!AS139/SUM('Bewerking, HH'!AM$131:AM$145))</f>
        <v>0</v>
      </c>
      <c r="AT139" s="47">
        <f ca="1">IF('Bewerking, HH'!AT139=0,0,'Bewerking, HH'!AT139/SUM('Bewerking, HH'!AM$131:AM$145))</f>
        <v>0</v>
      </c>
      <c r="AU139" s="48">
        <f ca="1">IF('Bewerking, HH'!AU139=0,0,'Bewerking, HH'!AU139/SUM('Bewerking, HH'!AM$131:AM$145))</f>
        <v>0</v>
      </c>
      <c r="AY139" s="55">
        <f ca="1">IF('Bewerking, HH'!AY139=0,0,'Bewerking, HH'!AY139/SUM('Bewerking, HH'!AY$131:AY$145))</f>
        <v>0</v>
      </c>
      <c r="AZ139" s="46">
        <f ca="1">IF('Bewerking, HH'!AZ139=0,0,'Bewerking, HH'!AZ139/SUM('Bewerking, HH'!AY$131:AY$145))</f>
        <v>0</v>
      </c>
      <c r="BA139" s="55">
        <f ca="1">IF('Bewerking, HH'!BA139=0,0,'Bewerking, HH'!BA139/SUM('Bewerking, HH'!AY$131:AY$145))</f>
        <v>0</v>
      </c>
      <c r="BB139" s="55">
        <f ca="1">IF('Bewerking, HH'!BB139=0,0,'Bewerking, HH'!BB139/SUM('Bewerking, HH'!AY$131:AY$145))</f>
        <v>0</v>
      </c>
      <c r="BC139" s="55">
        <f ca="1">IF('Bewerking, HH'!BC139=0,0,'Bewerking, HH'!BC139/SUM('Bewerking, HH'!AY$131:AY$145))</f>
        <v>0</v>
      </c>
      <c r="BD139" s="55">
        <f ca="1">IF('Bewerking, HH'!BD139=0,0,'Bewerking, HH'!BD139/SUM('Bewerking, HH'!AY$131:AY$145))</f>
        <v>0</v>
      </c>
      <c r="BE139" s="47">
        <f ca="1">IF('Bewerking, HH'!BE139=0,0,'Bewerking, HH'!BE139/SUM('Bewerking, HH'!AY$131:AY$145))</f>
        <v>0</v>
      </c>
      <c r="BF139" s="47">
        <f ca="1">IF('Bewerking, HH'!BF139=0,0,'Bewerking, HH'!BF139/SUM('Bewerking, HH'!AY$131:AY$145))</f>
        <v>0</v>
      </c>
      <c r="BG139" s="48">
        <f ca="1">IF('Bewerking, HH'!BG139=0,0,'Bewerking, HH'!BG139/SUM('Bewerking, HH'!AY$131:AY$145))</f>
        <v>0</v>
      </c>
    </row>
    <row r="140" spans="2:59" x14ac:dyDescent="0.25">
      <c r="B140" s="29" t="s">
        <v>44</v>
      </c>
      <c r="C140" s="55">
        <f ca="1">IF('Bewerking, HH'!C140=0,0,'Bewerking, HH'!C140/SUM('Bewerking, HH'!C$131:C$145))</f>
        <v>0</v>
      </c>
      <c r="D140" s="46">
        <f ca="1">IF('Bewerking, HH'!D140=0,0,'Bewerking, HH'!D140/SUM('Bewerking, HH'!C$131:C$145))</f>
        <v>0</v>
      </c>
      <c r="E140" s="55">
        <f ca="1">IF('Bewerking, HH'!E140=0,0,'Bewerking, HH'!E140/SUM('Bewerking, HH'!C$131:C$145))</f>
        <v>0</v>
      </c>
      <c r="F140" s="55">
        <f ca="1">IF('Bewerking, HH'!F140=0,0,'Bewerking, HH'!F140/SUM('Bewerking, HH'!C$131:C$145))</f>
        <v>0</v>
      </c>
      <c r="G140" s="55">
        <f ca="1">IF('Bewerking, HH'!G140=0,0,'Bewerking, HH'!G140/SUM('Bewerking, HH'!C$131:C$145))</f>
        <v>0</v>
      </c>
      <c r="H140" s="55">
        <f ca="1">IF('Bewerking, HH'!H140=0,0,'Bewerking, HH'!H140/SUM('Bewerking, HH'!C$131:C$145))</f>
        <v>0</v>
      </c>
      <c r="I140" s="47">
        <f ca="1">IF('Bewerking, HH'!I140=0,0,'Bewerking, HH'!I140/SUM('Bewerking, HH'!C$131:C$145))</f>
        <v>0</v>
      </c>
      <c r="J140" s="47">
        <f ca="1">IF('Bewerking, HH'!J140=0,0,'Bewerking, HH'!J140/SUM('Bewerking, HH'!C$131:C$145))</f>
        <v>0</v>
      </c>
      <c r="K140" s="48">
        <f ca="1">IF('Bewerking, HH'!K140=0,0,'Bewerking, HH'!K140/SUM('Bewerking, HH'!C$131:C$145))</f>
        <v>0</v>
      </c>
      <c r="O140" s="55">
        <f ca="1">IF('Bewerking, HH'!O140=0,0,'Bewerking, HH'!O140/SUM('Bewerking, HH'!O$131:O$145))</f>
        <v>0</v>
      </c>
      <c r="P140" s="46">
        <f ca="1">IF('Bewerking, HH'!P140=0,0,'Bewerking, HH'!P140/SUM('Bewerking, HH'!O$131:O$145))</f>
        <v>0</v>
      </c>
      <c r="Q140" s="55">
        <f ca="1">IF('Bewerking, HH'!Q140=0,0,'Bewerking, HH'!Q140/SUM('Bewerking, HH'!O$131:O$145))</f>
        <v>0</v>
      </c>
      <c r="R140" s="55">
        <f ca="1">IF('Bewerking, HH'!R140=0,0,'Bewerking, HH'!R140/SUM('Bewerking, HH'!O$131:O$145))</f>
        <v>0</v>
      </c>
      <c r="S140" s="55">
        <f ca="1">IF('Bewerking, HH'!S140=0,0,'Bewerking, HH'!S140/SUM('Bewerking, HH'!O$131:O$145))</f>
        <v>0</v>
      </c>
      <c r="T140" s="55">
        <f ca="1">IF('Bewerking, HH'!T140=0,0,'Bewerking, HH'!T140/SUM('Bewerking, HH'!O$131:O$145))</f>
        <v>0</v>
      </c>
      <c r="U140" s="47">
        <f ca="1">IF('Bewerking, HH'!U140=0,0,'Bewerking, HH'!U140/SUM('Bewerking, HH'!O$131:O$145))</f>
        <v>0</v>
      </c>
      <c r="V140" s="47">
        <f ca="1">IF('Bewerking, HH'!V140=0,0,'Bewerking, HH'!V140/SUM('Bewerking, HH'!O$131:O$145))</f>
        <v>0</v>
      </c>
      <c r="W140" s="48">
        <f ca="1">IF('Bewerking, HH'!W140=0,0,'Bewerking, HH'!W140/SUM('Bewerking, HH'!O$131:O$145))</f>
        <v>0</v>
      </c>
      <c r="AA140" s="55">
        <f ca="1">IF('Bewerking, HH'!AA140=0,0,'Bewerking, HH'!AA140/SUM('Bewerking, HH'!AA$131:AA$145))</f>
        <v>0</v>
      </c>
      <c r="AB140" s="46">
        <f ca="1">IF('Bewerking, HH'!AB140=0,0,'Bewerking, HH'!AB140/SUM('Bewerking, HH'!AA$131:AA$145))</f>
        <v>0</v>
      </c>
      <c r="AC140" s="55">
        <f ca="1">IF('Bewerking, HH'!AC140=0,0,'Bewerking, HH'!AC140/SUM('Bewerking, HH'!AA$131:AA$145))</f>
        <v>0</v>
      </c>
      <c r="AD140" s="55">
        <f ca="1">IF('Bewerking, HH'!AD140=0,0,'Bewerking, HH'!AD140/SUM('Bewerking, HH'!AA$131:AA$145))</f>
        <v>0</v>
      </c>
      <c r="AE140" s="55">
        <f ca="1">IF('Bewerking, HH'!AE140=0,0,'Bewerking, HH'!AE140/SUM('Bewerking, HH'!AA$131:AA$145))</f>
        <v>0</v>
      </c>
      <c r="AF140" s="55">
        <f ca="1">IF('Bewerking, HH'!AF140=0,0,'Bewerking, HH'!AF140/SUM('Bewerking, HH'!AA$131:AA$145))</f>
        <v>0</v>
      </c>
      <c r="AG140" s="47">
        <f ca="1">IF('Bewerking, HH'!AG140=0,0,'Bewerking, HH'!AG140/SUM('Bewerking, HH'!AA$131:AA$145))</f>
        <v>0</v>
      </c>
      <c r="AH140" s="47">
        <f ca="1">IF('Bewerking, HH'!AH140=0,0,'Bewerking, HH'!AH140/SUM('Bewerking, HH'!AA$131:AA$145))</f>
        <v>0</v>
      </c>
      <c r="AI140" s="48">
        <f ca="1">IF('Bewerking, HH'!AI140=0,0,'Bewerking, HH'!AI140/SUM('Bewerking, HH'!AA$131:AA$145))</f>
        <v>0</v>
      </c>
      <c r="AM140" s="55">
        <f ca="1">IF('Bewerking, HH'!AM140=0,0,'Bewerking, HH'!AM140/SUM('Bewerking, HH'!AM$131:AM$145))</f>
        <v>0</v>
      </c>
      <c r="AN140" s="46">
        <f ca="1">IF('Bewerking, HH'!AN140=0,0,'Bewerking, HH'!AN140/SUM('Bewerking, HH'!AM$131:AM$145))</f>
        <v>0</v>
      </c>
      <c r="AO140" s="55">
        <f ca="1">IF('Bewerking, HH'!AO140=0,0,'Bewerking, HH'!AO140/SUM('Bewerking, HH'!AM$131:AM$145))</f>
        <v>0</v>
      </c>
      <c r="AP140" s="55">
        <f ca="1">IF('Bewerking, HH'!AP140=0,0,'Bewerking, HH'!AP140/SUM('Bewerking, HH'!AM$131:AM$145))</f>
        <v>0</v>
      </c>
      <c r="AQ140" s="55">
        <f ca="1">IF('Bewerking, HH'!AQ140=0,0,'Bewerking, HH'!AQ140/SUM('Bewerking, HH'!AM$131:AM$145))</f>
        <v>0</v>
      </c>
      <c r="AR140" s="55">
        <f ca="1">IF('Bewerking, HH'!AR140=0,0,'Bewerking, HH'!AR140/SUM('Bewerking, HH'!AM$131:AM$145))</f>
        <v>0</v>
      </c>
      <c r="AS140" s="47">
        <f ca="1">IF('Bewerking, HH'!AS140=0,0,'Bewerking, HH'!AS140/SUM('Bewerking, HH'!AM$131:AM$145))</f>
        <v>0</v>
      </c>
      <c r="AT140" s="47">
        <f ca="1">IF('Bewerking, HH'!AT140=0,0,'Bewerking, HH'!AT140/SUM('Bewerking, HH'!AM$131:AM$145))</f>
        <v>0</v>
      </c>
      <c r="AU140" s="48">
        <f ca="1">IF('Bewerking, HH'!AU140=0,0,'Bewerking, HH'!AU140/SUM('Bewerking, HH'!AM$131:AM$145))</f>
        <v>0</v>
      </c>
      <c r="AY140" s="55">
        <f ca="1">IF('Bewerking, HH'!AY140=0,0,'Bewerking, HH'!AY140/SUM('Bewerking, HH'!AY$131:AY$145))</f>
        <v>0</v>
      </c>
      <c r="AZ140" s="46">
        <f ca="1">IF('Bewerking, HH'!AZ140=0,0,'Bewerking, HH'!AZ140/SUM('Bewerking, HH'!AY$131:AY$145))</f>
        <v>0</v>
      </c>
      <c r="BA140" s="55">
        <f ca="1">IF('Bewerking, HH'!BA140=0,0,'Bewerking, HH'!BA140/SUM('Bewerking, HH'!AY$131:AY$145))</f>
        <v>0</v>
      </c>
      <c r="BB140" s="55">
        <f ca="1">IF('Bewerking, HH'!BB140=0,0,'Bewerking, HH'!BB140/SUM('Bewerking, HH'!AY$131:AY$145))</f>
        <v>0</v>
      </c>
      <c r="BC140" s="55">
        <f ca="1">IF('Bewerking, HH'!BC140=0,0,'Bewerking, HH'!BC140/SUM('Bewerking, HH'!AY$131:AY$145))</f>
        <v>0</v>
      </c>
      <c r="BD140" s="55">
        <f ca="1">IF('Bewerking, HH'!BD140=0,0,'Bewerking, HH'!BD140/SUM('Bewerking, HH'!AY$131:AY$145))</f>
        <v>0</v>
      </c>
      <c r="BE140" s="47">
        <f ca="1">IF('Bewerking, HH'!BE140=0,0,'Bewerking, HH'!BE140/SUM('Bewerking, HH'!AY$131:AY$145))</f>
        <v>0</v>
      </c>
      <c r="BF140" s="47">
        <f ca="1">IF('Bewerking, HH'!BF140=0,0,'Bewerking, HH'!BF140/SUM('Bewerking, HH'!AY$131:AY$145))</f>
        <v>0</v>
      </c>
      <c r="BG140" s="48">
        <f ca="1">IF('Bewerking, HH'!BG140=0,0,'Bewerking, HH'!BG140/SUM('Bewerking, HH'!AY$131:AY$145))</f>
        <v>0</v>
      </c>
    </row>
    <row r="141" spans="2:59" x14ac:dyDescent="0.25">
      <c r="B141" s="29" t="s">
        <v>45</v>
      </c>
      <c r="C141" s="55">
        <f ca="1">IF('Bewerking, HH'!C141=0,0,'Bewerking, HH'!C141/SUM('Bewerking, HH'!C$131:C$145))</f>
        <v>0</v>
      </c>
      <c r="D141" s="46">
        <f ca="1">IF('Bewerking, HH'!D141=0,0,'Bewerking, HH'!D141/SUM('Bewerking, HH'!C$131:C$145))</f>
        <v>0</v>
      </c>
      <c r="E141" s="55">
        <f ca="1">IF('Bewerking, HH'!E141=0,0,'Bewerking, HH'!E141/SUM('Bewerking, HH'!C$131:C$145))</f>
        <v>0</v>
      </c>
      <c r="F141" s="55">
        <f ca="1">IF('Bewerking, HH'!F141=0,0,'Bewerking, HH'!F141/SUM('Bewerking, HH'!C$131:C$145))</f>
        <v>0</v>
      </c>
      <c r="G141" s="55">
        <f ca="1">IF('Bewerking, HH'!G141=0,0,'Bewerking, HH'!G141/SUM('Bewerking, HH'!C$131:C$145))</f>
        <v>0</v>
      </c>
      <c r="H141" s="55">
        <f ca="1">IF('Bewerking, HH'!H141=0,0,'Bewerking, HH'!H141/SUM('Bewerking, HH'!C$131:C$145))</f>
        <v>0</v>
      </c>
      <c r="I141" s="47">
        <f ca="1">IF('Bewerking, HH'!I141=0,0,'Bewerking, HH'!I141/SUM('Bewerking, HH'!C$131:C$145))</f>
        <v>0</v>
      </c>
      <c r="J141" s="47">
        <f ca="1">IF('Bewerking, HH'!J141=0,0,'Bewerking, HH'!J141/SUM('Bewerking, HH'!C$131:C$145))</f>
        <v>0</v>
      </c>
      <c r="K141" s="48">
        <f ca="1">IF('Bewerking, HH'!K141=0,0,'Bewerking, HH'!K141/SUM('Bewerking, HH'!C$131:C$145))</f>
        <v>0</v>
      </c>
      <c r="O141" s="55">
        <f ca="1">IF('Bewerking, HH'!O141=0,0,'Bewerking, HH'!O141/SUM('Bewerking, HH'!O$131:O$145))</f>
        <v>0</v>
      </c>
      <c r="P141" s="46">
        <f ca="1">IF('Bewerking, HH'!P141=0,0,'Bewerking, HH'!P141/SUM('Bewerking, HH'!O$131:O$145))</f>
        <v>0</v>
      </c>
      <c r="Q141" s="55">
        <f ca="1">IF('Bewerking, HH'!Q141=0,0,'Bewerking, HH'!Q141/SUM('Bewerking, HH'!O$131:O$145))</f>
        <v>0</v>
      </c>
      <c r="R141" s="55">
        <f ca="1">IF('Bewerking, HH'!R141=0,0,'Bewerking, HH'!R141/SUM('Bewerking, HH'!O$131:O$145))</f>
        <v>0</v>
      </c>
      <c r="S141" s="55">
        <f ca="1">IF('Bewerking, HH'!S141=0,0,'Bewerking, HH'!S141/SUM('Bewerking, HH'!O$131:O$145))</f>
        <v>0</v>
      </c>
      <c r="T141" s="55">
        <f ca="1">IF('Bewerking, HH'!T141=0,0,'Bewerking, HH'!T141/SUM('Bewerking, HH'!O$131:O$145))</f>
        <v>0</v>
      </c>
      <c r="U141" s="47">
        <f ca="1">IF('Bewerking, HH'!U141=0,0,'Bewerking, HH'!U141/SUM('Bewerking, HH'!O$131:O$145))</f>
        <v>0</v>
      </c>
      <c r="V141" s="47">
        <f ca="1">IF('Bewerking, HH'!V141=0,0,'Bewerking, HH'!V141/SUM('Bewerking, HH'!O$131:O$145))</f>
        <v>0</v>
      </c>
      <c r="W141" s="48">
        <f ca="1">IF('Bewerking, HH'!W141=0,0,'Bewerking, HH'!W141/SUM('Bewerking, HH'!O$131:O$145))</f>
        <v>0</v>
      </c>
      <c r="AA141" s="55">
        <f ca="1">IF('Bewerking, HH'!AA141=0,0,'Bewerking, HH'!AA141/SUM('Bewerking, HH'!AA$131:AA$145))</f>
        <v>0</v>
      </c>
      <c r="AB141" s="46">
        <f ca="1">IF('Bewerking, HH'!AB141=0,0,'Bewerking, HH'!AB141/SUM('Bewerking, HH'!AA$131:AA$145))</f>
        <v>0</v>
      </c>
      <c r="AC141" s="55">
        <f ca="1">IF('Bewerking, HH'!AC141=0,0,'Bewerking, HH'!AC141/SUM('Bewerking, HH'!AA$131:AA$145))</f>
        <v>0</v>
      </c>
      <c r="AD141" s="55">
        <f ca="1">IF('Bewerking, HH'!AD141=0,0,'Bewerking, HH'!AD141/SUM('Bewerking, HH'!AA$131:AA$145))</f>
        <v>0</v>
      </c>
      <c r="AE141" s="55">
        <f ca="1">IF('Bewerking, HH'!AE141=0,0,'Bewerking, HH'!AE141/SUM('Bewerking, HH'!AA$131:AA$145))</f>
        <v>0</v>
      </c>
      <c r="AF141" s="55">
        <f ca="1">IF('Bewerking, HH'!AF141=0,0,'Bewerking, HH'!AF141/SUM('Bewerking, HH'!AA$131:AA$145))</f>
        <v>0</v>
      </c>
      <c r="AG141" s="47">
        <f ca="1">IF('Bewerking, HH'!AG141=0,0,'Bewerking, HH'!AG141/SUM('Bewerking, HH'!AA$131:AA$145))</f>
        <v>0</v>
      </c>
      <c r="AH141" s="47">
        <f ca="1">IF('Bewerking, HH'!AH141=0,0,'Bewerking, HH'!AH141/SUM('Bewerking, HH'!AA$131:AA$145))</f>
        <v>0</v>
      </c>
      <c r="AI141" s="48">
        <f ca="1">IF('Bewerking, HH'!AI141=0,0,'Bewerking, HH'!AI141/SUM('Bewerking, HH'!AA$131:AA$145))</f>
        <v>0</v>
      </c>
      <c r="AM141" s="55">
        <f ca="1">IF('Bewerking, HH'!AM141=0,0,'Bewerking, HH'!AM141/SUM('Bewerking, HH'!AM$131:AM$145))</f>
        <v>0</v>
      </c>
      <c r="AN141" s="46">
        <f ca="1">IF('Bewerking, HH'!AN141=0,0,'Bewerking, HH'!AN141/SUM('Bewerking, HH'!AM$131:AM$145))</f>
        <v>0</v>
      </c>
      <c r="AO141" s="55">
        <f ca="1">IF('Bewerking, HH'!AO141=0,0,'Bewerking, HH'!AO141/SUM('Bewerking, HH'!AM$131:AM$145))</f>
        <v>0</v>
      </c>
      <c r="AP141" s="55">
        <f ca="1">IF('Bewerking, HH'!AP141=0,0,'Bewerking, HH'!AP141/SUM('Bewerking, HH'!AM$131:AM$145))</f>
        <v>0</v>
      </c>
      <c r="AQ141" s="55">
        <f ca="1">IF('Bewerking, HH'!AQ141=0,0,'Bewerking, HH'!AQ141/SUM('Bewerking, HH'!AM$131:AM$145))</f>
        <v>0</v>
      </c>
      <c r="AR141" s="55">
        <f ca="1">IF('Bewerking, HH'!AR141=0,0,'Bewerking, HH'!AR141/SUM('Bewerking, HH'!AM$131:AM$145))</f>
        <v>0</v>
      </c>
      <c r="AS141" s="47">
        <f ca="1">IF('Bewerking, HH'!AS141=0,0,'Bewerking, HH'!AS141/SUM('Bewerking, HH'!AM$131:AM$145))</f>
        <v>0</v>
      </c>
      <c r="AT141" s="47">
        <f ca="1">IF('Bewerking, HH'!AT141=0,0,'Bewerking, HH'!AT141/SUM('Bewerking, HH'!AM$131:AM$145))</f>
        <v>0</v>
      </c>
      <c r="AU141" s="48">
        <f ca="1">IF('Bewerking, HH'!AU141=0,0,'Bewerking, HH'!AU141/SUM('Bewerking, HH'!AM$131:AM$145))</f>
        <v>0</v>
      </c>
      <c r="AY141" s="55">
        <f ca="1">IF('Bewerking, HH'!AY141=0,0,'Bewerking, HH'!AY141/SUM('Bewerking, HH'!AY$131:AY$145))</f>
        <v>0</v>
      </c>
      <c r="AZ141" s="46">
        <f ca="1">IF('Bewerking, HH'!AZ141=0,0,'Bewerking, HH'!AZ141/SUM('Bewerking, HH'!AY$131:AY$145))</f>
        <v>0</v>
      </c>
      <c r="BA141" s="55">
        <f ca="1">IF('Bewerking, HH'!BA141=0,0,'Bewerking, HH'!BA141/SUM('Bewerking, HH'!AY$131:AY$145))</f>
        <v>0</v>
      </c>
      <c r="BB141" s="55">
        <f ca="1">IF('Bewerking, HH'!BB141=0,0,'Bewerking, HH'!BB141/SUM('Bewerking, HH'!AY$131:AY$145))</f>
        <v>0</v>
      </c>
      <c r="BC141" s="55">
        <f ca="1">IF('Bewerking, HH'!BC141=0,0,'Bewerking, HH'!BC141/SUM('Bewerking, HH'!AY$131:AY$145))</f>
        <v>0</v>
      </c>
      <c r="BD141" s="55">
        <f ca="1">IF('Bewerking, HH'!BD141=0,0,'Bewerking, HH'!BD141/SUM('Bewerking, HH'!AY$131:AY$145))</f>
        <v>0</v>
      </c>
      <c r="BE141" s="47">
        <f ca="1">IF('Bewerking, HH'!BE141=0,0,'Bewerking, HH'!BE141/SUM('Bewerking, HH'!AY$131:AY$145))</f>
        <v>0</v>
      </c>
      <c r="BF141" s="47">
        <f ca="1">IF('Bewerking, HH'!BF141=0,0,'Bewerking, HH'!BF141/SUM('Bewerking, HH'!AY$131:AY$145))</f>
        <v>0</v>
      </c>
      <c r="BG141" s="48">
        <f ca="1">IF('Bewerking, HH'!BG141=0,0,'Bewerking, HH'!BG141/SUM('Bewerking, HH'!AY$131:AY$145))</f>
        <v>0</v>
      </c>
    </row>
    <row r="142" spans="2:59" x14ac:dyDescent="0.25">
      <c r="B142" s="29" t="s">
        <v>46</v>
      </c>
      <c r="C142" s="55">
        <f ca="1">IF('Bewerking, HH'!C142=0,0,'Bewerking, HH'!C142/SUM('Bewerking, HH'!C$131:C$145))</f>
        <v>0</v>
      </c>
      <c r="D142" s="46">
        <f ca="1">IF('Bewerking, HH'!D142=0,0,'Bewerking, HH'!D142/SUM('Bewerking, HH'!C$131:C$145))</f>
        <v>0</v>
      </c>
      <c r="E142" s="55">
        <f ca="1">IF('Bewerking, HH'!E142=0,0,'Bewerking, HH'!E142/SUM('Bewerking, HH'!C$131:C$145))</f>
        <v>0</v>
      </c>
      <c r="F142" s="55">
        <f ca="1">IF('Bewerking, HH'!F142=0,0,'Bewerking, HH'!F142/SUM('Bewerking, HH'!C$131:C$145))</f>
        <v>0</v>
      </c>
      <c r="G142" s="55">
        <f ca="1">IF('Bewerking, HH'!G142=0,0,'Bewerking, HH'!G142/SUM('Bewerking, HH'!C$131:C$145))</f>
        <v>0</v>
      </c>
      <c r="H142" s="55">
        <f ca="1">IF('Bewerking, HH'!H142=0,0,'Bewerking, HH'!H142/SUM('Bewerking, HH'!C$131:C$145))</f>
        <v>0</v>
      </c>
      <c r="I142" s="47">
        <f ca="1">IF('Bewerking, HH'!I142=0,0,'Bewerking, HH'!I142/SUM('Bewerking, HH'!C$131:C$145))</f>
        <v>0</v>
      </c>
      <c r="J142" s="47">
        <f ca="1">IF('Bewerking, HH'!J142=0,0,'Bewerking, HH'!J142/SUM('Bewerking, HH'!C$131:C$145))</f>
        <v>0</v>
      </c>
      <c r="K142" s="48">
        <f ca="1">IF('Bewerking, HH'!K142=0,0,'Bewerking, HH'!K142/SUM('Bewerking, HH'!C$131:C$145))</f>
        <v>0</v>
      </c>
      <c r="O142" s="55">
        <f ca="1">IF('Bewerking, HH'!O142=0,0,'Bewerking, HH'!O142/SUM('Bewerking, HH'!O$131:O$145))</f>
        <v>0</v>
      </c>
      <c r="P142" s="46">
        <f ca="1">IF('Bewerking, HH'!P142=0,0,'Bewerking, HH'!P142/SUM('Bewerking, HH'!O$131:O$145))</f>
        <v>0</v>
      </c>
      <c r="Q142" s="55">
        <f ca="1">IF('Bewerking, HH'!Q142=0,0,'Bewerking, HH'!Q142/SUM('Bewerking, HH'!O$131:O$145))</f>
        <v>0</v>
      </c>
      <c r="R142" s="55">
        <f ca="1">IF('Bewerking, HH'!R142=0,0,'Bewerking, HH'!R142/SUM('Bewerking, HH'!O$131:O$145))</f>
        <v>0</v>
      </c>
      <c r="S142" s="55">
        <f ca="1">IF('Bewerking, HH'!S142=0,0,'Bewerking, HH'!S142/SUM('Bewerking, HH'!O$131:O$145))</f>
        <v>0</v>
      </c>
      <c r="T142" s="55">
        <f ca="1">IF('Bewerking, HH'!T142=0,0,'Bewerking, HH'!T142/SUM('Bewerking, HH'!O$131:O$145))</f>
        <v>0</v>
      </c>
      <c r="U142" s="47">
        <f ca="1">IF('Bewerking, HH'!U142=0,0,'Bewerking, HH'!U142/SUM('Bewerking, HH'!O$131:O$145))</f>
        <v>0</v>
      </c>
      <c r="V142" s="47">
        <f ca="1">IF('Bewerking, HH'!V142=0,0,'Bewerking, HH'!V142/SUM('Bewerking, HH'!O$131:O$145))</f>
        <v>0</v>
      </c>
      <c r="W142" s="48">
        <f ca="1">IF('Bewerking, HH'!W142=0,0,'Bewerking, HH'!W142/SUM('Bewerking, HH'!O$131:O$145))</f>
        <v>0</v>
      </c>
      <c r="AA142" s="55">
        <f ca="1">IF('Bewerking, HH'!AA142=0,0,'Bewerking, HH'!AA142/SUM('Bewerking, HH'!AA$131:AA$145))</f>
        <v>0</v>
      </c>
      <c r="AB142" s="46">
        <f ca="1">IF('Bewerking, HH'!AB142=0,0,'Bewerking, HH'!AB142/SUM('Bewerking, HH'!AA$131:AA$145))</f>
        <v>0</v>
      </c>
      <c r="AC142" s="55">
        <f ca="1">IF('Bewerking, HH'!AC142=0,0,'Bewerking, HH'!AC142/SUM('Bewerking, HH'!AA$131:AA$145))</f>
        <v>0</v>
      </c>
      <c r="AD142" s="55">
        <f ca="1">IF('Bewerking, HH'!AD142=0,0,'Bewerking, HH'!AD142/SUM('Bewerking, HH'!AA$131:AA$145))</f>
        <v>0</v>
      </c>
      <c r="AE142" s="55">
        <f ca="1">IF('Bewerking, HH'!AE142=0,0,'Bewerking, HH'!AE142/SUM('Bewerking, HH'!AA$131:AA$145))</f>
        <v>0</v>
      </c>
      <c r="AF142" s="55">
        <f ca="1">IF('Bewerking, HH'!AF142=0,0,'Bewerking, HH'!AF142/SUM('Bewerking, HH'!AA$131:AA$145))</f>
        <v>0</v>
      </c>
      <c r="AG142" s="47">
        <f ca="1">IF('Bewerking, HH'!AG142=0,0,'Bewerking, HH'!AG142/SUM('Bewerking, HH'!AA$131:AA$145))</f>
        <v>0</v>
      </c>
      <c r="AH142" s="47">
        <f ca="1">IF('Bewerking, HH'!AH142=0,0,'Bewerking, HH'!AH142/SUM('Bewerking, HH'!AA$131:AA$145))</f>
        <v>0</v>
      </c>
      <c r="AI142" s="48">
        <f ca="1">IF('Bewerking, HH'!AI142=0,0,'Bewerking, HH'!AI142/SUM('Bewerking, HH'!AA$131:AA$145))</f>
        <v>0</v>
      </c>
      <c r="AM142" s="55">
        <f ca="1">IF('Bewerking, HH'!AM142=0,0,'Bewerking, HH'!AM142/SUM('Bewerking, HH'!AM$131:AM$145))</f>
        <v>0</v>
      </c>
      <c r="AN142" s="46">
        <f ca="1">IF('Bewerking, HH'!AN142=0,0,'Bewerking, HH'!AN142/SUM('Bewerking, HH'!AM$131:AM$145))</f>
        <v>0</v>
      </c>
      <c r="AO142" s="55">
        <f ca="1">IF('Bewerking, HH'!AO142=0,0,'Bewerking, HH'!AO142/SUM('Bewerking, HH'!AM$131:AM$145))</f>
        <v>0</v>
      </c>
      <c r="AP142" s="55">
        <f ca="1">IF('Bewerking, HH'!AP142=0,0,'Bewerking, HH'!AP142/SUM('Bewerking, HH'!AM$131:AM$145))</f>
        <v>0</v>
      </c>
      <c r="AQ142" s="55">
        <f ca="1">IF('Bewerking, HH'!AQ142=0,0,'Bewerking, HH'!AQ142/SUM('Bewerking, HH'!AM$131:AM$145))</f>
        <v>0</v>
      </c>
      <c r="AR142" s="55">
        <f ca="1">IF('Bewerking, HH'!AR142=0,0,'Bewerking, HH'!AR142/SUM('Bewerking, HH'!AM$131:AM$145))</f>
        <v>0</v>
      </c>
      <c r="AS142" s="47">
        <f ca="1">IF('Bewerking, HH'!AS142=0,0,'Bewerking, HH'!AS142/SUM('Bewerking, HH'!AM$131:AM$145))</f>
        <v>0</v>
      </c>
      <c r="AT142" s="47">
        <f ca="1">IF('Bewerking, HH'!AT142=0,0,'Bewerking, HH'!AT142/SUM('Bewerking, HH'!AM$131:AM$145))</f>
        <v>0</v>
      </c>
      <c r="AU142" s="48">
        <f ca="1">IF('Bewerking, HH'!AU142=0,0,'Bewerking, HH'!AU142/SUM('Bewerking, HH'!AM$131:AM$145))</f>
        <v>0</v>
      </c>
      <c r="AY142" s="55">
        <f ca="1">IF('Bewerking, HH'!AY142=0,0,'Bewerking, HH'!AY142/SUM('Bewerking, HH'!AY$131:AY$145))</f>
        <v>0</v>
      </c>
      <c r="AZ142" s="46">
        <f ca="1">IF('Bewerking, HH'!AZ142=0,0,'Bewerking, HH'!AZ142/SUM('Bewerking, HH'!AY$131:AY$145))</f>
        <v>0</v>
      </c>
      <c r="BA142" s="55">
        <f ca="1">IF('Bewerking, HH'!BA142=0,0,'Bewerking, HH'!BA142/SUM('Bewerking, HH'!AY$131:AY$145))</f>
        <v>0</v>
      </c>
      <c r="BB142" s="55">
        <f ca="1">IF('Bewerking, HH'!BB142=0,0,'Bewerking, HH'!BB142/SUM('Bewerking, HH'!AY$131:AY$145))</f>
        <v>0</v>
      </c>
      <c r="BC142" s="55">
        <f ca="1">IF('Bewerking, HH'!BC142=0,0,'Bewerking, HH'!BC142/SUM('Bewerking, HH'!AY$131:AY$145))</f>
        <v>0</v>
      </c>
      <c r="BD142" s="55">
        <f ca="1">IF('Bewerking, HH'!BD142=0,0,'Bewerking, HH'!BD142/SUM('Bewerking, HH'!AY$131:AY$145))</f>
        <v>0</v>
      </c>
      <c r="BE142" s="47">
        <f ca="1">IF('Bewerking, HH'!BE142=0,0,'Bewerking, HH'!BE142/SUM('Bewerking, HH'!AY$131:AY$145))</f>
        <v>0</v>
      </c>
      <c r="BF142" s="47">
        <f ca="1">IF('Bewerking, HH'!BF142=0,0,'Bewerking, HH'!BF142/SUM('Bewerking, HH'!AY$131:AY$145))</f>
        <v>0</v>
      </c>
      <c r="BG142" s="48">
        <f ca="1">IF('Bewerking, HH'!BG142=0,0,'Bewerking, HH'!BG142/SUM('Bewerking, HH'!AY$131:AY$145))</f>
        <v>0</v>
      </c>
    </row>
    <row r="143" spans="2:59" x14ac:dyDescent="0.25">
      <c r="B143" s="29" t="s">
        <v>47</v>
      </c>
      <c r="C143" s="55">
        <f ca="1">IF('Bewerking, HH'!C143=0,0,'Bewerking, HH'!C143/SUM('Bewerking, HH'!C$131:C$145))</f>
        <v>0</v>
      </c>
      <c r="D143" s="46">
        <f ca="1">IF('Bewerking, HH'!D143=0,0,'Bewerking, HH'!D143/SUM('Bewerking, HH'!C$131:C$145))</f>
        <v>0</v>
      </c>
      <c r="E143" s="55">
        <f ca="1">IF('Bewerking, HH'!E143=0,0,'Bewerking, HH'!E143/SUM('Bewerking, HH'!C$131:C$145))</f>
        <v>0</v>
      </c>
      <c r="F143" s="55">
        <f ca="1">IF('Bewerking, HH'!F143=0,0,'Bewerking, HH'!F143/SUM('Bewerking, HH'!C$131:C$145))</f>
        <v>0</v>
      </c>
      <c r="G143" s="55">
        <f ca="1">IF('Bewerking, HH'!G143=0,0,'Bewerking, HH'!G143/SUM('Bewerking, HH'!C$131:C$145))</f>
        <v>0</v>
      </c>
      <c r="H143" s="55">
        <f ca="1">IF('Bewerking, HH'!H143=0,0,'Bewerking, HH'!H143/SUM('Bewerking, HH'!C$131:C$145))</f>
        <v>0</v>
      </c>
      <c r="I143" s="47">
        <f ca="1">IF('Bewerking, HH'!I143=0,0,'Bewerking, HH'!I143/SUM('Bewerking, HH'!C$131:C$145))</f>
        <v>0</v>
      </c>
      <c r="J143" s="47">
        <f ca="1">IF('Bewerking, HH'!J143=0,0,'Bewerking, HH'!J143/SUM('Bewerking, HH'!C$131:C$145))</f>
        <v>0</v>
      </c>
      <c r="K143" s="48">
        <f ca="1">IF('Bewerking, HH'!K143=0,0,'Bewerking, HH'!K143/SUM('Bewerking, HH'!C$131:C$145))</f>
        <v>0</v>
      </c>
      <c r="O143" s="55">
        <f ca="1">IF('Bewerking, HH'!O143=0,0,'Bewerking, HH'!O143/SUM('Bewerking, HH'!O$131:O$145))</f>
        <v>0</v>
      </c>
      <c r="P143" s="46">
        <f ca="1">IF('Bewerking, HH'!P143=0,0,'Bewerking, HH'!P143/SUM('Bewerking, HH'!O$131:O$145))</f>
        <v>0</v>
      </c>
      <c r="Q143" s="55">
        <f ca="1">IF('Bewerking, HH'!Q143=0,0,'Bewerking, HH'!Q143/SUM('Bewerking, HH'!O$131:O$145))</f>
        <v>0</v>
      </c>
      <c r="R143" s="55">
        <f ca="1">IF('Bewerking, HH'!R143=0,0,'Bewerking, HH'!R143/SUM('Bewerking, HH'!O$131:O$145))</f>
        <v>0</v>
      </c>
      <c r="S143" s="55">
        <f ca="1">IF('Bewerking, HH'!S143=0,0,'Bewerking, HH'!S143/SUM('Bewerking, HH'!O$131:O$145))</f>
        <v>0</v>
      </c>
      <c r="T143" s="55">
        <f ca="1">IF('Bewerking, HH'!T143=0,0,'Bewerking, HH'!T143/SUM('Bewerking, HH'!O$131:O$145))</f>
        <v>0</v>
      </c>
      <c r="U143" s="47">
        <f ca="1">IF('Bewerking, HH'!U143=0,0,'Bewerking, HH'!U143/SUM('Bewerking, HH'!O$131:O$145))</f>
        <v>0</v>
      </c>
      <c r="V143" s="47">
        <f ca="1">IF('Bewerking, HH'!V143=0,0,'Bewerking, HH'!V143/SUM('Bewerking, HH'!O$131:O$145))</f>
        <v>0</v>
      </c>
      <c r="W143" s="48">
        <f ca="1">IF('Bewerking, HH'!W143=0,0,'Bewerking, HH'!W143/SUM('Bewerking, HH'!O$131:O$145))</f>
        <v>0</v>
      </c>
      <c r="AA143" s="55">
        <f ca="1">IF('Bewerking, HH'!AA143=0,0,'Bewerking, HH'!AA143/SUM('Bewerking, HH'!AA$131:AA$145))</f>
        <v>0</v>
      </c>
      <c r="AB143" s="46">
        <f ca="1">IF('Bewerking, HH'!AB143=0,0,'Bewerking, HH'!AB143/SUM('Bewerking, HH'!AA$131:AA$145))</f>
        <v>0</v>
      </c>
      <c r="AC143" s="55">
        <f ca="1">IF('Bewerking, HH'!AC143=0,0,'Bewerking, HH'!AC143/SUM('Bewerking, HH'!AA$131:AA$145))</f>
        <v>0</v>
      </c>
      <c r="AD143" s="55">
        <f ca="1">IF('Bewerking, HH'!AD143=0,0,'Bewerking, HH'!AD143/SUM('Bewerking, HH'!AA$131:AA$145))</f>
        <v>0</v>
      </c>
      <c r="AE143" s="55">
        <f ca="1">IF('Bewerking, HH'!AE143=0,0,'Bewerking, HH'!AE143/SUM('Bewerking, HH'!AA$131:AA$145))</f>
        <v>0</v>
      </c>
      <c r="AF143" s="55">
        <f ca="1">IF('Bewerking, HH'!AF143=0,0,'Bewerking, HH'!AF143/SUM('Bewerking, HH'!AA$131:AA$145))</f>
        <v>0</v>
      </c>
      <c r="AG143" s="47">
        <f ca="1">IF('Bewerking, HH'!AG143=0,0,'Bewerking, HH'!AG143/SUM('Bewerking, HH'!AA$131:AA$145))</f>
        <v>0</v>
      </c>
      <c r="AH143" s="47">
        <f ca="1">IF('Bewerking, HH'!AH143=0,0,'Bewerking, HH'!AH143/SUM('Bewerking, HH'!AA$131:AA$145))</f>
        <v>0</v>
      </c>
      <c r="AI143" s="48">
        <f ca="1">IF('Bewerking, HH'!AI143=0,0,'Bewerking, HH'!AI143/SUM('Bewerking, HH'!AA$131:AA$145))</f>
        <v>0</v>
      </c>
      <c r="AM143" s="55">
        <f ca="1">IF('Bewerking, HH'!AM143=0,0,'Bewerking, HH'!AM143/SUM('Bewerking, HH'!AM$131:AM$145))</f>
        <v>0</v>
      </c>
      <c r="AN143" s="46">
        <f ca="1">IF('Bewerking, HH'!AN143=0,0,'Bewerking, HH'!AN143/SUM('Bewerking, HH'!AM$131:AM$145))</f>
        <v>0</v>
      </c>
      <c r="AO143" s="55">
        <f ca="1">IF('Bewerking, HH'!AO143=0,0,'Bewerking, HH'!AO143/SUM('Bewerking, HH'!AM$131:AM$145))</f>
        <v>0</v>
      </c>
      <c r="AP143" s="55">
        <f ca="1">IF('Bewerking, HH'!AP143=0,0,'Bewerking, HH'!AP143/SUM('Bewerking, HH'!AM$131:AM$145))</f>
        <v>0</v>
      </c>
      <c r="AQ143" s="55">
        <f ca="1">IF('Bewerking, HH'!AQ143=0,0,'Bewerking, HH'!AQ143/SUM('Bewerking, HH'!AM$131:AM$145))</f>
        <v>0</v>
      </c>
      <c r="AR143" s="55">
        <f ca="1">IF('Bewerking, HH'!AR143=0,0,'Bewerking, HH'!AR143/SUM('Bewerking, HH'!AM$131:AM$145))</f>
        <v>0</v>
      </c>
      <c r="AS143" s="47">
        <f ca="1">IF('Bewerking, HH'!AS143=0,0,'Bewerking, HH'!AS143/SUM('Bewerking, HH'!AM$131:AM$145))</f>
        <v>0</v>
      </c>
      <c r="AT143" s="47">
        <f ca="1">IF('Bewerking, HH'!AT143=0,0,'Bewerking, HH'!AT143/SUM('Bewerking, HH'!AM$131:AM$145))</f>
        <v>0</v>
      </c>
      <c r="AU143" s="48">
        <f ca="1">IF('Bewerking, HH'!AU143=0,0,'Bewerking, HH'!AU143/SUM('Bewerking, HH'!AM$131:AM$145))</f>
        <v>0</v>
      </c>
      <c r="AY143" s="55">
        <f ca="1">IF('Bewerking, HH'!AY143=0,0,'Bewerking, HH'!AY143/SUM('Bewerking, HH'!AY$131:AY$145))</f>
        <v>0</v>
      </c>
      <c r="AZ143" s="46">
        <f ca="1">IF('Bewerking, HH'!AZ143=0,0,'Bewerking, HH'!AZ143/SUM('Bewerking, HH'!AY$131:AY$145))</f>
        <v>0</v>
      </c>
      <c r="BA143" s="55">
        <f ca="1">IF('Bewerking, HH'!BA143=0,0,'Bewerking, HH'!BA143/SUM('Bewerking, HH'!AY$131:AY$145))</f>
        <v>0</v>
      </c>
      <c r="BB143" s="55">
        <f ca="1">IF('Bewerking, HH'!BB143=0,0,'Bewerking, HH'!BB143/SUM('Bewerking, HH'!AY$131:AY$145))</f>
        <v>0</v>
      </c>
      <c r="BC143" s="55">
        <f ca="1">IF('Bewerking, HH'!BC143=0,0,'Bewerking, HH'!BC143/SUM('Bewerking, HH'!AY$131:AY$145))</f>
        <v>0</v>
      </c>
      <c r="BD143" s="55">
        <f ca="1">IF('Bewerking, HH'!BD143=0,0,'Bewerking, HH'!BD143/SUM('Bewerking, HH'!AY$131:AY$145))</f>
        <v>0</v>
      </c>
      <c r="BE143" s="47">
        <f ca="1">IF('Bewerking, HH'!BE143=0,0,'Bewerking, HH'!BE143/SUM('Bewerking, HH'!AY$131:AY$145))</f>
        <v>0</v>
      </c>
      <c r="BF143" s="47">
        <f ca="1">IF('Bewerking, HH'!BF143=0,0,'Bewerking, HH'!BF143/SUM('Bewerking, HH'!AY$131:AY$145))</f>
        <v>0</v>
      </c>
      <c r="BG143" s="48">
        <f ca="1">IF('Bewerking, HH'!BG143=0,0,'Bewerking, HH'!BG143/SUM('Bewerking, HH'!AY$131:AY$145))</f>
        <v>0</v>
      </c>
    </row>
    <row r="144" spans="2:59" x14ac:dyDescent="0.25">
      <c r="B144" s="29" t="s">
        <v>48</v>
      </c>
      <c r="C144" s="55">
        <f ca="1">IF('Bewerking, HH'!C144=0,0,'Bewerking, HH'!C144/SUM('Bewerking, HH'!C$131:C$145))</f>
        <v>0</v>
      </c>
      <c r="D144" s="46">
        <f ca="1">IF('Bewerking, HH'!D144=0,0,'Bewerking, HH'!D144/SUM('Bewerking, HH'!C$131:C$145))</f>
        <v>0</v>
      </c>
      <c r="E144" s="55">
        <f ca="1">IF('Bewerking, HH'!E144=0,0,'Bewerking, HH'!E144/SUM('Bewerking, HH'!C$131:C$145))</f>
        <v>0</v>
      </c>
      <c r="F144" s="55">
        <f ca="1">IF('Bewerking, HH'!F144=0,0,'Bewerking, HH'!F144/SUM('Bewerking, HH'!C$131:C$145))</f>
        <v>0</v>
      </c>
      <c r="G144" s="55">
        <f ca="1">IF('Bewerking, HH'!G144=0,0,'Bewerking, HH'!G144/SUM('Bewerking, HH'!C$131:C$145))</f>
        <v>0</v>
      </c>
      <c r="H144" s="55">
        <f ca="1">IF('Bewerking, HH'!H144=0,0,'Bewerking, HH'!H144/SUM('Bewerking, HH'!C$131:C$145))</f>
        <v>0</v>
      </c>
      <c r="I144" s="47">
        <f ca="1">IF('Bewerking, HH'!I144=0,0,'Bewerking, HH'!I144/SUM('Bewerking, HH'!C$131:C$145))</f>
        <v>0</v>
      </c>
      <c r="J144" s="47">
        <f ca="1">IF('Bewerking, HH'!J144=0,0,'Bewerking, HH'!J144/SUM('Bewerking, HH'!C$131:C$145))</f>
        <v>0</v>
      </c>
      <c r="K144" s="48">
        <f ca="1">IF('Bewerking, HH'!K144=0,0,'Bewerking, HH'!K144/SUM('Bewerking, HH'!C$131:C$145))</f>
        <v>0</v>
      </c>
      <c r="O144" s="55">
        <f ca="1">IF('Bewerking, HH'!O144=0,0,'Bewerking, HH'!O144/SUM('Bewerking, HH'!O$131:O$145))</f>
        <v>0</v>
      </c>
      <c r="P144" s="46">
        <f ca="1">IF('Bewerking, HH'!P144=0,0,'Bewerking, HH'!P144/SUM('Bewerking, HH'!O$131:O$145))</f>
        <v>0</v>
      </c>
      <c r="Q144" s="55">
        <f ca="1">IF('Bewerking, HH'!Q144=0,0,'Bewerking, HH'!Q144/SUM('Bewerking, HH'!O$131:O$145))</f>
        <v>0</v>
      </c>
      <c r="R144" s="55">
        <f ca="1">IF('Bewerking, HH'!R144=0,0,'Bewerking, HH'!R144/SUM('Bewerking, HH'!O$131:O$145))</f>
        <v>0</v>
      </c>
      <c r="S144" s="55">
        <f ca="1">IF('Bewerking, HH'!S144=0,0,'Bewerking, HH'!S144/SUM('Bewerking, HH'!O$131:O$145))</f>
        <v>0</v>
      </c>
      <c r="T144" s="55">
        <f ca="1">IF('Bewerking, HH'!T144=0,0,'Bewerking, HH'!T144/SUM('Bewerking, HH'!O$131:O$145))</f>
        <v>0</v>
      </c>
      <c r="U144" s="47">
        <f ca="1">IF('Bewerking, HH'!U144=0,0,'Bewerking, HH'!U144/SUM('Bewerking, HH'!O$131:O$145))</f>
        <v>0</v>
      </c>
      <c r="V144" s="47">
        <f ca="1">IF('Bewerking, HH'!V144=0,0,'Bewerking, HH'!V144/SUM('Bewerking, HH'!O$131:O$145))</f>
        <v>0</v>
      </c>
      <c r="W144" s="48">
        <f ca="1">IF('Bewerking, HH'!W144=0,0,'Bewerking, HH'!W144/SUM('Bewerking, HH'!O$131:O$145))</f>
        <v>0</v>
      </c>
      <c r="AA144" s="55">
        <f ca="1">IF('Bewerking, HH'!AA144=0,0,'Bewerking, HH'!AA144/SUM('Bewerking, HH'!AA$131:AA$145))</f>
        <v>0</v>
      </c>
      <c r="AB144" s="46">
        <f ca="1">IF('Bewerking, HH'!AB144=0,0,'Bewerking, HH'!AB144/SUM('Bewerking, HH'!AA$131:AA$145))</f>
        <v>0</v>
      </c>
      <c r="AC144" s="55">
        <f ca="1">IF('Bewerking, HH'!AC144=0,0,'Bewerking, HH'!AC144/SUM('Bewerking, HH'!AA$131:AA$145))</f>
        <v>0</v>
      </c>
      <c r="AD144" s="55">
        <f ca="1">IF('Bewerking, HH'!AD144=0,0,'Bewerking, HH'!AD144/SUM('Bewerking, HH'!AA$131:AA$145))</f>
        <v>0</v>
      </c>
      <c r="AE144" s="55">
        <f ca="1">IF('Bewerking, HH'!AE144=0,0,'Bewerking, HH'!AE144/SUM('Bewerking, HH'!AA$131:AA$145))</f>
        <v>0</v>
      </c>
      <c r="AF144" s="55">
        <f ca="1">IF('Bewerking, HH'!AF144=0,0,'Bewerking, HH'!AF144/SUM('Bewerking, HH'!AA$131:AA$145))</f>
        <v>0</v>
      </c>
      <c r="AG144" s="47">
        <f ca="1">IF('Bewerking, HH'!AG144=0,0,'Bewerking, HH'!AG144/SUM('Bewerking, HH'!AA$131:AA$145))</f>
        <v>0</v>
      </c>
      <c r="AH144" s="47">
        <f ca="1">IF('Bewerking, HH'!AH144=0,0,'Bewerking, HH'!AH144/SUM('Bewerking, HH'!AA$131:AA$145))</f>
        <v>0</v>
      </c>
      <c r="AI144" s="48">
        <f ca="1">IF('Bewerking, HH'!AI144=0,0,'Bewerking, HH'!AI144/SUM('Bewerking, HH'!AA$131:AA$145))</f>
        <v>0</v>
      </c>
      <c r="AM144" s="55">
        <f ca="1">IF('Bewerking, HH'!AM144=0,0,'Bewerking, HH'!AM144/SUM('Bewerking, HH'!AM$131:AM$145))</f>
        <v>0</v>
      </c>
      <c r="AN144" s="46">
        <f ca="1">IF('Bewerking, HH'!AN144=0,0,'Bewerking, HH'!AN144/SUM('Bewerking, HH'!AM$131:AM$145))</f>
        <v>0</v>
      </c>
      <c r="AO144" s="55">
        <f ca="1">IF('Bewerking, HH'!AO144=0,0,'Bewerking, HH'!AO144/SUM('Bewerking, HH'!AM$131:AM$145))</f>
        <v>0</v>
      </c>
      <c r="AP144" s="55">
        <f ca="1">IF('Bewerking, HH'!AP144=0,0,'Bewerking, HH'!AP144/SUM('Bewerking, HH'!AM$131:AM$145))</f>
        <v>0</v>
      </c>
      <c r="AQ144" s="55">
        <f ca="1">IF('Bewerking, HH'!AQ144=0,0,'Bewerking, HH'!AQ144/SUM('Bewerking, HH'!AM$131:AM$145))</f>
        <v>0</v>
      </c>
      <c r="AR144" s="55">
        <f ca="1">IF('Bewerking, HH'!AR144=0,0,'Bewerking, HH'!AR144/SUM('Bewerking, HH'!AM$131:AM$145))</f>
        <v>0</v>
      </c>
      <c r="AS144" s="47">
        <f ca="1">IF('Bewerking, HH'!AS144=0,0,'Bewerking, HH'!AS144/SUM('Bewerking, HH'!AM$131:AM$145))</f>
        <v>0</v>
      </c>
      <c r="AT144" s="47">
        <f ca="1">IF('Bewerking, HH'!AT144=0,0,'Bewerking, HH'!AT144/SUM('Bewerking, HH'!AM$131:AM$145))</f>
        <v>0</v>
      </c>
      <c r="AU144" s="48">
        <f ca="1">IF('Bewerking, HH'!AU144=0,0,'Bewerking, HH'!AU144/SUM('Bewerking, HH'!AM$131:AM$145))</f>
        <v>0</v>
      </c>
      <c r="AY144" s="55">
        <f ca="1">IF('Bewerking, HH'!AY144=0,0,'Bewerking, HH'!AY144/SUM('Bewerking, HH'!AY$131:AY$145))</f>
        <v>0</v>
      </c>
      <c r="AZ144" s="46">
        <f ca="1">IF('Bewerking, HH'!AZ144=0,0,'Bewerking, HH'!AZ144/SUM('Bewerking, HH'!AY$131:AY$145))</f>
        <v>0</v>
      </c>
      <c r="BA144" s="55">
        <f ca="1">IF('Bewerking, HH'!BA144=0,0,'Bewerking, HH'!BA144/SUM('Bewerking, HH'!AY$131:AY$145))</f>
        <v>0</v>
      </c>
      <c r="BB144" s="55">
        <f ca="1">IF('Bewerking, HH'!BB144=0,0,'Bewerking, HH'!BB144/SUM('Bewerking, HH'!AY$131:AY$145))</f>
        <v>0</v>
      </c>
      <c r="BC144" s="55">
        <f ca="1">IF('Bewerking, HH'!BC144=0,0,'Bewerking, HH'!BC144/SUM('Bewerking, HH'!AY$131:AY$145))</f>
        <v>0</v>
      </c>
      <c r="BD144" s="55">
        <f ca="1">IF('Bewerking, HH'!BD144=0,0,'Bewerking, HH'!BD144/SUM('Bewerking, HH'!AY$131:AY$145))</f>
        <v>0</v>
      </c>
      <c r="BE144" s="47">
        <f ca="1">IF('Bewerking, HH'!BE144=0,0,'Bewerking, HH'!BE144/SUM('Bewerking, HH'!AY$131:AY$145))</f>
        <v>0</v>
      </c>
      <c r="BF144" s="47">
        <f ca="1">IF('Bewerking, HH'!BF144=0,0,'Bewerking, HH'!BF144/SUM('Bewerking, HH'!AY$131:AY$145))</f>
        <v>0</v>
      </c>
      <c r="BG144" s="48">
        <f ca="1">IF('Bewerking, HH'!BG144=0,0,'Bewerking, HH'!BG144/SUM('Bewerking, HH'!AY$131:AY$145))</f>
        <v>0</v>
      </c>
    </row>
    <row r="145" spans="1:59" ht="15.75" thickBot="1" x14ac:dyDescent="0.3">
      <c r="B145" s="29" t="s">
        <v>49</v>
      </c>
      <c r="C145" s="57">
        <f ca="1">IF('Bewerking, HH'!C145=0,0,'Bewerking, HH'!C145/SUM('Bewerking, HH'!C$131:C$145))</f>
        <v>0</v>
      </c>
      <c r="D145" s="58">
        <f ca="1">IF('Bewerking, HH'!D145=0,0,'Bewerking, HH'!D145/SUM('Bewerking, HH'!C$131:C$145))</f>
        <v>0</v>
      </c>
      <c r="E145" s="57">
        <f ca="1">IF('Bewerking, HH'!E145=0,0,'Bewerking, HH'!E145/SUM('Bewerking, HH'!C$131:C$145))</f>
        <v>0</v>
      </c>
      <c r="F145" s="57">
        <f ca="1">IF('Bewerking, HH'!F145=0,0,'Bewerking, HH'!F145/SUM('Bewerking, HH'!C$131:C$145))</f>
        <v>0</v>
      </c>
      <c r="G145" s="57">
        <f ca="1">IF('Bewerking, HH'!G145=0,0,'Bewerking, HH'!G145/SUM('Bewerking, HH'!C$131:C$145))</f>
        <v>0</v>
      </c>
      <c r="H145" s="57">
        <f ca="1">IF('Bewerking, HH'!H145=0,0,'Bewerking, HH'!H145/SUM('Bewerking, HH'!C$131:C$145))</f>
        <v>0</v>
      </c>
      <c r="I145" s="57">
        <f ca="1">IF('Bewerking, HH'!I145=0,0,'Bewerking, HH'!I145/SUM('Bewerking, HH'!C$131:C$145))</f>
        <v>0</v>
      </c>
      <c r="J145" s="57">
        <f ca="1">IF('Bewerking, HH'!J145=0,0,'Bewerking, HH'!J145/SUM('Bewerking, HH'!C$131:C$145))</f>
        <v>0</v>
      </c>
      <c r="K145" s="59">
        <f ca="1">IF('Bewerking, HH'!K145=0,0,'Bewerking, HH'!K145/SUM('Bewerking, HH'!C$131:C$145))</f>
        <v>0</v>
      </c>
      <c r="L145" s="60"/>
      <c r="O145" s="57">
        <f ca="1">IF('Bewerking, HH'!O145=0,0,'Bewerking, HH'!O145/SUM('Bewerking, HH'!O$131:O$145))</f>
        <v>0</v>
      </c>
      <c r="P145" s="58">
        <f ca="1">IF('Bewerking, HH'!P145=0,0,'Bewerking, HH'!P145/SUM('Bewerking, HH'!O$131:O$145))</f>
        <v>0</v>
      </c>
      <c r="Q145" s="57">
        <f ca="1">IF('Bewerking, HH'!Q145=0,0,'Bewerking, HH'!Q145/SUM('Bewerking, HH'!O$131:O$145))</f>
        <v>0</v>
      </c>
      <c r="R145" s="57">
        <f ca="1">IF('Bewerking, HH'!R145=0,0,'Bewerking, HH'!R145/SUM('Bewerking, HH'!O$131:O$145))</f>
        <v>0</v>
      </c>
      <c r="S145" s="57">
        <f ca="1">IF('Bewerking, HH'!S145=0,0,'Bewerking, HH'!S145/SUM('Bewerking, HH'!O$131:O$145))</f>
        <v>0</v>
      </c>
      <c r="T145" s="57">
        <f ca="1">IF('Bewerking, HH'!T145=0,0,'Bewerking, HH'!T145/SUM('Bewerking, HH'!O$131:O$145))</f>
        <v>0</v>
      </c>
      <c r="U145" s="57">
        <f ca="1">IF('Bewerking, HH'!U145=0,0,'Bewerking, HH'!U145/SUM('Bewerking, HH'!O$131:O$145))</f>
        <v>0</v>
      </c>
      <c r="V145" s="57">
        <f ca="1">IF('Bewerking, HH'!V145=0,0,'Bewerking, HH'!V145/SUM('Bewerking, HH'!O$131:O$145))</f>
        <v>0</v>
      </c>
      <c r="W145" s="59">
        <f ca="1">IF('Bewerking, HH'!W145=0,0,'Bewerking, HH'!W145/SUM('Bewerking, HH'!O$131:O$145))</f>
        <v>0</v>
      </c>
      <c r="AA145" s="57">
        <f ca="1">IF('Bewerking, HH'!AA145=0,0,'Bewerking, HH'!AA145/SUM('Bewerking, HH'!AA$131:AA$145))</f>
        <v>0</v>
      </c>
      <c r="AB145" s="58">
        <f ca="1">IF('Bewerking, HH'!AB145=0,0,'Bewerking, HH'!AB145/SUM('Bewerking, HH'!AA$131:AA$145))</f>
        <v>0</v>
      </c>
      <c r="AC145" s="57">
        <f ca="1">IF('Bewerking, HH'!AC145=0,0,'Bewerking, HH'!AC145/SUM('Bewerking, HH'!AA$131:AA$145))</f>
        <v>0</v>
      </c>
      <c r="AD145" s="57">
        <f ca="1">IF('Bewerking, HH'!AD145=0,0,'Bewerking, HH'!AD145/SUM('Bewerking, HH'!AA$131:AA$145))</f>
        <v>0</v>
      </c>
      <c r="AE145" s="57">
        <f ca="1">IF('Bewerking, HH'!AE145=0,0,'Bewerking, HH'!AE145/SUM('Bewerking, HH'!AA$131:AA$145))</f>
        <v>0</v>
      </c>
      <c r="AF145" s="57">
        <f ca="1">IF('Bewerking, HH'!AF145=0,0,'Bewerking, HH'!AF145/SUM('Bewerking, HH'!AA$131:AA$145))</f>
        <v>0</v>
      </c>
      <c r="AG145" s="57">
        <f ca="1">IF('Bewerking, HH'!AG145=0,0,'Bewerking, HH'!AG145/SUM('Bewerking, HH'!AA$131:AA$145))</f>
        <v>0</v>
      </c>
      <c r="AH145" s="57">
        <f ca="1">IF('Bewerking, HH'!AH145=0,0,'Bewerking, HH'!AH145/SUM('Bewerking, HH'!AA$131:AA$145))</f>
        <v>0</v>
      </c>
      <c r="AI145" s="59">
        <f ca="1">IF('Bewerking, HH'!AI145=0,0,'Bewerking, HH'!AI145/SUM('Bewerking, HH'!AA$131:AA$145))</f>
        <v>0</v>
      </c>
      <c r="AM145" s="57">
        <f ca="1">IF('Bewerking, HH'!AM145=0,0,'Bewerking, HH'!AM145/SUM('Bewerking, HH'!AM$131:AM$145))</f>
        <v>0</v>
      </c>
      <c r="AN145" s="58">
        <f ca="1">IF('Bewerking, HH'!AN145=0,0,'Bewerking, HH'!AN145/SUM('Bewerking, HH'!AM$131:AM$145))</f>
        <v>0</v>
      </c>
      <c r="AO145" s="57">
        <f ca="1">IF('Bewerking, HH'!AO145=0,0,'Bewerking, HH'!AO145/SUM('Bewerking, HH'!AM$131:AM$145))</f>
        <v>0</v>
      </c>
      <c r="AP145" s="57">
        <f ca="1">IF('Bewerking, HH'!AP145=0,0,'Bewerking, HH'!AP145/SUM('Bewerking, HH'!AM$131:AM$145))</f>
        <v>0</v>
      </c>
      <c r="AQ145" s="57">
        <f ca="1">IF('Bewerking, HH'!AQ145=0,0,'Bewerking, HH'!AQ145/SUM('Bewerking, HH'!AM$131:AM$145))</f>
        <v>0</v>
      </c>
      <c r="AR145" s="57">
        <f ca="1">IF('Bewerking, HH'!AR145=0,0,'Bewerking, HH'!AR145/SUM('Bewerking, HH'!AM$131:AM$145))</f>
        <v>0</v>
      </c>
      <c r="AS145" s="57">
        <f ca="1">IF('Bewerking, HH'!AS145=0,0,'Bewerking, HH'!AS145/SUM('Bewerking, HH'!AM$131:AM$145))</f>
        <v>0</v>
      </c>
      <c r="AT145" s="57">
        <f ca="1">IF('Bewerking, HH'!AT145=0,0,'Bewerking, HH'!AT145/SUM('Bewerking, HH'!AM$131:AM$145))</f>
        <v>0</v>
      </c>
      <c r="AU145" s="59">
        <f ca="1">IF('Bewerking, HH'!AU145=0,0,'Bewerking, HH'!AU145/SUM('Bewerking, HH'!AM$131:AM$145))</f>
        <v>0</v>
      </c>
      <c r="AY145" s="57">
        <f ca="1">IF('Bewerking, HH'!AY145=0,0,'Bewerking, HH'!AY145/SUM('Bewerking, HH'!AY$131:AY$145))</f>
        <v>0</v>
      </c>
      <c r="AZ145" s="58">
        <f ca="1">IF('Bewerking, HH'!AZ145=0,0,'Bewerking, HH'!AZ145/SUM('Bewerking, HH'!AY$131:AY$145))</f>
        <v>0</v>
      </c>
      <c r="BA145" s="57">
        <f ca="1">IF('Bewerking, HH'!BA145=0,0,'Bewerking, HH'!BA145/SUM('Bewerking, HH'!AY$131:AY$145))</f>
        <v>0</v>
      </c>
      <c r="BB145" s="57">
        <f ca="1">IF('Bewerking, HH'!BB145=0,0,'Bewerking, HH'!BB145/SUM('Bewerking, HH'!AY$131:AY$145))</f>
        <v>0</v>
      </c>
      <c r="BC145" s="57">
        <f ca="1">IF('Bewerking, HH'!BC145=0,0,'Bewerking, HH'!BC145/SUM('Bewerking, HH'!AY$131:AY$145))</f>
        <v>0</v>
      </c>
      <c r="BD145" s="57">
        <f ca="1">IF('Bewerking, HH'!BD145=0,0,'Bewerking, HH'!BD145/SUM('Bewerking, HH'!AY$131:AY$145))</f>
        <v>0</v>
      </c>
      <c r="BE145" s="57">
        <f ca="1">IF('Bewerking, HH'!BE145=0,0,'Bewerking, HH'!BE145/SUM('Bewerking, HH'!AY$131:AY$145))</f>
        <v>0</v>
      </c>
      <c r="BF145" s="57">
        <f ca="1">IF('Bewerking, HH'!BF145=0,0,'Bewerking, HH'!BF145/SUM('Bewerking, HH'!AY$131:AY$145))</f>
        <v>0</v>
      </c>
      <c r="BG145" s="59">
        <f ca="1">IF('Bewerking, HH'!BG145=0,0,'Bewerking, HH'!BG145/SUM('Bewerking, HH'!AY$131:AY$145))</f>
        <v>0</v>
      </c>
    </row>
    <row r="146" spans="1:59" x14ac:dyDescent="0.25">
      <c r="C146" s="55">
        <f ca="1">SUM(C131:C145)</f>
        <v>1</v>
      </c>
      <c r="D146" s="46">
        <f t="shared" ref="D146" ca="1" si="80">SUM(D131:D145)</f>
        <v>0</v>
      </c>
      <c r="E146" s="55">
        <f t="shared" ref="E146" ca="1" si="81">SUM(E131:E145)</f>
        <v>1</v>
      </c>
      <c r="F146" s="55">
        <f t="shared" ref="F146" ca="1" si="82">SUM(F131:F145)</f>
        <v>0</v>
      </c>
      <c r="G146" s="55">
        <f t="shared" ref="G146" ca="1" si="83">SUM(G131:G145)</f>
        <v>0</v>
      </c>
      <c r="H146" s="55">
        <f t="shared" ref="H146" ca="1" si="84">SUM(H131:H145)</f>
        <v>0</v>
      </c>
      <c r="I146" s="47">
        <f t="shared" ref="I146:K146" ca="1" si="85">SUM(I131:I145)</f>
        <v>0</v>
      </c>
      <c r="J146" s="47">
        <f t="shared" ca="1" si="85"/>
        <v>0</v>
      </c>
      <c r="K146" s="48">
        <f t="shared" ca="1" si="85"/>
        <v>0</v>
      </c>
      <c r="O146" s="55">
        <f ca="1">SUM(O131:O145)</f>
        <v>1</v>
      </c>
      <c r="P146" s="46">
        <f t="shared" ref="P146" ca="1" si="86">SUM(P131:P145)</f>
        <v>0</v>
      </c>
      <c r="Q146" s="55">
        <f t="shared" ref="Q146" ca="1" si="87">SUM(Q131:Q145)</f>
        <v>1</v>
      </c>
      <c r="R146" s="55">
        <f t="shared" ref="R146" ca="1" si="88">SUM(R131:R145)</f>
        <v>0</v>
      </c>
      <c r="S146" s="55">
        <f t="shared" ref="S146" ca="1" si="89">SUM(S131:S145)</f>
        <v>0</v>
      </c>
      <c r="T146" s="55">
        <f t="shared" ref="T146" ca="1" si="90">SUM(T131:T145)</f>
        <v>0</v>
      </c>
      <c r="U146" s="47">
        <f t="shared" ref="U146:W146" ca="1" si="91">SUM(U131:U145)</f>
        <v>0</v>
      </c>
      <c r="V146" s="47">
        <f t="shared" ca="1" si="91"/>
        <v>0</v>
      </c>
      <c r="W146" s="48">
        <f t="shared" ca="1" si="91"/>
        <v>0</v>
      </c>
      <c r="AA146" s="55">
        <f ca="1">SUM(AA131:AA145)</f>
        <v>1</v>
      </c>
      <c r="AB146" s="46">
        <f t="shared" ref="AB146" ca="1" si="92">SUM(AB131:AB145)</f>
        <v>0</v>
      </c>
      <c r="AC146" s="55">
        <f t="shared" ref="AC146" ca="1" si="93">SUM(AC131:AC145)</f>
        <v>1</v>
      </c>
      <c r="AD146" s="55">
        <f t="shared" ref="AD146" ca="1" si="94">SUM(AD131:AD145)</f>
        <v>0</v>
      </c>
      <c r="AE146" s="55">
        <f t="shared" ref="AE146" ca="1" si="95">SUM(AE131:AE145)</f>
        <v>0</v>
      </c>
      <c r="AF146" s="55">
        <f t="shared" ref="AF146" ca="1" si="96">SUM(AF131:AF145)</f>
        <v>0</v>
      </c>
      <c r="AG146" s="47">
        <f t="shared" ref="AG146:AI146" ca="1" si="97">SUM(AG131:AG145)</f>
        <v>0</v>
      </c>
      <c r="AH146" s="47">
        <f t="shared" ca="1" si="97"/>
        <v>0</v>
      </c>
      <c r="AI146" s="48">
        <f t="shared" ca="1" si="97"/>
        <v>0</v>
      </c>
      <c r="AM146" s="55">
        <f ca="1">SUM(AM131:AM145)</f>
        <v>1</v>
      </c>
      <c r="AN146" s="46">
        <f t="shared" ref="AN146" ca="1" si="98">SUM(AN131:AN145)</f>
        <v>0.44673314805732656</v>
      </c>
      <c r="AO146" s="55">
        <f t="shared" ref="AO146" ca="1" si="99">SUM(AO131:AO145)</f>
        <v>0.55326685194267333</v>
      </c>
      <c r="AP146" s="55">
        <f t="shared" ref="AP146" ca="1" si="100">SUM(AP131:AP145)</f>
        <v>0</v>
      </c>
      <c r="AQ146" s="55">
        <f t="shared" ref="AQ146" ca="1" si="101">SUM(AQ131:AQ145)</f>
        <v>0</v>
      </c>
      <c r="AR146" s="55">
        <f t="shared" ref="AR146" ca="1" si="102">SUM(AR131:AR145)</f>
        <v>0</v>
      </c>
      <c r="AS146" s="47">
        <f t="shared" ref="AS146:AU146" ca="1" si="103">SUM(AS131:AS145)</f>
        <v>0</v>
      </c>
      <c r="AT146" s="47">
        <f t="shared" ca="1" si="103"/>
        <v>0</v>
      </c>
      <c r="AU146" s="48">
        <f t="shared" ca="1" si="103"/>
        <v>0</v>
      </c>
      <c r="AY146" s="55">
        <f ca="1">SUM(AY131:AY145)</f>
        <v>1</v>
      </c>
      <c r="AZ146" s="46">
        <f t="shared" ref="AZ146" ca="1" si="104">SUM(AZ131:AZ145)</f>
        <v>0</v>
      </c>
      <c r="BA146" s="55">
        <f t="shared" ref="BA146" ca="1" si="105">SUM(BA131:BA145)</f>
        <v>1</v>
      </c>
      <c r="BB146" s="55">
        <f t="shared" ref="BB146" ca="1" si="106">SUM(BB131:BB145)</f>
        <v>0</v>
      </c>
      <c r="BC146" s="55">
        <f t="shared" ref="BC146" ca="1" si="107">SUM(BC131:BC145)</f>
        <v>0</v>
      </c>
      <c r="BD146" s="55">
        <f t="shared" ref="BD146" ca="1" si="108">SUM(BD131:BD145)</f>
        <v>0</v>
      </c>
      <c r="BE146" s="47">
        <f t="shared" ref="BE146:BG146" ca="1" si="109">SUM(BE131:BE145)</f>
        <v>0</v>
      </c>
      <c r="BF146" s="47">
        <f t="shared" ca="1" si="109"/>
        <v>0</v>
      </c>
      <c r="BG146" s="48">
        <f t="shared" ca="1" si="109"/>
        <v>0</v>
      </c>
    </row>
    <row r="147" spans="1:59" s="1" customFormat="1" x14ac:dyDescent="0.25">
      <c r="A147" s="2">
        <v>2030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21"/>
      <c r="O147" s="38"/>
      <c r="P147" s="38"/>
      <c r="Q147" s="38"/>
      <c r="R147" s="38"/>
      <c r="S147" s="38"/>
      <c r="T147" s="38"/>
      <c r="U147" s="38"/>
      <c r="V147" s="118"/>
      <c r="W147" s="38"/>
      <c r="Y147" s="21"/>
      <c r="AA147" s="38"/>
      <c r="AB147" s="38"/>
      <c r="AC147" s="38"/>
      <c r="AD147" s="38"/>
      <c r="AE147" s="38"/>
      <c r="AF147" s="38"/>
      <c r="AG147" s="38"/>
      <c r="AH147" s="118"/>
      <c r="AI147" s="38"/>
      <c r="AK147" s="21"/>
      <c r="AM147" s="38"/>
      <c r="AN147" s="38"/>
      <c r="AO147" s="38"/>
      <c r="AP147" s="38"/>
      <c r="AQ147" s="38"/>
      <c r="AR147" s="38"/>
      <c r="AS147" s="38"/>
      <c r="AT147" s="118"/>
      <c r="AU147" s="38"/>
      <c r="AW147" s="21"/>
      <c r="AY147" s="38"/>
      <c r="AZ147" s="38"/>
      <c r="BA147" s="38"/>
      <c r="BB147" s="38"/>
      <c r="BC147" s="38"/>
      <c r="BD147" s="38"/>
      <c r="BE147" s="38"/>
      <c r="BF147" s="38"/>
      <c r="BG147" s="38"/>
    </row>
    <row r="148" spans="1:59" s="5" customFormat="1" x14ac:dyDescent="0.25">
      <c r="B148" s="3" t="s">
        <v>104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21"/>
      <c r="O148" s="39"/>
      <c r="P148" s="39"/>
      <c r="Q148" s="39"/>
      <c r="R148" s="39"/>
      <c r="S148" s="39"/>
      <c r="T148" s="39"/>
      <c r="U148" s="39"/>
      <c r="V148" s="117"/>
      <c r="W148" s="39"/>
      <c r="Y148" s="21"/>
      <c r="AA148" s="39"/>
      <c r="AB148" s="39"/>
      <c r="AC148" s="39"/>
      <c r="AD148" s="39"/>
      <c r="AE148" s="39"/>
      <c r="AF148" s="39"/>
      <c r="AG148" s="39"/>
      <c r="AH148" s="117"/>
      <c r="AI148" s="39"/>
      <c r="AK148" s="21"/>
      <c r="AM148" s="39"/>
      <c r="AN148" s="39"/>
      <c r="AO148" s="39"/>
      <c r="AP148" s="39"/>
      <c r="AQ148" s="39"/>
      <c r="AR148" s="39"/>
      <c r="AS148" s="39"/>
      <c r="AT148" s="117"/>
      <c r="AU148" s="39"/>
      <c r="AW148" s="21"/>
      <c r="AY148" s="39"/>
      <c r="AZ148" s="39"/>
      <c r="BA148" s="39"/>
      <c r="BB148" s="39"/>
      <c r="BC148" s="39"/>
      <c r="BD148" s="39"/>
      <c r="BE148" s="39"/>
      <c r="BF148" s="39"/>
      <c r="BG148" s="39"/>
    </row>
    <row r="149" spans="1:59" x14ac:dyDescent="0.25">
      <c r="C149" s="29" t="s">
        <v>1</v>
      </c>
      <c r="D149" s="113" t="s">
        <v>421</v>
      </c>
      <c r="E149" s="36" t="s">
        <v>414</v>
      </c>
      <c r="F149" s="36" t="s">
        <v>415</v>
      </c>
      <c r="G149" s="36" t="s">
        <v>416</v>
      </c>
      <c r="H149" s="36" t="s">
        <v>417</v>
      </c>
      <c r="I149" s="36" t="s">
        <v>418</v>
      </c>
      <c r="J149" s="36" t="s">
        <v>419</v>
      </c>
      <c r="K149" s="112" t="s">
        <v>420</v>
      </c>
      <c r="L149" s="29"/>
      <c r="O149" s="29" t="s">
        <v>1</v>
      </c>
      <c r="P149" s="113" t="s">
        <v>421</v>
      </c>
      <c r="Q149" s="36" t="s">
        <v>414</v>
      </c>
      <c r="R149" s="36" t="s">
        <v>415</v>
      </c>
      <c r="S149" s="36" t="s">
        <v>416</v>
      </c>
      <c r="T149" s="36" t="s">
        <v>417</v>
      </c>
      <c r="U149" s="36" t="s">
        <v>418</v>
      </c>
      <c r="V149" s="36" t="s">
        <v>419</v>
      </c>
      <c r="W149" s="112" t="s">
        <v>420</v>
      </c>
      <c r="AA149" s="29" t="s">
        <v>1</v>
      </c>
      <c r="AB149" s="113" t="s">
        <v>421</v>
      </c>
      <c r="AC149" s="36" t="s">
        <v>414</v>
      </c>
      <c r="AD149" s="36" t="s">
        <v>415</v>
      </c>
      <c r="AE149" s="36" t="s">
        <v>416</v>
      </c>
      <c r="AF149" s="36" t="s">
        <v>417</v>
      </c>
      <c r="AG149" s="36" t="s">
        <v>418</v>
      </c>
      <c r="AH149" s="36" t="s">
        <v>419</v>
      </c>
      <c r="AI149" s="112" t="s">
        <v>420</v>
      </c>
      <c r="AM149" s="29" t="s">
        <v>1</v>
      </c>
      <c r="AN149" s="113" t="s">
        <v>421</v>
      </c>
      <c r="AO149" s="36" t="s">
        <v>414</v>
      </c>
      <c r="AP149" s="36" t="s">
        <v>415</v>
      </c>
      <c r="AQ149" s="36" t="s">
        <v>416</v>
      </c>
      <c r="AR149" s="36" t="s">
        <v>417</v>
      </c>
      <c r="AS149" s="36" t="s">
        <v>418</v>
      </c>
      <c r="AT149" s="36" t="s">
        <v>419</v>
      </c>
      <c r="AU149" s="112" t="s">
        <v>420</v>
      </c>
      <c r="AY149" s="29" t="s">
        <v>1</v>
      </c>
      <c r="AZ149" s="113" t="s">
        <v>421</v>
      </c>
      <c r="BA149" s="36" t="s">
        <v>414</v>
      </c>
      <c r="BB149" s="36" t="s">
        <v>415</v>
      </c>
      <c r="BC149" s="36" t="s">
        <v>416</v>
      </c>
      <c r="BD149" s="36" t="s">
        <v>417</v>
      </c>
      <c r="BE149" s="36" t="s">
        <v>418</v>
      </c>
      <c r="BF149" s="36" t="s">
        <v>419</v>
      </c>
      <c r="BG149" s="112" t="s">
        <v>420</v>
      </c>
    </row>
    <row r="150" spans="1:59" x14ac:dyDescent="0.25">
      <c r="C150" s="29" t="s">
        <v>35</v>
      </c>
      <c r="D150" s="114" t="s">
        <v>35</v>
      </c>
      <c r="E150" s="37" t="s">
        <v>35</v>
      </c>
      <c r="F150" s="37" t="s">
        <v>35</v>
      </c>
      <c r="G150" s="37" t="s">
        <v>35</v>
      </c>
      <c r="H150" s="37" t="s">
        <v>35</v>
      </c>
      <c r="I150" s="37" t="s">
        <v>35</v>
      </c>
      <c r="J150" s="37" t="s">
        <v>35</v>
      </c>
      <c r="K150" s="115" t="s">
        <v>35</v>
      </c>
      <c r="L150" s="29"/>
      <c r="O150" s="29" t="s">
        <v>35</v>
      </c>
      <c r="P150" s="114" t="s">
        <v>35</v>
      </c>
      <c r="Q150" s="37" t="s">
        <v>35</v>
      </c>
      <c r="R150" s="37" t="s">
        <v>35</v>
      </c>
      <c r="S150" s="37" t="s">
        <v>35</v>
      </c>
      <c r="T150" s="37" t="s">
        <v>35</v>
      </c>
      <c r="U150" s="37" t="s">
        <v>35</v>
      </c>
      <c r="V150" s="37" t="s">
        <v>35</v>
      </c>
      <c r="W150" s="115" t="s">
        <v>35</v>
      </c>
      <c r="AA150" s="29" t="s">
        <v>35</v>
      </c>
      <c r="AB150" s="114" t="s">
        <v>35</v>
      </c>
      <c r="AC150" s="37" t="s">
        <v>35</v>
      </c>
      <c r="AD150" s="37" t="s">
        <v>35</v>
      </c>
      <c r="AE150" s="37" t="s">
        <v>35</v>
      </c>
      <c r="AF150" s="37" t="s">
        <v>35</v>
      </c>
      <c r="AG150" s="37" t="s">
        <v>35</v>
      </c>
      <c r="AH150" s="37" t="s">
        <v>35</v>
      </c>
      <c r="AI150" s="115" t="s">
        <v>35</v>
      </c>
      <c r="AM150" s="29" t="s">
        <v>35</v>
      </c>
      <c r="AN150" s="114" t="s">
        <v>35</v>
      </c>
      <c r="AO150" s="37" t="s">
        <v>35</v>
      </c>
      <c r="AP150" s="37" t="s">
        <v>35</v>
      </c>
      <c r="AQ150" s="37" t="s">
        <v>35</v>
      </c>
      <c r="AR150" s="37" t="s">
        <v>35</v>
      </c>
      <c r="AS150" s="37" t="s">
        <v>35</v>
      </c>
      <c r="AT150" s="37" t="s">
        <v>35</v>
      </c>
      <c r="AU150" s="115" t="s">
        <v>35</v>
      </c>
      <c r="AY150" s="29" t="s">
        <v>35</v>
      </c>
      <c r="AZ150" s="114" t="s">
        <v>35</v>
      </c>
      <c r="BA150" s="37" t="s">
        <v>35</v>
      </c>
      <c r="BB150" s="37" t="s">
        <v>35</v>
      </c>
      <c r="BC150" s="37" t="s">
        <v>35</v>
      </c>
      <c r="BD150" s="37" t="s">
        <v>35</v>
      </c>
      <c r="BE150" s="37" t="s">
        <v>35</v>
      </c>
      <c r="BF150" s="37" t="s">
        <v>35</v>
      </c>
      <c r="BG150" s="115" t="s">
        <v>35</v>
      </c>
    </row>
    <row r="151" spans="1:59" x14ac:dyDescent="0.25">
      <c r="B151" s="29" t="s">
        <v>67</v>
      </c>
      <c r="C151" s="41">
        <f ca="1">IF('Bewerking, HH'!C151=0,0,'Bewerking, HH'!C151/SUM('Bewerking, HH'!C$151:C$186))</f>
        <v>3.4323927803746289E-3</v>
      </c>
      <c r="D151" s="42">
        <f ca="1">IF('Bewerking, HH'!D151=0,0,'Bewerking, HH'!D151/SUM('Bewerking, HH'!C$151:C$186))</f>
        <v>0</v>
      </c>
      <c r="E151" s="43">
        <f ca="1">IF('Bewerking, HH'!E151=0,0,'Bewerking, HH'!E151/SUM('Bewerking, HH'!C$151:C$186))</f>
        <v>0</v>
      </c>
      <c r="F151" s="43">
        <f ca="1">IF('Bewerking, HH'!F151=0,0,'Bewerking, HH'!F151/SUM('Bewerking, HH'!C$151:C$186))</f>
        <v>5.4590740045719743E-5</v>
      </c>
      <c r="G151" s="43">
        <f ca="1">IF('Bewerking, HH'!G151=0,0,'Bewerking, HH'!G151/SUM('Bewerking, HH'!C$151:C$186))</f>
        <v>0</v>
      </c>
      <c r="H151" s="43">
        <f ca="1">IF('Bewerking, HH'!H151=0,0,'Bewerking, HH'!H151/SUM('Bewerking, HH'!C$151:C$186))</f>
        <v>0</v>
      </c>
      <c r="I151" s="43">
        <f ca="1">IF('Bewerking, HH'!I151=0,0,'Bewerking, HH'!I151/SUM('Bewerking, HH'!C$151:C$186))</f>
        <v>3.3778020403289091E-3</v>
      </c>
      <c r="J151" s="43">
        <f ca="1">IF('Bewerking, HH'!J151=0,0,'Bewerking, HH'!J151/SUM('Bewerking, HH'!C$151:C$186))</f>
        <v>0</v>
      </c>
      <c r="K151" s="44">
        <f ca="1">IF('Bewerking, HH'!K151=0,0,'Bewerking, HH'!K151/SUM('Bewerking, HH'!C$151:C$186))</f>
        <v>0</v>
      </c>
      <c r="L151" s="43"/>
      <c r="O151" s="41">
        <f ca="1">IF('Bewerking, HH'!O151=0,0,'Bewerking, HH'!O151/SUM('Bewerking, HH'!O$151:O$186))</f>
        <v>3.4323927803746289E-3</v>
      </c>
      <c r="P151" s="42">
        <f ca="1">IF('Bewerking, HH'!P151=0,0,'Bewerking, HH'!P151/SUM('Bewerking, HH'!O$151:O$186))</f>
        <v>0</v>
      </c>
      <c r="Q151" s="43">
        <f ca="1">IF('Bewerking, HH'!Q151=0,0,'Bewerking, HH'!Q151/SUM('Bewerking, HH'!O$151:O$186))</f>
        <v>0</v>
      </c>
      <c r="R151" s="43">
        <f ca="1">IF('Bewerking, HH'!R151=0,0,'Bewerking, HH'!R151/SUM('Bewerking, HH'!O$151:O$186))</f>
        <v>3.4323927803746289E-3</v>
      </c>
      <c r="S151" s="43">
        <f ca="1">IF('Bewerking, HH'!S151=0,0,'Bewerking, HH'!S151/SUM('Bewerking, HH'!O$151:O$186))</f>
        <v>0</v>
      </c>
      <c r="T151" s="43">
        <f ca="1">IF('Bewerking, HH'!T151=0,0,'Bewerking, HH'!T151/SUM('Bewerking, HH'!O$151:O$186))</f>
        <v>0</v>
      </c>
      <c r="U151" s="43">
        <f ca="1">IF('Bewerking, HH'!U151=0,0,'Bewerking, HH'!U151/SUM('Bewerking, HH'!O$151:O$186))</f>
        <v>0</v>
      </c>
      <c r="V151" s="43">
        <f ca="1">IF('Bewerking, HH'!V151=0,0,'Bewerking, HH'!V151/SUM('Bewerking, HH'!O$151:O$186))</f>
        <v>0</v>
      </c>
      <c r="W151" s="44">
        <f ca="1">IF('Bewerking, HH'!W151=0,0,'Bewerking, HH'!W151/SUM('Bewerking, HH'!O$151:O$186))</f>
        <v>0</v>
      </c>
      <c r="AA151" s="41">
        <f ca="1">IF('Bewerking, HH'!AA151=0,0,'Bewerking, HH'!AA151/SUM('Bewerking, HH'!AA$151:AA$186))</f>
        <v>3.4323927803746289E-3</v>
      </c>
      <c r="AB151" s="42">
        <f ca="1">IF('Bewerking, HH'!AB151=0,0,'Bewerking, HH'!AB151/SUM('Bewerking, HH'!AA$151:AA$186))</f>
        <v>0</v>
      </c>
      <c r="AC151" s="43">
        <f ca="1">IF('Bewerking, HH'!AC151=0,0,'Bewerking, HH'!AC151/SUM('Bewerking, HH'!AA$151:AA$186))</f>
        <v>0</v>
      </c>
      <c r="AD151" s="43">
        <f ca="1">IF('Bewerking, HH'!AD151=0,0,'Bewerking, HH'!AD151/SUM('Bewerking, HH'!AA$151:AA$186))</f>
        <v>3.4323927803746289E-3</v>
      </c>
      <c r="AE151" s="43">
        <f ca="1">IF('Bewerking, HH'!AE151=0,0,'Bewerking, HH'!AE151/SUM('Bewerking, HH'!AA$151:AA$186))</f>
        <v>0</v>
      </c>
      <c r="AF151" s="43">
        <f ca="1">IF('Bewerking, HH'!AF151=0,0,'Bewerking, HH'!AF151/SUM('Bewerking, HH'!AA$151:AA$186))</f>
        <v>0</v>
      </c>
      <c r="AG151" s="43">
        <f ca="1">IF('Bewerking, HH'!AG151=0,0,'Bewerking, HH'!AG151/SUM('Bewerking, HH'!AA$151:AA$186))</f>
        <v>0</v>
      </c>
      <c r="AH151" s="43">
        <f ca="1">IF('Bewerking, HH'!AH151=0,0,'Bewerking, HH'!AH151/SUM('Bewerking, HH'!AA$151:AA$186))</f>
        <v>0</v>
      </c>
      <c r="AI151" s="44">
        <f ca="1">IF('Bewerking, HH'!AI151=0,0,'Bewerking, HH'!AI151/SUM('Bewerking, HH'!AA$151:AA$186))</f>
        <v>0</v>
      </c>
      <c r="AM151" s="41">
        <f ca="1">IF('Bewerking, HH'!AM151=0,0,'Bewerking, HH'!AM151/SUM('Bewerking, HH'!AM$151:AM$186))</f>
        <v>3.4323927803746289E-3</v>
      </c>
      <c r="AN151" s="42">
        <f ca="1">IF('Bewerking, HH'!AN151=0,0,'Bewerking, HH'!AN151/SUM('Bewerking, HH'!AM$151:AM$186))</f>
        <v>2.8318946398717118E-3</v>
      </c>
      <c r="AO151" s="43">
        <f ca="1">IF('Bewerking, HH'!AO151=0,0,'Bewerking, HH'!AO151/SUM('Bewerking, HH'!AM$151:AM$186))</f>
        <v>0</v>
      </c>
      <c r="AP151" s="43">
        <f ca="1">IF('Bewerking, HH'!AP151=0,0,'Bewerking, HH'!AP151/SUM('Bewerking, HH'!AM$151:AM$186))</f>
        <v>0</v>
      </c>
      <c r="AQ151" s="43">
        <f ca="1">IF('Bewerking, HH'!AQ151=0,0,'Bewerking, HH'!AQ151/SUM('Bewerking, HH'!AM$151:AM$186))</f>
        <v>0</v>
      </c>
      <c r="AR151" s="43">
        <f ca="1">IF('Bewerking, HH'!AR151=0,0,'Bewerking, HH'!AR151/SUM('Bewerking, HH'!AM$151:AM$186))</f>
        <v>0</v>
      </c>
      <c r="AS151" s="43">
        <f ca="1">IF('Bewerking, HH'!AS151=0,0,'Bewerking, HH'!AS151/SUM('Bewerking, HH'!AM$151:AM$186))</f>
        <v>6.8238425057149679E-6</v>
      </c>
      <c r="AT151" s="43">
        <f ca="1">IF('Bewerking, HH'!AT151=0,0,'Bewerking, HH'!AT151/SUM('Bewerking, HH'!AM$151:AM$186))</f>
        <v>0</v>
      </c>
      <c r="AU151" s="44">
        <f ca="1">IF('Bewerking, HH'!AU151=0,0,'Bewerking, HH'!AU151/SUM('Bewerking, HH'!AM$151:AM$186))</f>
        <v>5.936742979972022E-4</v>
      </c>
      <c r="AY151" s="41">
        <f ca="1">IF('Bewerking, HH'!AY151=0,0,'Bewerking, HH'!AY151/SUM('Bewerking, HH'!AY$151:AY$186))</f>
        <v>3.4323927803746289E-3</v>
      </c>
      <c r="AZ151" s="42">
        <f ca="1">IF('Bewerking, HH'!AZ151=0,0,'Bewerking, HH'!AZ151/SUM('Bewerking, HH'!AY$151:AY$186))</f>
        <v>0</v>
      </c>
      <c r="BA151" s="43">
        <f ca="1">IF('Bewerking, HH'!BA151=0,0,'Bewerking, HH'!BA151/SUM('Bewerking, HH'!AY$151:AY$186))</f>
        <v>0</v>
      </c>
      <c r="BB151" s="43">
        <f ca="1">IF('Bewerking, HH'!BB151=0,0,'Bewerking, HH'!BB151/SUM('Bewerking, HH'!AY$151:AY$186))</f>
        <v>3.4323927803746289E-3</v>
      </c>
      <c r="BC151" s="43">
        <f ca="1">IF('Bewerking, HH'!BC151=0,0,'Bewerking, HH'!BC151/SUM('Bewerking, HH'!AY$151:AY$186))</f>
        <v>0</v>
      </c>
      <c r="BD151" s="43">
        <f ca="1">IF('Bewerking, HH'!BD151=0,0,'Bewerking, HH'!BD151/SUM('Bewerking, HH'!AY$151:AY$186))</f>
        <v>0</v>
      </c>
      <c r="BE151" s="43">
        <f ca="1">IF('Bewerking, HH'!BE151=0,0,'Bewerking, HH'!BE151/SUM('Bewerking, HH'!AY$151:AY$186))</f>
        <v>0</v>
      </c>
      <c r="BF151" s="43">
        <f ca="1">IF('Bewerking, HH'!BF151=0,0,'Bewerking, HH'!BF151/SUM('Bewerking, HH'!AY$151:AY$186))</f>
        <v>0</v>
      </c>
      <c r="BG151" s="44">
        <f ca="1">IF('Bewerking, HH'!BG151=0,0,'Bewerking, HH'!BG151/SUM('Bewerking, HH'!AY$151:AY$186))</f>
        <v>0</v>
      </c>
    </row>
    <row r="152" spans="1:59" x14ac:dyDescent="0.25">
      <c r="B152" s="29" t="s">
        <v>68</v>
      </c>
      <c r="C152" s="45">
        <f ca="1">IF('Bewerking, HH'!C152=0,0,'Bewerking, HH'!C152/SUM('Bewerking, HH'!C$151:C$186))</f>
        <v>1.2419393360401242E-3</v>
      </c>
      <c r="D152" s="46">
        <f ca="1">IF('Bewerking, HH'!D152=0,0,'Bewerking, HH'!D152/SUM('Bewerking, HH'!C$151:C$186))</f>
        <v>0</v>
      </c>
      <c r="E152" s="47">
        <f ca="1">IF('Bewerking, HH'!E152=0,0,'Bewerking, HH'!E152/SUM('Bewerking, HH'!C$151:C$186))</f>
        <v>0</v>
      </c>
      <c r="F152" s="47">
        <f ca="1">IF('Bewerking, HH'!F152=0,0,'Bewerking, HH'!F152/SUM('Bewerking, HH'!C$151:C$186))</f>
        <v>2.7295370022859872E-5</v>
      </c>
      <c r="G152" s="47">
        <f ca="1">IF('Bewerking, HH'!G152=0,0,'Bewerking, HH'!G152/SUM('Bewerking, HH'!C$151:C$186))</f>
        <v>0</v>
      </c>
      <c r="H152" s="47">
        <f ca="1">IF('Bewerking, HH'!H152=0,0,'Bewerking, HH'!H152/SUM('Bewerking, HH'!C$151:C$186))</f>
        <v>0</v>
      </c>
      <c r="I152" s="47">
        <f ca="1">IF('Bewerking, HH'!I152=0,0,'Bewerking, HH'!I152/SUM('Bewerking, HH'!C$151:C$186))</f>
        <v>6.8238425057149679E-6</v>
      </c>
      <c r="J152" s="47">
        <f ca="1">IF('Bewerking, HH'!J152=0,0,'Bewerking, HH'!J152/SUM('Bewerking, HH'!C$151:C$186))</f>
        <v>0</v>
      </c>
      <c r="K152" s="48">
        <f ca="1">IF('Bewerking, HH'!K152=0,0,'Bewerking, HH'!K152/SUM('Bewerking, HH'!C$151:C$186))</f>
        <v>1.2078201235115494E-3</v>
      </c>
      <c r="L152" s="49"/>
      <c r="O152" s="45">
        <f ca="1">IF('Bewerking, HH'!O152=0,0,'Bewerking, HH'!O152/SUM('Bewerking, HH'!O$151:O$186))</f>
        <v>1.2419393360401242E-3</v>
      </c>
      <c r="P152" s="46">
        <f ca="1">IF('Bewerking, HH'!P152=0,0,'Bewerking, HH'!P152/SUM('Bewerking, HH'!O$151:O$186))</f>
        <v>0</v>
      </c>
      <c r="Q152" s="47">
        <f ca="1">IF('Bewerking, HH'!Q152=0,0,'Bewerking, HH'!Q152/SUM('Bewerking, HH'!O$151:O$186))</f>
        <v>0</v>
      </c>
      <c r="R152" s="47">
        <f ca="1">IF('Bewerking, HH'!R152=0,0,'Bewerking, HH'!R152/SUM('Bewerking, HH'!O$151:O$186))</f>
        <v>1.2419393360401242E-3</v>
      </c>
      <c r="S152" s="47">
        <f ca="1">IF('Bewerking, HH'!S152=0,0,'Bewerking, HH'!S152/SUM('Bewerking, HH'!O$151:O$186))</f>
        <v>0</v>
      </c>
      <c r="T152" s="47">
        <f ca="1">IF('Bewerking, HH'!T152=0,0,'Bewerking, HH'!T152/SUM('Bewerking, HH'!O$151:O$186))</f>
        <v>0</v>
      </c>
      <c r="U152" s="47">
        <f ca="1">IF('Bewerking, HH'!U152=0,0,'Bewerking, HH'!U152/SUM('Bewerking, HH'!O$151:O$186))</f>
        <v>0</v>
      </c>
      <c r="V152" s="47">
        <f ca="1">IF('Bewerking, HH'!V152=0,0,'Bewerking, HH'!V152/SUM('Bewerking, HH'!O$151:O$186))</f>
        <v>0</v>
      </c>
      <c r="W152" s="48">
        <f ca="1">IF('Bewerking, HH'!W152=0,0,'Bewerking, HH'!W152/SUM('Bewerking, HH'!O$151:O$186))</f>
        <v>0</v>
      </c>
      <c r="AA152" s="45">
        <f ca="1">IF('Bewerking, HH'!AA152=0,0,'Bewerking, HH'!AA152/SUM('Bewerking, HH'!AA$151:AA$186))</f>
        <v>1.2419393360401242E-3</v>
      </c>
      <c r="AB152" s="46">
        <f ca="1">IF('Bewerking, HH'!AB152=0,0,'Bewerking, HH'!AB152/SUM('Bewerking, HH'!AA$151:AA$186))</f>
        <v>0</v>
      </c>
      <c r="AC152" s="47">
        <f ca="1">IF('Bewerking, HH'!AC152=0,0,'Bewerking, HH'!AC152/SUM('Bewerking, HH'!AA$151:AA$186))</f>
        <v>1.2419393360401242E-3</v>
      </c>
      <c r="AD152" s="47">
        <f ca="1">IF('Bewerking, HH'!AD152=0,0,'Bewerking, HH'!AD152/SUM('Bewerking, HH'!AA$151:AA$186))</f>
        <v>0</v>
      </c>
      <c r="AE152" s="47">
        <f ca="1">IF('Bewerking, HH'!AE152=0,0,'Bewerking, HH'!AE152/SUM('Bewerking, HH'!AA$151:AA$186))</f>
        <v>0</v>
      </c>
      <c r="AF152" s="47">
        <f ca="1">IF('Bewerking, HH'!AF152=0,0,'Bewerking, HH'!AF152/SUM('Bewerking, HH'!AA$151:AA$186))</f>
        <v>0</v>
      </c>
      <c r="AG152" s="47">
        <f ca="1">IF('Bewerking, HH'!AG152=0,0,'Bewerking, HH'!AG152/SUM('Bewerking, HH'!AA$151:AA$186))</f>
        <v>0</v>
      </c>
      <c r="AH152" s="47">
        <f ca="1">IF('Bewerking, HH'!AH152=0,0,'Bewerking, HH'!AH152/SUM('Bewerking, HH'!AA$151:AA$186))</f>
        <v>0</v>
      </c>
      <c r="AI152" s="48">
        <f ca="1">IF('Bewerking, HH'!AI152=0,0,'Bewerking, HH'!AI152/SUM('Bewerking, HH'!AA$151:AA$186))</f>
        <v>0</v>
      </c>
      <c r="AM152" s="45">
        <f ca="1">IF('Bewerking, HH'!AM152=0,0,'Bewerking, HH'!AM152/SUM('Bewerking, HH'!AM$151:AM$186))</f>
        <v>1.2419393360401242E-3</v>
      </c>
      <c r="AN152" s="46">
        <f ca="1">IF('Bewerking, HH'!AN152=0,0,'Bewerking, HH'!AN152/SUM('Bewerking, HH'!AM$151:AM$186))</f>
        <v>9.9628100583438539E-4</v>
      </c>
      <c r="AO152" s="47">
        <f ca="1">IF('Bewerking, HH'!AO152=0,0,'Bewerking, HH'!AO152/SUM('Bewerking, HH'!AM$151:AM$186))</f>
        <v>0</v>
      </c>
      <c r="AP152" s="47">
        <f ca="1">IF('Bewerking, HH'!AP152=0,0,'Bewerking, HH'!AP152/SUM('Bewerking, HH'!AM$151:AM$186))</f>
        <v>6.8238425057149679E-6</v>
      </c>
      <c r="AQ152" s="47">
        <f ca="1">IF('Bewerking, HH'!AQ152=0,0,'Bewerking, HH'!AQ152/SUM('Bewerking, HH'!AM$151:AM$186))</f>
        <v>0</v>
      </c>
      <c r="AR152" s="47">
        <f ca="1">IF('Bewerking, HH'!AR152=0,0,'Bewerking, HH'!AR152/SUM('Bewerking, HH'!AM$151:AM$186))</f>
        <v>0</v>
      </c>
      <c r="AS152" s="47">
        <f ca="1">IF('Bewerking, HH'!AS152=0,0,'Bewerking, HH'!AS152/SUM('Bewerking, HH'!AM$151:AM$186))</f>
        <v>0</v>
      </c>
      <c r="AT152" s="47">
        <f ca="1">IF('Bewerking, HH'!AT152=0,0,'Bewerking, HH'!AT152/SUM('Bewerking, HH'!AM$151:AM$186))</f>
        <v>0</v>
      </c>
      <c r="AU152" s="48">
        <f ca="1">IF('Bewerking, HH'!AU152=0,0,'Bewerking, HH'!AU152/SUM('Bewerking, HH'!AM$151:AM$186))</f>
        <v>2.3883448770002389E-4</v>
      </c>
      <c r="AY152" s="45">
        <f ca="1">IF('Bewerking, HH'!AY152=0,0,'Bewerking, HH'!AY152/SUM('Bewerking, HH'!AY$151:AY$186))</f>
        <v>1.2419393360401242E-3</v>
      </c>
      <c r="AZ152" s="46">
        <f ca="1">IF('Bewerking, HH'!AZ152=0,0,'Bewerking, HH'!AZ152/SUM('Bewerking, HH'!AY$151:AY$186))</f>
        <v>0</v>
      </c>
      <c r="BA152" s="47">
        <f ca="1">IF('Bewerking, HH'!BA152=0,0,'Bewerking, HH'!BA152/SUM('Bewerking, HH'!AY$151:AY$186))</f>
        <v>0</v>
      </c>
      <c r="BB152" s="47">
        <f ca="1">IF('Bewerking, HH'!BB152=0,0,'Bewerking, HH'!BB152/SUM('Bewerking, HH'!AY$151:AY$186))</f>
        <v>1.2419393360401242E-3</v>
      </c>
      <c r="BC152" s="47">
        <f ca="1">IF('Bewerking, HH'!BC152=0,0,'Bewerking, HH'!BC152/SUM('Bewerking, HH'!AY$151:AY$186))</f>
        <v>0</v>
      </c>
      <c r="BD152" s="47">
        <f ca="1">IF('Bewerking, HH'!BD152=0,0,'Bewerking, HH'!BD152/SUM('Bewerking, HH'!AY$151:AY$186))</f>
        <v>0</v>
      </c>
      <c r="BE152" s="47">
        <f ca="1">IF('Bewerking, HH'!BE152=0,0,'Bewerking, HH'!BE152/SUM('Bewerking, HH'!AY$151:AY$186))</f>
        <v>0</v>
      </c>
      <c r="BF152" s="47">
        <f ca="1">IF('Bewerking, HH'!BF152=0,0,'Bewerking, HH'!BF152/SUM('Bewerking, HH'!AY$151:AY$186))</f>
        <v>0</v>
      </c>
      <c r="BG152" s="48">
        <f ca="1">IF('Bewerking, HH'!BG152=0,0,'Bewerking, HH'!BG152/SUM('Bewerking, HH'!AY$151:AY$186))</f>
        <v>0</v>
      </c>
    </row>
    <row r="153" spans="1:59" x14ac:dyDescent="0.25">
      <c r="B153" s="29" t="s">
        <v>69</v>
      </c>
      <c r="C153" s="45">
        <f ca="1">IF('Bewerking, HH'!C153=0,0,'Bewerking, HH'!C153/SUM('Bewerking, HH'!C$151:C$186))</f>
        <v>2.2655157118973692E-3</v>
      </c>
      <c r="D153" s="46">
        <f ca="1">IF('Bewerking, HH'!D153=0,0,'Bewerking, HH'!D153/SUM('Bewerking, HH'!C$151:C$186))</f>
        <v>0</v>
      </c>
      <c r="E153" s="47">
        <f ca="1">IF('Bewerking, HH'!E153=0,0,'Bewerking, HH'!E153/SUM('Bewerking, HH'!C$151:C$186))</f>
        <v>0</v>
      </c>
      <c r="F153" s="47">
        <f ca="1">IF('Bewerking, HH'!F153=0,0,'Bewerking, HH'!F153/SUM('Bewerking, HH'!C$151:C$186))</f>
        <v>3.4119212528574841E-5</v>
      </c>
      <c r="G153" s="47">
        <f ca="1">IF('Bewerking, HH'!G153=0,0,'Bewerking, HH'!G153/SUM('Bewerking, HH'!C$151:C$186))</f>
        <v>0</v>
      </c>
      <c r="H153" s="47">
        <f ca="1">IF('Bewerking, HH'!H153=0,0,'Bewerking, HH'!H153/SUM('Bewerking, HH'!C$151:C$186))</f>
        <v>1.3647685011429936E-5</v>
      </c>
      <c r="I153" s="47">
        <f ca="1">IF('Bewerking, HH'!I153=0,0,'Bewerking, HH'!I153/SUM('Bewerking, HH'!C$151:C$186))</f>
        <v>0</v>
      </c>
      <c r="J153" s="47">
        <f ca="1">IF('Bewerking, HH'!J153=0,0,'Bewerking, HH'!J153/SUM('Bewerking, HH'!C$151:C$186))</f>
        <v>2.2177488143573648E-3</v>
      </c>
      <c r="K153" s="48">
        <f ca="1">IF('Bewerking, HH'!K153=0,0,'Bewerking, HH'!K153/SUM('Bewerking, HH'!C$151:C$186))</f>
        <v>0</v>
      </c>
      <c r="L153" s="49"/>
      <c r="O153" s="45">
        <f ca="1">IF('Bewerking, HH'!O153=0,0,'Bewerking, HH'!O153/SUM('Bewerking, HH'!O$151:O$186))</f>
        <v>2.2655157118973692E-3</v>
      </c>
      <c r="P153" s="46">
        <f ca="1">IF('Bewerking, HH'!P153=0,0,'Bewerking, HH'!P153/SUM('Bewerking, HH'!O$151:O$186))</f>
        <v>0</v>
      </c>
      <c r="Q153" s="47">
        <f ca="1">IF('Bewerking, HH'!Q153=0,0,'Bewerking, HH'!Q153/SUM('Bewerking, HH'!O$151:O$186))</f>
        <v>0</v>
      </c>
      <c r="R153" s="47">
        <f ca="1">IF('Bewerking, HH'!R153=0,0,'Bewerking, HH'!R153/SUM('Bewerking, HH'!O$151:O$186))</f>
        <v>2.2655157118973692E-3</v>
      </c>
      <c r="S153" s="47">
        <f ca="1">IF('Bewerking, HH'!S153=0,0,'Bewerking, HH'!S153/SUM('Bewerking, HH'!O$151:O$186))</f>
        <v>0</v>
      </c>
      <c r="T153" s="47">
        <f ca="1">IF('Bewerking, HH'!T153=0,0,'Bewerking, HH'!T153/SUM('Bewerking, HH'!O$151:O$186))</f>
        <v>0</v>
      </c>
      <c r="U153" s="47">
        <f ca="1">IF('Bewerking, HH'!U153=0,0,'Bewerking, HH'!U153/SUM('Bewerking, HH'!O$151:O$186))</f>
        <v>0</v>
      </c>
      <c r="V153" s="47">
        <f ca="1">IF('Bewerking, HH'!V153=0,0,'Bewerking, HH'!V153/SUM('Bewerking, HH'!O$151:O$186))</f>
        <v>0</v>
      </c>
      <c r="W153" s="48">
        <f ca="1">IF('Bewerking, HH'!W153=0,0,'Bewerking, HH'!W153/SUM('Bewerking, HH'!O$151:O$186))</f>
        <v>0</v>
      </c>
      <c r="AA153" s="45">
        <f ca="1">IF('Bewerking, HH'!AA153=0,0,'Bewerking, HH'!AA153/SUM('Bewerking, HH'!AA$151:AA$186))</f>
        <v>2.2655157118973692E-3</v>
      </c>
      <c r="AB153" s="46">
        <f ca="1">IF('Bewerking, HH'!AB153=0,0,'Bewerking, HH'!AB153/SUM('Bewerking, HH'!AA$151:AA$186))</f>
        <v>0</v>
      </c>
      <c r="AC153" s="47">
        <f ca="1">IF('Bewerking, HH'!AC153=0,0,'Bewerking, HH'!AC153/SUM('Bewerking, HH'!AA$151:AA$186))</f>
        <v>2.2655157118973692E-3</v>
      </c>
      <c r="AD153" s="47">
        <f ca="1">IF('Bewerking, HH'!AD153=0,0,'Bewerking, HH'!AD153/SUM('Bewerking, HH'!AA$151:AA$186))</f>
        <v>0</v>
      </c>
      <c r="AE153" s="47">
        <f ca="1">IF('Bewerking, HH'!AE153=0,0,'Bewerking, HH'!AE153/SUM('Bewerking, HH'!AA$151:AA$186))</f>
        <v>0</v>
      </c>
      <c r="AF153" s="47">
        <f ca="1">IF('Bewerking, HH'!AF153=0,0,'Bewerking, HH'!AF153/SUM('Bewerking, HH'!AA$151:AA$186))</f>
        <v>0</v>
      </c>
      <c r="AG153" s="47">
        <f ca="1">IF('Bewerking, HH'!AG153=0,0,'Bewerking, HH'!AG153/SUM('Bewerking, HH'!AA$151:AA$186))</f>
        <v>0</v>
      </c>
      <c r="AH153" s="47">
        <f ca="1">IF('Bewerking, HH'!AH153=0,0,'Bewerking, HH'!AH153/SUM('Bewerking, HH'!AA$151:AA$186))</f>
        <v>0</v>
      </c>
      <c r="AI153" s="48">
        <f ca="1">IF('Bewerking, HH'!AI153=0,0,'Bewerking, HH'!AI153/SUM('Bewerking, HH'!AA$151:AA$186))</f>
        <v>0</v>
      </c>
      <c r="AM153" s="45">
        <f ca="1">IF('Bewerking, HH'!AM153=0,0,'Bewerking, HH'!AM153/SUM('Bewerking, HH'!AM$151:AM$186))</f>
        <v>2.2655157118973692E-3</v>
      </c>
      <c r="AN153" s="46">
        <f ca="1">IF('Bewerking, HH'!AN153=0,0,'Bewerking, HH'!AN153/SUM('Bewerking, HH'!AM$151:AM$186))</f>
        <v>1.4057115561772835E-3</v>
      </c>
      <c r="AO153" s="47">
        <f ca="1">IF('Bewerking, HH'!AO153=0,0,'Bewerking, HH'!AO153/SUM('Bewerking, HH'!AM$151:AM$186))</f>
        <v>0</v>
      </c>
      <c r="AP153" s="47">
        <f ca="1">IF('Bewerking, HH'!AP153=0,0,'Bewerking, HH'!AP153/SUM('Bewerking, HH'!AM$151:AM$186))</f>
        <v>2.7295370022859872E-5</v>
      </c>
      <c r="AQ153" s="47">
        <f ca="1">IF('Bewerking, HH'!AQ153=0,0,'Bewerking, HH'!AQ153/SUM('Bewerking, HH'!AM$151:AM$186))</f>
        <v>0</v>
      </c>
      <c r="AR153" s="47">
        <f ca="1">IF('Bewerking, HH'!AR153=0,0,'Bewerking, HH'!AR153/SUM('Bewerking, HH'!AM$151:AM$186))</f>
        <v>1.3647685011429936E-5</v>
      </c>
      <c r="AS153" s="47">
        <f ca="1">IF('Bewerking, HH'!AS153=0,0,'Bewerking, HH'!AS153/SUM('Bewerking, HH'!AM$151:AM$186))</f>
        <v>0</v>
      </c>
      <c r="AT153" s="47">
        <f ca="1">IF('Bewerking, HH'!AT153=0,0,'Bewerking, HH'!AT153/SUM('Bewerking, HH'!AM$151:AM$186))</f>
        <v>8.1886110068579612E-4</v>
      </c>
      <c r="AU153" s="48">
        <f ca="1">IF('Bewerking, HH'!AU153=0,0,'Bewerking, HH'!AU153/SUM('Bewerking, HH'!AM$151:AM$186))</f>
        <v>0</v>
      </c>
      <c r="AY153" s="45">
        <f ca="1">IF('Bewerking, HH'!AY153=0,0,'Bewerking, HH'!AY153/SUM('Bewerking, HH'!AY$151:AY$186))</f>
        <v>2.2655157118973692E-3</v>
      </c>
      <c r="AZ153" s="46">
        <f ca="1">IF('Bewerking, HH'!AZ153=0,0,'Bewerking, HH'!AZ153/SUM('Bewerking, HH'!AY$151:AY$186))</f>
        <v>0</v>
      </c>
      <c r="BA153" s="47">
        <f ca="1">IF('Bewerking, HH'!BA153=0,0,'Bewerking, HH'!BA153/SUM('Bewerking, HH'!AY$151:AY$186))</f>
        <v>0</v>
      </c>
      <c r="BB153" s="47">
        <f ca="1">IF('Bewerking, HH'!BB153=0,0,'Bewerking, HH'!BB153/SUM('Bewerking, HH'!AY$151:AY$186))</f>
        <v>2.2655157118973692E-3</v>
      </c>
      <c r="BC153" s="47">
        <f ca="1">IF('Bewerking, HH'!BC153=0,0,'Bewerking, HH'!BC153/SUM('Bewerking, HH'!AY$151:AY$186))</f>
        <v>0</v>
      </c>
      <c r="BD153" s="47">
        <f ca="1">IF('Bewerking, HH'!BD153=0,0,'Bewerking, HH'!BD153/SUM('Bewerking, HH'!AY$151:AY$186))</f>
        <v>0</v>
      </c>
      <c r="BE153" s="47">
        <f ca="1">IF('Bewerking, HH'!BE153=0,0,'Bewerking, HH'!BE153/SUM('Bewerking, HH'!AY$151:AY$186))</f>
        <v>0</v>
      </c>
      <c r="BF153" s="47">
        <f ca="1">IF('Bewerking, HH'!BF153=0,0,'Bewerking, HH'!BF153/SUM('Bewerking, HH'!AY$151:AY$186))</f>
        <v>0</v>
      </c>
      <c r="BG153" s="48">
        <f ca="1">IF('Bewerking, HH'!BG153=0,0,'Bewerking, HH'!BG153/SUM('Bewerking, HH'!AY$151:AY$186))</f>
        <v>0</v>
      </c>
    </row>
    <row r="154" spans="1:59" x14ac:dyDescent="0.25">
      <c r="B154" s="29" t="s">
        <v>70</v>
      </c>
      <c r="C154" s="45">
        <f ca="1">IF('Bewerking, HH'!C154=0,0,'Bewerking, HH'!C154/SUM('Bewerking, HH'!C$151:C$186))</f>
        <v>1.3442969736258488E-3</v>
      </c>
      <c r="D154" s="46">
        <f ca="1">IF('Bewerking, HH'!D154=0,0,'Bewerking, HH'!D154/SUM('Bewerking, HH'!C$151:C$186))</f>
        <v>0</v>
      </c>
      <c r="E154" s="47">
        <f ca="1">IF('Bewerking, HH'!E154=0,0,'Bewerking, HH'!E154/SUM('Bewerking, HH'!C$151:C$186))</f>
        <v>0</v>
      </c>
      <c r="F154" s="47">
        <f ca="1">IF('Bewerking, HH'!F154=0,0,'Bewerking, HH'!F154/SUM('Bewerking, HH'!C$151:C$186))</f>
        <v>6.1414582551434709E-5</v>
      </c>
      <c r="G154" s="47">
        <f ca="1">IF('Bewerking, HH'!G154=0,0,'Bewerking, HH'!G154/SUM('Bewerking, HH'!C$151:C$186))</f>
        <v>0</v>
      </c>
      <c r="H154" s="47">
        <f ca="1">IF('Bewerking, HH'!H154=0,0,'Bewerking, HH'!H154/SUM('Bewerking, HH'!C$151:C$186))</f>
        <v>1.2828823910744139E-3</v>
      </c>
      <c r="I154" s="47">
        <f ca="1">IF('Bewerking, HH'!I154=0,0,'Bewerking, HH'!I154/SUM('Bewerking, HH'!C$151:C$186))</f>
        <v>0</v>
      </c>
      <c r="J154" s="47">
        <f ca="1">IF('Bewerking, HH'!J154=0,0,'Bewerking, HH'!J154/SUM('Bewerking, HH'!C$151:C$186))</f>
        <v>0</v>
      </c>
      <c r="K154" s="48">
        <f ca="1">IF('Bewerking, HH'!K154=0,0,'Bewerking, HH'!K154/SUM('Bewerking, HH'!C$151:C$186))</f>
        <v>0</v>
      </c>
      <c r="L154" s="49"/>
      <c r="O154" s="45">
        <f ca="1">IF('Bewerking, HH'!O154=0,0,'Bewerking, HH'!O154/SUM('Bewerking, HH'!O$151:O$186))</f>
        <v>1.3442969736258488E-3</v>
      </c>
      <c r="P154" s="46">
        <f ca="1">IF('Bewerking, HH'!P154=0,0,'Bewerking, HH'!P154/SUM('Bewerking, HH'!O$151:O$186))</f>
        <v>0</v>
      </c>
      <c r="Q154" s="47">
        <f ca="1">IF('Bewerking, HH'!Q154=0,0,'Bewerking, HH'!Q154/SUM('Bewerking, HH'!O$151:O$186))</f>
        <v>0</v>
      </c>
      <c r="R154" s="47">
        <f ca="1">IF('Bewerking, HH'!R154=0,0,'Bewerking, HH'!R154/SUM('Bewerking, HH'!O$151:O$186))</f>
        <v>1.3442969736258488E-3</v>
      </c>
      <c r="S154" s="47">
        <f ca="1">IF('Bewerking, HH'!S154=0,0,'Bewerking, HH'!S154/SUM('Bewerking, HH'!O$151:O$186))</f>
        <v>0</v>
      </c>
      <c r="T154" s="47">
        <f ca="1">IF('Bewerking, HH'!T154=0,0,'Bewerking, HH'!T154/SUM('Bewerking, HH'!O$151:O$186))</f>
        <v>0</v>
      </c>
      <c r="U154" s="47">
        <f ca="1">IF('Bewerking, HH'!U154=0,0,'Bewerking, HH'!U154/SUM('Bewerking, HH'!O$151:O$186))</f>
        <v>0</v>
      </c>
      <c r="V154" s="47">
        <f ca="1">IF('Bewerking, HH'!V154=0,0,'Bewerking, HH'!V154/SUM('Bewerking, HH'!O$151:O$186))</f>
        <v>0</v>
      </c>
      <c r="W154" s="48">
        <f ca="1">IF('Bewerking, HH'!W154=0,0,'Bewerking, HH'!W154/SUM('Bewerking, HH'!O$151:O$186))</f>
        <v>0</v>
      </c>
      <c r="AA154" s="45">
        <f ca="1">IF('Bewerking, HH'!AA154=0,0,'Bewerking, HH'!AA154/SUM('Bewerking, HH'!AA$151:AA$186))</f>
        <v>1.3442969736258488E-3</v>
      </c>
      <c r="AB154" s="46">
        <f ca="1">IF('Bewerking, HH'!AB154=0,0,'Bewerking, HH'!AB154/SUM('Bewerking, HH'!AA$151:AA$186))</f>
        <v>0</v>
      </c>
      <c r="AC154" s="47">
        <f ca="1">IF('Bewerking, HH'!AC154=0,0,'Bewerking, HH'!AC154/SUM('Bewerking, HH'!AA$151:AA$186))</f>
        <v>1.3442969736258488E-3</v>
      </c>
      <c r="AD154" s="47">
        <f ca="1">IF('Bewerking, HH'!AD154=0,0,'Bewerking, HH'!AD154/SUM('Bewerking, HH'!AA$151:AA$186))</f>
        <v>0</v>
      </c>
      <c r="AE154" s="47">
        <f ca="1">IF('Bewerking, HH'!AE154=0,0,'Bewerking, HH'!AE154/SUM('Bewerking, HH'!AA$151:AA$186))</f>
        <v>0</v>
      </c>
      <c r="AF154" s="47">
        <f ca="1">IF('Bewerking, HH'!AF154=0,0,'Bewerking, HH'!AF154/SUM('Bewerking, HH'!AA$151:AA$186))</f>
        <v>0</v>
      </c>
      <c r="AG154" s="47">
        <f ca="1">IF('Bewerking, HH'!AG154=0,0,'Bewerking, HH'!AG154/SUM('Bewerking, HH'!AA$151:AA$186))</f>
        <v>0</v>
      </c>
      <c r="AH154" s="47">
        <f ca="1">IF('Bewerking, HH'!AH154=0,0,'Bewerking, HH'!AH154/SUM('Bewerking, HH'!AA$151:AA$186))</f>
        <v>0</v>
      </c>
      <c r="AI154" s="48">
        <f ca="1">IF('Bewerking, HH'!AI154=0,0,'Bewerking, HH'!AI154/SUM('Bewerking, HH'!AA$151:AA$186))</f>
        <v>0</v>
      </c>
      <c r="AM154" s="45">
        <f ca="1">IF('Bewerking, HH'!AM154=0,0,'Bewerking, HH'!AM154/SUM('Bewerking, HH'!AM$151:AM$186))</f>
        <v>1.3442969736258488E-3</v>
      </c>
      <c r="AN154" s="46">
        <f ca="1">IF('Bewerking, HH'!AN154=0,0,'Bewerking, HH'!AN154/SUM('Bewerking, HH'!AM$151:AM$186))</f>
        <v>1.0713432733972499E-3</v>
      </c>
      <c r="AO154" s="47">
        <f ca="1">IF('Bewerking, HH'!AO154=0,0,'Bewerking, HH'!AO154/SUM('Bewerking, HH'!AM$151:AM$186))</f>
        <v>0</v>
      </c>
      <c r="AP154" s="47">
        <f ca="1">IF('Bewerking, HH'!AP154=0,0,'Bewerking, HH'!AP154/SUM('Bewerking, HH'!AM$151:AM$186))</f>
        <v>3.4119212528574841E-5</v>
      </c>
      <c r="AQ154" s="47">
        <f ca="1">IF('Bewerking, HH'!AQ154=0,0,'Bewerking, HH'!AQ154/SUM('Bewerking, HH'!AM$151:AM$186))</f>
        <v>0</v>
      </c>
      <c r="AR154" s="47">
        <f ca="1">IF('Bewerking, HH'!AR154=0,0,'Bewerking, HH'!AR154/SUM('Bewerking, HH'!AM$151:AM$186))</f>
        <v>2.3883448770002389E-4</v>
      </c>
      <c r="AS154" s="47">
        <f ca="1">IF('Bewerking, HH'!AS154=0,0,'Bewerking, HH'!AS154/SUM('Bewerking, HH'!AM$151:AM$186))</f>
        <v>0</v>
      </c>
      <c r="AT154" s="47">
        <f ca="1">IF('Bewerking, HH'!AT154=0,0,'Bewerking, HH'!AT154/SUM('Bewerking, HH'!AM$151:AM$186))</f>
        <v>0</v>
      </c>
      <c r="AU154" s="48">
        <f ca="1">IF('Bewerking, HH'!AU154=0,0,'Bewerking, HH'!AU154/SUM('Bewerking, HH'!AM$151:AM$186))</f>
        <v>0</v>
      </c>
      <c r="AY154" s="45">
        <f ca="1">IF('Bewerking, HH'!AY154=0,0,'Bewerking, HH'!AY154/SUM('Bewerking, HH'!AY$151:AY$186))</f>
        <v>1.3442969736258488E-3</v>
      </c>
      <c r="AZ154" s="46">
        <f ca="1">IF('Bewerking, HH'!AZ154=0,0,'Bewerking, HH'!AZ154/SUM('Bewerking, HH'!AY$151:AY$186))</f>
        <v>0</v>
      </c>
      <c r="BA154" s="47">
        <f ca="1">IF('Bewerking, HH'!BA154=0,0,'Bewerking, HH'!BA154/SUM('Bewerking, HH'!AY$151:AY$186))</f>
        <v>0</v>
      </c>
      <c r="BB154" s="47">
        <f ca="1">IF('Bewerking, HH'!BB154=0,0,'Bewerking, HH'!BB154/SUM('Bewerking, HH'!AY$151:AY$186))</f>
        <v>1.3442969736258488E-3</v>
      </c>
      <c r="BC154" s="47">
        <f ca="1">IF('Bewerking, HH'!BC154=0,0,'Bewerking, HH'!BC154/SUM('Bewerking, HH'!AY$151:AY$186))</f>
        <v>0</v>
      </c>
      <c r="BD154" s="47">
        <f ca="1">IF('Bewerking, HH'!BD154=0,0,'Bewerking, HH'!BD154/SUM('Bewerking, HH'!AY$151:AY$186))</f>
        <v>0</v>
      </c>
      <c r="BE154" s="47">
        <f ca="1">IF('Bewerking, HH'!BE154=0,0,'Bewerking, HH'!BE154/SUM('Bewerking, HH'!AY$151:AY$186))</f>
        <v>0</v>
      </c>
      <c r="BF154" s="47">
        <f ca="1">IF('Bewerking, HH'!BF154=0,0,'Bewerking, HH'!BF154/SUM('Bewerking, HH'!AY$151:AY$186))</f>
        <v>0</v>
      </c>
      <c r="BG154" s="48">
        <f ca="1">IF('Bewerking, HH'!BG154=0,0,'Bewerking, HH'!BG154/SUM('Bewerking, HH'!AY$151:AY$186))</f>
        <v>0</v>
      </c>
    </row>
    <row r="155" spans="1:59" x14ac:dyDescent="0.25">
      <c r="B155" s="29" t="s">
        <v>71</v>
      </c>
      <c r="C155" s="45">
        <f ca="1">IF('Bewerking, HH'!C155=0,0,'Bewerking, HH'!C155/SUM('Bewerking, HH'!C$151:C$186))</f>
        <v>2.6681224197345524E-3</v>
      </c>
      <c r="D155" s="46">
        <f ca="1">IF('Bewerking, HH'!D155=0,0,'Bewerking, HH'!D155/SUM('Bewerking, HH'!C$151:C$186))</f>
        <v>0</v>
      </c>
      <c r="E155" s="47">
        <f ca="1">IF('Bewerking, HH'!E155=0,0,'Bewerking, HH'!E155/SUM('Bewerking, HH'!C$151:C$186))</f>
        <v>0</v>
      </c>
      <c r="F155" s="47">
        <f ca="1">IF('Bewerking, HH'!F155=0,0,'Bewerking, HH'!F155/SUM('Bewerking, HH'!C$151:C$186))</f>
        <v>2.6681224197345524E-3</v>
      </c>
      <c r="G155" s="47">
        <f ca="1">IF('Bewerking, HH'!G155=0,0,'Bewerking, HH'!G155/SUM('Bewerking, HH'!C$151:C$186))</f>
        <v>0</v>
      </c>
      <c r="H155" s="47">
        <f ca="1">IF('Bewerking, HH'!H155=0,0,'Bewerking, HH'!H155/SUM('Bewerking, HH'!C$151:C$186))</f>
        <v>0</v>
      </c>
      <c r="I155" s="47">
        <f ca="1">IF('Bewerking, HH'!I155=0,0,'Bewerking, HH'!I155/SUM('Bewerking, HH'!C$151:C$186))</f>
        <v>0</v>
      </c>
      <c r="J155" s="47">
        <f ca="1">IF('Bewerking, HH'!J155=0,0,'Bewerking, HH'!J155/SUM('Bewerking, HH'!C$151:C$186))</f>
        <v>0</v>
      </c>
      <c r="K155" s="48">
        <f ca="1">IF('Bewerking, HH'!K155=0,0,'Bewerking, HH'!K155/SUM('Bewerking, HH'!C$151:C$186))</f>
        <v>0</v>
      </c>
      <c r="L155" s="49"/>
      <c r="O155" s="45">
        <f ca="1">IF('Bewerking, HH'!O155=0,0,'Bewerking, HH'!O155/SUM('Bewerking, HH'!O$151:O$186))</f>
        <v>2.6681224197345524E-3</v>
      </c>
      <c r="P155" s="46">
        <f ca="1">IF('Bewerking, HH'!P155=0,0,'Bewerking, HH'!P155/SUM('Bewerking, HH'!O$151:O$186))</f>
        <v>0</v>
      </c>
      <c r="Q155" s="47">
        <f ca="1">IF('Bewerking, HH'!Q155=0,0,'Bewerking, HH'!Q155/SUM('Bewerking, HH'!O$151:O$186))</f>
        <v>0</v>
      </c>
      <c r="R155" s="47">
        <f ca="1">IF('Bewerking, HH'!R155=0,0,'Bewerking, HH'!R155/SUM('Bewerking, HH'!O$151:O$186))</f>
        <v>2.6681224197345524E-3</v>
      </c>
      <c r="S155" s="47">
        <f ca="1">IF('Bewerking, HH'!S155=0,0,'Bewerking, HH'!S155/SUM('Bewerking, HH'!O$151:O$186))</f>
        <v>0</v>
      </c>
      <c r="T155" s="47">
        <f ca="1">IF('Bewerking, HH'!T155=0,0,'Bewerking, HH'!T155/SUM('Bewerking, HH'!O$151:O$186))</f>
        <v>0</v>
      </c>
      <c r="U155" s="47">
        <f ca="1">IF('Bewerking, HH'!U155=0,0,'Bewerking, HH'!U155/SUM('Bewerking, HH'!O$151:O$186))</f>
        <v>0</v>
      </c>
      <c r="V155" s="47">
        <f ca="1">IF('Bewerking, HH'!V155=0,0,'Bewerking, HH'!V155/SUM('Bewerking, HH'!O$151:O$186))</f>
        <v>0</v>
      </c>
      <c r="W155" s="48">
        <f ca="1">IF('Bewerking, HH'!W155=0,0,'Bewerking, HH'!W155/SUM('Bewerking, HH'!O$151:O$186))</f>
        <v>0</v>
      </c>
      <c r="AA155" s="45">
        <f ca="1">IF('Bewerking, HH'!AA155=0,0,'Bewerking, HH'!AA155/SUM('Bewerking, HH'!AA$151:AA$186))</f>
        <v>2.6681224197345524E-3</v>
      </c>
      <c r="AB155" s="46">
        <f ca="1">IF('Bewerking, HH'!AB155=0,0,'Bewerking, HH'!AB155/SUM('Bewerking, HH'!AA$151:AA$186))</f>
        <v>0</v>
      </c>
      <c r="AC155" s="47">
        <f ca="1">IF('Bewerking, HH'!AC155=0,0,'Bewerking, HH'!AC155/SUM('Bewerking, HH'!AA$151:AA$186))</f>
        <v>2.6681224197345524E-3</v>
      </c>
      <c r="AD155" s="47">
        <f ca="1">IF('Bewerking, HH'!AD155=0,0,'Bewerking, HH'!AD155/SUM('Bewerking, HH'!AA$151:AA$186))</f>
        <v>0</v>
      </c>
      <c r="AE155" s="47">
        <f ca="1">IF('Bewerking, HH'!AE155=0,0,'Bewerking, HH'!AE155/SUM('Bewerking, HH'!AA$151:AA$186))</f>
        <v>0</v>
      </c>
      <c r="AF155" s="47">
        <f ca="1">IF('Bewerking, HH'!AF155=0,0,'Bewerking, HH'!AF155/SUM('Bewerking, HH'!AA$151:AA$186))</f>
        <v>0</v>
      </c>
      <c r="AG155" s="47">
        <f ca="1">IF('Bewerking, HH'!AG155=0,0,'Bewerking, HH'!AG155/SUM('Bewerking, HH'!AA$151:AA$186))</f>
        <v>0</v>
      </c>
      <c r="AH155" s="47">
        <f ca="1">IF('Bewerking, HH'!AH155=0,0,'Bewerking, HH'!AH155/SUM('Bewerking, HH'!AA$151:AA$186))</f>
        <v>0</v>
      </c>
      <c r="AI155" s="48">
        <f ca="1">IF('Bewerking, HH'!AI155=0,0,'Bewerking, HH'!AI155/SUM('Bewerking, HH'!AA$151:AA$186))</f>
        <v>0</v>
      </c>
      <c r="AM155" s="45">
        <f ca="1">IF('Bewerking, HH'!AM155=0,0,'Bewerking, HH'!AM155/SUM('Bewerking, HH'!AM$151:AM$186))</f>
        <v>2.6681224197345524E-3</v>
      </c>
      <c r="AN155" s="46">
        <f ca="1">IF('Bewerking, HH'!AN155=0,0,'Bewerking, HH'!AN155/SUM('Bewerking, HH'!AM$151:AM$186))</f>
        <v>2.12903886178307E-3</v>
      </c>
      <c r="AO155" s="47">
        <f ca="1">IF('Bewerking, HH'!AO155=0,0,'Bewerking, HH'!AO155/SUM('Bewerking, HH'!AM$151:AM$186))</f>
        <v>0</v>
      </c>
      <c r="AP155" s="47">
        <f ca="1">IF('Bewerking, HH'!AP155=0,0,'Bewerking, HH'!AP155/SUM('Bewerking, HH'!AM$151:AM$186))</f>
        <v>5.3908355795148253E-4</v>
      </c>
      <c r="AQ155" s="47">
        <f ca="1">IF('Bewerking, HH'!AQ155=0,0,'Bewerking, HH'!AQ155/SUM('Bewerking, HH'!AM$151:AM$186))</f>
        <v>0</v>
      </c>
      <c r="AR155" s="47">
        <f ca="1">IF('Bewerking, HH'!AR155=0,0,'Bewerking, HH'!AR155/SUM('Bewerking, HH'!AM$151:AM$186))</f>
        <v>0</v>
      </c>
      <c r="AS155" s="47">
        <f ca="1">IF('Bewerking, HH'!AS155=0,0,'Bewerking, HH'!AS155/SUM('Bewerking, HH'!AM$151:AM$186))</f>
        <v>0</v>
      </c>
      <c r="AT155" s="47">
        <f ca="1">IF('Bewerking, HH'!AT155=0,0,'Bewerking, HH'!AT155/SUM('Bewerking, HH'!AM$151:AM$186))</f>
        <v>0</v>
      </c>
      <c r="AU155" s="48">
        <f ca="1">IF('Bewerking, HH'!AU155=0,0,'Bewerking, HH'!AU155/SUM('Bewerking, HH'!AM$151:AM$186))</f>
        <v>0</v>
      </c>
      <c r="AY155" s="45">
        <f ca="1">IF('Bewerking, HH'!AY155=0,0,'Bewerking, HH'!AY155/SUM('Bewerking, HH'!AY$151:AY$186))</f>
        <v>2.6681224197345524E-3</v>
      </c>
      <c r="AZ155" s="46">
        <f ca="1">IF('Bewerking, HH'!AZ155=0,0,'Bewerking, HH'!AZ155/SUM('Bewerking, HH'!AY$151:AY$186))</f>
        <v>0</v>
      </c>
      <c r="BA155" s="47">
        <f ca="1">IF('Bewerking, HH'!BA155=0,0,'Bewerking, HH'!BA155/SUM('Bewerking, HH'!AY$151:AY$186))</f>
        <v>0</v>
      </c>
      <c r="BB155" s="47">
        <f ca="1">IF('Bewerking, HH'!BB155=0,0,'Bewerking, HH'!BB155/SUM('Bewerking, HH'!AY$151:AY$186))</f>
        <v>2.6681224197345524E-3</v>
      </c>
      <c r="BC155" s="47">
        <f ca="1">IF('Bewerking, HH'!BC155=0,0,'Bewerking, HH'!BC155/SUM('Bewerking, HH'!AY$151:AY$186))</f>
        <v>0</v>
      </c>
      <c r="BD155" s="47">
        <f ca="1">IF('Bewerking, HH'!BD155=0,0,'Bewerking, HH'!BD155/SUM('Bewerking, HH'!AY$151:AY$186))</f>
        <v>0</v>
      </c>
      <c r="BE155" s="47">
        <f ca="1">IF('Bewerking, HH'!BE155=0,0,'Bewerking, HH'!BE155/SUM('Bewerking, HH'!AY$151:AY$186))</f>
        <v>0</v>
      </c>
      <c r="BF155" s="47">
        <f ca="1">IF('Bewerking, HH'!BF155=0,0,'Bewerking, HH'!BF155/SUM('Bewerking, HH'!AY$151:AY$186))</f>
        <v>0</v>
      </c>
      <c r="BG155" s="48">
        <f ca="1">IF('Bewerking, HH'!BG155=0,0,'Bewerking, HH'!BG155/SUM('Bewerking, HH'!AY$151:AY$186))</f>
        <v>0</v>
      </c>
    </row>
    <row r="156" spans="1:59" x14ac:dyDescent="0.25">
      <c r="B156" s="29" t="s">
        <v>72</v>
      </c>
      <c r="C156" s="50">
        <f ca="1">IF('Bewerking, HH'!C156=0,0,'Bewerking, HH'!C156/SUM('Bewerking, HH'!C$151:C$186))</f>
        <v>4.8039851240233378E-3</v>
      </c>
      <c r="D156" s="51">
        <f ca="1">IF('Bewerking, HH'!D156=0,0,'Bewerking, HH'!D156/SUM('Bewerking, HH'!C$151:C$186))</f>
        <v>0</v>
      </c>
      <c r="E156" s="52">
        <f ca="1">IF('Bewerking, HH'!E156=0,0,'Bewerking, HH'!E156/SUM('Bewerking, HH'!C$151:C$186))</f>
        <v>0</v>
      </c>
      <c r="F156" s="52">
        <f ca="1">IF('Bewerking, HH'!F156=0,0,'Bewerking, HH'!F156/SUM('Bewerking, HH'!C$151:C$186))</f>
        <v>4.8039851240233378E-3</v>
      </c>
      <c r="G156" s="52">
        <f ca="1">IF('Bewerking, HH'!G156=0,0,'Bewerking, HH'!G156/SUM('Bewerking, HH'!C$151:C$186))</f>
        <v>0</v>
      </c>
      <c r="H156" s="52">
        <f ca="1">IF('Bewerking, HH'!H156=0,0,'Bewerking, HH'!H156/SUM('Bewerking, HH'!C$151:C$186))</f>
        <v>0</v>
      </c>
      <c r="I156" s="52">
        <f ca="1">IF('Bewerking, HH'!I156=0,0,'Bewerking, HH'!I156/SUM('Bewerking, HH'!C$151:C$186))</f>
        <v>0</v>
      </c>
      <c r="J156" s="52">
        <f ca="1">IF('Bewerking, HH'!J156=0,0,'Bewerking, HH'!J156/SUM('Bewerking, HH'!C$151:C$186))</f>
        <v>0</v>
      </c>
      <c r="K156" s="53">
        <f ca="1">IF('Bewerking, HH'!K156=0,0,'Bewerking, HH'!K156/SUM('Bewerking, HH'!C$151:C$186))</f>
        <v>0</v>
      </c>
      <c r="L156" s="52">
        <f ca="1">SUM(C151:C156)</f>
        <v>1.5756252345695863E-2</v>
      </c>
      <c r="O156" s="50">
        <f ca="1">IF('Bewerking, HH'!O156=0,0,'Bewerking, HH'!O156/SUM('Bewerking, HH'!O$151:O$186))</f>
        <v>4.8039851240233378E-3</v>
      </c>
      <c r="P156" s="51">
        <f ca="1">IF('Bewerking, HH'!P156=0,0,'Bewerking, HH'!P156/SUM('Bewerking, HH'!O$151:O$186))</f>
        <v>0</v>
      </c>
      <c r="Q156" s="52">
        <f ca="1">IF('Bewerking, HH'!Q156=0,0,'Bewerking, HH'!Q156/SUM('Bewerking, HH'!O$151:O$186))</f>
        <v>0</v>
      </c>
      <c r="R156" s="52">
        <f ca="1">IF('Bewerking, HH'!R156=0,0,'Bewerking, HH'!R156/SUM('Bewerking, HH'!O$151:O$186))</f>
        <v>4.8039851240233378E-3</v>
      </c>
      <c r="S156" s="52">
        <f ca="1">IF('Bewerking, HH'!S156=0,0,'Bewerking, HH'!S156/SUM('Bewerking, HH'!O$151:O$186))</f>
        <v>0</v>
      </c>
      <c r="T156" s="52">
        <f ca="1">IF('Bewerking, HH'!T156=0,0,'Bewerking, HH'!T156/SUM('Bewerking, HH'!O$151:O$186))</f>
        <v>0</v>
      </c>
      <c r="U156" s="52">
        <f ca="1">IF('Bewerking, HH'!U156=0,0,'Bewerking, HH'!U156/SUM('Bewerking, HH'!O$151:O$186))</f>
        <v>0</v>
      </c>
      <c r="V156" s="52">
        <f ca="1">IF('Bewerking, HH'!V156=0,0,'Bewerking, HH'!V156/SUM('Bewerking, HH'!O$151:O$186))</f>
        <v>0</v>
      </c>
      <c r="W156" s="53">
        <f ca="1">IF('Bewerking, HH'!W156=0,0,'Bewerking, HH'!W156/SUM('Bewerking, HH'!O$151:O$186))</f>
        <v>0</v>
      </c>
      <c r="AA156" s="50">
        <f ca="1">IF('Bewerking, HH'!AA156=0,0,'Bewerking, HH'!AA156/SUM('Bewerking, HH'!AA$151:AA$186))</f>
        <v>4.8039851240233378E-3</v>
      </c>
      <c r="AB156" s="51">
        <f ca="1">IF('Bewerking, HH'!AB156=0,0,'Bewerking, HH'!AB156/SUM('Bewerking, HH'!AA$151:AA$186))</f>
        <v>0</v>
      </c>
      <c r="AC156" s="52">
        <f ca="1">IF('Bewerking, HH'!AC156=0,0,'Bewerking, HH'!AC156/SUM('Bewerking, HH'!AA$151:AA$186))</f>
        <v>4.8039851240233378E-3</v>
      </c>
      <c r="AD156" s="52">
        <f ca="1">IF('Bewerking, HH'!AD156=0,0,'Bewerking, HH'!AD156/SUM('Bewerking, HH'!AA$151:AA$186))</f>
        <v>0</v>
      </c>
      <c r="AE156" s="52">
        <f ca="1">IF('Bewerking, HH'!AE156=0,0,'Bewerking, HH'!AE156/SUM('Bewerking, HH'!AA$151:AA$186))</f>
        <v>0</v>
      </c>
      <c r="AF156" s="52">
        <f ca="1">IF('Bewerking, HH'!AF156=0,0,'Bewerking, HH'!AF156/SUM('Bewerking, HH'!AA$151:AA$186))</f>
        <v>0</v>
      </c>
      <c r="AG156" s="52">
        <f ca="1">IF('Bewerking, HH'!AG156=0,0,'Bewerking, HH'!AG156/SUM('Bewerking, HH'!AA$151:AA$186))</f>
        <v>0</v>
      </c>
      <c r="AH156" s="52">
        <f ca="1">IF('Bewerking, HH'!AH156=0,0,'Bewerking, HH'!AH156/SUM('Bewerking, HH'!AA$151:AA$186))</f>
        <v>0</v>
      </c>
      <c r="AI156" s="53">
        <f ca="1">IF('Bewerking, HH'!AI156=0,0,'Bewerking, HH'!AI156/SUM('Bewerking, HH'!AA$151:AA$186))</f>
        <v>0</v>
      </c>
      <c r="AM156" s="50">
        <f ca="1">IF('Bewerking, HH'!AM156=0,0,'Bewerking, HH'!AM156/SUM('Bewerking, HH'!AM$151:AM$186))</f>
        <v>4.8039851240233378E-3</v>
      </c>
      <c r="AN156" s="51">
        <f ca="1">IF('Bewerking, HH'!AN156=0,0,'Bewerking, HH'!AN156/SUM('Bewerking, HH'!AM$151:AM$186))</f>
        <v>3.2003821351803199E-3</v>
      </c>
      <c r="AO156" s="52">
        <f ca="1">IF('Bewerking, HH'!AO156=0,0,'Bewerking, HH'!AO156/SUM('Bewerking, HH'!AM$151:AM$186))</f>
        <v>0</v>
      </c>
      <c r="AP156" s="52">
        <f ca="1">IF('Bewerking, HH'!AP156=0,0,'Bewerking, HH'!AP156/SUM('Bewerking, HH'!AM$151:AM$186))</f>
        <v>1.6036029888430174E-3</v>
      </c>
      <c r="AQ156" s="52">
        <f ca="1">IF('Bewerking, HH'!AQ156=0,0,'Bewerking, HH'!AQ156/SUM('Bewerking, HH'!AM$151:AM$186))</f>
        <v>0</v>
      </c>
      <c r="AR156" s="52">
        <f ca="1">IF('Bewerking, HH'!AR156=0,0,'Bewerking, HH'!AR156/SUM('Bewerking, HH'!AM$151:AM$186))</f>
        <v>0</v>
      </c>
      <c r="AS156" s="52">
        <f ca="1">IF('Bewerking, HH'!AS156=0,0,'Bewerking, HH'!AS156/SUM('Bewerking, HH'!AM$151:AM$186))</f>
        <v>0</v>
      </c>
      <c r="AT156" s="52">
        <f ca="1">IF('Bewerking, HH'!AT156=0,0,'Bewerking, HH'!AT156/SUM('Bewerking, HH'!AM$151:AM$186))</f>
        <v>0</v>
      </c>
      <c r="AU156" s="53">
        <f ca="1">IF('Bewerking, HH'!AU156=0,0,'Bewerking, HH'!AU156/SUM('Bewerking, HH'!AM$151:AM$186))</f>
        <v>0</v>
      </c>
      <c r="AY156" s="50">
        <f ca="1">IF('Bewerking, HH'!AY156=0,0,'Bewerking, HH'!AY156/SUM('Bewerking, HH'!AY$151:AY$186))</f>
        <v>4.8039851240233378E-3</v>
      </c>
      <c r="AZ156" s="51">
        <f ca="1">IF('Bewerking, HH'!AZ156=0,0,'Bewerking, HH'!AZ156/SUM('Bewerking, HH'!AY$151:AY$186))</f>
        <v>0</v>
      </c>
      <c r="BA156" s="52">
        <f ca="1">IF('Bewerking, HH'!BA156=0,0,'Bewerking, HH'!BA156/SUM('Bewerking, HH'!AY$151:AY$186))</f>
        <v>0</v>
      </c>
      <c r="BB156" s="52">
        <f ca="1">IF('Bewerking, HH'!BB156=0,0,'Bewerking, HH'!BB156/SUM('Bewerking, HH'!AY$151:AY$186))</f>
        <v>4.8039851240233378E-3</v>
      </c>
      <c r="BC156" s="52">
        <f ca="1">IF('Bewerking, HH'!BC156=0,0,'Bewerking, HH'!BC156/SUM('Bewerking, HH'!AY$151:AY$186))</f>
        <v>0</v>
      </c>
      <c r="BD156" s="52">
        <f ca="1">IF('Bewerking, HH'!BD156=0,0,'Bewerking, HH'!BD156/SUM('Bewerking, HH'!AY$151:AY$186))</f>
        <v>0</v>
      </c>
      <c r="BE156" s="52">
        <f ca="1">IF('Bewerking, HH'!BE156=0,0,'Bewerking, HH'!BE156/SUM('Bewerking, HH'!AY$151:AY$186))</f>
        <v>0</v>
      </c>
      <c r="BF156" s="52">
        <f ca="1">IF('Bewerking, HH'!BF156=0,0,'Bewerking, HH'!BF156/SUM('Bewerking, HH'!AY$151:AY$186))</f>
        <v>0</v>
      </c>
      <c r="BG156" s="53">
        <f ca="1">IF('Bewerking, HH'!BG156=0,0,'Bewerking, HH'!BG156/SUM('Bewerking, HH'!AY$151:AY$186))</f>
        <v>0</v>
      </c>
    </row>
    <row r="157" spans="1:59" x14ac:dyDescent="0.25">
      <c r="B157" s="29" t="s">
        <v>73</v>
      </c>
      <c r="C157" s="54">
        <f ca="1">IF('Bewerking, HH'!C157=0,0,'Bewerking, HH'!C157/SUM('Bewerking, HH'!C$151:C$186))</f>
        <v>4.558326793817599E-3</v>
      </c>
      <c r="D157" s="46">
        <f ca="1">IF('Bewerking, HH'!D157=0,0,'Bewerking, HH'!D157/SUM('Bewerking, HH'!C$151:C$186))</f>
        <v>0</v>
      </c>
      <c r="E157" s="55">
        <f ca="1">IF('Bewerking, HH'!E157=0,0,'Bewerking, HH'!E157/SUM('Bewerking, HH'!C$151:C$186))</f>
        <v>0</v>
      </c>
      <c r="F157" s="55">
        <f ca="1">IF('Bewerking, HH'!F157=0,0,'Bewerking, HH'!F157/SUM('Bewerking, HH'!C$151:C$186))</f>
        <v>8.1886110068579612E-5</v>
      </c>
      <c r="G157" s="55">
        <f ca="1">IF('Bewerking, HH'!G157=0,0,'Bewerking, HH'!G157/SUM('Bewerking, HH'!C$151:C$186))</f>
        <v>0</v>
      </c>
      <c r="H157" s="55">
        <f ca="1">IF('Bewerking, HH'!H157=0,0,'Bewerking, HH'!H157/SUM('Bewerking, HH'!C$151:C$186))</f>
        <v>4.0943055034289806E-5</v>
      </c>
      <c r="I157" s="47">
        <f ca="1">IF('Bewerking, HH'!I157=0,0,'Bewerking, HH'!I157/SUM('Bewerking, HH'!C$151:C$186))</f>
        <v>0</v>
      </c>
      <c r="J157" s="47">
        <f ca="1">IF('Bewerking, HH'!J157=0,0,'Bewerking, HH'!J157/SUM('Bewerking, HH'!C$151:C$186))</f>
        <v>4.4354976287147296E-3</v>
      </c>
      <c r="K157" s="48">
        <f ca="1">IF('Bewerking, HH'!K157=0,0,'Bewerking, HH'!K157/SUM('Bewerking, HH'!C$151:C$186))</f>
        <v>0</v>
      </c>
      <c r="O157" s="54">
        <f ca="1">IF('Bewerking, HH'!O157=0,0,'Bewerking, HH'!O157/SUM('Bewerking, HH'!O$151:O$186))</f>
        <v>4.558326793817599E-3</v>
      </c>
      <c r="P157" s="46">
        <f ca="1">IF('Bewerking, HH'!P157=0,0,'Bewerking, HH'!P157/SUM('Bewerking, HH'!O$151:O$186))</f>
        <v>0</v>
      </c>
      <c r="Q157" s="55">
        <f ca="1">IF('Bewerking, HH'!Q157=0,0,'Bewerking, HH'!Q157/SUM('Bewerking, HH'!O$151:O$186))</f>
        <v>0</v>
      </c>
      <c r="R157" s="55">
        <f ca="1">IF('Bewerking, HH'!R157=0,0,'Bewerking, HH'!R157/SUM('Bewerking, HH'!O$151:O$186))</f>
        <v>4.558326793817599E-3</v>
      </c>
      <c r="S157" s="55">
        <f ca="1">IF('Bewerking, HH'!S157=0,0,'Bewerking, HH'!S157/SUM('Bewerking, HH'!O$151:O$186))</f>
        <v>0</v>
      </c>
      <c r="T157" s="55">
        <f ca="1">IF('Bewerking, HH'!T157=0,0,'Bewerking, HH'!T157/SUM('Bewerking, HH'!O$151:O$186))</f>
        <v>0</v>
      </c>
      <c r="U157" s="47">
        <f ca="1">IF('Bewerking, HH'!U157=0,0,'Bewerking, HH'!U157/SUM('Bewerking, HH'!O$151:O$186))</f>
        <v>0</v>
      </c>
      <c r="V157" s="47">
        <f ca="1">IF('Bewerking, HH'!V157=0,0,'Bewerking, HH'!V157/SUM('Bewerking, HH'!O$151:O$186))</f>
        <v>0</v>
      </c>
      <c r="W157" s="48">
        <f ca="1">IF('Bewerking, HH'!W157=0,0,'Bewerking, HH'!W157/SUM('Bewerking, HH'!O$151:O$186))</f>
        <v>0</v>
      </c>
      <c r="AA157" s="54">
        <f ca="1">IF('Bewerking, HH'!AA157=0,0,'Bewerking, HH'!AA157/SUM('Bewerking, HH'!AA$151:AA$186))</f>
        <v>4.558326793817599E-3</v>
      </c>
      <c r="AB157" s="46">
        <f ca="1">IF('Bewerking, HH'!AB157=0,0,'Bewerking, HH'!AB157/SUM('Bewerking, HH'!AA$151:AA$186))</f>
        <v>0</v>
      </c>
      <c r="AC157" s="55">
        <f ca="1">IF('Bewerking, HH'!AC157=0,0,'Bewerking, HH'!AC157/SUM('Bewerking, HH'!AA$151:AA$186))</f>
        <v>4.558326793817599E-3</v>
      </c>
      <c r="AD157" s="55">
        <f ca="1">IF('Bewerking, HH'!AD157=0,0,'Bewerking, HH'!AD157/SUM('Bewerking, HH'!AA$151:AA$186))</f>
        <v>0</v>
      </c>
      <c r="AE157" s="55">
        <f ca="1">IF('Bewerking, HH'!AE157=0,0,'Bewerking, HH'!AE157/SUM('Bewerking, HH'!AA$151:AA$186))</f>
        <v>0</v>
      </c>
      <c r="AF157" s="55">
        <f ca="1">IF('Bewerking, HH'!AF157=0,0,'Bewerking, HH'!AF157/SUM('Bewerking, HH'!AA$151:AA$186))</f>
        <v>0</v>
      </c>
      <c r="AG157" s="47">
        <f ca="1">IF('Bewerking, HH'!AG157=0,0,'Bewerking, HH'!AG157/SUM('Bewerking, HH'!AA$151:AA$186))</f>
        <v>0</v>
      </c>
      <c r="AH157" s="47">
        <f ca="1">IF('Bewerking, HH'!AH157=0,0,'Bewerking, HH'!AH157/SUM('Bewerking, HH'!AA$151:AA$186))</f>
        <v>0</v>
      </c>
      <c r="AI157" s="48">
        <f ca="1">IF('Bewerking, HH'!AI157=0,0,'Bewerking, HH'!AI157/SUM('Bewerking, HH'!AA$151:AA$186))</f>
        <v>0</v>
      </c>
      <c r="AM157" s="54">
        <f ca="1">IF('Bewerking, HH'!AM157=0,0,'Bewerking, HH'!AM157/SUM('Bewerking, HH'!AM$151:AM$186))</f>
        <v>4.558326793817599E-3</v>
      </c>
      <c r="AN157" s="46">
        <f ca="1">IF('Bewerking, HH'!AN157=0,0,'Bewerking, HH'!AN157/SUM('Bewerking, HH'!AM$151:AM$186))</f>
        <v>3.6644034255689378E-3</v>
      </c>
      <c r="AO157" s="55">
        <f ca="1">IF('Bewerking, HH'!AO157=0,0,'Bewerking, HH'!AO157/SUM('Bewerking, HH'!AM$151:AM$186))</f>
        <v>0</v>
      </c>
      <c r="AP157" s="55">
        <f ca="1">IF('Bewerking, HH'!AP157=0,0,'Bewerking, HH'!AP157/SUM('Bewerking, HH'!AM$151:AM$186))</f>
        <v>6.8238425057149679E-6</v>
      </c>
      <c r="AQ157" s="55">
        <f ca="1">IF('Bewerking, HH'!AQ157=0,0,'Bewerking, HH'!AQ157/SUM('Bewerking, HH'!AM$151:AM$186))</f>
        <v>0</v>
      </c>
      <c r="AR157" s="55">
        <f ca="1">IF('Bewerking, HH'!AR157=0,0,'Bewerking, HH'!AR157/SUM('Bewerking, HH'!AM$151:AM$186))</f>
        <v>2.0471527517144903E-5</v>
      </c>
      <c r="AS157" s="47">
        <f ca="1">IF('Bewerking, HH'!AS157=0,0,'Bewerking, HH'!AS157/SUM('Bewerking, HH'!AM$151:AM$186))</f>
        <v>0</v>
      </c>
      <c r="AT157" s="47">
        <f ca="1">IF('Bewerking, HH'!AT157=0,0,'Bewerking, HH'!AT157/SUM('Bewerking, HH'!AM$151:AM$186))</f>
        <v>8.6662799822580098E-4</v>
      </c>
      <c r="AU157" s="48">
        <f ca="1">IF('Bewerking, HH'!AU157=0,0,'Bewerking, HH'!AU157/SUM('Bewerking, HH'!AM$151:AM$186))</f>
        <v>0</v>
      </c>
      <c r="AY157" s="54">
        <f ca="1">IF('Bewerking, HH'!AY157=0,0,'Bewerking, HH'!AY157/SUM('Bewerking, HH'!AY$151:AY$186))</f>
        <v>4.558326793817599E-3</v>
      </c>
      <c r="AZ157" s="46">
        <f ca="1">IF('Bewerking, HH'!AZ157=0,0,'Bewerking, HH'!AZ157/SUM('Bewerking, HH'!AY$151:AY$186))</f>
        <v>0</v>
      </c>
      <c r="BA157" s="55">
        <f ca="1">IF('Bewerking, HH'!BA157=0,0,'Bewerking, HH'!BA157/SUM('Bewerking, HH'!AY$151:AY$186))</f>
        <v>0</v>
      </c>
      <c r="BB157" s="55">
        <f ca="1">IF('Bewerking, HH'!BB157=0,0,'Bewerking, HH'!BB157/SUM('Bewerking, HH'!AY$151:AY$186))</f>
        <v>4.558326793817599E-3</v>
      </c>
      <c r="BC157" s="55">
        <f ca="1">IF('Bewerking, HH'!BC157=0,0,'Bewerking, HH'!BC157/SUM('Bewerking, HH'!AY$151:AY$186))</f>
        <v>0</v>
      </c>
      <c r="BD157" s="55">
        <f ca="1">IF('Bewerking, HH'!BD157=0,0,'Bewerking, HH'!BD157/SUM('Bewerking, HH'!AY$151:AY$186))</f>
        <v>0</v>
      </c>
      <c r="BE157" s="47">
        <f ca="1">IF('Bewerking, HH'!BE157=0,0,'Bewerking, HH'!BE157/SUM('Bewerking, HH'!AY$151:AY$186))</f>
        <v>0</v>
      </c>
      <c r="BF157" s="47">
        <f ca="1">IF('Bewerking, HH'!BF157=0,0,'Bewerking, HH'!BF157/SUM('Bewerking, HH'!AY$151:AY$186))</f>
        <v>0</v>
      </c>
      <c r="BG157" s="48">
        <f ca="1">IF('Bewerking, HH'!BG157=0,0,'Bewerking, HH'!BG157/SUM('Bewerking, HH'!AY$151:AY$186))</f>
        <v>0</v>
      </c>
    </row>
    <row r="158" spans="1:59" x14ac:dyDescent="0.25">
      <c r="B158" s="29" t="s">
        <v>74</v>
      </c>
      <c r="C158" s="54">
        <f ca="1">IF('Bewerking, HH'!C158=0,0,'Bewerking, HH'!C158/SUM('Bewerking, HH'!C$151:C$186))</f>
        <v>1.4125353986829984E-3</v>
      </c>
      <c r="D158" s="46">
        <f ca="1">IF('Bewerking, HH'!D158=0,0,'Bewerking, HH'!D158/SUM('Bewerking, HH'!C$151:C$186))</f>
        <v>0</v>
      </c>
      <c r="E158" s="55">
        <f ca="1">IF('Bewerking, HH'!E158=0,0,'Bewerking, HH'!E158/SUM('Bewerking, HH'!C$151:C$186))</f>
        <v>0</v>
      </c>
      <c r="F158" s="55">
        <f ca="1">IF('Bewerking, HH'!F158=0,0,'Bewerking, HH'!F158/SUM('Bewerking, HH'!C$151:C$186))</f>
        <v>2.0471527517144903E-5</v>
      </c>
      <c r="G158" s="55">
        <f ca="1">IF('Bewerking, HH'!G158=0,0,'Bewerking, HH'!G158/SUM('Bewerking, HH'!C$151:C$186))</f>
        <v>0</v>
      </c>
      <c r="H158" s="55">
        <f ca="1">IF('Bewerking, HH'!H158=0,0,'Bewerking, HH'!H158/SUM('Bewerking, HH'!C$151:C$186))</f>
        <v>1.3647685011429936E-5</v>
      </c>
      <c r="I158" s="47">
        <f ca="1">IF('Bewerking, HH'!I158=0,0,'Bewerking, HH'!I158/SUM('Bewerking, HH'!C$151:C$186))</f>
        <v>0</v>
      </c>
      <c r="J158" s="47">
        <f ca="1">IF('Bewerking, HH'!J158=0,0,'Bewerking, HH'!J158/SUM('Bewerking, HH'!C$151:C$186))</f>
        <v>1.3784161861544236E-3</v>
      </c>
      <c r="K158" s="48">
        <f ca="1">IF('Bewerking, HH'!K158=0,0,'Bewerking, HH'!K158/SUM('Bewerking, HH'!C$151:C$186))</f>
        <v>0</v>
      </c>
      <c r="O158" s="54">
        <f ca="1">IF('Bewerking, HH'!O158=0,0,'Bewerking, HH'!O158/SUM('Bewerking, HH'!O$151:O$186))</f>
        <v>1.4125353986829984E-3</v>
      </c>
      <c r="P158" s="46">
        <f ca="1">IF('Bewerking, HH'!P158=0,0,'Bewerking, HH'!P158/SUM('Bewerking, HH'!O$151:O$186))</f>
        <v>0</v>
      </c>
      <c r="Q158" s="55">
        <f ca="1">IF('Bewerking, HH'!Q158=0,0,'Bewerking, HH'!Q158/SUM('Bewerking, HH'!O$151:O$186))</f>
        <v>0</v>
      </c>
      <c r="R158" s="55">
        <f ca="1">IF('Bewerking, HH'!R158=0,0,'Bewerking, HH'!R158/SUM('Bewerking, HH'!O$151:O$186))</f>
        <v>1.4125353986829984E-3</v>
      </c>
      <c r="S158" s="55">
        <f ca="1">IF('Bewerking, HH'!S158=0,0,'Bewerking, HH'!S158/SUM('Bewerking, HH'!O$151:O$186))</f>
        <v>0</v>
      </c>
      <c r="T158" s="55">
        <f ca="1">IF('Bewerking, HH'!T158=0,0,'Bewerking, HH'!T158/SUM('Bewerking, HH'!O$151:O$186))</f>
        <v>0</v>
      </c>
      <c r="U158" s="47">
        <f ca="1">IF('Bewerking, HH'!U158=0,0,'Bewerking, HH'!U158/SUM('Bewerking, HH'!O$151:O$186))</f>
        <v>0</v>
      </c>
      <c r="V158" s="47">
        <f ca="1">IF('Bewerking, HH'!V158=0,0,'Bewerking, HH'!V158/SUM('Bewerking, HH'!O$151:O$186))</f>
        <v>0</v>
      </c>
      <c r="W158" s="48">
        <f ca="1">IF('Bewerking, HH'!W158=0,0,'Bewerking, HH'!W158/SUM('Bewerking, HH'!O$151:O$186))</f>
        <v>0</v>
      </c>
      <c r="AA158" s="54">
        <f ca="1">IF('Bewerking, HH'!AA158=0,0,'Bewerking, HH'!AA158/SUM('Bewerking, HH'!AA$151:AA$186))</f>
        <v>1.4125353986829984E-3</v>
      </c>
      <c r="AB158" s="46">
        <f ca="1">IF('Bewerking, HH'!AB158=0,0,'Bewerking, HH'!AB158/SUM('Bewerking, HH'!AA$151:AA$186))</f>
        <v>0</v>
      </c>
      <c r="AC158" s="55">
        <f ca="1">IF('Bewerking, HH'!AC158=0,0,'Bewerking, HH'!AC158/SUM('Bewerking, HH'!AA$151:AA$186))</f>
        <v>1.4125353986829984E-3</v>
      </c>
      <c r="AD158" s="55">
        <f ca="1">IF('Bewerking, HH'!AD158=0,0,'Bewerking, HH'!AD158/SUM('Bewerking, HH'!AA$151:AA$186))</f>
        <v>0</v>
      </c>
      <c r="AE158" s="55">
        <f ca="1">IF('Bewerking, HH'!AE158=0,0,'Bewerking, HH'!AE158/SUM('Bewerking, HH'!AA$151:AA$186))</f>
        <v>0</v>
      </c>
      <c r="AF158" s="55">
        <f ca="1">IF('Bewerking, HH'!AF158=0,0,'Bewerking, HH'!AF158/SUM('Bewerking, HH'!AA$151:AA$186))</f>
        <v>0</v>
      </c>
      <c r="AG158" s="47">
        <f ca="1">IF('Bewerking, HH'!AG158=0,0,'Bewerking, HH'!AG158/SUM('Bewerking, HH'!AA$151:AA$186))</f>
        <v>0</v>
      </c>
      <c r="AH158" s="47">
        <f ca="1">IF('Bewerking, HH'!AH158=0,0,'Bewerking, HH'!AH158/SUM('Bewerking, HH'!AA$151:AA$186))</f>
        <v>0</v>
      </c>
      <c r="AI158" s="48">
        <f ca="1">IF('Bewerking, HH'!AI158=0,0,'Bewerking, HH'!AI158/SUM('Bewerking, HH'!AA$151:AA$186))</f>
        <v>0</v>
      </c>
      <c r="AM158" s="54">
        <f ca="1">IF('Bewerking, HH'!AM158=0,0,'Bewerking, HH'!AM158/SUM('Bewerking, HH'!AM$151:AM$186))</f>
        <v>1.4125353986829984E-3</v>
      </c>
      <c r="AN158" s="46">
        <f ca="1">IF('Bewerking, HH'!AN158=0,0,'Bewerking, HH'!AN158/SUM('Bewerking, HH'!AM$151:AM$186))</f>
        <v>1.3101777610972738E-3</v>
      </c>
      <c r="AO158" s="55">
        <f ca="1">IF('Bewerking, HH'!AO158=0,0,'Bewerking, HH'!AO158/SUM('Bewerking, HH'!AM$151:AM$186))</f>
        <v>0</v>
      </c>
      <c r="AP158" s="55">
        <f ca="1">IF('Bewerking, HH'!AP158=0,0,'Bewerking, HH'!AP158/SUM('Bewerking, HH'!AM$151:AM$186))</f>
        <v>6.8238425057149679E-6</v>
      </c>
      <c r="AQ158" s="55">
        <f ca="1">IF('Bewerking, HH'!AQ158=0,0,'Bewerking, HH'!AQ158/SUM('Bewerking, HH'!AM$151:AM$186))</f>
        <v>0</v>
      </c>
      <c r="AR158" s="55">
        <f ca="1">IF('Bewerking, HH'!AR158=0,0,'Bewerking, HH'!AR158/SUM('Bewerking, HH'!AM$151:AM$186))</f>
        <v>0</v>
      </c>
      <c r="AS158" s="47">
        <f ca="1">IF('Bewerking, HH'!AS158=0,0,'Bewerking, HH'!AS158/SUM('Bewerking, HH'!AM$151:AM$186))</f>
        <v>0</v>
      </c>
      <c r="AT158" s="47">
        <f ca="1">IF('Bewerking, HH'!AT158=0,0,'Bewerking, HH'!AT158/SUM('Bewerking, HH'!AM$151:AM$186))</f>
        <v>9.5533795080009556E-5</v>
      </c>
      <c r="AU158" s="48">
        <f ca="1">IF('Bewerking, HH'!AU158=0,0,'Bewerking, HH'!AU158/SUM('Bewerking, HH'!AM$151:AM$186))</f>
        <v>0</v>
      </c>
      <c r="AY158" s="54">
        <f ca="1">IF('Bewerking, HH'!AY158=0,0,'Bewerking, HH'!AY158/SUM('Bewerking, HH'!AY$151:AY$186))</f>
        <v>1.4125353986829984E-3</v>
      </c>
      <c r="AZ158" s="46">
        <f ca="1">IF('Bewerking, HH'!AZ158=0,0,'Bewerking, HH'!AZ158/SUM('Bewerking, HH'!AY$151:AY$186))</f>
        <v>0</v>
      </c>
      <c r="BA158" s="55">
        <f ca="1">IF('Bewerking, HH'!BA158=0,0,'Bewerking, HH'!BA158/SUM('Bewerking, HH'!AY$151:AY$186))</f>
        <v>0</v>
      </c>
      <c r="BB158" s="55">
        <f ca="1">IF('Bewerking, HH'!BB158=0,0,'Bewerking, HH'!BB158/SUM('Bewerking, HH'!AY$151:AY$186))</f>
        <v>1.4125353986829984E-3</v>
      </c>
      <c r="BC158" s="55">
        <f ca="1">IF('Bewerking, HH'!BC158=0,0,'Bewerking, HH'!BC158/SUM('Bewerking, HH'!AY$151:AY$186))</f>
        <v>0</v>
      </c>
      <c r="BD158" s="55">
        <f ca="1">IF('Bewerking, HH'!BD158=0,0,'Bewerking, HH'!BD158/SUM('Bewerking, HH'!AY$151:AY$186))</f>
        <v>0</v>
      </c>
      <c r="BE158" s="47">
        <f ca="1">IF('Bewerking, HH'!BE158=0,0,'Bewerking, HH'!BE158/SUM('Bewerking, HH'!AY$151:AY$186))</f>
        <v>0</v>
      </c>
      <c r="BF158" s="47">
        <f ca="1">IF('Bewerking, HH'!BF158=0,0,'Bewerking, HH'!BF158/SUM('Bewerking, HH'!AY$151:AY$186))</f>
        <v>0</v>
      </c>
      <c r="BG158" s="48">
        <f ca="1">IF('Bewerking, HH'!BG158=0,0,'Bewerking, HH'!BG158/SUM('Bewerking, HH'!AY$151:AY$186))</f>
        <v>0</v>
      </c>
    </row>
    <row r="159" spans="1:59" x14ac:dyDescent="0.25">
      <c r="B159" s="29" t="s">
        <v>75</v>
      </c>
      <c r="C159" s="54">
        <f ca="1">IF('Bewerking, HH'!C159=0,0,'Bewerking, HH'!C159/SUM('Bewerking, HH'!C$151:C$186))</f>
        <v>9.1439489576580573E-4</v>
      </c>
      <c r="D159" s="46">
        <f ca="1">IF('Bewerking, HH'!D159=0,0,'Bewerking, HH'!D159/SUM('Bewerking, HH'!C$151:C$186))</f>
        <v>0</v>
      </c>
      <c r="E159" s="55">
        <f ca="1">IF('Bewerking, HH'!E159=0,0,'Bewerking, HH'!E159/SUM('Bewerking, HH'!C$151:C$186))</f>
        <v>0</v>
      </c>
      <c r="F159" s="55">
        <f ca="1">IF('Bewerking, HH'!F159=0,0,'Bewerking, HH'!F159/SUM('Bewerking, HH'!C$151:C$186))</f>
        <v>0</v>
      </c>
      <c r="G159" s="55">
        <f ca="1">IF('Bewerking, HH'!G159=0,0,'Bewerking, HH'!G159/SUM('Bewerking, HH'!C$151:C$186))</f>
        <v>1.3647685011429936E-5</v>
      </c>
      <c r="H159" s="55">
        <f ca="1">IF('Bewerking, HH'!H159=0,0,'Bewerking, HH'!H159/SUM('Bewerking, HH'!C$151:C$186))</f>
        <v>0</v>
      </c>
      <c r="I159" s="47">
        <f ca="1">IF('Bewerking, HH'!I159=0,0,'Bewerking, HH'!I159/SUM('Bewerking, HH'!C$151:C$186))</f>
        <v>9.0074721075437578E-4</v>
      </c>
      <c r="J159" s="47">
        <f ca="1">IF('Bewerking, HH'!J159=0,0,'Bewerking, HH'!J159/SUM('Bewerking, HH'!C$151:C$186))</f>
        <v>0</v>
      </c>
      <c r="K159" s="48">
        <f ca="1">IF('Bewerking, HH'!K159=0,0,'Bewerking, HH'!K159/SUM('Bewerking, HH'!C$151:C$186))</f>
        <v>0</v>
      </c>
      <c r="O159" s="54">
        <f ca="1">IF('Bewerking, HH'!O159=0,0,'Bewerking, HH'!O159/SUM('Bewerking, HH'!O$151:O$186))</f>
        <v>9.1439489576580573E-4</v>
      </c>
      <c r="P159" s="46">
        <f ca="1">IF('Bewerking, HH'!P159=0,0,'Bewerking, HH'!P159/SUM('Bewerking, HH'!O$151:O$186))</f>
        <v>0</v>
      </c>
      <c r="Q159" s="55">
        <f ca="1">IF('Bewerking, HH'!Q159=0,0,'Bewerking, HH'!Q159/SUM('Bewerking, HH'!O$151:O$186))</f>
        <v>0</v>
      </c>
      <c r="R159" s="55">
        <f ca="1">IF('Bewerking, HH'!R159=0,0,'Bewerking, HH'!R159/SUM('Bewerking, HH'!O$151:O$186))</f>
        <v>9.1439489576580573E-4</v>
      </c>
      <c r="S159" s="55">
        <f ca="1">IF('Bewerking, HH'!S159=0,0,'Bewerking, HH'!S159/SUM('Bewerking, HH'!O$151:O$186))</f>
        <v>0</v>
      </c>
      <c r="T159" s="55">
        <f ca="1">IF('Bewerking, HH'!T159=0,0,'Bewerking, HH'!T159/SUM('Bewerking, HH'!O$151:O$186))</f>
        <v>0</v>
      </c>
      <c r="U159" s="47">
        <f ca="1">IF('Bewerking, HH'!U159=0,0,'Bewerking, HH'!U159/SUM('Bewerking, HH'!O$151:O$186))</f>
        <v>0</v>
      </c>
      <c r="V159" s="47">
        <f ca="1">IF('Bewerking, HH'!V159=0,0,'Bewerking, HH'!V159/SUM('Bewerking, HH'!O$151:O$186))</f>
        <v>0</v>
      </c>
      <c r="W159" s="48">
        <f ca="1">IF('Bewerking, HH'!W159=0,0,'Bewerking, HH'!W159/SUM('Bewerking, HH'!O$151:O$186))</f>
        <v>0</v>
      </c>
      <c r="AA159" s="54">
        <f ca="1">IF('Bewerking, HH'!AA159=0,0,'Bewerking, HH'!AA159/SUM('Bewerking, HH'!AA$151:AA$186))</f>
        <v>9.1439489576580573E-4</v>
      </c>
      <c r="AB159" s="46">
        <f ca="1">IF('Bewerking, HH'!AB159=0,0,'Bewerking, HH'!AB159/SUM('Bewerking, HH'!AA$151:AA$186))</f>
        <v>0</v>
      </c>
      <c r="AC159" s="55">
        <f ca="1">IF('Bewerking, HH'!AC159=0,0,'Bewerking, HH'!AC159/SUM('Bewerking, HH'!AA$151:AA$186))</f>
        <v>9.1439489576580573E-4</v>
      </c>
      <c r="AD159" s="55">
        <f ca="1">IF('Bewerking, HH'!AD159=0,0,'Bewerking, HH'!AD159/SUM('Bewerking, HH'!AA$151:AA$186))</f>
        <v>0</v>
      </c>
      <c r="AE159" s="55">
        <f ca="1">IF('Bewerking, HH'!AE159=0,0,'Bewerking, HH'!AE159/SUM('Bewerking, HH'!AA$151:AA$186))</f>
        <v>0</v>
      </c>
      <c r="AF159" s="55">
        <f ca="1">IF('Bewerking, HH'!AF159=0,0,'Bewerking, HH'!AF159/SUM('Bewerking, HH'!AA$151:AA$186))</f>
        <v>0</v>
      </c>
      <c r="AG159" s="47">
        <f ca="1">IF('Bewerking, HH'!AG159=0,0,'Bewerking, HH'!AG159/SUM('Bewerking, HH'!AA$151:AA$186))</f>
        <v>0</v>
      </c>
      <c r="AH159" s="47">
        <f ca="1">IF('Bewerking, HH'!AH159=0,0,'Bewerking, HH'!AH159/SUM('Bewerking, HH'!AA$151:AA$186))</f>
        <v>0</v>
      </c>
      <c r="AI159" s="48">
        <f ca="1">IF('Bewerking, HH'!AI159=0,0,'Bewerking, HH'!AI159/SUM('Bewerking, HH'!AA$151:AA$186))</f>
        <v>0</v>
      </c>
      <c r="AM159" s="54">
        <f ca="1">IF('Bewerking, HH'!AM159=0,0,'Bewerking, HH'!AM159/SUM('Bewerking, HH'!AM$151:AM$186))</f>
        <v>9.1439489576580573E-4</v>
      </c>
      <c r="AN159" s="46">
        <f ca="1">IF('Bewerking, HH'!AN159=0,0,'Bewerking, HH'!AN159/SUM('Bewerking, HH'!AM$151:AM$186))</f>
        <v>7.2332730560578662E-4</v>
      </c>
      <c r="AO159" s="55">
        <f ca="1">IF('Bewerking, HH'!AO159=0,0,'Bewerking, HH'!AO159/SUM('Bewerking, HH'!AM$151:AM$186))</f>
        <v>0</v>
      </c>
      <c r="AP159" s="55">
        <f ca="1">IF('Bewerking, HH'!AP159=0,0,'Bewerking, HH'!AP159/SUM('Bewerking, HH'!AM$151:AM$186))</f>
        <v>0</v>
      </c>
      <c r="AQ159" s="55">
        <f ca="1">IF('Bewerking, HH'!AQ159=0,0,'Bewerking, HH'!AQ159/SUM('Bewerking, HH'!AM$151:AM$186))</f>
        <v>0</v>
      </c>
      <c r="AR159" s="55">
        <f ca="1">IF('Bewerking, HH'!AR159=0,0,'Bewerking, HH'!AR159/SUM('Bewerking, HH'!AM$151:AM$186))</f>
        <v>0</v>
      </c>
      <c r="AS159" s="47">
        <f ca="1">IF('Bewerking, HH'!AS159=0,0,'Bewerking, HH'!AS159/SUM('Bewerking, HH'!AM$151:AM$186))</f>
        <v>1.9106759016001911E-4</v>
      </c>
      <c r="AT159" s="47">
        <f ca="1">IF('Bewerking, HH'!AT159=0,0,'Bewerking, HH'!AT159/SUM('Bewerking, HH'!AM$151:AM$186))</f>
        <v>0</v>
      </c>
      <c r="AU159" s="48">
        <f ca="1">IF('Bewerking, HH'!AU159=0,0,'Bewerking, HH'!AU159/SUM('Bewerking, HH'!AM$151:AM$186))</f>
        <v>0</v>
      </c>
      <c r="AY159" s="54">
        <f ca="1">IF('Bewerking, HH'!AY159=0,0,'Bewerking, HH'!AY159/SUM('Bewerking, HH'!AY$151:AY$186))</f>
        <v>9.1439489576580573E-4</v>
      </c>
      <c r="AZ159" s="46">
        <f ca="1">IF('Bewerking, HH'!AZ159=0,0,'Bewerking, HH'!AZ159/SUM('Bewerking, HH'!AY$151:AY$186))</f>
        <v>0</v>
      </c>
      <c r="BA159" s="55">
        <f ca="1">IF('Bewerking, HH'!BA159=0,0,'Bewerking, HH'!BA159/SUM('Bewerking, HH'!AY$151:AY$186))</f>
        <v>0</v>
      </c>
      <c r="BB159" s="55">
        <f ca="1">IF('Bewerking, HH'!BB159=0,0,'Bewerking, HH'!BB159/SUM('Bewerking, HH'!AY$151:AY$186))</f>
        <v>9.1439489576580573E-4</v>
      </c>
      <c r="BC159" s="55">
        <f ca="1">IF('Bewerking, HH'!BC159=0,0,'Bewerking, HH'!BC159/SUM('Bewerking, HH'!AY$151:AY$186))</f>
        <v>0</v>
      </c>
      <c r="BD159" s="55">
        <f ca="1">IF('Bewerking, HH'!BD159=0,0,'Bewerking, HH'!BD159/SUM('Bewerking, HH'!AY$151:AY$186))</f>
        <v>0</v>
      </c>
      <c r="BE159" s="47">
        <f ca="1">IF('Bewerking, HH'!BE159=0,0,'Bewerking, HH'!BE159/SUM('Bewerking, HH'!AY$151:AY$186))</f>
        <v>0</v>
      </c>
      <c r="BF159" s="47">
        <f ca="1">IF('Bewerking, HH'!BF159=0,0,'Bewerking, HH'!BF159/SUM('Bewerking, HH'!AY$151:AY$186))</f>
        <v>0</v>
      </c>
      <c r="BG159" s="48">
        <f ca="1">IF('Bewerking, HH'!BG159=0,0,'Bewerking, HH'!BG159/SUM('Bewerking, HH'!AY$151:AY$186))</f>
        <v>0</v>
      </c>
    </row>
    <row r="160" spans="1:59" x14ac:dyDescent="0.25">
      <c r="B160" s="29" t="s">
        <v>76</v>
      </c>
      <c r="C160" s="54">
        <f ca="1">IF('Bewerking, HH'!C160=0,0,'Bewerking, HH'!C160/SUM('Bewerking, HH'!C$151:C$186))</f>
        <v>7.7109420314579137E-4</v>
      </c>
      <c r="D160" s="46">
        <f ca="1">IF('Bewerking, HH'!D160=0,0,'Bewerking, HH'!D160/SUM('Bewerking, HH'!C$151:C$186))</f>
        <v>0</v>
      </c>
      <c r="E160" s="55">
        <f ca="1">IF('Bewerking, HH'!E160=0,0,'Bewerking, HH'!E160/SUM('Bewerking, HH'!C$151:C$186))</f>
        <v>0</v>
      </c>
      <c r="F160" s="55">
        <f ca="1">IF('Bewerking, HH'!F160=0,0,'Bewerking, HH'!F160/SUM('Bewerking, HH'!C$151:C$186))</f>
        <v>2.0471527517144903E-5</v>
      </c>
      <c r="G160" s="55">
        <f ca="1">IF('Bewerking, HH'!G160=0,0,'Bewerking, HH'!G160/SUM('Bewerking, HH'!C$151:C$186))</f>
        <v>7.5062267562864651E-4</v>
      </c>
      <c r="H160" s="55">
        <f ca="1">IF('Bewerking, HH'!H160=0,0,'Bewerking, HH'!H160/SUM('Bewerking, HH'!C$151:C$186))</f>
        <v>0</v>
      </c>
      <c r="I160" s="47">
        <f ca="1">IF('Bewerking, HH'!I160=0,0,'Bewerking, HH'!I160/SUM('Bewerking, HH'!C$151:C$186))</f>
        <v>0</v>
      </c>
      <c r="J160" s="47">
        <f ca="1">IF('Bewerking, HH'!J160=0,0,'Bewerking, HH'!J160/SUM('Bewerking, HH'!C$151:C$186))</f>
        <v>0</v>
      </c>
      <c r="K160" s="48">
        <f ca="1">IF('Bewerking, HH'!K160=0,0,'Bewerking, HH'!K160/SUM('Bewerking, HH'!C$151:C$186))</f>
        <v>0</v>
      </c>
      <c r="O160" s="54">
        <f ca="1">IF('Bewerking, HH'!O160=0,0,'Bewerking, HH'!O160/SUM('Bewerking, HH'!O$151:O$186))</f>
        <v>7.7109420314579137E-4</v>
      </c>
      <c r="P160" s="46">
        <f ca="1">IF('Bewerking, HH'!P160=0,0,'Bewerking, HH'!P160/SUM('Bewerking, HH'!O$151:O$186))</f>
        <v>0</v>
      </c>
      <c r="Q160" s="55">
        <f ca="1">IF('Bewerking, HH'!Q160=0,0,'Bewerking, HH'!Q160/SUM('Bewerking, HH'!O$151:O$186))</f>
        <v>0</v>
      </c>
      <c r="R160" s="55">
        <f ca="1">IF('Bewerking, HH'!R160=0,0,'Bewerking, HH'!R160/SUM('Bewerking, HH'!O$151:O$186))</f>
        <v>7.7109420314579137E-4</v>
      </c>
      <c r="S160" s="55">
        <f ca="1">IF('Bewerking, HH'!S160=0,0,'Bewerking, HH'!S160/SUM('Bewerking, HH'!O$151:O$186))</f>
        <v>0</v>
      </c>
      <c r="T160" s="55">
        <f ca="1">IF('Bewerking, HH'!T160=0,0,'Bewerking, HH'!T160/SUM('Bewerking, HH'!O$151:O$186))</f>
        <v>0</v>
      </c>
      <c r="U160" s="47">
        <f ca="1">IF('Bewerking, HH'!U160=0,0,'Bewerking, HH'!U160/SUM('Bewerking, HH'!O$151:O$186))</f>
        <v>0</v>
      </c>
      <c r="V160" s="47">
        <f ca="1">IF('Bewerking, HH'!V160=0,0,'Bewerking, HH'!V160/SUM('Bewerking, HH'!O$151:O$186))</f>
        <v>0</v>
      </c>
      <c r="W160" s="48">
        <f ca="1">IF('Bewerking, HH'!W160=0,0,'Bewerking, HH'!W160/SUM('Bewerking, HH'!O$151:O$186))</f>
        <v>0</v>
      </c>
      <c r="AA160" s="54">
        <f ca="1">IF('Bewerking, HH'!AA160=0,0,'Bewerking, HH'!AA160/SUM('Bewerking, HH'!AA$151:AA$186))</f>
        <v>7.7109420314579137E-4</v>
      </c>
      <c r="AB160" s="46">
        <f ca="1">IF('Bewerking, HH'!AB160=0,0,'Bewerking, HH'!AB160/SUM('Bewerking, HH'!AA$151:AA$186))</f>
        <v>0</v>
      </c>
      <c r="AC160" s="55">
        <f ca="1">IF('Bewerking, HH'!AC160=0,0,'Bewerking, HH'!AC160/SUM('Bewerking, HH'!AA$151:AA$186))</f>
        <v>7.7109420314579137E-4</v>
      </c>
      <c r="AD160" s="55">
        <f ca="1">IF('Bewerking, HH'!AD160=0,0,'Bewerking, HH'!AD160/SUM('Bewerking, HH'!AA$151:AA$186))</f>
        <v>0</v>
      </c>
      <c r="AE160" s="55">
        <f ca="1">IF('Bewerking, HH'!AE160=0,0,'Bewerking, HH'!AE160/SUM('Bewerking, HH'!AA$151:AA$186))</f>
        <v>0</v>
      </c>
      <c r="AF160" s="55">
        <f ca="1">IF('Bewerking, HH'!AF160=0,0,'Bewerking, HH'!AF160/SUM('Bewerking, HH'!AA$151:AA$186))</f>
        <v>0</v>
      </c>
      <c r="AG160" s="47">
        <f ca="1">IF('Bewerking, HH'!AG160=0,0,'Bewerking, HH'!AG160/SUM('Bewerking, HH'!AA$151:AA$186))</f>
        <v>0</v>
      </c>
      <c r="AH160" s="47">
        <f ca="1">IF('Bewerking, HH'!AH160=0,0,'Bewerking, HH'!AH160/SUM('Bewerking, HH'!AA$151:AA$186))</f>
        <v>0</v>
      </c>
      <c r="AI160" s="48">
        <f ca="1">IF('Bewerking, HH'!AI160=0,0,'Bewerking, HH'!AI160/SUM('Bewerking, HH'!AA$151:AA$186))</f>
        <v>0</v>
      </c>
      <c r="AM160" s="54">
        <f ca="1">IF('Bewerking, HH'!AM160=0,0,'Bewerking, HH'!AM160/SUM('Bewerking, HH'!AM$151:AM$186))</f>
        <v>7.7109420314579137E-4</v>
      </c>
      <c r="AN160" s="46">
        <f ca="1">IF('Bewerking, HH'!AN160=0,0,'Bewerking, HH'!AN160/SUM('Bewerking, HH'!AM$151:AM$186))</f>
        <v>5.6637892797434231E-4</v>
      </c>
      <c r="AO160" s="55">
        <f ca="1">IF('Bewerking, HH'!AO160=0,0,'Bewerking, HH'!AO160/SUM('Bewerking, HH'!AM$151:AM$186))</f>
        <v>0</v>
      </c>
      <c r="AP160" s="55">
        <f ca="1">IF('Bewerking, HH'!AP160=0,0,'Bewerking, HH'!AP160/SUM('Bewerking, HH'!AM$151:AM$186))</f>
        <v>0</v>
      </c>
      <c r="AQ160" s="55">
        <f ca="1">IF('Bewerking, HH'!AQ160=0,0,'Bewerking, HH'!AQ160/SUM('Bewerking, HH'!AM$151:AM$186))</f>
        <v>2.0471527517144903E-4</v>
      </c>
      <c r="AR160" s="55">
        <f ca="1">IF('Bewerking, HH'!AR160=0,0,'Bewerking, HH'!AR160/SUM('Bewerking, HH'!AM$151:AM$186))</f>
        <v>0</v>
      </c>
      <c r="AS160" s="47">
        <f ca="1">IF('Bewerking, HH'!AS160=0,0,'Bewerking, HH'!AS160/SUM('Bewerking, HH'!AM$151:AM$186))</f>
        <v>0</v>
      </c>
      <c r="AT160" s="47">
        <f ca="1">IF('Bewerking, HH'!AT160=0,0,'Bewerking, HH'!AT160/SUM('Bewerking, HH'!AM$151:AM$186))</f>
        <v>0</v>
      </c>
      <c r="AU160" s="48">
        <f ca="1">IF('Bewerking, HH'!AU160=0,0,'Bewerking, HH'!AU160/SUM('Bewerking, HH'!AM$151:AM$186))</f>
        <v>0</v>
      </c>
      <c r="AY160" s="54">
        <f ca="1">IF('Bewerking, HH'!AY160=0,0,'Bewerking, HH'!AY160/SUM('Bewerking, HH'!AY$151:AY$186))</f>
        <v>7.7109420314579137E-4</v>
      </c>
      <c r="AZ160" s="46">
        <f ca="1">IF('Bewerking, HH'!AZ160=0,0,'Bewerking, HH'!AZ160/SUM('Bewerking, HH'!AY$151:AY$186))</f>
        <v>0</v>
      </c>
      <c r="BA160" s="55">
        <f ca="1">IF('Bewerking, HH'!BA160=0,0,'Bewerking, HH'!BA160/SUM('Bewerking, HH'!AY$151:AY$186))</f>
        <v>0</v>
      </c>
      <c r="BB160" s="55">
        <f ca="1">IF('Bewerking, HH'!BB160=0,0,'Bewerking, HH'!BB160/SUM('Bewerking, HH'!AY$151:AY$186))</f>
        <v>7.7109420314579137E-4</v>
      </c>
      <c r="BC160" s="55">
        <f ca="1">IF('Bewerking, HH'!BC160=0,0,'Bewerking, HH'!BC160/SUM('Bewerking, HH'!AY$151:AY$186))</f>
        <v>0</v>
      </c>
      <c r="BD160" s="55">
        <f ca="1">IF('Bewerking, HH'!BD160=0,0,'Bewerking, HH'!BD160/SUM('Bewerking, HH'!AY$151:AY$186))</f>
        <v>0</v>
      </c>
      <c r="BE160" s="47">
        <f ca="1">IF('Bewerking, HH'!BE160=0,0,'Bewerking, HH'!BE160/SUM('Bewerking, HH'!AY$151:AY$186))</f>
        <v>0</v>
      </c>
      <c r="BF160" s="47">
        <f ca="1">IF('Bewerking, HH'!BF160=0,0,'Bewerking, HH'!BF160/SUM('Bewerking, HH'!AY$151:AY$186))</f>
        <v>0</v>
      </c>
      <c r="BG160" s="48">
        <f ca="1">IF('Bewerking, HH'!BG160=0,0,'Bewerking, HH'!BG160/SUM('Bewerking, HH'!AY$151:AY$186))</f>
        <v>0</v>
      </c>
    </row>
    <row r="161" spans="2:59" x14ac:dyDescent="0.25">
      <c r="B161" s="29" t="s">
        <v>77</v>
      </c>
      <c r="C161" s="54">
        <f ca="1">IF('Bewerking, HH'!C161=0,0,'Bewerking, HH'!C161/SUM('Bewerking, HH'!C$151:C$186))</f>
        <v>3.8145279606946673E-3</v>
      </c>
      <c r="D161" s="46">
        <f ca="1">IF('Bewerking, HH'!D161=0,0,'Bewerking, HH'!D161/SUM('Bewerking, HH'!C$151:C$186))</f>
        <v>0</v>
      </c>
      <c r="E161" s="55">
        <f ca="1">IF('Bewerking, HH'!E161=0,0,'Bewerking, HH'!E161/SUM('Bewerking, HH'!C$151:C$186))</f>
        <v>0</v>
      </c>
      <c r="F161" s="55">
        <f ca="1">IF('Bewerking, HH'!F161=0,0,'Bewerking, HH'!F161/SUM('Bewerking, HH'!C$151:C$186))</f>
        <v>3.8145279606946673E-3</v>
      </c>
      <c r="G161" s="55">
        <f ca="1">IF('Bewerking, HH'!G161=0,0,'Bewerking, HH'!G161/SUM('Bewerking, HH'!C$151:C$186))</f>
        <v>0</v>
      </c>
      <c r="H161" s="55">
        <f ca="1">IF('Bewerking, HH'!H161=0,0,'Bewerking, HH'!H161/SUM('Bewerking, HH'!C$151:C$186))</f>
        <v>0</v>
      </c>
      <c r="I161" s="47">
        <f ca="1">IF('Bewerking, HH'!I161=0,0,'Bewerking, HH'!I161/SUM('Bewerking, HH'!C$151:C$186))</f>
        <v>0</v>
      </c>
      <c r="J161" s="47">
        <f ca="1">IF('Bewerking, HH'!J161=0,0,'Bewerking, HH'!J161/SUM('Bewerking, HH'!C$151:C$186))</f>
        <v>0</v>
      </c>
      <c r="K161" s="48">
        <f ca="1">IF('Bewerking, HH'!K161=0,0,'Bewerking, HH'!K161/SUM('Bewerking, HH'!C$151:C$186))</f>
        <v>0</v>
      </c>
      <c r="O161" s="54">
        <f ca="1">IF('Bewerking, HH'!O161=0,0,'Bewerking, HH'!O161/SUM('Bewerking, HH'!O$151:O$186))</f>
        <v>3.8145279606946673E-3</v>
      </c>
      <c r="P161" s="46">
        <f ca="1">IF('Bewerking, HH'!P161=0,0,'Bewerking, HH'!P161/SUM('Bewerking, HH'!O$151:O$186))</f>
        <v>0</v>
      </c>
      <c r="Q161" s="55">
        <f ca="1">IF('Bewerking, HH'!Q161=0,0,'Bewerking, HH'!Q161/SUM('Bewerking, HH'!O$151:O$186))</f>
        <v>0</v>
      </c>
      <c r="R161" s="55">
        <f ca="1">IF('Bewerking, HH'!R161=0,0,'Bewerking, HH'!R161/SUM('Bewerking, HH'!O$151:O$186))</f>
        <v>3.8145279606946673E-3</v>
      </c>
      <c r="S161" s="55">
        <f ca="1">IF('Bewerking, HH'!S161=0,0,'Bewerking, HH'!S161/SUM('Bewerking, HH'!O$151:O$186))</f>
        <v>0</v>
      </c>
      <c r="T161" s="55">
        <f ca="1">IF('Bewerking, HH'!T161=0,0,'Bewerking, HH'!T161/SUM('Bewerking, HH'!O$151:O$186))</f>
        <v>0</v>
      </c>
      <c r="U161" s="47">
        <f ca="1">IF('Bewerking, HH'!U161=0,0,'Bewerking, HH'!U161/SUM('Bewerking, HH'!O$151:O$186))</f>
        <v>0</v>
      </c>
      <c r="V161" s="47">
        <f ca="1">IF('Bewerking, HH'!V161=0,0,'Bewerking, HH'!V161/SUM('Bewerking, HH'!O$151:O$186))</f>
        <v>0</v>
      </c>
      <c r="W161" s="48">
        <f ca="1">IF('Bewerking, HH'!W161=0,0,'Bewerking, HH'!W161/SUM('Bewerking, HH'!O$151:O$186))</f>
        <v>0</v>
      </c>
      <c r="AA161" s="54">
        <f ca="1">IF('Bewerking, HH'!AA161=0,0,'Bewerking, HH'!AA161/SUM('Bewerking, HH'!AA$151:AA$186))</f>
        <v>3.8145279606946673E-3</v>
      </c>
      <c r="AB161" s="46">
        <f ca="1">IF('Bewerking, HH'!AB161=0,0,'Bewerking, HH'!AB161/SUM('Bewerking, HH'!AA$151:AA$186))</f>
        <v>0</v>
      </c>
      <c r="AC161" s="55">
        <f ca="1">IF('Bewerking, HH'!AC161=0,0,'Bewerking, HH'!AC161/SUM('Bewerking, HH'!AA$151:AA$186))</f>
        <v>3.8145279606946673E-3</v>
      </c>
      <c r="AD161" s="55">
        <f ca="1">IF('Bewerking, HH'!AD161=0,0,'Bewerking, HH'!AD161/SUM('Bewerking, HH'!AA$151:AA$186))</f>
        <v>0</v>
      </c>
      <c r="AE161" s="55">
        <f ca="1">IF('Bewerking, HH'!AE161=0,0,'Bewerking, HH'!AE161/SUM('Bewerking, HH'!AA$151:AA$186))</f>
        <v>0</v>
      </c>
      <c r="AF161" s="55">
        <f ca="1">IF('Bewerking, HH'!AF161=0,0,'Bewerking, HH'!AF161/SUM('Bewerking, HH'!AA$151:AA$186))</f>
        <v>0</v>
      </c>
      <c r="AG161" s="47">
        <f ca="1">IF('Bewerking, HH'!AG161=0,0,'Bewerking, HH'!AG161/SUM('Bewerking, HH'!AA$151:AA$186))</f>
        <v>0</v>
      </c>
      <c r="AH161" s="47">
        <f ca="1">IF('Bewerking, HH'!AH161=0,0,'Bewerking, HH'!AH161/SUM('Bewerking, HH'!AA$151:AA$186))</f>
        <v>0</v>
      </c>
      <c r="AI161" s="48">
        <f ca="1">IF('Bewerking, HH'!AI161=0,0,'Bewerking, HH'!AI161/SUM('Bewerking, HH'!AA$151:AA$186))</f>
        <v>0</v>
      </c>
      <c r="AM161" s="54">
        <f ca="1">IF('Bewerking, HH'!AM161=0,0,'Bewerking, HH'!AM161/SUM('Bewerking, HH'!AM$151:AM$186))</f>
        <v>3.8145279606946673E-3</v>
      </c>
      <c r="AN161" s="46">
        <f ca="1">IF('Bewerking, HH'!AN161=0,0,'Bewerking, HH'!AN161/SUM('Bewerking, HH'!AM$151:AM$186))</f>
        <v>1.8014944215087516E-3</v>
      </c>
      <c r="AO161" s="55">
        <f ca="1">IF('Bewerking, HH'!AO161=0,0,'Bewerking, HH'!AO161/SUM('Bewerking, HH'!AM$151:AM$186))</f>
        <v>0</v>
      </c>
      <c r="AP161" s="55">
        <f ca="1">IF('Bewerking, HH'!AP161=0,0,'Bewerking, HH'!AP161/SUM('Bewerking, HH'!AM$151:AM$186))</f>
        <v>2.0130335391859155E-3</v>
      </c>
      <c r="AQ161" s="55">
        <f ca="1">IF('Bewerking, HH'!AQ161=0,0,'Bewerking, HH'!AQ161/SUM('Bewerking, HH'!AM$151:AM$186))</f>
        <v>0</v>
      </c>
      <c r="AR161" s="55">
        <f ca="1">IF('Bewerking, HH'!AR161=0,0,'Bewerking, HH'!AR161/SUM('Bewerking, HH'!AM$151:AM$186))</f>
        <v>0</v>
      </c>
      <c r="AS161" s="47">
        <f ca="1">IF('Bewerking, HH'!AS161=0,0,'Bewerking, HH'!AS161/SUM('Bewerking, HH'!AM$151:AM$186))</f>
        <v>0</v>
      </c>
      <c r="AT161" s="47">
        <f ca="1">IF('Bewerking, HH'!AT161=0,0,'Bewerking, HH'!AT161/SUM('Bewerking, HH'!AM$151:AM$186))</f>
        <v>0</v>
      </c>
      <c r="AU161" s="48">
        <f ca="1">IF('Bewerking, HH'!AU161=0,0,'Bewerking, HH'!AU161/SUM('Bewerking, HH'!AM$151:AM$186))</f>
        <v>0</v>
      </c>
      <c r="AY161" s="54">
        <f ca="1">IF('Bewerking, HH'!AY161=0,0,'Bewerking, HH'!AY161/SUM('Bewerking, HH'!AY$151:AY$186))</f>
        <v>3.8145279606946673E-3</v>
      </c>
      <c r="AZ161" s="46">
        <f ca="1">IF('Bewerking, HH'!AZ161=0,0,'Bewerking, HH'!AZ161/SUM('Bewerking, HH'!AY$151:AY$186))</f>
        <v>0</v>
      </c>
      <c r="BA161" s="55">
        <f ca="1">IF('Bewerking, HH'!BA161=0,0,'Bewerking, HH'!BA161/SUM('Bewerking, HH'!AY$151:AY$186))</f>
        <v>0</v>
      </c>
      <c r="BB161" s="55">
        <f ca="1">IF('Bewerking, HH'!BB161=0,0,'Bewerking, HH'!BB161/SUM('Bewerking, HH'!AY$151:AY$186))</f>
        <v>3.8145279606946673E-3</v>
      </c>
      <c r="BC161" s="55">
        <f ca="1">IF('Bewerking, HH'!BC161=0,0,'Bewerking, HH'!BC161/SUM('Bewerking, HH'!AY$151:AY$186))</f>
        <v>0</v>
      </c>
      <c r="BD161" s="55">
        <f ca="1">IF('Bewerking, HH'!BD161=0,0,'Bewerking, HH'!BD161/SUM('Bewerking, HH'!AY$151:AY$186))</f>
        <v>0</v>
      </c>
      <c r="BE161" s="47">
        <f ca="1">IF('Bewerking, HH'!BE161=0,0,'Bewerking, HH'!BE161/SUM('Bewerking, HH'!AY$151:AY$186))</f>
        <v>0</v>
      </c>
      <c r="BF161" s="47">
        <f ca="1">IF('Bewerking, HH'!BF161=0,0,'Bewerking, HH'!BF161/SUM('Bewerking, HH'!AY$151:AY$186))</f>
        <v>0</v>
      </c>
      <c r="BG161" s="48">
        <f ca="1">IF('Bewerking, HH'!BG161=0,0,'Bewerking, HH'!BG161/SUM('Bewerking, HH'!AY$151:AY$186))</f>
        <v>0</v>
      </c>
    </row>
    <row r="162" spans="2:59" x14ac:dyDescent="0.25">
      <c r="B162" s="29" t="s">
        <v>78</v>
      </c>
      <c r="C162" s="54">
        <f ca="1">IF('Bewerking, HH'!C162=0,0,'Bewerking, HH'!C162/SUM('Bewerking, HH'!C$151:C$186))</f>
        <v>5.4317786345491146E-3</v>
      </c>
      <c r="D162" s="46">
        <f ca="1">IF('Bewerking, HH'!D162=0,0,'Bewerking, HH'!D162/SUM('Bewerking, HH'!C$151:C$186))</f>
        <v>0</v>
      </c>
      <c r="E162" s="55">
        <f ca="1">IF('Bewerking, HH'!E162=0,0,'Bewerking, HH'!E162/SUM('Bewerking, HH'!C$151:C$186))</f>
        <v>0</v>
      </c>
      <c r="F162" s="55">
        <f ca="1">IF('Bewerking, HH'!F162=0,0,'Bewerking, HH'!F162/SUM('Bewerking, HH'!C$151:C$186))</f>
        <v>5.4317786345491146E-3</v>
      </c>
      <c r="G162" s="55">
        <f ca="1">IF('Bewerking, HH'!G162=0,0,'Bewerking, HH'!G162/SUM('Bewerking, HH'!C$151:C$186))</f>
        <v>0</v>
      </c>
      <c r="H162" s="55">
        <f ca="1">IF('Bewerking, HH'!H162=0,0,'Bewerking, HH'!H162/SUM('Bewerking, HH'!C$151:C$186))</f>
        <v>0</v>
      </c>
      <c r="I162" s="47">
        <f ca="1">IF('Bewerking, HH'!I162=0,0,'Bewerking, HH'!I162/SUM('Bewerking, HH'!C$151:C$186))</f>
        <v>0</v>
      </c>
      <c r="J162" s="47">
        <f ca="1">IF('Bewerking, HH'!J162=0,0,'Bewerking, HH'!J162/SUM('Bewerking, HH'!C$151:C$186))</f>
        <v>0</v>
      </c>
      <c r="K162" s="48">
        <f ca="1">IF('Bewerking, HH'!K162=0,0,'Bewerking, HH'!K162/SUM('Bewerking, HH'!C$151:C$186))</f>
        <v>0</v>
      </c>
      <c r="L162" s="55">
        <f ca="1">SUM(C157:C162)</f>
        <v>1.6902657886655979E-2</v>
      </c>
      <c r="O162" s="54">
        <f ca="1">IF('Bewerking, HH'!O162=0,0,'Bewerking, HH'!O162/SUM('Bewerking, HH'!O$151:O$186))</f>
        <v>5.4317786345491146E-3</v>
      </c>
      <c r="P162" s="46">
        <f ca="1">IF('Bewerking, HH'!P162=0,0,'Bewerking, HH'!P162/SUM('Bewerking, HH'!O$151:O$186))</f>
        <v>0</v>
      </c>
      <c r="Q162" s="55">
        <f ca="1">IF('Bewerking, HH'!Q162=0,0,'Bewerking, HH'!Q162/SUM('Bewerking, HH'!O$151:O$186))</f>
        <v>0</v>
      </c>
      <c r="R162" s="55">
        <f ca="1">IF('Bewerking, HH'!R162=0,0,'Bewerking, HH'!R162/SUM('Bewerking, HH'!O$151:O$186))</f>
        <v>5.4317786345491146E-3</v>
      </c>
      <c r="S162" s="55">
        <f ca="1">IF('Bewerking, HH'!S162=0,0,'Bewerking, HH'!S162/SUM('Bewerking, HH'!O$151:O$186))</f>
        <v>0</v>
      </c>
      <c r="T162" s="55">
        <f ca="1">IF('Bewerking, HH'!T162=0,0,'Bewerking, HH'!T162/SUM('Bewerking, HH'!O$151:O$186))</f>
        <v>0</v>
      </c>
      <c r="U162" s="47">
        <f ca="1">IF('Bewerking, HH'!U162=0,0,'Bewerking, HH'!U162/SUM('Bewerking, HH'!O$151:O$186))</f>
        <v>0</v>
      </c>
      <c r="V162" s="47">
        <f ca="1">IF('Bewerking, HH'!V162=0,0,'Bewerking, HH'!V162/SUM('Bewerking, HH'!O$151:O$186))</f>
        <v>0</v>
      </c>
      <c r="W162" s="48">
        <f ca="1">IF('Bewerking, HH'!W162=0,0,'Bewerking, HH'!W162/SUM('Bewerking, HH'!O$151:O$186))</f>
        <v>0</v>
      </c>
      <c r="AA162" s="54">
        <f ca="1">IF('Bewerking, HH'!AA162=0,0,'Bewerking, HH'!AA162/SUM('Bewerking, HH'!AA$151:AA$186))</f>
        <v>5.4317786345491146E-3</v>
      </c>
      <c r="AB162" s="46">
        <f ca="1">IF('Bewerking, HH'!AB162=0,0,'Bewerking, HH'!AB162/SUM('Bewerking, HH'!AA$151:AA$186))</f>
        <v>0</v>
      </c>
      <c r="AC162" s="55">
        <f ca="1">IF('Bewerking, HH'!AC162=0,0,'Bewerking, HH'!AC162/SUM('Bewerking, HH'!AA$151:AA$186))</f>
        <v>5.4317786345491146E-3</v>
      </c>
      <c r="AD162" s="55">
        <f ca="1">IF('Bewerking, HH'!AD162=0,0,'Bewerking, HH'!AD162/SUM('Bewerking, HH'!AA$151:AA$186))</f>
        <v>0</v>
      </c>
      <c r="AE162" s="55">
        <f ca="1">IF('Bewerking, HH'!AE162=0,0,'Bewerking, HH'!AE162/SUM('Bewerking, HH'!AA$151:AA$186))</f>
        <v>0</v>
      </c>
      <c r="AF162" s="55">
        <f ca="1">IF('Bewerking, HH'!AF162=0,0,'Bewerking, HH'!AF162/SUM('Bewerking, HH'!AA$151:AA$186))</f>
        <v>0</v>
      </c>
      <c r="AG162" s="47">
        <f ca="1">IF('Bewerking, HH'!AG162=0,0,'Bewerking, HH'!AG162/SUM('Bewerking, HH'!AA$151:AA$186))</f>
        <v>0</v>
      </c>
      <c r="AH162" s="47">
        <f ca="1">IF('Bewerking, HH'!AH162=0,0,'Bewerking, HH'!AH162/SUM('Bewerking, HH'!AA$151:AA$186))</f>
        <v>0</v>
      </c>
      <c r="AI162" s="48">
        <f ca="1">IF('Bewerking, HH'!AI162=0,0,'Bewerking, HH'!AI162/SUM('Bewerking, HH'!AA$151:AA$186))</f>
        <v>0</v>
      </c>
      <c r="AM162" s="54">
        <f ca="1">IF('Bewerking, HH'!AM162=0,0,'Bewerking, HH'!AM162/SUM('Bewerking, HH'!AM$151:AM$186))</f>
        <v>5.4317786345491146E-3</v>
      </c>
      <c r="AN162" s="46">
        <f ca="1">IF('Bewerking, HH'!AN162=0,0,'Bewerking, HH'!AN162/SUM('Bewerking, HH'!AM$151:AM$186))</f>
        <v>3.9646524958203968E-3</v>
      </c>
      <c r="AO162" s="55">
        <f ca="1">IF('Bewerking, HH'!AO162=0,0,'Bewerking, HH'!AO162/SUM('Bewerking, HH'!AM$151:AM$186))</f>
        <v>0</v>
      </c>
      <c r="AP162" s="55">
        <f ca="1">IF('Bewerking, HH'!AP162=0,0,'Bewerking, HH'!AP162/SUM('Bewerking, HH'!AM$151:AM$186))</f>
        <v>1.4671261387287182E-3</v>
      </c>
      <c r="AQ162" s="55">
        <f ca="1">IF('Bewerking, HH'!AQ162=0,0,'Bewerking, HH'!AQ162/SUM('Bewerking, HH'!AM$151:AM$186))</f>
        <v>0</v>
      </c>
      <c r="AR162" s="55">
        <f ca="1">IF('Bewerking, HH'!AR162=0,0,'Bewerking, HH'!AR162/SUM('Bewerking, HH'!AM$151:AM$186))</f>
        <v>0</v>
      </c>
      <c r="AS162" s="47">
        <f ca="1">IF('Bewerking, HH'!AS162=0,0,'Bewerking, HH'!AS162/SUM('Bewerking, HH'!AM$151:AM$186))</f>
        <v>0</v>
      </c>
      <c r="AT162" s="47">
        <f ca="1">IF('Bewerking, HH'!AT162=0,0,'Bewerking, HH'!AT162/SUM('Bewerking, HH'!AM$151:AM$186))</f>
        <v>0</v>
      </c>
      <c r="AU162" s="48">
        <f ca="1">IF('Bewerking, HH'!AU162=0,0,'Bewerking, HH'!AU162/SUM('Bewerking, HH'!AM$151:AM$186))</f>
        <v>0</v>
      </c>
      <c r="AY162" s="54">
        <f ca="1">IF('Bewerking, HH'!AY162=0,0,'Bewerking, HH'!AY162/SUM('Bewerking, HH'!AY$151:AY$186))</f>
        <v>5.4317786345491146E-3</v>
      </c>
      <c r="AZ162" s="46">
        <f ca="1">IF('Bewerking, HH'!AZ162=0,0,'Bewerking, HH'!AZ162/SUM('Bewerking, HH'!AY$151:AY$186))</f>
        <v>0</v>
      </c>
      <c r="BA162" s="55">
        <f ca="1">IF('Bewerking, HH'!BA162=0,0,'Bewerking, HH'!BA162/SUM('Bewerking, HH'!AY$151:AY$186))</f>
        <v>0</v>
      </c>
      <c r="BB162" s="55">
        <f ca="1">IF('Bewerking, HH'!BB162=0,0,'Bewerking, HH'!BB162/SUM('Bewerking, HH'!AY$151:AY$186))</f>
        <v>5.4317786345491146E-3</v>
      </c>
      <c r="BC162" s="55">
        <f ca="1">IF('Bewerking, HH'!BC162=0,0,'Bewerking, HH'!BC162/SUM('Bewerking, HH'!AY$151:AY$186))</f>
        <v>0</v>
      </c>
      <c r="BD162" s="55">
        <f ca="1">IF('Bewerking, HH'!BD162=0,0,'Bewerking, HH'!BD162/SUM('Bewerking, HH'!AY$151:AY$186))</f>
        <v>0</v>
      </c>
      <c r="BE162" s="47">
        <f ca="1">IF('Bewerking, HH'!BE162=0,0,'Bewerking, HH'!BE162/SUM('Bewerking, HH'!AY$151:AY$186))</f>
        <v>0</v>
      </c>
      <c r="BF162" s="47">
        <f ca="1">IF('Bewerking, HH'!BF162=0,0,'Bewerking, HH'!BF162/SUM('Bewerking, HH'!AY$151:AY$186))</f>
        <v>0</v>
      </c>
      <c r="BG162" s="48">
        <f ca="1">IF('Bewerking, HH'!BG162=0,0,'Bewerking, HH'!BG162/SUM('Bewerking, HH'!AY$151:AY$186))</f>
        <v>0</v>
      </c>
    </row>
    <row r="163" spans="2:59" x14ac:dyDescent="0.25">
      <c r="B163" s="29" t="s">
        <v>79</v>
      </c>
      <c r="C163" s="41">
        <f ca="1">IF('Bewerking, HH'!C163=0,0,'Bewerking, HH'!C163/SUM('Bewerking, HH'!C$151:C$186))</f>
        <v>1.8663209253130437E-2</v>
      </c>
      <c r="D163" s="42">
        <f ca="1">IF('Bewerking, HH'!D163=0,0,'Bewerking, HH'!D163/SUM('Bewerking, HH'!C$151:C$186))</f>
        <v>0</v>
      </c>
      <c r="E163" s="43">
        <f ca="1">IF('Bewerking, HH'!E163=0,0,'Bewerking, HH'!E163/SUM('Bewerking, HH'!C$151:C$186))</f>
        <v>0</v>
      </c>
      <c r="F163" s="43">
        <f ca="1">IF('Bewerking, HH'!F163=0,0,'Bewerking, HH'!F163/SUM('Bewerking, HH'!C$151:C$186))</f>
        <v>4.8449281790576275E-4</v>
      </c>
      <c r="G163" s="43">
        <f ca="1">IF('Bewerking, HH'!G163=0,0,'Bewerking, HH'!G163/SUM('Bewerking, HH'!C$151:C$186))</f>
        <v>0</v>
      </c>
      <c r="H163" s="43">
        <f ca="1">IF('Bewerking, HH'!H163=0,0,'Bewerking, HH'!H163/SUM('Bewerking, HH'!C$151:C$186))</f>
        <v>0</v>
      </c>
      <c r="I163" s="43">
        <f ca="1">IF('Bewerking, HH'!I163=0,0,'Bewerking, HH'!I163/SUM('Bewerking, HH'!C$151:C$186))</f>
        <v>9.6216179330581048E-4</v>
      </c>
      <c r="J163" s="43">
        <f ca="1">IF('Bewerking, HH'!J163=0,0,'Bewerking, HH'!J163/SUM('Bewerking, HH'!C$151:C$186))</f>
        <v>0</v>
      </c>
      <c r="K163" s="44">
        <f ca="1">IF('Bewerking, HH'!K163=0,0,'Bewerking, HH'!K163/SUM('Bewerking, HH'!C$151:C$186))</f>
        <v>1.7216554641918864E-2</v>
      </c>
      <c r="L163" s="56"/>
      <c r="O163" s="41">
        <f ca="1">IF('Bewerking, HH'!O163=0,0,'Bewerking, HH'!O163/SUM('Bewerking, HH'!O$151:O$186))</f>
        <v>1.8663209253130437E-2</v>
      </c>
      <c r="P163" s="42">
        <f ca="1">IF('Bewerking, HH'!P163=0,0,'Bewerking, HH'!P163/SUM('Bewerking, HH'!O$151:O$186))</f>
        <v>0</v>
      </c>
      <c r="Q163" s="43">
        <f ca="1">IF('Bewerking, HH'!Q163=0,0,'Bewerking, HH'!Q163/SUM('Bewerking, HH'!O$151:O$186))</f>
        <v>0</v>
      </c>
      <c r="R163" s="43">
        <f ca="1">IF('Bewerking, HH'!R163=0,0,'Bewerking, HH'!R163/SUM('Bewerking, HH'!O$151:O$186))</f>
        <v>1.8663209253130437E-2</v>
      </c>
      <c r="S163" s="43">
        <f ca="1">IF('Bewerking, HH'!S163=0,0,'Bewerking, HH'!S163/SUM('Bewerking, HH'!O$151:O$186))</f>
        <v>0</v>
      </c>
      <c r="T163" s="43">
        <f ca="1">IF('Bewerking, HH'!T163=0,0,'Bewerking, HH'!T163/SUM('Bewerking, HH'!O$151:O$186))</f>
        <v>0</v>
      </c>
      <c r="U163" s="43">
        <f ca="1">IF('Bewerking, HH'!U163=0,0,'Bewerking, HH'!U163/SUM('Bewerking, HH'!O$151:O$186))</f>
        <v>0</v>
      </c>
      <c r="V163" s="43">
        <f ca="1">IF('Bewerking, HH'!V163=0,0,'Bewerking, HH'!V163/SUM('Bewerking, HH'!O$151:O$186))</f>
        <v>0</v>
      </c>
      <c r="W163" s="44">
        <f ca="1">IF('Bewerking, HH'!W163=0,0,'Bewerking, HH'!W163/SUM('Bewerking, HH'!O$151:O$186))</f>
        <v>0</v>
      </c>
      <c r="AA163" s="41">
        <f ca="1">IF('Bewerking, HH'!AA163=0,0,'Bewerking, HH'!AA163/SUM('Bewerking, HH'!AA$151:AA$186))</f>
        <v>1.8663209253130437E-2</v>
      </c>
      <c r="AB163" s="42">
        <f ca="1">IF('Bewerking, HH'!AB163=0,0,'Bewerking, HH'!AB163/SUM('Bewerking, HH'!AA$151:AA$186))</f>
        <v>0</v>
      </c>
      <c r="AC163" s="43">
        <f ca="1">IF('Bewerking, HH'!AC163=0,0,'Bewerking, HH'!AC163/SUM('Bewerking, HH'!AA$151:AA$186))</f>
        <v>1.8663209253130437E-2</v>
      </c>
      <c r="AD163" s="43">
        <f ca="1">IF('Bewerking, HH'!AD163=0,0,'Bewerking, HH'!AD163/SUM('Bewerking, HH'!AA$151:AA$186))</f>
        <v>0</v>
      </c>
      <c r="AE163" s="43">
        <f ca="1">IF('Bewerking, HH'!AE163=0,0,'Bewerking, HH'!AE163/SUM('Bewerking, HH'!AA$151:AA$186))</f>
        <v>0</v>
      </c>
      <c r="AF163" s="43">
        <f ca="1">IF('Bewerking, HH'!AF163=0,0,'Bewerking, HH'!AF163/SUM('Bewerking, HH'!AA$151:AA$186))</f>
        <v>0</v>
      </c>
      <c r="AG163" s="43">
        <f ca="1">IF('Bewerking, HH'!AG163=0,0,'Bewerking, HH'!AG163/SUM('Bewerking, HH'!AA$151:AA$186))</f>
        <v>0</v>
      </c>
      <c r="AH163" s="43">
        <f ca="1">IF('Bewerking, HH'!AH163=0,0,'Bewerking, HH'!AH163/SUM('Bewerking, HH'!AA$151:AA$186))</f>
        <v>0</v>
      </c>
      <c r="AI163" s="44">
        <f ca="1">IF('Bewerking, HH'!AI163=0,0,'Bewerking, HH'!AI163/SUM('Bewerking, HH'!AA$151:AA$186))</f>
        <v>0</v>
      </c>
      <c r="AM163" s="41">
        <f ca="1">IF('Bewerking, HH'!AM163=0,0,'Bewerking, HH'!AM163/SUM('Bewerking, HH'!AM$151:AM$186))</f>
        <v>1.8663209253130437E-2</v>
      </c>
      <c r="AN163" s="42">
        <f ca="1">IF('Bewerking, HH'!AN163=0,0,'Bewerking, HH'!AN163/SUM('Bewerking, HH'!AM$151:AM$186))</f>
        <v>1.6343102801187347E-2</v>
      </c>
      <c r="AO163" s="43">
        <f ca="1">IF('Bewerking, HH'!AO163=0,0,'Bewerking, HH'!AO163/SUM('Bewerking, HH'!AM$151:AM$186))</f>
        <v>0</v>
      </c>
      <c r="AP163" s="43">
        <f ca="1">IF('Bewerking, HH'!AP163=0,0,'Bewerking, HH'!AP163/SUM('Bewerking, HH'!AM$151:AM$186))</f>
        <v>1.3647685011429936E-5</v>
      </c>
      <c r="AQ163" s="43">
        <f ca="1">IF('Bewerking, HH'!AQ163=0,0,'Bewerking, HH'!AQ163/SUM('Bewerking, HH'!AM$151:AM$186))</f>
        <v>0</v>
      </c>
      <c r="AR163" s="43">
        <f ca="1">IF('Bewerking, HH'!AR163=0,0,'Bewerking, HH'!AR163/SUM('Bewerking, HH'!AM$151:AM$186))</f>
        <v>0</v>
      </c>
      <c r="AS163" s="43">
        <f ca="1">IF('Bewerking, HH'!AS163=0,0,'Bewerking, HH'!AS163/SUM('Bewerking, HH'!AM$151:AM$186))</f>
        <v>4.0943055034289806E-5</v>
      </c>
      <c r="AT163" s="43">
        <f ca="1">IF('Bewerking, HH'!AT163=0,0,'Bewerking, HH'!AT163/SUM('Bewerking, HH'!AM$151:AM$186))</f>
        <v>0</v>
      </c>
      <c r="AU163" s="44">
        <f ca="1">IF('Bewerking, HH'!AU163=0,0,'Bewerking, HH'!AU163/SUM('Bewerking, HH'!AM$151:AM$186))</f>
        <v>2.2655157118973692E-3</v>
      </c>
      <c r="AY163" s="41">
        <f ca="1">IF('Bewerking, HH'!AY163=0,0,'Bewerking, HH'!AY163/SUM('Bewerking, HH'!AY$151:AY$186))</f>
        <v>1.8663209253130437E-2</v>
      </c>
      <c r="AZ163" s="42">
        <f ca="1">IF('Bewerking, HH'!AZ163=0,0,'Bewerking, HH'!AZ163/SUM('Bewerking, HH'!AY$151:AY$186))</f>
        <v>0</v>
      </c>
      <c r="BA163" s="43">
        <f ca="1">IF('Bewerking, HH'!BA163=0,0,'Bewerking, HH'!BA163/SUM('Bewerking, HH'!AY$151:AY$186))</f>
        <v>0</v>
      </c>
      <c r="BB163" s="43">
        <f ca="1">IF('Bewerking, HH'!BB163=0,0,'Bewerking, HH'!BB163/SUM('Bewerking, HH'!AY$151:AY$186))</f>
        <v>1.8663209253130437E-2</v>
      </c>
      <c r="BC163" s="43">
        <f ca="1">IF('Bewerking, HH'!BC163=0,0,'Bewerking, HH'!BC163/SUM('Bewerking, HH'!AY$151:AY$186))</f>
        <v>0</v>
      </c>
      <c r="BD163" s="43">
        <f ca="1">IF('Bewerking, HH'!BD163=0,0,'Bewerking, HH'!BD163/SUM('Bewerking, HH'!AY$151:AY$186))</f>
        <v>0</v>
      </c>
      <c r="BE163" s="43">
        <f ca="1">IF('Bewerking, HH'!BE163=0,0,'Bewerking, HH'!BE163/SUM('Bewerking, HH'!AY$151:AY$186))</f>
        <v>0</v>
      </c>
      <c r="BF163" s="43">
        <f ca="1">IF('Bewerking, HH'!BF163=0,0,'Bewerking, HH'!BF163/SUM('Bewerking, HH'!AY$151:AY$186))</f>
        <v>0</v>
      </c>
      <c r="BG163" s="44">
        <f ca="1">IF('Bewerking, HH'!BG163=0,0,'Bewerking, HH'!BG163/SUM('Bewerking, HH'!AY$151:AY$186))</f>
        <v>0</v>
      </c>
    </row>
    <row r="164" spans="2:59" x14ac:dyDescent="0.25">
      <c r="B164" s="29" t="s">
        <v>80</v>
      </c>
      <c r="C164" s="45">
        <f ca="1">IF('Bewerking, HH'!C164=0,0,'Bewerking, HH'!C164/SUM('Bewerking, HH'!C$151:C$186))</f>
        <v>1.1061448701763963E-2</v>
      </c>
      <c r="D164" s="46">
        <f ca="1">IF('Bewerking, HH'!D164=0,0,'Bewerking, HH'!D164/SUM('Bewerking, HH'!C$151:C$186))</f>
        <v>0</v>
      </c>
      <c r="E164" s="47">
        <f ca="1">IF('Bewerking, HH'!E164=0,0,'Bewerking, HH'!E164/SUM('Bewerking, HH'!C$151:C$186))</f>
        <v>0</v>
      </c>
      <c r="F164" s="47">
        <f ca="1">IF('Bewerking, HH'!F164=0,0,'Bewerking, HH'!F164/SUM('Bewerking, HH'!C$151:C$186))</f>
        <v>1.712784468934457E-3</v>
      </c>
      <c r="G164" s="47">
        <f ca="1">IF('Bewerking, HH'!G164=0,0,'Bewerking, HH'!G164/SUM('Bewerking, HH'!C$151:C$186))</f>
        <v>0</v>
      </c>
      <c r="H164" s="47">
        <f ca="1">IF('Bewerking, HH'!H164=0,0,'Bewerking, HH'!H164/SUM('Bewerking, HH'!C$151:C$186))</f>
        <v>9.348664232829507E-3</v>
      </c>
      <c r="I164" s="47">
        <f ca="1">IF('Bewerking, HH'!I164=0,0,'Bewerking, HH'!I164/SUM('Bewerking, HH'!C$151:C$186))</f>
        <v>0</v>
      </c>
      <c r="J164" s="47">
        <f ca="1">IF('Bewerking, HH'!J164=0,0,'Bewerking, HH'!J164/SUM('Bewerking, HH'!C$151:C$186))</f>
        <v>0</v>
      </c>
      <c r="K164" s="48">
        <f ca="1">IF('Bewerking, HH'!K164=0,0,'Bewerking, HH'!K164/SUM('Bewerking, HH'!C$151:C$186))</f>
        <v>0</v>
      </c>
      <c r="L164" s="49"/>
      <c r="O164" s="45">
        <f ca="1">IF('Bewerking, HH'!O164=0,0,'Bewerking, HH'!O164/SUM('Bewerking, HH'!O$151:O$186))</f>
        <v>1.1061448701763963E-2</v>
      </c>
      <c r="P164" s="46">
        <f ca="1">IF('Bewerking, HH'!P164=0,0,'Bewerking, HH'!P164/SUM('Bewerking, HH'!O$151:O$186))</f>
        <v>0</v>
      </c>
      <c r="Q164" s="47">
        <f ca="1">IF('Bewerking, HH'!Q164=0,0,'Bewerking, HH'!Q164/SUM('Bewerking, HH'!O$151:O$186))</f>
        <v>0</v>
      </c>
      <c r="R164" s="47">
        <f ca="1">IF('Bewerking, HH'!R164=0,0,'Bewerking, HH'!R164/SUM('Bewerking, HH'!O$151:O$186))</f>
        <v>1.1061448701763963E-2</v>
      </c>
      <c r="S164" s="47">
        <f ca="1">IF('Bewerking, HH'!S164=0,0,'Bewerking, HH'!S164/SUM('Bewerking, HH'!O$151:O$186))</f>
        <v>0</v>
      </c>
      <c r="T164" s="47">
        <f ca="1">IF('Bewerking, HH'!T164=0,0,'Bewerking, HH'!T164/SUM('Bewerking, HH'!O$151:O$186))</f>
        <v>0</v>
      </c>
      <c r="U164" s="47">
        <f ca="1">IF('Bewerking, HH'!U164=0,0,'Bewerking, HH'!U164/SUM('Bewerking, HH'!O$151:O$186))</f>
        <v>0</v>
      </c>
      <c r="V164" s="47">
        <f ca="1">IF('Bewerking, HH'!V164=0,0,'Bewerking, HH'!V164/SUM('Bewerking, HH'!O$151:O$186))</f>
        <v>0</v>
      </c>
      <c r="W164" s="48">
        <f ca="1">IF('Bewerking, HH'!W164=0,0,'Bewerking, HH'!W164/SUM('Bewerking, HH'!O$151:O$186))</f>
        <v>0</v>
      </c>
      <c r="AA164" s="45">
        <f ca="1">IF('Bewerking, HH'!AA164=0,0,'Bewerking, HH'!AA164/SUM('Bewerking, HH'!AA$151:AA$186))</f>
        <v>1.1061448701763963E-2</v>
      </c>
      <c r="AB164" s="46">
        <f ca="1">IF('Bewerking, HH'!AB164=0,0,'Bewerking, HH'!AB164/SUM('Bewerking, HH'!AA$151:AA$186))</f>
        <v>0</v>
      </c>
      <c r="AC164" s="47">
        <f ca="1">IF('Bewerking, HH'!AC164=0,0,'Bewerking, HH'!AC164/SUM('Bewerking, HH'!AA$151:AA$186))</f>
        <v>1.1061448701763963E-2</v>
      </c>
      <c r="AD164" s="47">
        <f ca="1">IF('Bewerking, HH'!AD164=0,0,'Bewerking, HH'!AD164/SUM('Bewerking, HH'!AA$151:AA$186))</f>
        <v>0</v>
      </c>
      <c r="AE164" s="47">
        <f ca="1">IF('Bewerking, HH'!AE164=0,0,'Bewerking, HH'!AE164/SUM('Bewerking, HH'!AA$151:AA$186))</f>
        <v>0</v>
      </c>
      <c r="AF164" s="47">
        <f ca="1">IF('Bewerking, HH'!AF164=0,0,'Bewerking, HH'!AF164/SUM('Bewerking, HH'!AA$151:AA$186))</f>
        <v>0</v>
      </c>
      <c r="AG164" s="47">
        <f ca="1">IF('Bewerking, HH'!AG164=0,0,'Bewerking, HH'!AG164/SUM('Bewerking, HH'!AA$151:AA$186))</f>
        <v>0</v>
      </c>
      <c r="AH164" s="47">
        <f ca="1">IF('Bewerking, HH'!AH164=0,0,'Bewerking, HH'!AH164/SUM('Bewerking, HH'!AA$151:AA$186))</f>
        <v>0</v>
      </c>
      <c r="AI164" s="48">
        <f ca="1">IF('Bewerking, HH'!AI164=0,0,'Bewerking, HH'!AI164/SUM('Bewerking, HH'!AA$151:AA$186))</f>
        <v>0</v>
      </c>
      <c r="AM164" s="45">
        <f ca="1">IF('Bewerking, HH'!AM164=0,0,'Bewerking, HH'!AM164/SUM('Bewerking, HH'!AM$151:AM$186))</f>
        <v>1.1061448701763963E-2</v>
      </c>
      <c r="AN164" s="46">
        <f ca="1">IF('Bewerking, HH'!AN164=0,0,'Bewerking, HH'!AN164/SUM('Bewerking, HH'!AM$151:AM$186))</f>
        <v>7.2878637961035862E-3</v>
      </c>
      <c r="AO164" s="47">
        <f ca="1">IF('Bewerking, HH'!AO164=0,0,'Bewerking, HH'!AO164/SUM('Bewerking, HH'!AM$151:AM$186))</f>
        <v>0</v>
      </c>
      <c r="AP164" s="47">
        <f ca="1">IF('Bewerking, HH'!AP164=0,0,'Bewerking, HH'!AP164/SUM('Bewerking, HH'!AM$151:AM$186))</f>
        <v>1.3101777610972738E-3</v>
      </c>
      <c r="AQ164" s="47">
        <f ca="1">IF('Bewerking, HH'!AQ164=0,0,'Bewerking, HH'!AQ164/SUM('Bewerking, HH'!AM$151:AM$186))</f>
        <v>0</v>
      </c>
      <c r="AR164" s="47">
        <f ca="1">IF('Bewerking, HH'!AR164=0,0,'Bewerking, HH'!AR164/SUM('Bewerking, HH'!AM$151:AM$186))</f>
        <v>2.4634071445631036E-3</v>
      </c>
      <c r="AS164" s="47">
        <f ca="1">IF('Bewerking, HH'!AS164=0,0,'Bewerking, HH'!AS164/SUM('Bewerking, HH'!AM$151:AM$186))</f>
        <v>0</v>
      </c>
      <c r="AT164" s="47">
        <f ca="1">IF('Bewerking, HH'!AT164=0,0,'Bewerking, HH'!AT164/SUM('Bewerking, HH'!AM$151:AM$186))</f>
        <v>0</v>
      </c>
      <c r="AU164" s="48">
        <f ca="1">IF('Bewerking, HH'!AU164=0,0,'Bewerking, HH'!AU164/SUM('Bewerking, HH'!AM$151:AM$186))</f>
        <v>0</v>
      </c>
      <c r="AY164" s="45">
        <f ca="1">IF('Bewerking, HH'!AY164=0,0,'Bewerking, HH'!AY164/SUM('Bewerking, HH'!AY$151:AY$186))</f>
        <v>1.1061448701763963E-2</v>
      </c>
      <c r="AZ164" s="46">
        <f ca="1">IF('Bewerking, HH'!AZ164=0,0,'Bewerking, HH'!AZ164/SUM('Bewerking, HH'!AY$151:AY$186))</f>
        <v>0</v>
      </c>
      <c r="BA164" s="47">
        <f ca="1">IF('Bewerking, HH'!BA164=0,0,'Bewerking, HH'!BA164/SUM('Bewerking, HH'!AY$151:AY$186))</f>
        <v>0</v>
      </c>
      <c r="BB164" s="47">
        <f ca="1">IF('Bewerking, HH'!BB164=0,0,'Bewerking, HH'!BB164/SUM('Bewerking, HH'!AY$151:AY$186))</f>
        <v>1.1061448701763963E-2</v>
      </c>
      <c r="BC164" s="47">
        <f ca="1">IF('Bewerking, HH'!BC164=0,0,'Bewerking, HH'!BC164/SUM('Bewerking, HH'!AY$151:AY$186))</f>
        <v>0</v>
      </c>
      <c r="BD164" s="47">
        <f ca="1">IF('Bewerking, HH'!BD164=0,0,'Bewerking, HH'!BD164/SUM('Bewerking, HH'!AY$151:AY$186))</f>
        <v>0</v>
      </c>
      <c r="BE164" s="47">
        <f ca="1">IF('Bewerking, HH'!BE164=0,0,'Bewerking, HH'!BE164/SUM('Bewerking, HH'!AY$151:AY$186))</f>
        <v>0</v>
      </c>
      <c r="BF164" s="47">
        <f ca="1">IF('Bewerking, HH'!BF164=0,0,'Bewerking, HH'!BF164/SUM('Bewerking, HH'!AY$151:AY$186))</f>
        <v>0</v>
      </c>
      <c r="BG164" s="48">
        <f ca="1">IF('Bewerking, HH'!BG164=0,0,'Bewerking, HH'!BG164/SUM('Bewerking, HH'!AY$151:AY$186))</f>
        <v>0</v>
      </c>
    </row>
    <row r="165" spans="2:59" x14ac:dyDescent="0.25">
      <c r="B165" s="29" t="s">
        <v>81</v>
      </c>
      <c r="C165" s="45">
        <f ca="1">IF('Bewerking, HH'!C165=0,0,'Bewerking, HH'!C165/SUM('Bewerking, HH'!C$151:C$186))</f>
        <v>5.2680064144119557E-3</v>
      </c>
      <c r="D165" s="46">
        <f ca="1">IF('Bewerking, HH'!D165=0,0,'Bewerking, HH'!D165/SUM('Bewerking, HH'!C$151:C$186))</f>
        <v>0</v>
      </c>
      <c r="E165" s="47">
        <f ca="1">IF('Bewerking, HH'!E165=0,0,'Bewerking, HH'!E165/SUM('Bewerking, HH'!C$151:C$186))</f>
        <v>0</v>
      </c>
      <c r="F165" s="47">
        <f ca="1">IF('Bewerking, HH'!F165=0,0,'Bewerking, HH'!F165/SUM('Bewerking, HH'!C$151:C$186))</f>
        <v>1.705960626428742E-4</v>
      </c>
      <c r="G165" s="47">
        <f ca="1">IF('Bewerking, HH'!G165=0,0,'Bewerking, HH'!G165/SUM('Bewerking, HH'!C$151:C$186))</f>
        <v>5.097410351769081E-3</v>
      </c>
      <c r="H165" s="47">
        <f ca="1">IF('Bewerking, HH'!H165=0,0,'Bewerking, HH'!H165/SUM('Bewerking, HH'!C$151:C$186))</f>
        <v>0</v>
      </c>
      <c r="I165" s="47">
        <f ca="1">IF('Bewerking, HH'!I165=0,0,'Bewerking, HH'!I165/SUM('Bewerking, HH'!C$151:C$186))</f>
        <v>0</v>
      </c>
      <c r="J165" s="47">
        <f ca="1">IF('Bewerking, HH'!J165=0,0,'Bewerking, HH'!J165/SUM('Bewerking, HH'!C$151:C$186))</f>
        <v>0</v>
      </c>
      <c r="K165" s="48">
        <f ca="1">IF('Bewerking, HH'!K165=0,0,'Bewerking, HH'!K165/SUM('Bewerking, HH'!C$151:C$186))</f>
        <v>0</v>
      </c>
      <c r="L165" s="49"/>
      <c r="O165" s="45">
        <f ca="1">IF('Bewerking, HH'!O165=0,0,'Bewerking, HH'!O165/SUM('Bewerking, HH'!O$151:O$186))</f>
        <v>5.2680064144119557E-3</v>
      </c>
      <c r="P165" s="46">
        <f ca="1">IF('Bewerking, HH'!P165=0,0,'Bewerking, HH'!P165/SUM('Bewerking, HH'!O$151:O$186))</f>
        <v>0</v>
      </c>
      <c r="Q165" s="47">
        <f ca="1">IF('Bewerking, HH'!Q165=0,0,'Bewerking, HH'!Q165/SUM('Bewerking, HH'!O$151:O$186))</f>
        <v>0</v>
      </c>
      <c r="R165" s="47">
        <f ca="1">IF('Bewerking, HH'!R165=0,0,'Bewerking, HH'!R165/SUM('Bewerking, HH'!O$151:O$186))</f>
        <v>5.2680064144119557E-3</v>
      </c>
      <c r="S165" s="47">
        <f ca="1">IF('Bewerking, HH'!S165=0,0,'Bewerking, HH'!S165/SUM('Bewerking, HH'!O$151:O$186))</f>
        <v>0</v>
      </c>
      <c r="T165" s="47">
        <f ca="1">IF('Bewerking, HH'!T165=0,0,'Bewerking, HH'!T165/SUM('Bewerking, HH'!O$151:O$186))</f>
        <v>0</v>
      </c>
      <c r="U165" s="47">
        <f ca="1">IF('Bewerking, HH'!U165=0,0,'Bewerking, HH'!U165/SUM('Bewerking, HH'!O$151:O$186))</f>
        <v>0</v>
      </c>
      <c r="V165" s="47">
        <f ca="1">IF('Bewerking, HH'!V165=0,0,'Bewerking, HH'!V165/SUM('Bewerking, HH'!O$151:O$186))</f>
        <v>0</v>
      </c>
      <c r="W165" s="48">
        <f ca="1">IF('Bewerking, HH'!W165=0,0,'Bewerking, HH'!W165/SUM('Bewerking, HH'!O$151:O$186))</f>
        <v>0</v>
      </c>
      <c r="AA165" s="45">
        <f ca="1">IF('Bewerking, HH'!AA165=0,0,'Bewerking, HH'!AA165/SUM('Bewerking, HH'!AA$151:AA$186))</f>
        <v>5.2680064144119557E-3</v>
      </c>
      <c r="AB165" s="46">
        <f ca="1">IF('Bewerking, HH'!AB165=0,0,'Bewerking, HH'!AB165/SUM('Bewerking, HH'!AA$151:AA$186))</f>
        <v>0</v>
      </c>
      <c r="AC165" s="47">
        <f ca="1">IF('Bewerking, HH'!AC165=0,0,'Bewerking, HH'!AC165/SUM('Bewerking, HH'!AA$151:AA$186))</f>
        <v>5.2680064144119557E-3</v>
      </c>
      <c r="AD165" s="47">
        <f ca="1">IF('Bewerking, HH'!AD165=0,0,'Bewerking, HH'!AD165/SUM('Bewerking, HH'!AA$151:AA$186))</f>
        <v>0</v>
      </c>
      <c r="AE165" s="47">
        <f ca="1">IF('Bewerking, HH'!AE165=0,0,'Bewerking, HH'!AE165/SUM('Bewerking, HH'!AA$151:AA$186))</f>
        <v>0</v>
      </c>
      <c r="AF165" s="47">
        <f ca="1">IF('Bewerking, HH'!AF165=0,0,'Bewerking, HH'!AF165/SUM('Bewerking, HH'!AA$151:AA$186))</f>
        <v>0</v>
      </c>
      <c r="AG165" s="47">
        <f ca="1">IF('Bewerking, HH'!AG165=0,0,'Bewerking, HH'!AG165/SUM('Bewerking, HH'!AA$151:AA$186))</f>
        <v>0</v>
      </c>
      <c r="AH165" s="47">
        <f ca="1">IF('Bewerking, HH'!AH165=0,0,'Bewerking, HH'!AH165/SUM('Bewerking, HH'!AA$151:AA$186))</f>
        <v>0</v>
      </c>
      <c r="AI165" s="48">
        <f ca="1">IF('Bewerking, HH'!AI165=0,0,'Bewerking, HH'!AI165/SUM('Bewerking, HH'!AA$151:AA$186))</f>
        <v>0</v>
      </c>
      <c r="AM165" s="45">
        <f ca="1">IF('Bewerking, HH'!AM165=0,0,'Bewerking, HH'!AM165/SUM('Bewerking, HH'!AM$151:AM$186))</f>
        <v>5.2680064144119557E-3</v>
      </c>
      <c r="AN165" s="46">
        <f ca="1">IF('Bewerking, HH'!AN165=0,0,'Bewerking, HH'!AN165/SUM('Bewerking, HH'!AM$151:AM$186))</f>
        <v>3.7599372206489476E-3</v>
      </c>
      <c r="AO165" s="47">
        <f ca="1">IF('Bewerking, HH'!AO165=0,0,'Bewerking, HH'!AO165/SUM('Bewerking, HH'!AM$151:AM$186))</f>
        <v>0</v>
      </c>
      <c r="AP165" s="47">
        <f ca="1">IF('Bewerking, HH'!AP165=0,0,'Bewerking, HH'!AP165/SUM('Bewerking, HH'!AM$151:AM$186))</f>
        <v>0</v>
      </c>
      <c r="AQ165" s="47">
        <f ca="1">IF('Bewerking, HH'!AQ165=0,0,'Bewerking, HH'!AQ165/SUM('Bewerking, HH'!AM$151:AM$186))</f>
        <v>1.5080691937630079E-3</v>
      </c>
      <c r="AR165" s="47">
        <f ca="1">IF('Bewerking, HH'!AR165=0,0,'Bewerking, HH'!AR165/SUM('Bewerking, HH'!AM$151:AM$186))</f>
        <v>0</v>
      </c>
      <c r="AS165" s="47">
        <f ca="1">IF('Bewerking, HH'!AS165=0,0,'Bewerking, HH'!AS165/SUM('Bewerking, HH'!AM$151:AM$186))</f>
        <v>0</v>
      </c>
      <c r="AT165" s="47">
        <f ca="1">IF('Bewerking, HH'!AT165=0,0,'Bewerking, HH'!AT165/SUM('Bewerking, HH'!AM$151:AM$186))</f>
        <v>0</v>
      </c>
      <c r="AU165" s="48">
        <f ca="1">IF('Bewerking, HH'!AU165=0,0,'Bewerking, HH'!AU165/SUM('Bewerking, HH'!AM$151:AM$186))</f>
        <v>0</v>
      </c>
      <c r="AY165" s="45">
        <f ca="1">IF('Bewerking, HH'!AY165=0,0,'Bewerking, HH'!AY165/SUM('Bewerking, HH'!AY$151:AY$186))</f>
        <v>5.2680064144119557E-3</v>
      </c>
      <c r="AZ165" s="46">
        <f ca="1">IF('Bewerking, HH'!AZ165=0,0,'Bewerking, HH'!AZ165/SUM('Bewerking, HH'!AY$151:AY$186))</f>
        <v>0</v>
      </c>
      <c r="BA165" s="47">
        <f ca="1">IF('Bewerking, HH'!BA165=0,0,'Bewerking, HH'!BA165/SUM('Bewerking, HH'!AY$151:AY$186))</f>
        <v>0</v>
      </c>
      <c r="BB165" s="47">
        <f ca="1">IF('Bewerking, HH'!BB165=0,0,'Bewerking, HH'!BB165/SUM('Bewerking, HH'!AY$151:AY$186))</f>
        <v>5.2680064144119557E-3</v>
      </c>
      <c r="BC165" s="47">
        <f ca="1">IF('Bewerking, HH'!BC165=0,0,'Bewerking, HH'!BC165/SUM('Bewerking, HH'!AY$151:AY$186))</f>
        <v>0</v>
      </c>
      <c r="BD165" s="47">
        <f ca="1">IF('Bewerking, HH'!BD165=0,0,'Bewerking, HH'!BD165/SUM('Bewerking, HH'!AY$151:AY$186))</f>
        <v>0</v>
      </c>
      <c r="BE165" s="47">
        <f ca="1">IF('Bewerking, HH'!BE165=0,0,'Bewerking, HH'!BE165/SUM('Bewerking, HH'!AY$151:AY$186))</f>
        <v>0</v>
      </c>
      <c r="BF165" s="47">
        <f ca="1">IF('Bewerking, HH'!BF165=0,0,'Bewerking, HH'!BF165/SUM('Bewerking, HH'!AY$151:AY$186))</f>
        <v>0</v>
      </c>
      <c r="BG165" s="48">
        <f ca="1">IF('Bewerking, HH'!BG165=0,0,'Bewerking, HH'!BG165/SUM('Bewerking, HH'!AY$151:AY$186))</f>
        <v>0</v>
      </c>
    </row>
    <row r="166" spans="2:59" x14ac:dyDescent="0.25">
      <c r="B166" s="29" t="s">
        <v>82</v>
      </c>
      <c r="C166" s="45">
        <f ca="1">IF('Bewerking, HH'!C166=0,0,'Bewerking, HH'!C166/SUM('Bewerking, HH'!C$151:C$186))</f>
        <v>1.0290354498618173E-2</v>
      </c>
      <c r="D166" s="46">
        <f ca="1">IF('Bewerking, HH'!D166=0,0,'Bewerking, HH'!D166/SUM('Bewerking, HH'!C$151:C$186))</f>
        <v>0</v>
      </c>
      <c r="E166" s="47">
        <f ca="1">IF('Bewerking, HH'!E166=0,0,'Bewerking, HH'!E166/SUM('Bewerking, HH'!C$151:C$186))</f>
        <v>0</v>
      </c>
      <c r="F166" s="47">
        <f ca="1">IF('Bewerking, HH'!F166=0,0,'Bewerking, HH'!F166/SUM('Bewerking, HH'!C$151:C$186))</f>
        <v>5.5955508546862739E-4</v>
      </c>
      <c r="G166" s="47">
        <f ca="1">IF('Bewerking, HH'!G166=0,0,'Bewerking, HH'!G166/SUM('Bewerking, HH'!C$151:C$186))</f>
        <v>9.7307994131495441E-3</v>
      </c>
      <c r="H166" s="47">
        <f ca="1">IF('Bewerking, HH'!H166=0,0,'Bewerking, HH'!H166/SUM('Bewerking, HH'!C$151:C$186))</f>
        <v>0</v>
      </c>
      <c r="I166" s="47">
        <f ca="1">IF('Bewerking, HH'!I166=0,0,'Bewerking, HH'!I166/SUM('Bewerking, HH'!C$151:C$186))</f>
        <v>0</v>
      </c>
      <c r="J166" s="47">
        <f ca="1">IF('Bewerking, HH'!J166=0,0,'Bewerking, HH'!J166/SUM('Bewerking, HH'!C$151:C$186))</f>
        <v>0</v>
      </c>
      <c r="K166" s="48">
        <f ca="1">IF('Bewerking, HH'!K166=0,0,'Bewerking, HH'!K166/SUM('Bewerking, HH'!C$151:C$186))</f>
        <v>0</v>
      </c>
      <c r="L166" s="49"/>
      <c r="O166" s="45">
        <f ca="1">IF('Bewerking, HH'!O166=0,0,'Bewerking, HH'!O166/SUM('Bewerking, HH'!O$151:O$186))</f>
        <v>1.0290354498618173E-2</v>
      </c>
      <c r="P166" s="46">
        <f ca="1">IF('Bewerking, HH'!P166=0,0,'Bewerking, HH'!P166/SUM('Bewerking, HH'!O$151:O$186))</f>
        <v>0</v>
      </c>
      <c r="Q166" s="47">
        <f ca="1">IF('Bewerking, HH'!Q166=0,0,'Bewerking, HH'!Q166/SUM('Bewerking, HH'!O$151:O$186))</f>
        <v>0</v>
      </c>
      <c r="R166" s="47">
        <f ca="1">IF('Bewerking, HH'!R166=0,0,'Bewerking, HH'!R166/SUM('Bewerking, HH'!O$151:O$186))</f>
        <v>1.0290354498618173E-2</v>
      </c>
      <c r="S166" s="47">
        <f ca="1">IF('Bewerking, HH'!S166=0,0,'Bewerking, HH'!S166/SUM('Bewerking, HH'!O$151:O$186))</f>
        <v>0</v>
      </c>
      <c r="T166" s="47">
        <f ca="1">IF('Bewerking, HH'!T166=0,0,'Bewerking, HH'!T166/SUM('Bewerking, HH'!O$151:O$186))</f>
        <v>0</v>
      </c>
      <c r="U166" s="47">
        <f ca="1">IF('Bewerking, HH'!U166=0,0,'Bewerking, HH'!U166/SUM('Bewerking, HH'!O$151:O$186))</f>
        <v>0</v>
      </c>
      <c r="V166" s="47">
        <f ca="1">IF('Bewerking, HH'!V166=0,0,'Bewerking, HH'!V166/SUM('Bewerking, HH'!O$151:O$186))</f>
        <v>0</v>
      </c>
      <c r="W166" s="48">
        <f ca="1">IF('Bewerking, HH'!W166=0,0,'Bewerking, HH'!W166/SUM('Bewerking, HH'!O$151:O$186))</f>
        <v>0</v>
      </c>
      <c r="AA166" s="45">
        <f ca="1">IF('Bewerking, HH'!AA166=0,0,'Bewerking, HH'!AA166/SUM('Bewerking, HH'!AA$151:AA$186))</f>
        <v>1.0290354498618173E-2</v>
      </c>
      <c r="AB166" s="46">
        <f ca="1">IF('Bewerking, HH'!AB166=0,0,'Bewerking, HH'!AB166/SUM('Bewerking, HH'!AA$151:AA$186))</f>
        <v>0</v>
      </c>
      <c r="AC166" s="47">
        <f ca="1">IF('Bewerking, HH'!AC166=0,0,'Bewerking, HH'!AC166/SUM('Bewerking, HH'!AA$151:AA$186))</f>
        <v>1.0290354498618173E-2</v>
      </c>
      <c r="AD166" s="47">
        <f ca="1">IF('Bewerking, HH'!AD166=0,0,'Bewerking, HH'!AD166/SUM('Bewerking, HH'!AA$151:AA$186))</f>
        <v>0</v>
      </c>
      <c r="AE166" s="47">
        <f ca="1">IF('Bewerking, HH'!AE166=0,0,'Bewerking, HH'!AE166/SUM('Bewerking, HH'!AA$151:AA$186))</f>
        <v>0</v>
      </c>
      <c r="AF166" s="47">
        <f ca="1">IF('Bewerking, HH'!AF166=0,0,'Bewerking, HH'!AF166/SUM('Bewerking, HH'!AA$151:AA$186))</f>
        <v>0</v>
      </c>
      <c r="AG166" s="47">
        <f ca="1">IF('Bewerking, HH'!AG166=0,0,'Bewerking, HH'!AG166/SUM('Bewerking, HH'!AA$151:AA$186))</f>
        <v>0</v>
      </c>
      <c r="AH166" s="47">
        <f ca="1">IF('Bewerking, HH'!AH166=0,0,'Bewerking, HH'!AH166/SUM('Bewerking, HH'!AA$151:AA$186))</f>
        <v>0</v>
      </c>
      <c r="AI166" s="48">
        <f ca="1">IF('Bewerking, HH'!AI166=0,0,'Bewerking, HH'!AI166/SUM('Bewerking, HH'!AA$151:AA$186))</f>
        <v>0</v>
      </c>
      <c r="AM166" s="45">
        <f ca="1">IF('Bewerking, HH'!AM166=0,0,'Bewerking, HH'!AM166/SUM('Bewerking, HH'!AM$151:AM$186))</f>
        <v>1.0290354498618173E-2</v>
      </c>
      <c r="AN166" s="46">
        <f ca="1">IF('Bewerking, HH'!AN166=0,0,'Bewerking, HH'!AN166/SUM('Bewerking, HH'!AM$151:AM$186))</f>
        <v>8.741342249820875E-3</v>
      </c>
      <c r="AO166" s="47">
        <f ca="1">IF('Bewerking, HH'!AO166=0,0,'Bewerking, HH'!AO166/SUM('Bewerking, HH'!AM$151:AM$186))</f>
        <v>0</v>
      </c>
      <c r="AP166" s="47">
        <f ca="1">IF('Bewerking, HH'!AP166=0,0,'Bewerking, HH'!AP166/SUM('Bewerking, HH'!AM$151:AM$186))</f>
        <v>6.8238425057149679E-6</v>
      </c>
      <c r="AQ166" s="47">
        <f ca="1">IF('Bewerking, HH'!AQ166=0,0,'Bewerking, HH'!AQ166/SUM('Bewerking, HH'!AM$151:AM$186))</f>
        <v>1.5421884062915827E-3</v>
      </c>
      <c r="AR166" s="47">
        <f ca="1">IF('Bewerking, HH'!AR166=0,0,'Bewerking, HH'!AR166/SUM('Bewerking, HH'!AM$151:AM$186))</f>
        <v>0</v>
      </c>
      <c r="AS166" s="47">
        <f ca="1">IF('Bewerking, HH'!AS166=0,0,'Bewerking, HH'!AS166/SUM('Bewerking, HH'!AM$151:AM$186))</f>
        <v>0</v>
      </c>
      <c r="AT166" s="47">
        <f ca="1">IF('Bewerking, HH'!AT166=0,0,'Bewerking, HH'!AT166/SUM('Bewerking, HH'!AM$151:AM$186))</f>
        <v>0</v>
      </c>
      <c r="AU166" s="48">
        <f ca="1">IF('Bewerking, HH'!AU166=0,0,'Bewerking, HH'!AU166/SUM('Bewerking, HH'!AM$151:AM$186))</f>
        <v>0</v>
      </c>
      <c r="AY166" s="45">
        <f ca="1">IF('Bewerking, HH'!AY166=0,0,'Bewerking, HH'!AY166/SUM('Bewerking, HH'!AY$151:AY$186))</f>
        <v>1.0290354498618173E-2</v>
      </c>
      <c r="AZ166" s="46">
        <f ca="1">IF('Bewerking, HH'!AZ166=0,0,'Bewerking, HH'!AZ166/SUM('Bewerking, HH'!AY$151:AY$186))</f>
        <v>0</v>
      </c>
      <c r="BA166" s="47">
        <f ca="1">IF('Bewerking, HH'!BA166=0,0,'Bewerking, HH'!BA166/SUM('Bewerking, HH'!AY$151:AY$186))</f>
        <v>0</v>
      </c>
      <c r="BB166" s="47">
        <f ca="1">IF('Bewerking, HH'!BB166=0,0,'Bewerking, HH'!BB166/SUM('Bewerking, HH'!AY$151:AY$186))</f>
        <v>1.0290354498618173E-2</v>
      </c>
      <c r="BC166" s="47">
        <f ca="1">IF('Bewerking, HH'!BC166=0,0,'Bewerking, HH'!BC166/SUM('Bewerking, HH'!AY$151:AY$186))</f>
        <v>0</v>
      </c>
      <c r="BD166" s="47">
        <f ca="1">IF('Bewerking, HH'!BD166=0,0,'Bewerking, HH'!BD166/SUM('Bewerking, HH'!AY$151:AY$186))</f>
        <v>0</v>
      </c>
      <c r="BE166" s="47">
        <f ca="1">IF('Bewerking, HH'!BE166=0,0,'Bewerking, HH'!BE166/SUM('Bewerking, HH'!AY$151:AY$186))</f>
        <v>0</v>
      </c>
      <c r="BF166" s="47">
        <f ca="1">IF('Bewerking, HH'!BF166=0,0,'Bewerking, HH'!BF166/SUM('Bewerking, HH'!AY$151:AY$186))</f>
        <v>0</v>
      </c>
      <c r="BG166" s="48">
        <f ca="1">IF('Bewerking, HH'!BG166=0,0,'Bewerking, HH'!BG166/SUM('Bewerking, HH'!AY$151:AY$186))</f>
        <v>0</v>
      </c>
    </row>
    <row r="167" spans="2:59" x14ac:dyDescent="0.25">
      <c r="B167" s="29" t="s">
        <v>83</v>
      </c>
      <c r="C167" s="45">
        <f ca="1">IF('Bewerking, HH'!C167=0,0,'Bewerking, HH'!C167/SUM('Bewerking, HH'!C$151:C$186))</f>
        <v>1.6056501415947319E-2</v>
      </c>
      <c r="D167" s="46">
        <f ca="1">IF('Bewerking, HH'!D167=0,0,'Bewerking, HH'!D167/SUM('Bewerking, HH'!C$151:C$186))</f>
        <v>0</v>
      </c>
      <c r="E167" s="47">
        <f ca="1">IF('Bewerking, HH'!E167=0,0,'Bewerking, HH'!E167/SUM('Bewerking, HH'!C$151:C$186))</f>
        <v>0</v>
      </c>
      <c r="F167" s="47">
        <f ca="1">IF('Bewerking, HH'!F167=0,0,'Bewerking, HH'!F167/SUM('Bewerking, HH'!C$151:C$186))</f>
        <v>1.6056501415947319E-2</v>
      </c>
      <c r="G167" s="47">
        <f ca="1">IF('Bewerking, HH'!G167=0,0,'Bewerking, HH'!G167/SUM('Bewerking, HH'!C$151:C$186))</f>
        <v>0</v>
      </c>
      <c r="H167" s="47">
        <f ca="1">IF('Bewerking, HH'!H167=0,0,'Bewerking, HH'!H167/SUM('Bewerking, HH'!C$151:C$186))</f>
        <v>0</v>
      </c>
      <c r="I167" s="47">
        <f ca="1">IF('Bewerking, HH'!I167=0,0,'Bewerking, HH'!I167/SUM('Bewerking, HH'!C$151:C$186))</f>
        <v>0</v>
      </c>
      <c r="J167" s="47">
        <f ca="1">IF('Bewerking, HH'!J167=0,0,'Bewerking, HH'!J167/SUM('Bewerking, HH'!C$151:C$186))</f>
        <v>0</v>
      </c>
      <c r="K167" s="48">
        <f ca="1">IF('Bewerking, HH'!K167=0,0,'Bewerking, HH'!K167/SUM('Bewerking, HH'!C$151:C$186))</f>
        <v>0</v>
      </c>
      <c r="L167" s="49"/>
      <c r="O167" s="45">
        <f ca="1">IF('Bewerking, HH'!O167=0,0,'Bewerking, HH'!O167/SUM('Bewerking, HH'!O$151:O$186))</f>
        <v>1.6056501415947319E-2</v>
      </c>
      <c r="P167" s="46">
        <f ca="1">IF('Bewerking, HH'!P167=0,0,'Bewerking, HH'!P167/SUM('Bewerking, HH'!O$151:O$186))</f>
        <v>0</v>
      </c>
      <c r="Q167" s="47">
        <f ca="1">IF('Bewerking, HH'!Q167=0,0,'Bewerking, HH'!Q167/SUM('Bewerking, HH'!O$151:O$186))</f>
        <v>0</v>
      </c>
      <c r="R167" s="47">
        <f ca="1">IF('Bewerking, HH'!R167=0,0,'Bewerking, HH'!R167/SUM('Bewerking, HH'!O$151:O$186))</f>
        <v>1.6056501415947319E-2</v>
      </c>
      <c r="S167" s="47">
        <f ca="1">IF('Bewerking, HH'!S167=0,0,'Bewerking, HH'!S167/SUM('Bewerking, HH'!O$151:O$186))</f>
        <v>0</v>
      </c>
      <c r="T167" s="47">
        <f ca="1">IF('Bewerking, HH'!T167=0,0,'Bewerking, HH'!T167/SUM('Bewerking, HH'!O$151:O$186))</f>
        <v>0</v>
      </c>
      <c r="U167" s="47">
        <f ca="1">IF('Bewerking, HH'!U167=0,0,'Bewerking, HH'!U167/SUM('Bewerking, HH'!O$151:O$186))</f>
        <v>0</v>
      </c>
      <c r="V167" s="47">
        <f ca="1">IF('Bewerking, HH'!V167=0,0,'Bewerking, HH'!V167/SUM('Bewerking, HH'!O$151:O$186))</f>
        <v>0</v>
      </c>
      <c r="W167" s="48">
        <f ca="1">IF('Bewerking, HH'!W167=0,0,'Bewerking, HH'!W167/SUM('Bewerking, HH'!O$151:O$186))</f>
        <v>0</v>
      </c>
      <c r="AA167" s="45">
        <f ca="1">IF('Bewerking, HH'!AA167=0,0,'Bewerking, HH'!AA167/SUM('Bewerking, HH'!AA$151:AA$186))</f>
        <v>1.6056501415947319E-2</v>
      </c>
      <c r="AB167" s="46">
        <f ca="1">IF('Bewerking, HH'!AB167=0,0,'Bewerking, HH'!AB167/SUM('Bewerking, HH'!AA$151:AA$186))</f>
        <v>0</v>
      </c>
      <c r="AC167" s="47">
        <f ca="1">IF('Bewerking, HH'!AC167=0,0,'Bewerking, HH'!AC167/SUM('Bewerking, HH'!AA$151:AA$186))</f>
        <v>1.6056501415947319E-2</v>
      </c>
      <c r="AD167" s="47">
        <f ca="1">IF('Bewerking, HH'!AD167=0,0,'Bewerking, HH'!AD167/SUM('Bewerking, HH'!AA$151:AA$186))</f>
        <v>0</v>
      </c>
      <c r="AE167" s="47">
        <f ca="1">IF('Bewerking, HH'!AE167=0,0,'Bewerking, HH'!AE167/SUM('Bewerking, HH'!AA$151:AA$186))</f>
        <v>0</v>
      </c>
      <c r="AF167" s="47">
        <f ca="1">IF('Bewerking, HH'!AF167=0,0,'Bewerking, HH'!AF167/SUM('Bewerking, HH'!AA$151:AA$186))</f>
        <v>0</v>
      </c>
      <c r="AG167" s="47">
        <f ca="1">IF('Bewerking, HH'!AG167=0,0,'Bewerking, HH'!AG167/SUM('Bewerking, HH'!AA$151:AA$186))</f>
        <v>0</v>
      </c>
      <c r="AH167" s="47">
        <f ca="1">IF('Bewerking, HH'!AH167=0,0,'Bewerking, HH'!AH167/SUM('Bewerking, HH'!AA$151:AA$186))</f>
        <v>0</v>
      </c>
      <c r="AI167" s="48">
        <f ca="1">IF('Bewerking, HH'!AI167=0,0,'Bewerking, HH'!AI167/SUM('Bewerking, HH'!AA$151:AA$186))</f>
        <v>0</v>
      </c>
      <c r="AM167" s="45">
        <f ca="1">IF('Bewerking, HH'!AM167=0,0,'Bewerking, HH'!AM167/SUM('Bewerking, HH'!AM$151:AM$186))</f>
        <v>1.6056501415947319E-2</v>
      </c>
      <c r="AN167" s="46">
        <f ca="1">IF('Bewerking, HH'!AN167=0,0,'Bewerking, HH'!AN167/SUM('Bewerking, HH'!AM$151:AM$186))</f>
        <v>9.8809239482752741E-3</v>
      </c>
      <c r="AO167" s="47">
        <f ca="1">IF('Bewerking, HH'!AO167=0,0,'Bewerking, HH'!AO167/SUM('Bewerking, HH'!AM$151:AM$186))</f>
        <v>0</v>
      </c>
      <c r="AP167" s="47">
        <f ca="1">IF('Bewerking, HH'!AP167=0,0,'Bewerking, HH'!AP167/SUM('Bewerking, HH'!AM$151:AM$186))</f>
        <v>6.1755774676720459E-3</v>
      </c>
      <c r="AQ167" s="47">
        <f ca="1">IF('Bewerking, HH'!AQ167=0,0,'Bewerking, HH'!AQ167/SUM('Bewerking, HH'!AM$151:AM$186))</f>
        <v>0</v>
      </c>
      <c r="AR167" s="47">
        <f ca="1">IF('Bewerking, HH'!AR167=0,0,'Bewerking, HH'!AR167/SUM('Bewerking, HH'!AM$151:AM$186))</f>
        <v>0</v>
      </c>
      <c r="AS167" s="47">
        <f ca="1">IF('Bewerking, HH'!AS167=0,0,'Bewerking, HH'!AS167/SUM('Bewerking, HH'!AM$151:AM$186))</f>
        <v>0</v>
      </c>
      <c r="AT167" s="47">
        <f ca="1">IF('Bewerking, HH'!AT167=0,0,'Bewerking, HH'!AT167/SUM('Bewerking, HH'!AM$151:AM$186))</f>
        <v>0</v>
      </c>
      <c r="AU167" s="48">
        <f ca="1">IF('Bewerking, HH'!AU167=0,0,'Bewerking, HH'!AU167/SUM('Bewerking, HH'!AM$151:AM$186))</f>
        <v>0</v>
      </c>
      <c r="AY167" s="45">
        <f ca="1">IF('Bewerking, HH'!AY167=0,0,'Bewerking, HH'!AY167/SUM('Bewerking, HH'!AY$151:AY$186))</f>
        <v>1.6056501415947319E-2</v>
      </c>
      <c r="AZ167" s="46">
        <f ca="1">IF('Bewerking, HH'!AZ167=0,0,'Bewerking, HH'!AZ167/SUM('Bewerking, HH'!AY$151:AY$186))</f>
        <v>0</v>
      </c>
      <c r="BA167" s="47">
        <f ca="1">IF('Bewerking, HH'!BA167=0,0,'Bewerking, HH'!BA167/SUM('Bewerking, HH'!AY$151:AY$186))</f>
        <v>0</v>
      </c>
      <c r="BB167" s="47">
        <f ca="1">IF('Bewerking, HH'!BB167=0,0,'Bewerking, HH'!BB167/SUM('Bewerking, HH'!AY$151:AY$186))</f>
        <v>1.6056501415947319E-2</v>
      </c>
      <c r="BC167" s="47">
        <f ca="1">IF('Bewerking, HH'!BC167=0,0,'Bewerking, HH'!BC167/SUM('Bewerking, HH'!AY$151:AY$186))</f>
        <v>0</v>
      </c>
      <c r="BD167" s="47">
        <f ca="1">IF('Bewerking, HH'!BD167=0,0,'Bewerking, HH'!BD167/SUM('Bewerking, HH'!AY$151:AY$186))</f>
        <v>0</v>
      </c>
      <c r="BE167" s="47">
        <f ca="1">IF('Bewerking, HH'!BE167=0,0,'Bewerking, HH'!BE167/SUM('Bewerking, HH'!AY$151:AY$186))</f>
        <v>0</v>
      </c>
      <c r="BF167" s="47">
        <f ca="1">IF('Bewerking, HH'!BF167=0,0,'Bewerking, HH'!BF167/SUM('Bewerking, HH'!AY$151:AY$186))</f>
        <v>0</v>
      </c>
      <c r="BG167" s="48">
        <f ca="1">IF('Bewerking, HH'!BG167=0,0,'Bewerking, HH'!BG167/SUM('Bewerking, HH'!AY$151:AY$186))</f>
        <v>0</v>
      </c>
    </row>
    <row r="168" spans="2:59" x14ac:dyDescent="0.25">
      <c r="B168" s="29" t="s">
        <v>84</v>
      </c>
      <c r="C168" s="50">
        <f ca="1">IF('Bewerking, HH'!C168=0,0,'Bewerking, HH'!C168/SUM('Bewerking, HH'!C$151:C$186))</f>
        <v>1.5387764850387254E-2</v>
      </c>
      <c r="D168" s="51">
        <f ca="1">IF('Bewerking, HH'!D168=0,0,'Bewerking, HH'!D168/SUM('Bewerking, HH'!C$151:C$186))</f>
        <v>0</v>
      </c>
      <c r="E168" s="52">
        <f ca="1">IF('Bewerking, HH'!E168=0,0,'Bewerking, HH'!E168/SUM('Bewerking, HH'!C$151:C$186))</f>
        <v>0</v>
      </c>
      <c r="F168" s="52">
        <f ca="1">IF('Bewerking, HH'!F168=0,0,'Bewerking, HH'!F168/SUM('Bewerking, HH'!C$151:C$186))</f>
        <v>1.5387764850387254E-2</v>
      </c>
      <c r="G168" s="52">
        <f ca="1">IF('Bewerking, HH'!G168=0,0,'Bewerking, HH'!G168/SUM('Bewerking, HH'!C$151:C$186))</f>
        <v>0</v>
      </c>
      <c r="H168" s="52">
        <f ca="1">IF('Bewerking, HH'!H168=0,0,'Bewerking, HH'!H168/SUM('Bewerking, HH'!C$151:C$186))</f>
        <v>0</v>
      </c>
      <c r="I168" s="52">
        <f ca="1">IF('Bewerking, HH'!I168=0,0,'Bewerking, HH'!I168/SUM('Bewerking, HH'!C$151:C$186))</f>
        <v>0</v>
      </c>
      <c r="J168" s="52">
        <f ca="1">IF('Bewerking, HH'!J168=0,0,'Bewerking, HH'!J168/SUM('Bewerking, HH'!C$151:C$186))</f>
        <v>0</v>
      </c>
      <c r="K168" s="53">
        <f ca="1">IF('Bewerking, HH'!K168=0,0,'Bewerking, HH'!K168/SUM('Bewerking, HH'!C$151:C$186))</f>
        <v>0</v>
      </c>
      <c r="L168" s="52">
        <f ca="1">SUM(C163:C168)</f>
        <v>7.672728513425911E-2</v>
      </c>
      <c r="O168" s="50">
        <f ca="1">IF('Bewerking, HH'!O168=0,0,'Bewerking, HH'!O168/SUM('Bewerking, HH'!O$151:O$186))</f>
        <v>1.5387764850387254E-2</v>
      </c>
      <c r="P168" s="51">
        <f ca="1">IF('Bewerking, HH'!P168=0,0,'Bewerking, HH'!P168/SUM('Bewerking, HH'!O$151:O$186))</f>
        <v>0</v>
      </c>
      <c r="Q168" s="52">
        <f ca="1">IF('Bewerking, HH'!Q168=0,0,'Bewerking, HH'!Q168/SUM('Bewerking, HH'!O$151:O$186))</f>
        <v>0</v>
      </c>
      <c r="R168" s="52">
        <f ca="1">IF('Bewerking, HH'!R168=0,0,'Bewerking, HH'!R168/SUM('Bewerking, HH'!O$151:O$186))</f>
        <v>1.5387764850387254E-2</v>
      </c>
      <c r="S168" s="52">
        <f ca="1">IF('Bewerking, HH'!S168=0,0,'Bewerking, HH'!S168/SUM('Bewerking, HH'!O$151:O$186))</f>
        <v>0</v>
      </c>
      <c r="T168" s="52">
        <f ca="1">IF('Bewerking, HH'!T168=0,0,'Bewerking, HH'!T168/SUM('Bewerking, HH'!O$151:O$186))</f>
        <v>0</v>
      </c>
      <c r="U168" s="52">
        <f ca="1">IF('Bewerking, HH'!U168=0,0,'Bewerking, HH'!U168/SUM('Bewerking, HH'!O$151:O$186))</f>
        <v>0</v>
      </c>
      <c r="V168" s="52">
        <f ca="1">IF('Bewerking, HH'!V168=0,0,'Bewerking, HH'!V168/SUM('Bewerking, HH'!O$151:O$186))</f>
        <v>0</v>
      </c>
      <c r="W168" s="53">
        <f ca="1">IF('Bewerking, HH'!W168=0,0,'Bewerking, HH'!W168/SUM('Bewerking, HH'!O$151:O$186))</f>
        <v>0</v>
      </c>
      <c r="AA168" s="50">
        <f ca="1">IF('Bewerking, HH'!AA168=0,0,'Bewerking, HH'!AA168/SUM('Bewerking, HH'!AA$151:AA$186))</f>
        <v>1.5387764850387254E-2</v>
      </c>
      <c r="AB168" s="51">
        <f ca="1">IF('Bewerking, HH'!AB168=0,0,'Bewerking, HH'!AB168/SUM('Bewerking, HH'!AA$151:AA$186))</f>
        <v>0</v>
      </c>
      <c r="AC168" s="52">
        <f ca="1">IF('Bewerking, HH'!AC168=0,0,'Bewerking, HH'!AC168/SUM('Bewerking, HH'!AA$151:AA$186))</f>
        <v>1.5387764850387254E-2</v>
      </c>
      <c r="AD168" s="52">
        <f ca="1">IF('Bewerking, HH'!AD168=0,0,'Bewerking, HH'!AD168/SUM('Bewerking, HH'!AA$151:AA$186))</f>
        <v>0</v>
      </c>
      <c r="AE168" s="52">
        <f ca="1">IF('Bewerking, HH'!AE168=0,0,'Bewerking, HH'!AE168/SUM('Bewerking, HH'!AA$151:AA$186))</f>
        <v>0</v>
      </c>
      <c r="AF168" s="52">
        <f ca="1">IF('Bewerking, HH'!AF168=0,0,'Bewerking, HH'!AF168/SUM('Bewerking, HH'!AA$151:AA$186))</f>
        <v>0</v>
      </c>
      <c r="AG168" s="52">
        <f ca="1">IF('Bewerking, HH'!AG168=0,0,'Bewerking, HH'!AG168/SUM('Bewerking, HH'!AA$151:AA$186))</f>
        <v>0</v>
      </c>
      <c r="AH168" s="52">
        <f ca="1">IF('Bewerking, HH'!AH168=0,0,'Bewerking, HH'!AH168/SUM('Bewerking, HH'!AA$151:AA$186))</f>
        <v>0</v>
      </c>
      <c r="AI168" s="53">
        <f ca="1">IF('Bewerking, HH'!AI168=0,0,'Bewerking, HH'!AI168/SUM('Bewerking, HH'!AA$151:AA$186))</f>
        <v>0</v>
      </c>
      <c r="AM168" s="50">
        <f ca="1">IF('Bewerking, HH'!AM168=0,0,'Bewerking, HH'!AM168/SUM('Bewerking, HH'!AM$151:AM$186))</f>
        <v>1.5387764850387254E-2</v>
      </c>
      <c r="AN168" s="51">
        <f ca="1">IF('Bewerking, HH'!AN168=0,0,'Bewerking, HH'!AN168/SUM('Bewerking, HH'!AM$151:AM$186))</f>
        <v>1.0979562591695384E-2</v>
      </c>
      <c r="AO168" s="52">
        <f ca="1">IF('Bewerking, HH'!AO168=0,0,'Bewerking, HH'!AO168/SUM('Bewerking, HH'!AM$151:AM$186))</f>
        <v>0</v>
      </c>
      <c r="AP168" s="52">
        <f ca="1">IF('Bewerking, HH'!AP168=0,0,'Bewerking, HH'!AP168/SUM('Bewerking, HH'!AM$151:AM$186))</f>
        <v>4.4082022586918691E-3</v>
      </c>
      <c r="AQ168" s="52">
        <f ca="1">IF('Bewerking, HH'!AQ168=0,0,'Bewerking, HH'!AQ168/SUM('Bewerking, HH'!AM$151:AM$186))</f>
        <v>0</v>
      </c>
      <c r="AR168" s="52">
        <f ca="1">IF('Bewerking, HH'!AR168=0,0,'Bewerking, HH'!AR168/SUM('Bewerking, HH'!AM$151:AM$186))</f>
        <v>0</v>
      </c>
      <c r="AS168" s="52">
        <f ca="1">IF('Bewerking, HH'!AS168=0,0,'Bewerking, HH'!AS168/SUM('Bewerking, HH'!AM$151:AM$186))</f>
        <v>0</v>
      </c>
      <c r="AT168" s="52">
        <f ca="1">IF('Bewerking, HH'!AT168=0,0,'Bewerking, HH'!AT168/SUM('Bewerking, HH'!AM$151:AM$186))</f>
        <v>0</v>
      </c>
      <c r="AU168" s="53">
        <f ca="1">IF('Bewerking, HH'!AU168=0,0,'Bewerking, HH'!AU168/SUM('Bewerking, HH'!AM$151:AM$186))</f>
        <v>0</v>
      </c>
      <c r="AY168" s="50">
        <f ca="1">IF('Bewerking, HH'!AY168=0,0,'Bewerking, HH'!AY168/SUM('Bewerking, HH'!AY$151:AY$186))</f>
        <v>1.5387764850387254E-2</v>
      </c>
      <c r="AZ168" s="51">
        <f ca="1">IF('Bewerking, HH'!AZ168=0,0,'Bewerking, HH'!AZ168/SUM('Bewerking, HH'!AY$151:AY$186))</f>
        <v>0</v>
      </c>
      <c r="BA168" s="52">
        <f ca="1">IF('Bewerking, HH'!BA168=0,0,'Bewerking, HH'!BA168/SUM('Bewerking, HH'!AY$151:AY$186))</f>
        <v>0</v>
      </c>
      <c r="BB168" s="52">
        <f ca="1">IF('Bewerking, HH'!BB168=0,0,'Bewerking, HH'!BB168/SUM('Bewerking, HH'!AY$151:AY$186))</f>
        <v>1.5387764850387254E-2</v>
      </c>
      <c r="BC168" s="52">
        <f ca="1">IF('Bewerking, HH'!BC168=0,0,'Bewerking, HH'!BC168/SUM('Bewerking, HH'!AY$151:AY$186))</f>
        <v>0</v>
      </c>
      <c r="BD168" s="52">
        <f ca="1">IF('Bewerking, HH'!BD168=0,0,'Bewerking, HH'!BD168/SUM('Bewerking, HH'!AY$151:AY$186))</f>
        <v>0</v>
      </c>
      <c r="BE168" s="52">
        <f ca="1">IF('Bewerking, HH'!BE168=0,0,'Bewerking, HH'!BE168/SUM('Bewerking, HH'!AY$151:AY$186))</f>
        <v>0</v>
      </c>
      <c r="BF168" s="52">
        <f ca="1">IF('Bewerking, HH'!BF168=0,0,'Bewerking, HH'!BF168/SUM('Bewerking, HH'!AY$151:AY$186))</f>
        <v>0</v>
      </c>
      <c r="BG168" s="53">
        <f ca="1">IF('Bewerking, HH'!BG168=0,0,'Bewerking, HH'!BG168/SUM('Bewerking, HH'!AY$151:AY$186))</f>
        <v>0</v>
      </c>
    </row>
    <row r="169" spans="2:59" x14ac:dyDescent="0.25">
      <c r="B169" s="29" t="s">
        <v>85</v>
      </c>
      <c r="C169" s="54">
        <f ca="1">IF('Bewerking, HH'!C169=0,0,'Bewerking, HH'!C169/SUM('Bewerking, HH'!C$151:C$186))</f>
        <v>0.15131870756422941</v>
      </c>
      <c r="D169" s="46">
        <f ca="1">IF('Bewerking, HH'!D169=0,0,'Bewerking, HH'!D169/SUM('Bewerking, HH'!C$151:C$186))</f>
        <v>0</v>
      </c>
      <c r="E169" s="55">
        <f ca="1">IF('Bewerking, HH'!E169=0,0,'Bewerking, HH'!E169/SUM('Bewerking, HH'!C$151:C$186))</f>
        <v>0</v>
      </c>
      <c r="F169" s="55">
        <f ca="1">IF('Bewerking, HH'!F169=0,0,'Bewerking, HH'!F169/SUM('Bewerking, HH'!C$151:C$186))</f>
        <v>2.4497594595516738E-3</v>
      </c>
      <c r="G169" s="55">
        <f ca="1">IF('Bewerking, HH'!G169=0,0,'Bewerking, HH'!G169/SUM('Bewerking, HH'!C$151:C$186))</f>
        <v>0</v>
      </c>
      <c r="H169" s="55">
        <f ca="1">IF('Bewerking, HH'!H169=0,0,'Bewerking, HH'!H169/SUM('Bewerking, HH'!C$151:C$186))</f>
        <v>0</v>
      </c>
      <c r="I169" s="47">
        <f ca="1">IF('Bewerking, HH'!I169=0,0,'Bewerking, HH'!I169/SUM('Bewerking, HH'!C$151:C$186))</f>
        <v>9.4919649254495211E-3</v>
      </c>
      <c r="J169" s="47">
        <f ca="1">IF('Bewerking, HH'!J169=0,0,'Bewerking, HH'!J169/SUM('Bewerking, HH'!C$151:C$186))</f>
        <v>0</v>
      </c>
      <c r="K169" s="48">
        <f ca="1">IF('Bewerking, HH'!K169=0,0,'Bewerking, HH'!K169/SUM('Bewerking, HH'!C$151:C$186))</f>
        <v>0.13937698317922823</v>
      </c>
      <c r="O169" s="54">
        <f ca="1">IF('Bewerking, HH'!O169=0,0,'Bewerking, HH'!O169/SUM('Bewerking, HH'!O$151:O$186))</f>
        <v>0.15131870756422941</v>
      </c>
      <c r="P169" s="46">
        <f ca="1">IF('Bewerking, HH'!P169=0,0,'Bewerking, HH'!P169/SUM('Bewerking, HH'!O$151:O$186))</f>
        <v>0</v>
      </c>
      <c r="Q169" s="55">
        <f ca="1">IF('Bewerking, HH'!Q169=0,0,'Bewerking, HH'!Q169/SUM('Bewerking, HH'!O$151:O$186))</f>
        <v>0</v>
      </c>
      <c r="R169" s="55">
        <f ca="1">IF('Bewerking, HH'!R169=0,0,'Bewerking, HH'!R169/SUM('Bewerking, HH'!O$151:O$186))</f>
        <v>0.15131870756422941</v>
      </c>
      <c r="S169" s="55">
        <f ca="1">IF('Bewerking, HH'!S169=0,0,'Bewerking, HH'!S169/SUM('Bewerking, HH'!O$151:O$186))</f>
        <v>0</v>
      </c>
      <c r="T169" s="55">
        <f ca="1">IF('Bewerking, HH'!T169=0,0,'Bewerking, HH'!T169/SUM('Bewerking, HH'!O$151:O$186))</f>
        <v>0</v>
      </c>
      <c r="U169" s="47">
        <f ca="1">IF('Bewerking, HH'!U169=0,0,'Bewerking, HH'!U169/SUM('Bewerking, HH'!O$151:O$186))</f>
        <v>0</v>
      </c>
      <c r="V169" s="47">
        <f ca="1">IF('Bewerking, HH'!V169=0,0,'Bewerking, HH'!V169/SUM('Bewerking, HH'!O$151:O$186))</f>
        <v>0</v>
      </c>
      <c r="W169" s="48">
        <f ca="1">IF('Bewerking, HH'!W169=0,0,'Bewerking, HH'!W169/SUM('Bewerking, HH'!O$151:O$186))</f>
        <v>0</v>
      </c>
      <c r="AA169" s="54">
        <f ca="1">IF('Bewerking, HH'!AA169=0,0,'Bewerking, HH'!AA169/SUM('Bewerking, HH'!AA$151:AA$186))</f>
        <v>0.15131870756422941</v>
      </c>
      <c r="AB169" s="46">
        <f ca="1">IF('Bewerking, HH'!AB169=0,0,'Bewerking, HH'!AB169/SUM('Bewerking, HH'!AA$151:AA$186))</f>
        <v>0</v>
      </c>
      <c r="AC169" s="55">
        <f ca="1">IF('Bewerking, HH'!AC169=0,0,'Bewerking, HH'!AC169/SUM('Bewerking, HH'!AA$151:AA$186))</f>
        <v>0.15131870756422941</v>
      </c>
      <c r="AD169" s="55">
        <f ca="1">IF('Bewerking, HH'!AD169=0,0,'Bewerking, HH'!AD169/SUM('Bewerking, HH'!AA$151:AA$186))</f>
        <v>0</v>
      </c>
      <c r="AE169" s="55">
        <f ca="1">IF('Bewerking, HH'!AE169=0,0,'Bewerking, HH'!AE169/SUM('Bewerking, HH'!AA$151:AA$186))</f>
        <v>0</v>
      </c>
      <c r="AF169" s="55">
        <f ca="1">IF('Bewerking, HH'!AF169=0,0,'Bewerking, HH'!AF169/SUM('Bewerking, HH'!AA$151:AA$186))</f>
        <v>0</v>
      </c>
      <c r="AG169" s="47">
        <f ca="1">IF('Bewerking, HH'!AG169=0,0,'Bewerking, HH'!AG169/SUM('Bewerking, HH'!AA$151:AA$186))</f>
        <v>0</v>
      </c>
      <c r="AH169" s="47">
        <f ca="1">IF('Bewerking, HH'!AH169=0,0,'Bewerking, HH'!AH169/SUM('Bewerking, HH'!AA$151:AA$186))</f>
        <v>0</v>
      </c>
      <c r="AI169" s="48">
        <f ca="1">IF('Bewerking, HH'!AI169=0,0,'Bewerking, HH'!AI169/SUM('Bewerking, HH'!AA$151:AA$186))</f>
        <v>0</v>
      </c>
      <c r="AM169" s="54">
        <f ca="1">IF('Bewerking, HH'!AM169=0,0,'Bewerking, HH'!AM169/SUM('Bewerking, HH'!AM$151:AM$186))</f>
        <v>0.15131870756422941</v>
      </c>
      <c r="AN169" s="46">
        <f ca="1">IF('Bewerking, HH'!AN169=0,0,'Bewerking, HH'!AN169/SUM('Bewerking, HH'!AM$151:AM$186))</f>
        <v>0.1297894844586987</v>
      </c>
      <c r="AO169" s="55">
        <f ca="1">IF('Bewerking, HH'!AO169=0,0,'Bewerking, HH'!AO169/SUM('Bewerking, HH'!AM$151:AM$186))</f>
        <v>0</v>
      </c>
      <c r="AP169" s="55">
        <f ca="1">IF('Bewerking, HH'!AP169=0,0,'Bewerking, HH'!AP169/SUM('Bewerking, HH'!AM$151:AM$186))</f>
        <v>1.3647685011429936E-4</v>
      </c>
      <c r="AQ169" s="55">
        <f ca="1">IF('Bewerking, HH'!AQ169=0,0,'Bewerking, HH'!AQ169/SUM('Bewerking, HH'!AM$151:AM$186))</f>
        <v>0</v>
      </c>
      <c r="AR169" s="55">
        <f ca="1">IF('Bewerking, HH'!AR169=0,0,'Bewerking, HH'!AR169/SUM('Bewerking, HH'!AM$151:AM$186))</f>
        <v>0</v>
      </c>
      <c r="AS169" s="47">
        <f ca="1">IF('Bewerking, HH'!AS169=0,0,'Bewerking, HH'!AS169/SUM('Bewerking, HH'!AM$151:AM$186))</f>
        <v>2.6612985772288375E-4</v>
      </c>
      <c r="AT169" s="47">
        <f ca="1">IF('Bewerking, HH'!AT169=0,0,'Bewerking, HH'!AT169/SUM('Bewerking, HH'!AM$151:AM$186))</f>
        <v>0</v>
      </c>
      <c r="AU169" s="48">
        <f ca="1">IF('Bewerking, HH'!AU169=0,0,'Bewerking, HH'!AU169/SUM('Bewerking, HH'!AM$151:AM$186))</f>
        <v>2.1126616397693542E-2</v>
      </c>
      <c r="AY169" s="54">
        <f ca="1">IF('Bewerking, HH'!AY169=0,0,'Bewerking, HH'!AY169/SUM('Bewerking, HH'!AY$151:AY$186))</f>
        <v>0.15131870756422941</v>
      </c>
      <c r="AZ169" s="46">
        <f ca="1">IF('Bewerking, HH'!AZ169=0,0,'Bewerking, HH'!AZ169/SUM('Bewerking, HH'!AY$151:AY$186))</f>
        <v>0</v>
      </c>
      <c r="BA169" s="55">
        <f ca="1">IF('Bewerking, HH'!BA169=0,0,'Bewerking, HH'!BA169/SUM('Bewerking, HH'!AY$151:AY$186))</f>
        <v>0</v>
      </c>
      <c r="BB169" s="55">
        <f ca="1">IF('Bewerking, HH'!BB169=0,0,'Bewerking, HH'!BB169/SUM('Bewerking, HH'!AY$151:AY$186))</f>
        <v>0.15131870756422941</v>
      </c>
      <c r="BC169" s="55">
        <f ca="1">IF('Bewerking, HH'!BC169=0,0,'Bewerking, HH'!BC169/SUM('Bewerking, HH'!AY$151:AY$186))</f>
        <v>0</v>
      </c>
      <c r="BD169" s="55">
        <f ca="1">IF('Bewerking, HH'!BD169=0,0,'Bewerking, HH'!BD169/SUM('Bewerking, HH'!AY$151:AY$186))</f>
        <v>0</v>
      </c>
      <c r="BE169" s="47">
        <f ca="1">IF('Bewerking, HH'!BE169=0,0,'Bewerking, HH'!BE169/SUM('Bewerking, HH'!AY$151:AY$186))</f>
        <v>0</v>
      </c>
      <c r="BF169" s="47">
        <f ca="1">IF('Bewerking, HH'!BF169=0,0,'Bewerking, HH'!BF169/SUM('Bewerking, HH'!AY$151:AY$186))</f>
        <v>0</v>
      </c>
      <c r="BG169" s="48">
        <f ca="1">IF('Bewerking, HH'!BG169=0,0,'Bewerking, HH'!BG169/SUM('Bewerking, HH'!AY$151:AY$186))</f>
        <v>0</v>
      </c>
    </row>
    <row r="170" spans="2:59" x14ac:dyDescent="0.25">
      <c r="B170" s="29" t="s">
        <v>86</v>
      </c>
      <c r="C170" s="54">
        <f ca="1">IF('Bewerking, HH'!C170=0,0,'Bewerking, HH'!C170/SUM('Bewerking, HH'!C$151:C$186))</f>
        <v>3.3054693097683309E-2</v>
      </c>
      <c r="D170" s="46">
        <f ca="1">IF('Bewerking, HH'!D170=0,0,'Bewerking, HH'!D170/SUM('Bewerking, HH'!C$151:C$186))</f>
        <v>0</v>
      </c>
      <c r="E170" s="55">
        <f ca="1">IF('Bewerking, HH'!E170=0,0,'Bewerking, HH'!E170/SUM('Bewerking, HH'!C$151:C$186))</f>
        <v>0</v>
      </c>
      <c r="F170" s="55">
        <f ca="1">IF('Bewerking, HH'!F170=0,0,'Bewerking, HH'!F170/SUM('Bewerking, HH'!C$151:C$186))</f>
        <v>3.8281756457060972E-3</v>
      </c>
      <c r="G170" s="55">
        <f ca="1">IF('Bewerking, HH'!G170=0,0,'Bewerking, HH'!G170/SUM('Bewerking, HH'!C$151:C$186))</f>
        <v>0</v>
      </c>
      <c r="H170" s="55">
        <f ca="1">IF('Bewerking, HH'!H170=0,0,'Bewerking, HH'!H170/SUM('Bewerking, HH'!C$151:C$186))</f>
        <v>2.922651745197721E-2</v>
      </c>
      <c r="I170" s="47">
        <f ca="1">IF('Bewerking, HH'!I170=0,0,'Bewerking, HH'!I170/SUM('Bewerking, HH'!C$151:C$186))</f>
        <v>0</v>
      </c>
      <c r="J170" s="47">
        <f ca="1">IF('Bewerking, HH'!J170=0,0,'Bewerking, HH'!J170/SUM('Bewerking, HH'!C$151:C$186))</f>
        <v>0</v>
      </c>
      <c r="K170" s="48">
        <f ca="1">IF('Bewerking, HH'!K170=0,0,'Bewerking, HH'!K170/SUM('Bewerking, HH'!C$151:C$186))</f>
        <v>0</v>
      </c>
      <c r="O170" s="54">
        <f ca="1">IF('Bewerking, HH'!O170=0,0,'Bewerking, HH'!O170/SUM('Bewerking, HH'!O$151:O$186))</f>
        <v>3.3054693097683309E-2</v>
      </c>
      <c r="P170" s="46">
        <f ca="1">IF('Bewerking, HH'!P170=0,0,'Bewerking, HH'!P170/SUM('Bewerking, HH'!O$151:O$186))</f>
        <v>0</v>
      </c>
      <c r="Q170" s="55">
        <f ca="1">IF('Bewerking, HH'!Q170=0,0,'Bewerking, HH'!Q170/SUM('Bewerking, HH'!O$151:O$186))</f>
        <v>0</v>
      </c>
      <c r="R170" s="55">
        <f ca="1">IF('Bewerking, HH'!R170=0,0,'Bewerking, HH'!R170/SUM('Bewerking, HH'!O$151:O$186))</f>
        <v>3.3054693097683309E-2</v>
      </c>
      <c r="S170" s="55">
        <f ca="1">IF('Bewerking, HH'!S170=0,0,'Bewerking, HH'!S170/SUM('Bewerking, HH'!O$151:O$186))</f>
        <v>0</v>
      </c>
      <c r="T170" s="55">
        <f ca="1">IF('Bewerking, HH'!T170=0,0,'Bewerking, HH'!T170/SUM('Bewerking, HH'!O$151:O$186))</f>
        <v>0</v>
      </c>
      <c r="U170" s="47">
        <f ca="1">IF('Bewerking, HH'!U170=0,0,'Bewerking, HH'!U170/SUM('Bewerking, HH'!O$151:O$186))</f>
        <v>0</v>
      </c>
      <c r="V170" s="47">
        <f ca="1">IF('Bewerking, HH'!V170=0,0,'Bewerking, HH'!V170/SUM('Bewerking, HH'!O$151:O$186))</f>
        <v>0</v>
      </c>
      <c r="W170" s="48">
        <f ca="1">IF('Bewerking, HH'!W170=0,0,'Bewerking, HH'!W170/SUM('Bewerking, HH'!O$151:O$186))</f>
        <v>0</v>
      </c>
      <c r="AA170" s="54">
        <f ca="1">IF('Bewerking, HH'!AA170=0,0,'Bewerking, HH'!AA170/SUM('Bewerking, HH'!AA$151:AA$186))</f>
        <v>3.3054693097683309E-2</v>
      </c>
      <c r="AB170" s="46">
        <f ca="1">IF('Bewerking, HH'!AB170=0,0,'Bewerking, HH'!AB170/SUM('Bewerking, HH'!AA$151:AA$186))</f>
        <v>0</v>
      </c>
      <c r="AC170" s="55">
        <f ca="1">IF('Bewerking, HH'!AC170=0,0,'Bewerking, HH'!AC170/SUM('Bewerking, HH'!AA$151:AA$186))</f>
        <v>3.3054693097683309E-2</v>
      </c>
      <c r="AD170" s="55">
        <f ca="1">IF('Bewerking, HH'!AD170=0,0,'Bewerking, HH'!AD170/SUM('Bewerking, HH'!AA$151:AA$186))</f>
        <v>0</v>
      </c>
      <c r="AE170" s="55">
        <f ca="1">IF('Bewerking, HH'!AE170=0,0,'Bewerking, HH'!AE170/SUM('Bewerking, HH'!AA$151:AA$186))</f>
        <v>0</v>
      </c>
      <c r="AF170" s="55">
        <f ca="1">IF('Bewerking, HH'!AF170=0,0,'Bewerking, HH'!AF170/SUM('Bewerking, HH'!AA$151:AA$186))</f>
        <v>0</v>
      </c>
      <c r="AG170" s="47">
        <f ca="1">IF('Bewerking, HH'!AG170=0,0,'Bewerking, HH'!AG170/SUM('Bewerking, HH'!AA$151:AA$186))</f>
        <v>0</v>
      </c>
      <c r="AH170" s="47">
        <f ca="1">IF('Bewerking, HH'!AH170=0,0,'Bewerking, HH'!AH170/SUM('Bewerking, HH'!AA$151:AA$186))</f>
        <v>0</v>
      </c>
      <c r="AI170" s="48">
        <f ca="1">IF('Bewerking, HH'!AI170=0,0,'Bewerking, HH'!AI170/SUM('Bewerking, HH'!AA$151:AA$186))</f>
        <v>0</v>
      </c>
      <c r="AM170" s="54">
        <f ca="1">IF('Bewerking, HH'!AM170=0,0,'Bewerking, HH'!AM170/SUM('Bewerking, HH'!AM$151:AM$186))</f>
        <v>3.3054693097683309E-2</v>
      </c>
      <c r="AN170" s="46">
        <f ca="1">IF('Bewerking, HH'!AN170=0,0,'Bewerking, HH'!AN170/SUM('Bewerking, HH'!AM$151:AM$186))</f>
        <v>2.2327612678699375E-2</v>
      </c>
      <c r="AO170" s="55">
        <f ca="1">IF('Bewerking, HH'!AO170=0,0,'Bewerking, HH'!AO170/SUM('Bewerking, HH'!AM$151:AM$186))</f>
        <v>0</v>
      </c>
      <c r="AP170" s="55">
        <f ca="1">IF('Bewerking, HH'!AP170=0,0,'Bewerking, HH'!AP170/SUM('Bewerking, HH'!AM$151:AM$186))</f>
        <v>2.6271793647002629E-3</v>
      </c>
      <c r="AQ170" s="55">
        <f ca="1">IF('Bewerking, HH'!AQ170=0,0,'Bewerking, HH'!AQ170/SUM('Bewerking, HH'!AM$151:AM$186))</f>
        <v>0</v>
      </c>
      <c r="AR170" s="55">
        <f ca="1">IF('Bewerking, HH'!AR170=0,0,'Bewerking, HH'!AR170/SUM('Bewerking, HH'!AM$151:AM$186))</f>
        <v>8.0999010542836675E-3</v>
      </c>
      <c r="AS170" s="47">
        <f ca="1">IF('Bewerking, HH'!AS170=0,0,'Bewerking, HH'!AS170/SUM('Bewerking, HH'!AM$151:AM$186))</f>
        <v>0</v>
      </c>
      <c r="AT170" s="47">
        <f ca="1">IF('Bewerking, HH'!AT170=0,0,'Bewerking, HH'!AT170/SUM('Bewerking, HH'!AM$151:AM$186))</f>
        <v>0</v>
      </c>
      <c r="AU170" s="48">
        <f ca="1">IF('Bewerking, HH'!AU170=0,0,'Bewerking, HH'!AU170/SUM('Bewerking, HH'!AM$151:AM$186))</f>
        <v>0</v>
      </c>
      <c r="AY170" s="54">
        <f ca="1">IF('Bewerking, HH'!AY170=0,0,'Bewerking, HH'!AY170/SUM('Bewerking, HH'!AY$151:AY$186))</f>
        <v>3.3054693097683309E-2</v>
      </c>
      <c r="AZ170" s="46">
        <f ca="1">IF('Bewerking, HH'!AZ170=0,0,'Bewerking, HH'!AZ170/SUM('Bewerking, HH'!AY$151:AY$186))</f>
        <v>0</v>
      </c>
      <c r="BA170" s="55">
        <f ca="1">IF('Bewerking, HH'!BA170=0,0,'Bewerking, HH'!BA170/SUM('Bewerking, HH'!AY$151:AY$186))</f>
        <v>0</v>
      </c>
      <c r="BB170" s="55">
        <f ca="1">IF('Bewerking, HH'!BB170=0,0,'Bewerking, HH'!BB170/SUM('Bewerking, HH'!AY$151:AY$186))</f>
        <v>3.3054693097683309E-2</v>
      </c>
      <c r="BC170" s="55">
        <f ca="1">IF('Bewerking, HH'!BC170=0,0,'Bewerking, HH'!BC170/SUM('Bewerking, HH'!AY$151:AY$186))</f>
        <v>0</v>
      </c>
      <c r="BD170" s="55">
        <f ca="1">IF('Bewerking, HH'!BD170=0,0,'Bewerking, HH'!BD170/SUM('Bewerking, HH'!AY$151:AY$186))</f>
        <v>0</v>
      </c>
      <c r="BE170" s="47">
        <f ca="1">IF('Bewerking, HH'!BE170=0,0,'Bewerking, HH'!BE170/SUM('Bewerking, HH'!AY$151:AY$186))</f>
        <v>0</v>
      </c>
      <c r="BF170" s="47">
        <f ca="1">IF('Bewerking, HH'!BF170=0,0,'Bewerking, HH'!BF170/SUM('Bewerking, HH'!AY$151:AY$186))</f>
        <v>0</v>
      </c>
      <c r="BG170" s="48">
        <f ca="1">IF('Bewerking, HH'!BG170=0,0,'Bewerking, HH'!BG170/SUM('Bewerking, HH'!AY$151:AY$186))</f>
        <v>0</v>
      </c>
    </row>
    <row r="171" spans="2:59" x14ac:dyDescent="0.25">
      <c r="B171" s="29" t="s">
        <v>87</v>
      </c>
      <c r="C171" s="54">
        <f ca="1">IF('Bewerking, HH'!C171=0,0,'Bewerking, HH'!C171/SUM('Bewerking, HH'!C$151:C$186))</f>
        <v>1.7373503019550308E-2</v>
      </c>
      <c r="D171" s="46">
        <f ca="1">IF('Bewerking, HH'!D171=0,0,'Bewerking, HH'!D171/SUM('Bewerking, HH'!C$151:C$186))</f>
        <v>0</v>
      </c>
      <c r="E171" s="55">
        <f ca="1">IF('Bewerking, HH'!E171=0,0,'Bewerking, HH'!E171/SUM('Bewerking, HH'!C$151:C$186))</f>
        <v>0</v>
      </c>
      <c r="F171" s="55">
        <f ca="1">IF('Bewerking, HH'!F171=0,0,'Bewerking, HH'!F171/SUM('Bewerking, HH'!C$151:C$186))</f>
        <v>4.3672592036575795E-4</v>
      </c>
      <c r="G171" s="55">
        <f ca="1">IF('Bewerking, HH'!G171=0,0,'Bewerking, HH'!G171/SUM('Bewerking, HH'!C$151:C$186))</f>
        <v>1.693677709918455E-2</v>
      </c>
      <c r="H171" s="55">
        <f ca="1">IF('Bewerking, HH'!H171=0,0,'Bewerking, HH'!H171/SUM('Bewerking, HH'!C$151:C$186))</f>
        <v>0</v>
      </c>
      <c r="I171" s="47">
        <f ca="1">IF('Bewerking, HH'!I171=0,0,'Bewerking, HH'!I171/SUM('Bewerking, HH'!C$151:C$186))</f>
        <v>0</v>
      </c>
      <c r="J171" s="47">
        <f ca="1">IF('Bewerking, HH'!J171=0,0,'Bewerking, HH'!J171/SUM('Bewerking, HH'!C$151:C$186))</f>
        <v>0</v>
      </c>
      <c r="K171" s="48">
        <f ca="1">IF('Bewerking, HH'!K171=0,0,'Bewerking, HH'!K171/SUM('Bewerking, HH'!C$151:C$186))</f>
        <v>0</v>
      </c>
      <c r="O171" s="54">
        <f ca="1">IF('Bewerking, HH'!O171=0,0,'Bewerking, HH'!O171/SUM('Bewerking, HH'!O$151:O$186))</f>
        <v>1.7373503019550308E-2</v>
      </c>
      <c r="P171" s="46">
        <f ca="1">IF('Bewerking, HH'!P171=0,0,'Bewerking, HH'!P171/SUM('Bewerking, HH'!O$151:O$186))</f>
        <v>0</v>
      </c>
      <c r="Q171" s="55">
        <f ca="1">IF('Bewerking, HH'!Q171=0,0,'Bewerking, HH'!Q171/SUM('Bewerking, HH'!O$151:O$186))</f>
        <v>0</v>
      </c>
      <c r="R171" s="55">
        <f ca="1">IF('Bewerking, HH'!R171=0,0,'Bewerking, HH'!R171/SUM('Bewerking, HH'!O$151:O$186))</f>
        <v>1.7373503019550308E-2</v>
      </c>
      <c r="S171" s="55">
        <f ca="1">IF('Bewerking, HH'!S171=0,0,'Bewerking, HH'!S171/SUM('Bewerking, HH'!O$151:O$186))</f>
        <v>0</v>
      </c>
      <c r="T171" s="55">
        <f ca="1">IF('Bewerking, HH'!T171=0,0,'Bewerking, HH'!T171/SUM('Bewerking, HH'!O$151:O$186))</f>
        <v>0</v>
      </c>
      <c r="U171" s="47">
        <f ca="1">IF('Bewerking, HH'!U171=0,0,'Bewerking, HH'!U171/SUM('Bewerking, HH'!O$151:O$186))</f>
        <v>0</v>
      </c>
      <c r="V171" s="47">
        <f ca="1">IF('Bewerking, HH'!V171=0,0,'Bewerking, HH'!V171/SUM('Bewerking, HH'!O$151:O$186))</f>
        <v>0</v>
      </c>
      <c r="W171" s="48">
        <f ca="1">IF('Bewerking, HH'!W171=0,0,'Bewerking, HH'!W171/SUM('Bewerking, HH'!O$151:O$186))</f>
        <v>0</v>
      </c>
      <c r="AA171" s="54">
        <f ca="1">IF('Bewerking, HH'!AA171=0,0,'Bewerking, HH'!AA171/SUM('Bewerking, HH'!AA$151:AA$186))</f>
        <v>1.7373503019550308E-2</v>
      </c>
      <c r="AB171" s="46">
        <f ca="1">IF('Bewerking, HH'!AB171=0,0,'Bewerking, HH'!AB171/SUM('Bewerking, HH'!AA$151:AA$186))</f>
        <v>0</v>
      </c>
      <c r="AC171" s="55">
        <f ca="1">IF('Bewerking, HH'!AC171=0,0,'Bewerking, HH'!AC171/SUM('Bewerking, HH'!AA$151:AA$186))</f>
        <v>1.7373503019550308E-2</v>
      </c>
      <c r="AD171" s="55">
        <f ca="1">IF('Bewerking, HH'!AD171=0,0,'Bewerking, HH'!AD171/SUM('Bewerking, HH'!AA$151:AA$186))</f>
        <v>0</v>
      </c>
      <c r="AE171" s="55">
        <f ca="1">IF('Bewerking, HH'!AE171=0,0,'Bewerking, HH'!AE171/SUM('Bewerking, HH'!AA$151:AA$186))</f>
        <v>0</v>
      </c>
      <c r="AF171" s="55">
        <f ca="1">IF('Bewerking, HH'!AF171=0,0,'Bewerking, HH'!AF171/SUM('Bewerking, HH'!AA$151:AA$186))</f>
        <v>0</v>
      </c>
      <c r="AG171" s="47">
        <f ca="1">IF('Bewerking, HH'!AG171=0,0,'Bewerking, HH'!AG171/SUM('Bewerking, HH'!AA$151:AA$186))</f>
        <v>0</v>
      </c>
      <c r="AH171" s="47">
        <f ca="1">IF('Bewerking, HH'!AH171=0,0,'Bewerking, HH'!AH171/SUM('Bewerking, HH'!AA$151:AA$186))</f>
        <v>0</v>
      </c>
      <c r="AI171" s="48">
        <f ca="1">IF('Bewerking, HH'!AI171=0,0,'Bewerking, HH'!AI171/SUM('Bewerking, HH'!AA$151:AA$186))</f>
        <v>0</v>
      </c>
      <c r="AM171" s="54">
        <f ca="1">IF('Bewerking, HH'!AM171=0,0,'Bewerking, HH'!AM171/SUM('Bewerking, HH'!AM$151:AM$186))</f>
        <v>1.7373503019550308E-2</v>
      </c>
      <c r="AN171" s="46">
        <f ca="1">IF('Bewerking, HH'!AN171=0,0,'Bewerking, HH'!AN171/SUM('Bewerking, HH'!AM$151:AM$186))</f>
        <v>1.1450407724589716E-2</v>
      </c>
      <c r="AO171" s="55">
        <f ca="1">IF('Bewerking, HH'!AO171=0,0,'Bewerking, HH'!AO171/SUM('Bewerking, HH'!AM$151:AM$186))</f>
        <v>0</v>
      </c>
      <c r="AP171" s="55">
        <f ca="1">IF('Bewerking, HH'!AP171=0,0,'Bewerking, HH'!AP171/SUM('Bewerking, HH'!AM$151:AM$186))</f>
        <v>2.0471527517144903E-5</v>
      </c>
      <c r="AQ171" s="55">
        <f ca="1">IF('Bewerking, HH'!AQ171=0,0,'Bewerking, HH'!AQ171/SUM('Bewerking, HH'!AM$151:AM$186))</f>
        <v>5.9026237674434474E-3</v>
      </c>
      <c r="AR171" s="55">
        <f ca="1">IF('Bewerking, HH'!AR171=0,0,'Bewerking, HH'!AR171/SUM('Bewerking, HH'!AM$151:AM$186))</f>
        <v>0</v>
      </c>
      <c r="AS171" s="47">
        <f ca="1">IF('Bewerking, HH'!AS171=0,0,'Bewerking, HH'!AS171/SUM('Bewerking, HH'!AM$151:AM$186))</f>
        <v>0</v>
      </c>
      <c r="AT171" s="47">
        <f ca="1">IF('Bewerking, HH'!AT171=0,0,'Bewerking, HH'!AT171/SUM('Bewerking, HH'!AM$151:AM$186))</f>
        <v>0</v>
      </c>
      <c r="AU171" s="48">
        <f ca="1">IF('Bewerking, HH'!AU171=0,0,'Bewerking, HH'!AU171/SUM('Bewerking, HH'!AM$151:AM$186))</f>
        <v>0</v>
      </c>
      <c r="AY171" s="54">
        <f ca="1">IF('Bewerking, HH'!AY171=0,0,'Bewerking, HH'!AY171/SUM('Bewerking, HH'!AY$151:AY$186))</f>
        <v>1.7373503019550308E-2</v>
      </c>
      <c r="AZ171" s="46">
        <f ca="1">IF('Bewerking, HH'!AZ171=0,0,'Bewerking, HH'!AZ171/SUM('Bewerking, HH'!AY$151:AY$186))</f>
        <v>0</v>
      </c>
      <c r="BA171" s="55">
        <f ca="1">IF('Bewerking, HH'!BA171=0,0,'Bewerking, HH'!BA171/SUM('Bewerking, HH'!AY$151:AY$186))</f>
        <v>0</v>
      </c>
      <c r="BB171" s="55">
        <f ca="1">IF('Bewerking, HH'!BB171=0,0,'Bewerking, HH'!BB171/SUM('Bewerking, HH'!AY$151:AY$186))</f>
        <v>1.7373503019550308E-2</v>
      </c>
      <c r="BC171" s="55">
        <f ca="1">IF('Bewerking, HH'!BC171=0,0,'Bewerking, HH'!BC171/SUM('Bewerking, HH'!AY$151:AY$186))</f>
        <v>0</v>
      </c>
      <c r="BD171" s="55">
        <f ca="1">IF('Bewerking, HH'!BD171=0,0,'Bewerking, HH'!BD171/SUM('Bewerking, HH'!AY$151:AY$186))</f>
        <v>0</v>
      </c>
      <c r="BE171" s="47">
        <f ca="1">IF('Bewerking, HH'!BE171=0,0,'Bewerking, HH'!BE171/SUM('Bewerking, HH'!AY$151:AY$186))</f>
        <v>0</v>
      </c>
      <c r="BF171" s="47">
        <f ca="1">IF('Bewerking, HH'!BF171=0,0,'Bewerking, HH'!BF171/SUM('Bewerking, HH'!AY$151:AY$186))</f>
        <v>0</v>
      </c>
      <c r="BG171" s="48">
        <f ca="1">IF('Bewerking, HH'!BG171=0,0,'Bewerking, HH'!BG171/SUM('Bewerking, HH'!AY$151:AY$186))</f>
        <v>0</v>
      </c>
    </row>
    <row r="172" spans="2:59" x14ac:dyDescent="0.25">
      <c r="B172" s="29" t="s">
        <v>88</v>
      </c>
      <c r="C172" s="54">
        <f ca="1">IF('Bewerking, HH'!C172=0,0,'Bewerking, HH'!C172/SUM('Bewerking, HH'!C$151:C$186))</f>
        <v>3.0202326930294447E-2</v>
      </c>
      <c r="D172" s="46">
        <f ca="1">IF('Bewerking, HH'!D172=0,0,'Bewerking, HH'!D172/SUM('Bewerking, HH'!C$151:C$186))</f>
        <v>0</v>
      </c>
      <c r="E172" s="55">
        <f ca="1">IF('Bewerking, HH'!E172=0,0,'Bewerking, HH'!E172/SUM('Bewerking, HH'!C$151:C$186))</f>
        <v>0</v>
      </c>
      <c r="F172" s="55">
        <f ca="1">IF('Bewerking, HH'!F172=0,0,'Bewerking, HH'!F172/SUM('Bewerking, HH'!C$151:C$186))</f>
        <v>1.1941724385001193E-3</v>
      </c>
      <c r="G172" s="55">
        <f ca="1">IF('Bewerking, HH'!G172=0,0,'Bewerking, HH'!G172/SUM('Bewerking, HH'!C$151:C$186))</f>
        <v>2.9008154491794329E-2</v>
      </c>
      <c r="H172" s="55">
        <f ca="1">IF('Bewerking, HH'!H172=0,0,'Bewerking, HH'!H172/SUM('Bewerking, HH'!C$151:C$186))</f>
        <v>0</v>
      </c>
      <c r="I172" s="47">
        <f ca="1">IF('Bewerking, HH'!I172=0,0,'Bewerking, HH'!I172/SUM('Bewerking, HH'!C$151:C$186))</f>
        <v>0</v>
      </c>
      <c r="J172" s="47">
        <f ca="1">IF('Bewerking, HH'!J172=0,0,'Bewerking, HH'!J172/SUM('Bewerking, HH'!C$151:C$186))</f>
        <v>0</v>
      </c>
      <c r="K172" s="48">
        <f ca="1">IF('Bewerking, HH'!K172=0,0,'Bewerking, HH'!K172/SUM('Bewerking, HH'!C$151:C$186))</f>
        <v>0</v>
      </c>
      <c r="O172" s="54">
        <f ca="1">IF('Bewerking, HH'!O172=0,0,'Bewerking, HH'!O172/SUM('Bewerking, HH'!O$151:O$186))</f>
        <v>3.0202326930294447E-2</v>
      </c>
      <c r="P172" s="46">
        <f ca="1">IF('Bewerking, HH'!P172=0,0,'Bewerking, HH'!P172/SUM('Bewerking, HH'!O$151:O$186))</f>
        <v>0</v>
      </c>
      <c r="Q172" s="55">
        <f ca="1">IF('Bewerking, HH'!Q172=0,0,'Bewerking, HH'!Q172/SUM('Bewerking, HH'!O$151:O$186))</f>
        <v>0</v>
      </c>
      <c r="R172" s="55">
        <f ca="1">IF('Bewerking, HH'!R172=0,0,'Bewerking, HH'!R172/SUM('Bewerking, HH'!O$151:O$186))</f>
        <v>3.0202326930294447E-2</v>
      </c>
      <c r="S172" s="55">
        <f ca="1">IF('Bewerking, HH'!S172=0,0,'Bewerking, HH'!S172/SUM('Bewerking, HH'!O$151:O$186))</f>
        <v>0</v>
      </c>
      <c r="T172" s="55">
        <f ca="1">IF('Bewerking, HH'!T172=0,0,'Bewerking, HH'!T172/SUM('Bewerking, HH'!O$151:O$186))</f>
        <v>0</v>
      </c>
      <c r="U172" s="47">
        <f ca="1">IF('Bewerking, HH'!U172=0,0,'Bewerking, HH'!U172/SUM('Bewerking, HH'!O$151:O$186))</f>
        <v>0</v>
      </c>
      <c r="V172" s="47">
        <f ca="1">IF('Bewerking, HH'!V172=0,0,'Bewerking, HH'!V172/SUM('Bewerking, HH'!O$151:O$186))</f>
        <v>0</v>
      </c>
      <c r="W172" s="48">
        <f ca="1">IF('Bewerking, HH'!W172=0,0,'Bewerking, HH'!W172/SUM('Bewerking, HH'!O$151:O$186))</f>
        <v>0</v>
      </c>
      <c r="AA172" s="54">
        <f ca="1">IF('Bewerking, HH'!AA172=0,0,'Bewerking, HH'!AA172/SUM('Bewerking, HH'!AA$151:AA$186))</f>
        <v>3.0202326930294447E-2</v>
      </c>
      <c r="AB172" s="46">
        <f ca="1">IF('Bewerking, HH'!AB172=0,0,'Bewerking, HH'!AB172/SUM('Bewerking, HH'!AA$151:AA$186))</f>
        <v>0</v>
      </c>
      <c r="AC172" s="55">
        <f ca="1">IF('Bewerking, HH'!AC172=0,0,'Bewerking, HH'!AC172/SUM('Bewerking, HH'!AA$151:AA$186))</f>
        <v>3.0202326930294447E-2</v>
      </c>
      <c r="AD172" s="55">
        <f ca="1">IF('Bewerking, HH'!AD172=0,0,'Bewerking, HH'!AD172/SUM('Bewerking, HH'!AA$151:AA$186))</f>
        <v>0</v>
      </c>
      <c r="AE172" s="55">
        <f ca="1">IF('Bewerking, HH'!AE172=0,0,'Bewerking, HH'!AE172/SUM('Bewerking, HH'!AA$151:AA$186))</f>
        <v>0</v>
      </c>
      <c r="AF172" s="55">
        <f ca="1">IF('Bewerking, HH'!AF172=0,0,'Bewerking, HH'!AF172/SUM('Bewerking, HH'!AA$151:AA$186))</f>
        <v>0</v>
      </c>
      <c r="AG172" s="47">
        <f ca="1">IF('Bewerking, HH'!AG172=0,0,'Bewerking, HH'!AG172/SUM('Bewerking, HH'!AA$151:AA$186))</f>
        <v>0</v>
      </c>
      <c r="AH172" s="47">
        <f ca="1">IF('Bewerking, HH'!AH172=0,0,'Bewerking, HH'!AH172/SUM('Bewerking, HH'!AA$151:AA$186))</f>
        <v>0</v>
      </c>
      <c r="AI172" s="48">
        <f ca="1">IF('Bewerking, HH'!AI172=0,0,'Bewerking, HH'!AI172/SUM('Bewerking, HH'!AA$151:AA$186))</f>
        <v>0</v>
      </c>
      <c r="AM172" s="54">
        <f ca="1">IF('Bewerking, HH'!AM172=0,0,'Bewerking, HH'!AM172/SUM('Bewerking, HH'!AM$151:AM$186))</f>
        <v>3.0202326930294447E-2</v>
      </c>
      <c r="AN172" s="46">
        <f ca="1">IF('Bewerking, HH'!AN172=0,0,'Bewerking, HH'!AN172/SUM('Bewerking, HH'!AM$151:AM$186))</f>
        <v>2.5405165648776828E-2</v>
      </c>
      <c r="AO172" s="55">
        <f ca="1">IF('Bewerking, HH'!AO172=0,0,'Bewerking, HH'!AO172/SUM('Bewerking, HH'!AM$151:AM$186))</f>
        <v>0</v>
      </c>
      <c r="AP172" s="55">
        <f ca="1">IF('Bewerking, HH'!AP172=0,0,'Bewerking, HH'!AP172/SUM('Bewerking, HH'!AM$151:AM$186))</f>
        <v>3.4119212528574841E-5</v>
      </c>
      <c r="AQ172" s="55">
        <f ca="1">IF('Bewerking, HH'!AQ172=0,0,'Bewerking, HH'!AQ172/SUM('Bewerking, HH'!AM$151:AM$186))</f>
        <v>4.7630420689890474E-3</v>
      </c>
      <c r="AR172" s="55">
        <f ca="1">IF('Bewerking, HH'!AR172=0,0,'Bewerking, HH'!AR172/SUM('Bewerking, HH'!AM$151:AM$186))</f>
        <v>0</v>
      </c>
      <c r="AS172" s="47">
        <f ca="1">IF('Bewerking, HH'!AS172=0,0,'Bewerking, HH'!AS172/SUM('Bewerking, HH'!AM$151:AM$186))</f>
        <v>0</v>
      </c>
      <c r="AT172" s="47">
        <f ca="1">IF('Bewerking, HH'!AT172=0,0,'Bewerking, HH'!AT172/SUM('Bewerking, HH'!AM$151:AM$186))</f>
        <v>0</v>
      </c>
      <c r="AU172" s="48">
        <f ca="1">IF('Bewerking, HH'!AU172=0,0,'Bewerking, HH'!AU172/SUM('Bewerking, HH'!AM$151:AM$186))</f>
        <v>0</v>
      </c>
      <c r="AY172" s="54">
        <f ca="1">IF('Bewerking, HH'!AY172=0,0,'Bewerking, HH'!AY172/SUM('Bewerking, HH'!AY$151:AY$186))</f>
        <v>3.0202326930294447E-2</v>
      </c>
      <c r="AZ172" s="46">
        <f ca="1">IF('Bewerking, HH'!AZ172=0,0,'Bewerking, HH'!AZ172/SUM('Bewerking, HH'!AY$151:AY$186))</f>
        <v>0</v>
      </c>
      <c r="BA172" s="55">
        <f ca="1">IF('Bewerking, HH'!BA172=0,0,'Bewerking, HH'!BA172/SUM('Bewerking, HH'!AY$151:AY$186))</f>
        <v>0</v>
      </c>
      <c r="BB172" s="55">
        <f ca="1">IF('Bewerking, HH'!BB172=0,0,'Bewerking, HH'!BB172/SUM('Bewerking, HH'!AY$151:AY$186))</f>
        <v>3.0202326930294447E-2</v>
      </c>
      <c r="BC172" s="55">
        <f ca="1">IF('Bewerking, HH'!BC172=0,0,'Bewerking, HH'!BC172/SUM('Bewerking, HH'!AY$151:AY$186))</f>
        <v>0</v>
      </c>
      <c r="BD172" s="55">
        <f ca="1">IF('Bewerking, HH'!BD172=0,0,'Bewerking, HH'!BD172/SUM('Bewerking, HH'!AY$151:AY$186))</f>
        <v>0</v>
      </c>
      <c r="BE172" s="47">
        <f ca="1">IF('Bewerking, HH'!BE172=0,0,'Bewerking, HH'!BE172/SUM('Bewerking, HH'!AY$151:AY$186))</f>
        <v>0</v>
      </c>
      <c r="BF172" s="47">
        <f ca="1">IF('Bewerking, HH'!BF172=0,0,'Bewerking, HH'!BF172/SUM('Bewerking, HH'!AY$151:AY$186))</f>
        <v>0</v>
      </c>
      <c r="BG172" s="48">
        <f ca="1">IF('Bewerking, HH'!BG172=0,0,'Bewerking, HH'!BG172/SUM('Bewerking, HH'!AY$151:AY$186))</f>
        <v>0</v>
      </c>
    </row>
    <row r="173" spans="2:59" x14ac:dyDescent="0.25">
      <c r="B173" s="29" t="s">
        <v>89</v>
      </c>
      <c r="C173" s="54">
        <f ca="1">IF('Bewerking, HH'!C173=0,0,'Bewerking, HH'!C173/SUM('Bewerking, HH'!C$151:C$186))</f>
        <v>6.0936913576034667E-2</v>
      </c>
      <c r="D173" s="46">
        <f ca="1">IF('Bewerking, HH'!D173=0,0,'Bewerking, HH'!D173/SUM('Bewerking, HH'!C$151:C$186))</f>
        <v>0</v>
      </c>
      <c r="E173" s="55">
        <f ca="1">IF('Bewerking, HH'!E173=0,0,'Bewerking, HH'!E173/SUM('Bewerking, HH'!C$151:C$186))</f>
        <v>0</v>
      </c>
      <c r="F173" s="55">
        <f ca="1">IF('Bewerking, HH'!F173=0,0,'Bewerking, HH'!F173/SUM('Bewerking, HH'!C$151:C$186))</f>
        <v>6.0936913576034667E-2</v>
      </c>
      <c r="G173" s="55">
        <f ca="1">IF('Bewerking, HH'!G173=0,0,'Bewerking, HH'!G173/SUM('Bewerking, HH'!C$151:C$186))</f>
        <v>0</v>
      </c>
      <c r="H173" s="55">
        <f ca="1">IF('Bewerking, HH'!H173=0,0,'Bewerking, HH'!H173/SUM('Bewerking, HH'!C$151:C$186))</f>
        <v>0</v>
      </c>
      <c r="I173" s="47">
        <f ca="1">IF('Bewerking, HH'!I173=0,0,'Bewerking, HH'!I173/SUM('Bewerking, HH'!C$151:C$186))</f>
        <v>0</v>
      </c>
      <c r="J173" s="47">
        <f ca="1">IF('Bewerking, HH'!J173=0,0,'Bewerking, HH'!J173/SUM('Bewerking, HH'!C$151:C$186))</f>
        <v>0</v>
      </c>
      <c r="K173" s="48">
        <f ca="1">IF('Bewerking, HH'!K173=0,0,'Bewerking, HH'!K173/SUM('Bewerking, HH'!C$151:C$186))</f>
        <v>0</v>
      </c>
      <c r="O173" s="54">
        <f ca="1">IF('Bewerking, HH'!O173=0,0,'Bewerking, HH'!O173/SUM('Bewerking, HH'!O$151:O$186))</f>
        <v>6.0936913576034667E-2</v>
      </c>
      <c r="P173" s="46">
        <f ca="1">IF('Bewerking, HH'!P173=0,0,'Bewerking, HH'!P173/SUM('Bewerking, HH'!O$151:O$186))</f>
        <v>0</v>
      </c>
      <c r="Q173" s="55">
        <f ca="1">IF('Bewerking, HH'!Q173=0,0,'Bewerking, HH'!Q173/SUM('Bewerking, HH'!O$151:O$186))</f>
        <v>0</v>
      </c>
      <c r="R173" s="55">
        <f ca="1">IF('Bewerking, HH'!R173=0,0,'Bewerking, HH'!R173/SUM('Bewerking, HH'!O$151:O$186))</f>
        <v>6.0936913576034667E-2</v>
      </c>
      <c r="S173" s="55">
        <f ca="1">IF('Bewerking, HH'!S173=0,0,'Bewerking, HH'!S173/SUM('Bewerking, HH'!O$151:O$186))</f>
        <v>0</v>
      </c>
      <c r="T173" s="55">
        <f ca="1">IF('Bewerking, HH'!T173=0,0,'Bewerking, HH'!T173/SUM('Bewerking, HH'!O$151:O$186))</f>
        <v>0</v>
      </c>
      <c r="U173" s="47">
        <f ca="1">IF('Bewerking, HH'!U173=0,0,'Bewerking, HH'!U173/SUM('Bewerking, HH'!O$151:O$186))</f>
        <v>0</v>
      </c>
      <c r="V173" s="47">
        <f ca="1">IF('Bewerking, HH'!V173=0,0,'Bewerking, HH'!V173/SUM('Bewerking, HH'!O$151:O$186))</f>
        <v>0</v>
      </c>
      <c r="W173" s="48">
        <f ca="1">IF('Bewerking, HH'!W173=0,0,'Bewerking, HH'!W173/SUM('Bewerking, HH'!O$151:O$186))</f>
        <v>0</v>
      </c>
      <c r="AA173" s="54">
        <f ca="1">IF('Bewerking, HH'!AA173=0,0,'Bewerking, HH'!AA173/SUM('Bewerking, HH'!AA$151:AA$186))</f>
        <v>6.0936913576034667E-2</v>
      </c>
      <c r="AB173" s="46">
        <f ca="1">IF('Bewerking, HH'!AB173=0,0,'Bewerking, HH'!AB173/SUM('Bewerking, HH'!AA$151:AA$186))</f>
        <v>0</v>
      </c>
      <c r="AC173" s="55">
        <f ca="1">IF('Bewerking, HH'!AC173=0,0,'Bewerking, HH'!AC173/SUM('Bewerking, HH'!AA$151:AA$186))</f>
        <v>6.0936913576034667E-2</v>
      </c>
      <c r="AD173" s="55">
        <f ca="1">IF('Bewerking, HH'!AD173=0,0,'Bewerking, HH'!AD173/SUM('Bewerking, HH'!AA$151:AA$186))</f>
        <v>0</v>
      </c>
      <c r="AE173" s="55">
        <f ca="1">IF('Bewerking, HH'!AE173=0,0,'Bewerking, HH'!AE173/SUM('Bewerking, HH'!AA$151:AA$186))</f>
        <v>0</v>
      </c>
      <c r="AF173" s="55">
        <f ca="1">IF('Bewerking, HH'!AF173=0,0,'Bewerking, HH'!AF173/SUM('Bewerking, HH'!AA$151:AA$186))</f>
        <v>0</v>
      </c>
      <c r="AG173" s="47">
        <f ca="1">IF('Bewerking, HH'!AG173=0,0,'Bewerking, HH'!AG173/SUM('Bewerking, HH'!AA$151:AA$186))</f>
        <v>0</v>
      </c>
      <c r="AH173" s="47">
        <f ca="1">IF('Bewerking, HH'!AH173=0,0,'Bewerking, HH'!AH173/SUM('Bewerking, HH'!AA$151:AA$186))</f>
        <v>0</v>
      </c>
      <c r="AI173" s="48">
        <f ca="1">IF('Bewerking, HH'!AI173=0,0,'Bewerking, HH'!AI173/SUM('Bewerking, HH'!AA$151:AA$186))</f>
        <v>0</v>
      </c>
      <c r="AM173" s="54">
        <f ca="1">IF('Bewerking, HH'!AM173=0,0,'Bewerking, HH'!AM173/SUM('Bewerking, HH'!AM$151:AM$186))</f>
        <v>6.0936913576034667E-2</v>
      </c>
      <c r="AN173" s="46">
        <f ca="1">IF('Bewerking, HH'!AN173=0,0,'Bewerking, HH'!AN173/SUM('Bewerking, HH'!AM$151:AM$186))</f>
        <v>3.8977788392643896E-2</v>
      </c>
      <c r="AO173" s="55">
        <f ca="1">IF('Bewerking, HH'!AO173=0,0,'Bewerking, HH'!AO173/SUM('Bewerking, HH'!AM$151:AM$186))</f>
        <v>0</v>
      </c>
      <c r="AP173" s="55">
        <f ca="1">IF('Bewerking, HH'!AP173=0,0,'Bewerking, HH'!AP173/SUM('Bewerking, HH'!AM$151:AM$186))</f>
        <v>2.1959125183390767E-2</v>
      </c>
      <c r="AQ173" s="55">
        <f ca="1">IF('Bewerking, HH'!AQ173=0,0,'Bewerking, HH'!AQ173/SUM('Bewerking, HH'!AM$151:AM$186))</f>
        <v>0</v>
      </c>
      <c r="AR173" s="55">
        <f ca="1">IF('Bewerking, HH'!AR173=0,0,'Bewerking, HH'!AR173/SUM('Bewerking, HH'!AM$151:AM$186))</f>
        <v>0</v>
      </c>
      <c r="AS173" s="47">
        <f ca="1">IF('Bewerking, HH'!AS173=0,0,'Bewerking, HH'!AS173/SUM('Bewerking, HH'!AM$151:AM$186))</f>
        <v>0</v>
      </c>
      <c r="AT173" s="47">
        <f ca="1">IF('Bewerking, HH'!AT173=0,0,'Bewerking, HH'!AT173/SUM('Bewerking, HH'!AM$151:AM$186))</f>
        <v>0</v>
      </c>
      <c r="AU173" s="48">
        <f ca="1">IF('Bewerking, HH'!AU173=0,0,'Bewerking, HH'!AU173/SUM('Bewerking, HH'!AM$151:AM$186))</f>
        <v>0</v>
      </c>
      <c r="AY173" s="54">
        <f ca="1">IF('Bewerking, HH'!AY173=0,0,'Bewerking, HH'!AY173/SUM('Bewerking, HH'!AY$151:AY$186))</f>
        <v>6.0936913576034667E-2</v>
      </c>
      <c r="AZ173" s="46">
        <f ca="1">IF('Bewerking, HH'!AZ173=0,0,'Bewerking, HH'!AZ173/SUM('Bewerking, HH'!AY$151:AY$186))</f>
        <v>0</v>
      </c>
      <c r="BA173" s="55">
        <f ca="1">IF('Bewerking, HH'!BA173=0,0,'Bewerking, HH'!BA173/SUM('Bewerking, HH'!AY$151:AY$186))</f>
        <v>0</v>
      </c>
      <c r="BB173" s="55">
        <f ca="1">IF('Bewerking, HH'!BB173=0,0,'Bewerking, HH'!BB173/SUM('Bewerking, HH'!AY$151:AY$186))</f>
        <v>6.0936913576034667E-2</v>
      </c>
      <c r="BC173" s="55">
        <f ca="1">IF('Bewerking, HH'!BC173=0,0,'Bewerking, HH'!BC173/SUM('Bewerking, HH'!AY$151:AY$186))</f>
        <v>0</v>
      </c>
      <c r="BD173" s="55">
        <f ca="1">IF('Bewerking, HH'!BD173=0,0,'Bewerking, HH'!BD173/SUM('Bewerking, HH'!AY$151:AY$186))</f>
        <v>0</v>
      </c>
      <c r="BE173" s="47">
        <f ca="1">IF('Bewerking, HH'!BE173=0,0,'Bewerking, HH'!BE173/SUM('Bewerking, HH'!AY$151:AY$186))</f>
        <v>0</v>
      </c>
      <c r="BF173" s="47">
        <f ca="1">IF('Bewerking, HH'!BF173=0,0,'Bewerking, HH'!BF173/SUM('Bewerking, HH'!AY$151:AY$186))</f>
        <v>0</v>
      </c>
      <c r="BG173" s="48">
        <f ca="1">IF('Bewerking, HH'!BG173=0,0,'Bewerking, HH'!BG173/SUM('Bewerking, HH'!AY$151:AY$186))</f>
        <v>0</v>
      </c>
    </row>
    <row r="174" spans="2:59" x14ac:dyDescent="0.25">
      <c r="B174" s="29" t="s">
        <v>90</v>
      </c>
      <c r="C174" s="54">
        <f ca="1">IF('Bewerking, HH'!C174=0,0,'Bewerking, HH'!C174/SUM('Bewerking, HH'!C$151:C$186))</f>
        <v>5.1274352587942273E-2</v>
      </c>
      <c r="D174" s="46">
        <f ca="1">IF('Bewerking, HH'!D174=0,0,'Bewerking, HH'!D174/SUM('Bewerking, HH'!C$151:C$186))</f>
        <v>0</v>
      </c>
      <c r="E174" s="55">
        <f ca="1">IF('Bewerking, HH'!E174=0,0,'Bewerking, HH'!E174/SUM('Bewerking, HH'!C$151:C$186))</f>
        <v>0</v>
      </c>
      <c r="F174" s="55">
        <f ca="1">IF('Bewerking, HH'!F174=0,0,'Bewerking, HH'!F174/SUM('Bewerking, HH'!C$151:C$186))</f>
        <v>5.1274352587942273E-2</v>
      </c>
      <c r="G174" s="55">
        <f ca="1">IF('Bewerking, HH'!G174=0,0,'Bewerking, HH'!G174/SUM('Bewerking, HH'!C$151:C$186))</f>
        <v>0</v>
      </c>
      <c r="H174" s="55">
        <f ca="1">IF('Bewerking, HH'!H174=0,0,'Bewerking, HH'!H174/SUM('Bewerking, HH'!C$151:C$186))</f>
        <v>0</v>
      </c>
      <c r="I174" s="47">
        <f ca="1">IF('Bewerking, HH'!I174=0,0,'Bewerking, HH'!I174/SUM('Bewerking, HH'!C$151:C$186))</f>
        <v>0</v>
      </c>
      <c r="J174" s="47">
        <f ca="1">IF('Bewerking, HH'!J174=0,0,'Bewerking, HH'!J174/SUM('Bewerking, HH'!C$151:C$186))</f>
        <v>0</v>
      </c>
      <c r="K174" s="48">
        <f ca="1">IF('Bewerking, HH'!K174=0,0,'Bewerking, HH'!K174/SUM('Bewerking, HH'!C$151:C$186))</f>
        <v>0</v>
      </c>
      <c r="L174" s="55">
        <f ca="1">SUM(C169:C174)</f>
        <v>0.3441604967757344</v>
      </c>
      <c r="O174" s="54">
        <f ca="1">IF('Bewerking, HH'!O174=0,0,'Bewerking, HH'!O174/SUM('Bewerking, HH'!O$151:O$186))</f>
        <v>5.1274352587942273E-2</v>
      </c>
      <c r="P174" s="46">
        <f ca="1">IF('Bewerking, HH'!P174=0,0,'Bewerking, HH'!P174/SUM('Bewerking, HH'!O$151:O$186))</f>
        <v>0</v>
      </c>
      <c r="Q174" s="55">
        <f ca="1">IF('Bewerking, HH'!Q174=0,0,'Bewerking, HH'!Q174/SUM('Bewerking, HH'!O$151:O$186))</f>
        <v>0</v>
      </c>
      <c r="R174" s="55">
        <f ca="1">IF('Bewerking, HH'!R174=0,0,'Bewerking, HH'!R174/SUM('Bewerking, HH'!O$151:O$186))</f>
        <v>5.1274352587942273E-2</v>
      </c>
      <c r="S174" s="55">
        <f ca="1">IF('Bewerking, HH'!S174=0,0,'Bewerking, HH'!S174/SUM('Bewerking, HH'!O$151:O$186))</f>
        <v>0</v>
      </c>
      <c r="T174" s="55">
        <f ca="1">IF('Bewerking, HH'!T174=0,0,'Bewerking, HH'!T174/SUM('Bewerking, HH'!O$151:O$186))</f>
        <v>0</v>
      </c>
      <c r="U174" s="47">
        <f ca="1">IF('Bewerking, HH'!U174=0,0,'Bewerking, HH'!U174/SUM('Bewerking, HH'!O$151:O$186))</f>
        <v>0</v>
      </c>
      <c r="V174" s="47">
        <f ca="1">IF('Bewerking, HH'!V174=0,0,'Bewerking, HH'!V174/SUM('Bewerking, HH'!O$151:O$186))</f>
        <v>0</v>
      </c>
      <c r="W174" s="48">
        <f ca="1">IF('Bewerking, HH'!W174=0,0,'Bewerking, HH'!W174/SUM('Bewerking, HH'!O$151:O$186))</f>
        <v>0</v>
      </c>
      <c r="AA174" s="54">
        <f ca="1">IF('Bewerking, HH'!AA174=0,0,'Bewerking, HH'!AA174/SUM('Bewerking, HH'!AA$151:AA$186))</f>
        <v>5.1274352587942273E-2</v>
      </c>
      <c r="AB174" s="46">
        <f ca="1">IF('Bewerking, HH'!AB174=0,0,'Bewerking, HH'!AB174/SUM('Bewerking, HH'!AA$151:AA$186))</f>
        <v>0</v>
      </c>
      <c r="AC174" s="55">
        <f ca="1">IF('Bewerking, HH'!AC174=0,0,'Bewerking, HH'!AC174/SUM('Bewerking, HH'!AA$151:AA$186))</f>
        <v>5.1274352587942273E-2</v>
      </c>
      <c r="AD174" s="55">
        <f ca="1">IF('Bewerking, HH'!AD174=0,0,'Bewerking, HH'!AD174/SUM('Bewerking, HH'!AA$151:AA$186))</f>
        <v>0</v>
      </c>
      <c r="AE174" s="55">
        <f ca="1">IF('Bewerking, HH'!AE174=0,0,'Bewerking, HH'!AE174/SUM('Bewerking, HH'!AA$151:AA$186))</f>
        <v>0</v>
      </c>
      <c r="AF174" s="55">
        <f ca="1">IF('Bewerking, HH'!AF174=0,0,'Bewerking, HH'!AF174/SUM('Bewerking, HH'!AA$151:AA$186))</f>
        <v>0</v>
      </c>
      <c r="AG174" s="47">
        <f ca="1">IF('Bewerking, HH'!AG174=0,0,'Bewerking, HH'!AG174/SUM('Bewerking, HH'!AA$151:AA$186))</f>
        <v>0</v>
      </c>
      <c r="AH174" s="47">
        <f ca="1">IF('Bewerking, HH'!AH174=0,0,'Bewerking, HH'!AH174/SUM('Bewerking, HH'!AA$151:AA$186))</f>
        <v>0</v>
      </c>
      <c r="AI174" s="48">
        <f ca="1">IF('Bewerking, HH'!AI174=0,0,'Bewerking, HH'!AI174/SUM('Bewerking, HH'!AA$151:AA$186))</f>
        <v>0</v>
      </c>
      <c r="AM174" s="54">
        <f ca="1">IF('Bewerking, HH'!AM174=0,0,'Bewerking, HH'!AM174/SUM('Bewerking, HH'!AM$151:AM$186))</f>
        <v>5.1274352587942273E-2</v>
      </c>
      <c r="AN174" s="46">
        <f ca="1">IF('Bewerking, HH'!AN174=0,0,'Bewerking, HH'!AN174/SUM('Bewerking, HH'!AM$151:AM$186))</f>
        <v>3.5825173155003581E-2</v>
      </c>
      <c r="AO174" s="55">
        <f ca="1">IF('Bewerking, HH'!AO174=0,0,'Bewerking, HH'!AO174/SUM('Bewerking, HH'!AM$151:AM$186))</f>
        <v>0</v>
      </c>
      <c r="AP174" s="55">
        <f ca="1">IF('Bewerking, HH'!AP174=0,0,'Bewerking, HH'!AP174/SUM('Bewerking, HH'!AM$151:AM$186))</f>
        <v>1.5449179432938687E-2</v>
      </c>
      <c r="AQ174" s="55">
        <f ca="1">IF('Bewerking, HH'!AQ174=0,0,'Bewerking, HH'!AQ174/SUM('Bewerking, HH'!AM$151:AM$186))</f>
        <v>0</v>
      </c>
      <c r="AR174" s="55">
        <f ca="1">IF('Bewerking, HH'!AR174=0,0,'Bewerking, HH'!AR174/SUM('Bewerking, HH'!AM$151:AM$186))</f>
        <v>0</v>
      </c>
      <c r="AS174" s="47">
        <f ca="1">IF('Bewerking, HH'!AS174=0,0,'Bewerking, HH'!AS174/SUM('Bewerking, HH'!AM$151:AM$186))</f>
        <v>0</v>
      </c>
      <c r="AT174" s="47">
        <f ca="1">IF('Bewerking, HH'!AT174=0,0,'Bewerking, HH'!AT174/SUM('Bewerking, HH'!AM$151:AM$186))</f>
        <v>0</v>
      </c>
      <c r="AU174" s="48">
        <f ca="1">IF('Bewerking, HH'!AU174=0,0,'Bewerking, HH'!AU174/SUM('Bewerking, HH'!AM$151:AM$186))</f>
        <v>0</v>
      </c>
      <c r="AY174" s="54">
        <f ca="1">IF('Bewerking, HH'!AY174=0,0,'Bewerking, HH'!AY174/SUM('Bewerking, HH'!AY$151:AY$186))</f>
        <v>5.1274352587942273E-2</v>
      </c>
      <c r="AZ174" s="46">
        <f ca="1">IF('Bewerking, HH'!AZ174=0,0,'Bewerking, HH'!AZ174/SUM('Bewerking, HH'!AY$151:AY$186))</f>
        <v>0</v>
      </c>
      <c r="BA174" s="55">
        <f ca="1">IF('Bewerking, HH'!BA174=0,0,'Bewerking, HH'!BA174/SUM('Bewerking, HH'!AY$151:AY$186))</f>
        <v>0</v>
      </c>
      <c r="BB174" s="55">
        <f ca="1">IF('Bewerking, HH'!BB174=0,0,'Bewerking, HH'!BB174/SUM('Bewerking, HH'!AY$151:AY$186))</f>
        <v>5.1274352587942273E-2</v>
      </c>
      <c r="BC174" s="55">
        <f ca="1">IF('Bewerking, HH'!BC174=0,0,'Bewerking, HH'!BC174/SUM('Bewerking, HH'!AY$151:AY$186))</f>
        <v>0</v>
      </c>
      <c r="BD174" s="55">
        <f ca="1">IF('Bewerking, HH'!BD174=0,0,'Bewerking, HH'!BD174/SUM('Bewerking, HH'!AY$151:AY$186))</f>
        <v>0</v>
      </c>
      <c r="BE174" s="47">
        <f ca="1">IF('Bewerking, HH'!BE174=0,0,'Bewerking, HH'!BE174/SUM('Bewerking, HH'!AY$151:AY$186))</f>
        <v>0</v>
      </c>
      <c r="BF174" s="47">
        <f ca="1">IF('Bewerking, HH'!BF174=0,0,'Bewerking, HH'!BF174/SUM('Bewerking, HH'!AY$151:AY$186))</f>
        <v>0</v>
      </c>
      <c r="BG174" s="48">
        <f ca="1">IF('Bewerking, HH'!BG174=0,0,'Bewerking, HH'!BG174/SUM('Bewerking, HH'!AY$151:AY$186))</f>
        <v>0</v>
      </c>
    </row>
    <row r="175" spans="2:59" x14ac:dyDescent="0.25">
      <c r="B175" s="29" t="s">
        <v>91</v>
      </c>
      <c r="C175" s="41">
        <f ca="1">IF('Bewerking, HH'!C175=0,0,'Bewerking, HH'!C175/SUM('Bewerking, HH'!C$151:C$186))</f>
        <v>0.12981677982872156</v>
      </c>
      <c r="D175" s="42">
        <f ca="1">IF('Bewerking, HH'!D175=0,0,'Bewerking, HH'!D175/SUM('Bewerking, HH'!C$151:C$186))</f>
        <v>0</v>
      </c>
      <c r="E175" s="43">
        <f ca="1">IF('Bewerking, HH'!E175=0,0,'Bewerking, HH'!E175/SUM('Bewerking, HH'!C$151:C$186))</f>
        <v>0</v>
      </c>
      <c r="F175" s="43">
        <f ca="1">IF('Bewerking, HH'!F175=0,0,'Bewerking, HH'!F175/SUM('Bewerking, HH'!C$151:C$186))</f>
        <v>4.7766897540004773E-3</v>
      </c>
      <c r="G175" s="43">
        <f ca="1">IF('Bewerking, HH'!G175=0,0,'Bewerking, HH'!G175/SUM('Bewerking, HH'!C$151:C$186))</f>
        <v>0</v>
      </c>
      <c r="H175" s="43">
        <f ca="1">IF('Bewerking, HH'!H175=0,0,'Bewerking, HH'!H175/SUM('Bewerking, HH'!C$151:C$186))</f>
        <v>0</v>
      </c>
      <c r="I175" s="43">
        <f ca="1">IF('Bewerking, HH'!I175=0,0,'Bewerking, HH'!I175/SUM('Bewerking, HH'!C$151:C$186))</f>
        <v>5.2611825719062408E-3</v>
      </c>
      <c r="J175" s="43">
        <f ca="1">IF('Bewerking, HH'!J175=0,0,'Bewerking, HH'!J175/SUM('Bewerking, HH'!C$151:C$186))</f>
        <v>0</v>
      </c>
      <c r="K175" s="44">
        <f ca="1">IF('Bewerking, HH'!K175=0,0,'Bewerking, HH'!K175/SUM('Bewerking, HH'!C$151:C$186))</f>
        <v>0.11977890750281484</v>
      </c>
      <c r="L175" s="56"/>
      <c r="O175" s="41">
        <f ca="1">IF('Bewerking, HH'!O175=0,0,'Bewerking, HH'!O175/SUM('Bewerking, HH'!O$151:O$186))</f>
        <v>0.12981677982872156</v>
      </c>
      <c r="P175" s="42">
        <f ca="1">IF('Bewerking, HH'!P175=0,0,'Bewerking, HH'!P175/SUM('Bewerking, HH'!O$151:O$186))</f>
        <v>0</v>
      </c>
      <c r="Q175" s="43">
        <f ca="1">IF('Bewerking, HH'!Q175=0,0,'Bewerking, HH'!Q175/SUM('Bewerking, HH'!O$151:O$186))</f>
        <v>0</v>
      </c>
      <c r="R175" s="43">
        <f ca="1">IF('Bewerking, HH'!R175=0,0,'Bewerking, HH'!R175/SUM('Bewerking, HH'!O$151:O$186))</f>
        <v>0.12981677982872156</v>
      </c>
      <c r="S175" s="43">
        <f ca="1">IF('Bewerking, HH'!S175=0,0,'Bewerking, HH'!S175/SUM('Bewerking, HH'!O$151:O$186))</f>
        <v>0</v>
      </c>
      <c r="T175" s="43">
        <f ca="1">IF('Bewerking, HH'!T175=0,0,'Bewerking, HH'!T175/SUM('Bewerking, HH'!O$151:O$186))</f>
        <v>0</v>
      </c>
      <c r="U175" s="43">
        <f ca="1">IF('Bewerking, HH'!U175=0,0,'Bewerking, HH'!U175/SUM('Bewerking, HH'!O$151:O$186))</f>
        <v>0</v>
      </c>
      <c r="V175" s="43">
        <f ca="1">IF('Bewerking, HH'!V175=0,0,'Bewerking, HH'!V175/SUM('Bewerking, HH'!O$151:O$186))</f>
        <v>0</v>
      </c>
      <c r="W175" s="44">
        <f ca="1">IF('Bewerking, HH'!W175=0,0,'Bewerking, HH'!W175/SUM('Bewerking, HH'!O$151:O$186))</f>
        <v>0</v>
      </c>
      <c r="AA175" s="41">
        <f ca="1">IF('Bewerking, HH'!AA175=0,0,'Bewerking, HH'!AA175/SUM('Bewerking, HH'!AA$151:AA$186))</f>
        <v>0.12981677982872156</v>
      </c>
      <c r="AB175" s="42">
        <f ca="1">IF('Bewerking, HH'!AB175=0,0,'Bewerking, HH'!AB175/SUM('Bewerking, HH'!AA$151:AA$186))</f>
        <v>0</v>
      </c>
      <c r="AC175" s="43">
        <f ca="1">IF('Bewerking, HH'!AC175=0,0,'Bewerking, HH'!AC175/SUM('Bewerking, HH'!AA$151:AA$186))</f>
        <v>0.12981677982872156</v>
      </c>
      <c r="AD175" s="43">
        <f ca="1">IF('Bewerking, HH'!AD175=0,0,'Bewerking, HH'!AD175/SUM('Bewerking, HH'!AA$151:AA$186))</f>
        <v>0</v>
      </c>
      <c r="AE175" s="43">
        <f ca="1">IF('Bewerking, HH'!AE175=0,0,'Bewerking, HH'!AE175/SUM('Bewerking, HH'!AA$151:AA$186))</f>
        <v>0</v>
      </c>
      <c r="AF175" s="43">
        <f ca="1">IF('Bewerking, HH'!AF175=0,0,'Bewerking, HH'!AF175/SUM('Bewerking, HH'!AA$151:AA$186))</f>
        <v>0</v>
      </c>
      <c r="AG175" s="43">
        <f ca="1">IF('Bewerking, HH'!AG175=0,0,'Bewerking, HH'!AG175/SUM('Bewerking, HH'!AA$151:AA$186))</f>
        <v>0</v>
      </c>
      <c r="AH175" s="43">
        <f ca="1">IF('Bewerking, HH'!AH175=0,0,'Bewerking, HH'!AH175/SUM('Bewerking, HH'!AA$151:AA$186))</f>
        <v>0</v>
      </c>
      <c r="AI175" s="44">
        <f ca="1">IF('Bewerking, HH'!AI175=0,0,'Bewerking, HH'!AI175/SUM('Bewerking, HH'!AA$151:AA$186))</f>
        <v>0</v>
      </c>
      <c r="AM175" s="41">
        <f ca="1">IF('Bewerking, HH'!AM175=0,0,'Bewerking, HH'!AM175/SUM('Bewerking, HH'!AM$151:AM$186))</f>
        <v>0.12981677982872156</v>
      </c>
      <c r="AN175" s="42">
        <f ca="1">IF('Bewerking, HH'!AN175=0,0,'Bewerking, HH'!AN175/SUM('Bewerking, HH'!AM$151:AM$186))</f>
        <v>0.102896721143676</v>
      </c>
      <c r="AO175" s="43">
        <f ca="1">IF('Bewerking, HH'!AO175=0,0,'Bewerking, HH'!AO175/SUM('Bewerking, HH'!AM$151:AM$186))</f>
        <v>0</v>
      </c>
      <c r="AP175" s="43">
        <f ca="1">IF('Bewerking, HH'!AP175=0,0,'Bewerking, HH'!AP175/SUM('Bewerking, HH'!AM$151:AM$186))</f>
        <v>6.9603193558292673E-4</v>
      </c>
      <c r="AQ175" s="43">
        <f ca="1">IF('Bewerking, HH'!AQ175=0,0,'Bewerking, HH'!AQ175/SUM('Bewerking, HH'!AM$151:AM$186))</f>
        <v>0</v>
      </c>
      <c r="AR175" s="43">
        <f ca="1">IF('Bewerking, HH'!AR175=0,0,'Bewerking, HH'!AR175/SUM('Bewerking, HH'!AM$151:AM$186))</f>
        <v>0</v>
      </c>
      <c r="AS175" s="43">
        <f ca="1">IF('Bewerking, HH'!AS175=0,0,'Bewerking, HH'!AS175/SUM('Bewerking, HH'!AM$151:AM$186))</f>
        <v>4.9131666041147767E-4</v>
      </c>
      <c r="AT175" s="43">
        <f ca="1">IF('Bewerking, HH'!AT175=0,0,'Bewerking, HH'!AT175/SUM('Bewerking, HH'!AM$151:AM$186))</f>
        <v>0</v>
      </c>
      <c r="AU175" s="44">
        <f ca="1">IF('Bewerking, HH'!AU175=0,0,'Bewerking, HH'!AU175/SUM('Bewerking, HH'!AM$151:AM$186))</f>
        <v>2.5732710089051144E-2</v>
      </c>
      <c r="AY175" s="41">
        <f ca="1">IF('Bewerking, HH'!AY175=0,0,'Bewerking, HH'!AY175/SUM('Bewerking, HH'!AY$151:AY$186))</f>
        <v>0.12981677982872156</v>
      </c>
      <c r="AZ175" s="42">
        <f ca="1">IF('Bewerking, HH'!AZ175=0,0,'Bewerking, HH'!AZ175/SUM('Bewerking, HH'!AY$151:AY$186))</f>
        <v>0</v>
      </c>
      <c r="BA175" s="43">
        <f ca="1">IF('Bewerking, HH'!BA175=0,0,'Bewerking, HH'!BA175/SUM('Bewerking, HH'!AY$151:AY$186))</f>
        <v>0</v>
      </c>
      <c r="BB175" s="43">
        <f ca="1">IF('Bewerking, HH'!BB175=0,0,'Bewerking, HH'!BB175/SUM('Bewerking, HH'!AY$151:AY$186))</f>
        <v>0.12981677982872156</v>
      </c>
      <c r="BC175" s="43">
        <f ca="1">IF('Bewerking, HH'!BC175=0,0,'Bewerking, HH'!BC175/SUM('Bewerking, HH'!AY$151:AY$186))</f>
        <v>0</v>
      </c>
      <c r="BD175" s="43">
        <f ca="1">IF('Bewerking, HH'!BD175=0,0,'Bewerking, HH'!BD175/SUM('Bewerking, HH'!AY$151:AY$186))</f>
        <v>0</v>
      </c>
      <c r="BE175" s="43">
        <f ca="1">IF('Bewerking, HH'!BE175=0,0,'Bewerking, HH'!BE175/SUM('Bewerking, HH'!AY$151:AY$186))</f>
        <v>0</v>
      </c>
      <c r="BF175" s="43">
        <f ca="1">IF('Bewerking, HH'!BF175=0,0,'Bewerking, HH'!BF175/SUM('Bewerking, HH'!AY$151:AY$186))</f>
        <v>0</v>
      </c>
      <c r="BG175" s="44">
        <f ca="1">IF('Bewerking, HH'!BG175=0,0,'Bewerking, HH'!BG175/SUM('Bewerking, HH'!AY$151:AY$186))</f>
        <v>0</v>
      </c>
    </row>
    <row r="176" spans="2:59" x14ac:dyDescent="0.25">
      <c r="B176" s="29" t="s">
        <v>92</v>
      </c>
      <c r="C176" s="45">
        <f ca="1">IF('Bewerking, HH'!C176=0,0,'Bewerking, HH'!C176/SUM('Bewerking, HH'!C$151:C$186))</f>
        <v>3.4958545156777779E-2</v>
      </c>
      <c r="D176" s="46">
        <f ca="1">IF('Bewerking, HH'!D176=0,0,'Bewerking, HH'!D176/SUM('Bewerking, HH'!C$151:C$186))</f>
        <v>0</v>
      </c>
      <c r="E176" s="47">
        <f ca="1">IF('Bewerking, HH'!E176=0,0,'Bewerking, HH'!E176/SUM('Bewerking, HH'!C$151:C$186))</f>
        <v>0</v>
      </c>
      <c r="F176" s="47">
        <f ca="1">IF('Bewerking, HH'!F176=0,0,'Bewerking, HH'!F176/SUM('Bewerking, HH'!C$151:C$186))</f>
        <v>5.1178818792862264E-4</v>
      </c>
      <c r="G176" s="47">
        <f ca="1">IF('Bewerking, HH'!G176=0,0,'Bewerking, HH'!G176/SUM('Bewerking, HH'!C$151:C$186))</f>
        <v>3.4446756968849156E-2</v>
      </c>
      <c r="H176" s="47">
        <f ca="1">IF('Bewerking, HH'!H176=0,0,'Bewerking, HH'!H176/SUM('Bewerking, HH'!C$151:C$186))</f>
        <v>0</v>
      </c>
      <c r="I176" s="47">
        <f ca="1">IF('Bewerking, HH'!I176=0,0,'Bewerking, HH'!I176/SUM('Bewerking, HH'!C$151:C$186))</f>
        <v>0</v>
      </c>
      <c r="J176" s="47">
        <f ca="1">IF('Bewerking, HH'!J176=0,0,'Bewerking, HH'!J176/SUM('Bewerking, HH'!C$151:C$186))</f>
        <v>0</v>
      </c>
      <c r="K176" s="48">
        <f ca="1">IF('Bewerking, HH'!K176=0,0,'Bewerking, HH'!K176/SUM('Bewerking, HH'!C$151:C$186))</f>
        <v>0</v>
      </c>
      <c r="L176" s="49"/>
      <c r="O176" s="45">
        <f ca="1">IF('Bewerking, HH'!O176=0,0,'Bewerking, HH'!O176/SUM('Bewerking, HH'!O$151:O$186))</f>
        <v>3.4958545156777779E-2</v>
      </c>
      <c r="P176" s="46">
        <f ca="1">IF('Bewerking, HH'!P176=0,0,'Bewerking, HH'!P176/SUM('Bewerking, HH'!O$151:O$186))</f>
        <v>0</v>
      </c>
      <c r="Q176" s="47">
        <f ca="1">IF('Bewerking, HH'!Q176=0,0,'Bewerking, HH'!Q176/SUM('Bewerking, HH'!O$151:O$186))</f>
        <v>0</v>
      </c>
      <c r="R176" s="47">
        <f ca="1">IF('Bewerking, HH'!R176=0,0,'Bewerking, HH'!R176/SUM('Bewerking, HH'!O$151:O$186))</f>
        <v>3.4958545156777779E-2</v>
      </c>
      <c r="S176" s="47">
        <f ca="1">IF('Bewerking, HH'!S176=0,0,'Bewerking, HH'!S176/SUM('Bewerking, HH'!O$151:O$186))</f>
        <v>0</v>
      </c>
      <c r="T176" s="47">
        <f ca="1">IF('Bewerking, HH'!T176=0,0,'Bewerking, HH'!T176/SUM('Bewerking, HH'!O$151:O$186))</f>
        <v>0</v>
      </c>
      <c r="U176" s="47">
        <f ca="1">IF('Bewerking, HH'!U176=0,0,'Bewerking, HH'!U176/SUM('Bewerking, HH'!O$151:O$186))</f>
        <v>0</v>
      </c>
      <c r="V176" s="47">
        <f ca="1">IF('Bewerking, HH'!V176=0,0,'Bewerking, HH'!V176/SUM('Bewerking, HH'!O$151:O$186))</f>
        <v>0</v>
      </c>
      <c r="W176" s="48">
        <f ca="1">IF('Bewerking, HH'!W176=0,0,'Bewerking, HH'!W176/SUM('Bewerking, HH'!O$151:O$186))</f>
        <v>0</v>
      </c>
      <c r="AA176" s="45">
        <f ca="1">IF('Bewerking, HH'!AA176=0,0,'Bewerking, HH'!AA176/SUM('Bewerking, HH'!AA$151:AA$186))</f>
        <v>3.4958545156777779E-2</v>
      </c>
      <c r="AB176" s="46">
        <f ca="1">IF('Bewerking, HH'!AB176=0,0,'Bewerking, HH'!AB176/SUM('Bewerking, HH'!AA$151:AA$186))</f>
        <v>0</v>
      </c>
      <c r="AC176" s="47">
        <f ca="1">IF('Bewerking, HH'!AC176=0,0,'Bewerking, HH'!AC176/SUM('Bewerking, HH'!AA$151:AA$186))</f>
        <v>3.4958545156777779E-2</v>
      </c>
      <c r="AD176" s="47">
        <f ca="1">IF('Bewerking, HH'!AD176=0,0,'Bewerking, HH'!AD176/SUM('Bewerking, HH'!AA$151:AA$186))</f>
        <v>0</v>
      </c>
      <c r="AE176" s="47">
        <f ca="1">IF('Bewerking, HH'!AE176=0,0,'Bewerking, HH'!AE176/SUM('Bewerking, HH'!AA$151:AA$186))</f>
        <v>0</v>
      </c>
      <c r="AF176" s="47">
        <f ca="1">IF('Bewerking, HH'!AF176=0,0,'Bewerking, HH'!AF176/SUM('Bewerking, HH'!AA$151:AA$186))</f>
        <v>0</v>
      </c>
      <c r="AG176" s="47">
        <f ca="1">IF('Bewerking, HH'!AG176=0,0,'Bewerking, HH'!AG176/SUM('Bewerking, HH'!AA$151:AA$186))</f>
        <v>0</v>
      </c>
      <c r="AH176" s="47">
        <f ca="1">IF('Bewerking, HH'!AH176=0,0,'Bewerking, HH'!AH176/SUM('Bewerking, HH'!AA$151:AA$186))</f>
        <v>0</v>
      </c>
      <c r="AI176" s="48">
        <f ca="1">IF('Bewerking, HH'!AI176=0,0,'Bewerking, HH'!AI176/SUM('Bewerking, HH'!AA$151:AA$186))</f>
        <v>0</v>
      </c>
      <c r="AM176" s="45">
        <f ca="1">IF('Bewerking, HH'!AM176=0,0,'Bewerking, HH'!AM176/SUM('Bewerking, HH'!AM$151:AM$186))</f>
        <v>3.4958545156777779E-2</v>
      </c>
      <c r="AN176" s="46">
        <f ca="1">IF('Bewerking, HH'!AN176=0,0,'Bewerking, HH'!AN176/SUM('Bewerking, HH'!AM$151:AM$186))</f>
        <v>3.1819577604148899E-2</v>
      </c>
      <c r="AO176" s="47">
        <f ca="1">IF('Bewerking, HH'!AO176=0,0,'Bewerking, HH'!AO176/SUM('Bewerking, HH'!AM$151:AM$186))</f>
        <v>0</v>
      </c>
      <c r="AP176" s="47">
        <f ca="1">IF('Bewerking, HH'!AP176=0,0,'Bewerking, HH'!AP176/SUM('Bewerking, HH'!AM$151:AM$186))</f>
        <v>6.8238425057149679E-6</v>
      </c>
      <c r="AQ176" s="47">
        <f ca="1">IF('Bewerking, HH'!AQ176=0,0,'Bewerking, HH'!AQ176/SUM('Bewerking, HH'!AM$151:AM$186))</f>
        <v>3.1321437101231703E-3</v>
      </c>
      <c r="AR176" s="47">
        <f ca="1">IF('Bewerking, HH'!AR176=0,0,'Bewerking, HH'!AR176/SUM('Bewerking, HH'!AM$151:AM$186))</f>
        <v>0</v>
      </c>
      <c r="AS176" s="47">
        <f ca="1">IF('Bewerking, HH'!AS176=0,0,'Bewerking, HH'!AS176/SUM('Bewerking, HH'!AM$151:AM$186))</f>
        <v>0</v>
      </c>
      <c r="AT176" s="47">
        <f ca="1">IF('Bewerking, HH'!AT176=0,0,'Bewerking, HH'!AT176/SUM('Bewerking, HH'!AM$151:AM$186))</f>
        <v>0</v>
      </c>
      <c r="AU176" s="48">
        <f ca="1">IF('Bewerking, HH'!AU176=0,0,'Bewerking, HH'!AU176/SUM('Bewerking, HH'!AM$151:AM$186))</f>
        <v>0</v>
      </c>
      <c r="AY176" s="45">
        <f ca="1">IF('Bewerking, HH'!AY176=0,0,'Bewerking, HH'!AY176/SUM('Bewerking, HH'!AY$151:AY$186))</f>
        <v>3.4958545156777779E-2</v>
      </c>
      <c r="AZ176" s="46">
        <f ca="1">IF('Bewerking, HH'!AZ176=0,0,'Bewerking, HH'!AZ176/SUM('Bewerking, HH'!AY$151:AY$186))</f>
        <v>0</v>
      </c>
      <c r="BA176" s="47">
        <f ca="1">IF('Bewerking, HH'!BA176=0,0,'Bewerking, HH'!BA176/SUM('Bewerking, HH'!AY$151:AY$186))</f>
        <v>0</v>
      </c>
      <c r="BB176" s="47">
        <f ca="1">IF('Bewerking, HH'!BB176=0,0,'Bewerking, HH'!BB176/SUM('Bewerking, HH'!AY$151:AY$186))</f>
        <v>3.4958545156777779E-2</v>
      </c>
      <c r="BC176" s="47">
        <f ca="1">IF('Bewerking, HH'!BC176=0,0,'Bewerking, HH'!BC176/SUM('Bewerking, HH'!AY$151:AY$186))</f>
        <v>0</v>
      </c>
      <c r="BD176" s="47">
        <f ca="1">IF('Bewerking, HH'!BD176=0,0,'Bewerking, HH'!BD176/SUM('Bewerking, HH'!AY$151:AY$186))</f>
        <v>0</v>
      </c>
      <c r="BE176" s="47">
        <f ca="1">IF('Bewerking, HH'!BE176=0,0,'Bewerking, HH'!BE176/SUM('Bewerking, HH'!AY$151:AY$186))</f>
        <v>0</v>
      </c>
      <c r="BF176" s="47">
        <f ca="1">IF('Bewerking, HH'!BF176=0,0,'Bewerking, HH'!BF176/SUM('Bewerking, HH'!AY$151:AY$186))</f>
        <v>0</v>
      </c>
      <c r="BG176" s="48">
        <f ca="1">IF('Bewerking, HH'!BG176=0,0,'Bewerking, HH'!BG176/SUM('Bewerking, HH'!AY$151:AY$186))</f>
        <v>0</v>
      </c>
    </row>
    <row r="177" spans="2:59" x14ac:dyDescent="0.25">
      <c r="B177" s="29" t="s">
        <v>93</v>
      </c>
      <c r="C177" s="45">
        <f ca="1">IF('Bewerking, HH'!C177=0,0,'Bewerking, HH'!C177/SUM('Bewerking, HH'!C$151:C$186))</f>
        <v>2.328295062949947E-2</v>
      </c>
      <c r="D177" s="46">
        <f ca="1">IF('Bewerking, HH'!D177=0,0,'Bewerking, HH'!D177/SUM('Bewerking, HH'!C$151:C$186))</f>
        <v>0</v>
      </c>
      <c r="E177" s="47">
        <f ca="1">IF('Bewerking, HH'!E177=0,0,'Bewerking, HH'!E177/SUM('Bewerking, HH'!C$151:C$186))</f>
        <v>0</v>
      </c>
      <c r="F177" s="47">
        <f ca="1">IF('Bewerking, HH'!F177=0,0,'Bewerking, HH'!F177/SUM('Bewerking, HH'!C$151:C$186))</f>
        <v>9.0347674775666173E-3</v>
      </c>
      <c r="G177" s="47">
        <f ca="1">IF('Bewerking, HH'!G177=0,0,'Bewerking, HH'!G177/SUM('Bewerking, HH'!C$151:C$186))</f>
        <v>0</v>
      </c>
      <c r="H177" s="47">
        <f ca="1">IF('Bewerking, HH'!H177=0,0,'Bewerking, HH'!H177/SUM('Bewerking, HH'!C$151:C$186))</f>
        <v>1.4248183151932853E-2</v>
      </c>
      <c r="I177" s="47">
        <f ca="1">IF('Bewerking, HH'!I177=0,0,'Bewerking, HH'!I177/SUM('Bewerking, HH'!C$151:C$186))</f>
        <v>0</v>
      </c>
      <c r="J177" s="47">
        <f ca="1">IF('Bewerking, HH'!J177=0,0,'Bewerking, HH'!J177/SUM('Bewerking, HH'!C$151:C$186))</f>
        <v>0</v>
      </c>
      <c r="K177" s="48">
        <f ca="1">IF('Bewerking, HH'!K177=0,0,'Bewerking, HH'!K177/SUM('Bewerking, HH'!C$151:C$186))</f>
        <v>0</v>
      </c>
      <c r="L177" s="49"/>
      <c r="O177" s="45">
        <f ca="1">IF('Bewerking, HH'!O177=0,0,'Bewerking, HH'!O177/SUM('Bewerking, HH'!O$151:O$186))</f>
        <v>2.328295062949947E-2</v>
      </c>
      <c r="P177" s="46">
        <f ca="1">IF('Bewerking, HH'!P177=0,0,'Bewerking, HH'!P177/SUM('Bewerking, HH'!O$151:O$186))</f>
        <v>0</v>
      </c>
      <c r="Q177" s="47">
        <f ca="1">IF('Bewerking, HH'!Q177=0,0,'Bewerking, HH'!Q177/SUM('Bewerking, HH'!O$151:O$186))</f>
        <v>0</v>
      </c>
      <c r="R177" s="47">
        <f ca="1">IF('Bewerking, HH'!R177=0,0,'Bewerking, HH'!R177/SUM('Bewerking, HH'!O$151:O$186))</f>
        <v>2.328295062949947E-2</v>
      </c>
      <c r="S177" s="47">
        <f ca="1">IF('Bewerking, HH'!S177=0,0,'Bewerking, HH'!S177/SUM('Bewerking, HH'!O$151:O$186))</f>
        <v>0</v>
      </c>
      <c r="T177" s="47">
        <f ca="1">IF('Bewerking, HH'!T177=0,0,'Bewerking, HH'!T177/SUM('Bewerking, HH'!O$151:O$186))</f>
        <v>0</v>
      </c>
      <c r="U177" s="47">
        <f ca="1">IF('Bewerking, HH'!U177=0,0,'Bewerking, HH'!U177/SUM('Bewerking, HH'!O$151:O$186))</f>
        <v>0</v>
      </c>
      <c r="V177" s="47">
        <f ca="1">IF('Bewerking, HH'!V177=0,0,'Bewerking, HH'!V177/SUM('Bewerking, HH'!O$151:O$186))</f>
        <v>0</v>
      </c>
      <c r="W177" s="48">
        <f ca="1">IF('Bewerking, HH'!W177=0,0,'Bewerking, HH'!W177/SUM('Bewerking, HH'!O$151:O$186))</f>
        <v>0</v>
      </c>
      <c r="AA177" s="45">
        <f ca="1">IF('Bewerking, HH'!AA177=0,0,'Bewerking, HH'!AA177/SUM('Bewerking, HH'!AA$151:AA$186))</f>
        <v>2.328295062949947E-2</v>
      </c>
      <c r="AB177" s="46">
        <f ca="1">IF('Bewerking, HH'!AB177=0,0,'Bewerking, HH'!AB177/SUM('Bewerking, HH'!AA$151:AA$186))</f>
        <v>0</v>
      </c>
      <c r="AC177" s="47">
        <f ca="1">IF('Bewerking, HH'!AC177=0,0,'Bewerking, HH'!AC177/SUM('Bewerking, HH'!AA$151:AA$186))</f>
        <v>2.328295062949947E-2</v>
      </c>
      <c r="AD177" s="47">
        <f ca="1">IF('Bewerking, HH'!AD177=0,0,'Bewerking, HH'!AD177/SUM('Bewerking, HH'!AA$151:AA$186))</f>
        <v>0</v>
      </c>
      <c r="AE177" s="47">
        <f ca="1">IF('Bewerking, HH'!AE177=0,0,'Bewerking, HH'!AE177/SUM('Bewerking, HH'!AA$151:AA$186))</f>
        <v>0</v>
      </c>
      <c r="AF177" s="47">
        <f ca="1">IF('Bewerking, HH'!AF177=0,0,'Bewerking, HH'!AF177/SUM('Bewerking, HH'!AA$151:AA$186))</f>
        <v>0</v>
      </c>
      <c r="AG177" s="47">
        <f ca="1">IF('Bewerking, HH'!AG177=0,0,'Bewerking, HH'!AG177/SUM('Bewerking, HH'!AA$151:AA$186))</f>
        <v>0</v>
      </c>
      <c r="AH177" s="47">
        <f ca="1">IF('Bewerking, HH'!AH177=0,0,'Bewerking, HH'!AH177/SUM('Bewerking, HH'!AA$151:AA$186))</f>
        <v>0</v>
      </c>
      <c r="AI177" s="48">
        <f ca="1">IF('Bewerking, HH'!AI177=0,0,'Bewerking, HH'!AI177/SUM('Bewerking, HH'!AA$151:AA$186))</f>
        <v>0</v>
      </c>
      <c r="AM177" s="45">
        <f ca="1">IF('Bewerking, HH'!AM177=0,0,'Bewerking, HH'!AM177/SUM('Bewerking, HH'!AM$151:AM$186))</f>
        <v>2.328295062949947E-2</v>
      </c>
      <c r="AN177" s="46">
        <f ca="1">IF('Bewerking, HH'!AN177=0,0,'Bewerking, HH'!AN177/SUM('Bewerking, HH'!AM$151:AM$186))</f>
        <v>3.1253198676174554E-3</v>
      </c>
      <c r="AO177" s="47">
        <f ca="1">IF('Bewerking, HH'!AO177=0,0,'Bewerking, HH'!AO177/SUM('Bewerking, HH'!AM$151:AM$186))</f>
        <v>0</v>
      </c>
      <c r="AP177" s="47">
        <f ca="1">IF('Bewerking, HH'!AP177=0,0,'Bewerking, HH'!AP177/SUM('Bewerking, HH'!AM$151:AM$186))</f>
        <v>8.9870005800266137E-3</v>
      </c>
      <c r="AQ177" s="47">
        <f ca="1">IF('Bewerking, HH'!AQ177=0,0,'Bewerking, HH'!AQ177/SUM('Bewerking, HH'!AM$151:AM$186))</f>
        <v>0</v>
      </c>
      <c r="AR177" s="47">
        <f ca="1">IF('Bewerking, HH'!AR177=0,0,'Bewerking, HH'!AR177/SUM('Bewerking, HH'!AM$151:AM$186))</f>
        <v>1.1170630181855403E-2</v>
      </c>
      <c r="AS177" s="47">
        <f ca="1">IF('Bewerking, HH'!AS177=0,0,'Bewerking, HH'!AS177/SUM('Bewerking, HH'!AM$151:AM$186))</f>
        <v>0</v>
      </c>
      <c r="AT177" s="47">
        <f ca="1">IF('Bewerking, HH'!AT177=0,0,'Bewerking, HH'!AT177/SUM('Bewerking, HH'!AM$151:AM$186))</f>
        <v>0</v>
      </c>
      <c r="AU177" s="48">
        <f ca="1">IF('Bewerking, HH'!AU177=0,0,'Bewerking, HH'!AU177/SUM('Bewerking, HH'!AM$151:AM$186))</f>
        <v>0</v>
      </c>
      <c r="AY177" s="45">
        <f ca="1">IF('Bewerking, HH'!AY177=0,0,'Bewerking, HH'!AY177/SUM('Bewerking, HH'!AY$151:AY$186))</f>
        <v>2.328295062949947E-2</v>
      </c>
      <c r="AZ177" s="46">
        <f ca="1">IF('Bewerking, HH'!AZ177=0,0,'Bewerking, HH'!AZ177/SUM('Bewerking, HH'!AY$151:AY$186))</f>
        <v>0</v>
      </c>
      <c r="BA177" s="47">
        <f ca="1">IF('Bewerking, HH'!BA177=0,0,'Bewerking, HH'!BA177/SUM('Bewerking, HH'!AY$151:AY$186))</f>
        <v>0</v>
      </c>
      <c r="BB177" s="47">
        <f ca="1">IF('Bewerking, HH'!BB177=0,0,'Bewerking, HH'!BB177/SUM('Bewerking, HH'!AY$151:AY$186))</f>
        <v>2.328295062949947E-2</v>
      </c>
      <c r="BC177" s="47">
        <f ca="1">IF('Bewerking, HH'!BC177=0,0,'Bewerking, HH'!BC177/SUM('Bewerking, HH'!AY$151:AY$186))</f>
        <v>0</v>
      </c>
      <c r="BD177" s="47">
        <f ca="1">IF('Bewerking, HH'!BD177=0,0,'Bewerking, HH'!BD177/SUM('Bewerking, HH'!AY$151:AY$186))</f>
        <v>0</v>
      </c>
      <c r="BE177" s="47">
        <f ca="1">IF('Bewerking, HH'!BE177=0,0,'Bewerking, HH'!BE177/SUM('Bewerking, HH'!AY$151:AY$186))</f>
        <v>0</v>
      </c>
      <c r="BF177" s="47">
        <f ca="1">IF('Bewerking, HH'!BF177=0,0,'Bewerking, HH'!BF177/SUM('Bewerking, HH'!AY$151:AY$186))</f>
        <v>0</v>
      </c>
      <c r="BG177" s="48">
        <f ca="1">IF('Bewerking, HH'!BG177=0,0,'Bewerking, HH'!BG177/SUM('Bewerking, HH'!AY$151:AY$186))</f>
        <v>0</v>
      </c>
    </row>
    <row r="178" spans="2:59" x14ac:dyDescent="0.25">
      <c r="B178" s="29" t="s">
        <v>94</v>
      </c>
      <c r="C178" s="45">
        <f ca="1">IF('Bewerking, HH'!C178=0,0,'Bewerking, HH'!C178/SUM('Bewerking, HH'!C$151:C$186))</f>
        <v>6.6593879013272378E-2</v>
      </c>
      <c r="D178" s="46">
        <f ca="1">IF('Bewerking, HH'!D178=0,0,'Bewerking, HH'!D178/SUM('Bewerking, HH'!C$151:C$186))</f>
        <v>0</v>
      </c>
      <c r="E178" s="47">
        <f ca="1">IF('Bewerking, HH'!E178=0,0,'Bewerking, HH'!E178/SUM('Bewerking, HH'!C$151:C$186))</f>
        <v>0</v>
      </c>
      <c r="F178" s="47">
        <f ca="1">IF('Bewerking, HH'!F178=0,0,'Bewerking, HH'!F178/SUM('Bewerking, HH'!C$151:C$186))</f>
        <v>9.1507728001637718E-3</v>
      </c>
      <c r="G178" s="47">
        <f ca="1">IF('Bewerking, HH'!G178=0,0,'Bewerking, HH'!G178/SUM('Bewerking, HH'!C$151:C$186))</f>
        <v>5.7443106213108601E-2</v>
      </c>
      <c r="H178" s="47">
        <f ca="1">IF('Bewerking, HH'!H178=0,0,'Bewerking, HH'!H178/SUM('Bewerking, HH'!C$151:C$186))</f>
        <v>0</v>
      </c>
      <c r="I178" s="47">
        <f ca="1">IF('Bewerking, HH'!I178=0,0,'Bewerking, HH'!I178/SUM('Bewerking, HH'!C$151:C$186))</f>
        <v>0</v>
      </c>
      <c r="J178" s="47">
        <f ca="1">IF('Bewerking, HH'!J178=0,0,'Bewerking, HH'!J178/SUM('Bewerking, HH'!C$151:C$186))</f>
        <v>0</v>
      </c>
      <c r="K178" s="48">
        <f ca="1">IF('Bewerking, HH'!K178=0,0,'Bewerking, HH'!K178/SUM('Bewerking, HH'!C$151:C$186))</f>
        <v>0</v>
      </c>
      <c r="L178" s="49"/>
      <c r="O178" s="45">
        <f ca="1">IF('Bewerking, HH'!O178=0,0,'Bewerking, HH'!O178/SUM('Bewerking, HH'!O$151:O$186))</f>
        <v>6.6593879013272378E-2</v>
      </c>
      <c r="P178" s="46">
        <f ca="1">IF('Bewerking, HH'!P178=0,0,'Bewerking, HH'!P178/SUM('Bewerking, HH'!O$151:O$186))</f>
        <v>0</v>
      </c>
      <c r="Q178" s="47">
        <f ca="1">IF('Bewerking, HH'!Q178=0,0,'Bewerking, HH'!Q178/SUM('Bewerking, HH'!O$151:O$186))</f>
        <v>0</v>
      </c>
      <c r="R178" s="47">
        <f ca="1">IF('Bewerking, HH'!R178=0,0,'Bewerking, HH'!R178/SUM('Bewerking, HH'!O$151:O$186))</f>
        <v>6.6593879013272378E-2</v>
      </c>
      <c r="S178" s="47">
        <f ca="1">IF('Bewerking, HH'!S178=0,0,'Bewerking, HH'!S178/SUM('Bewerking, HH'!O$151:O$186))</f>
        <v>0</v>
      </c>
      <c r="T178" s="47">
        <f ca="1">IF('Bewerking, HH'!T178=0,0,'Bewerking, HH'!T178/SUM('Bewerking, HH'!O$151:O$186))</f>
        <v>0</v>
      </c>
      <c r="U178" s="47">
        <f ca="1">IF('Bewerking, HH'!U178=0,0,'Bewerking, HH'!U178/SUM('Bewerking, HH'!O$151:O$186))</f>
        <v>0</v>
      </c>
      <c r="V178" s="47">
        <f ca="1">IF('Bewerking, HH'!V178=0,0,'Bewerking, HH'!V178/SUM('Bewerking, HH'!O$151:O$186))</f>
        <v>0</v>
      </c>
      <c r="W178" s="48">
        <f ca="1">IF('Bewerking, HH'!W178=0,0,'Bewerking, HH'!W178/SUM('Bewerking, HH'!O$151:O$186))</f>
        <v>0</v>
      </c>
      <c r="AA178" s="45">
        <f ca="1">IF('Bewerking, HH'!AA178=0,0,'Bewerking, HH'!AA178/SUM('Bewerking, HH'!AA$151:AA$186))</f>
        <v>6.6593879013272378E-2</v>
      </c>
      <c r="AB178" s="46">
        <f ca="1">IF('Bewerking, HH'!AB178=0,0,'Bewerking, HH'!AB178/SUM('Bewerking, HH'!AA$151:AA$186))</f>
        <v>0</v>
      </c>
      <c r="AC178" s="47">
        <f ca="1">IF('Bewerking, HH'!AC178=0,0,'Bewerking, HH'!AC178/SUM('Bewerking, HH'!AA$151:AA$186))</f>
        <v>6.6593879013272378E-2</v>
      </c>
      <c r="AD178" s="47">
        <f ca="1">IF('Bewerking, HH'!AD178=0,0,'Bewerking, HH'!AD178/SUM('Bewerking, HH'!AA$151:AA$186))</f>
        <v>0</v>
      </c>
      <c r="AE178" s="47">
        <f ca="1">IF('Bewerking, HH'!AE178=0,0,'Bewerking, HH'!AE178/SUM('Bewerking, HH'!AA$151:AA$186))</f>
        <v>0</v>
      </c>
      <c r="AF178" s="47">
        <f ca="1">IF('Bewerking, HH'!AF178=0,0,'Bewerking, HH'!AF178/SUM('Bewerking, HH'!AA$151:AA$186))</f>
        <v>0</v>
      </c>
      <c r="AG178" s="47">
        <f ca="1">IF('Bewerking, HH'!AG178=0,0,'Bewerking, HH'!AG178/SUM('Bewerking, HH'!AA$151:AA$186))</f>
        <v>0</v>
      </c>
      <c r="AH178" s="47">
        <f ca="1">IF('Bewerking, HH'!AH178=0,0,'Bewerking, HH'!AH178/SUM('Bewerking, HH'!AA$151:AA$186))</f>
        <v>0</v>
      </c>
      <c r="AI178" s="48">
        <f ca="1">IF('Bewerking, HH'!AI178=0,0,'Bewerking, HH'!AI178/SUM('Bewerking, HH'!AA$151:AA$186))</f>
        <v>0</v>
      </c>
      <c r="AM178" s="45">
        <f ca="1">IF('Bewerking, HH'!AM178=0,0,'Bewerking, HH'!AM178/SUM('Bewerking, HH'!AM$151:AM$186))</f>
        <v>6.6593879013272378E-2</v>
      </c>
      <c r="AN178" s="46">
        <f ca="1">IF('Bewerking, HH'!AN178=0,0,'Bewerking, HH'!AN178/SUM('Bewerking, HH'!AM$151:AM$186))</f>
        <v>4.9138489883653484E-2</v>
      </c>
      <c r="AO178" s="47">
        <f ca="1">IF('Bewerking, HH'!AO178=0,0,'Bewerking, HH'!AO178/SUM('Bewerking, HH'!AM$151:AM$186))</f>
        <v>0</v>
      </c>
      <c r="AP178" s="47">
        <f ca="1">IF('Bewerking, HH'!AP178=0,0,'Bewerking, HH'!AP178/SUM('Bewerking, HH'!AM$151:AM$186))</f>
        <v>2.0880958067487801E-3</v>
      </c>
      <c r="AQ178" s="47">
        <f ca="1">IF('Bewerking, HH'!AQ178=0,0,'Bewerking, HH'!AQ178/SUM('Bewerking, HH'!AM$151:AM$186))</f>
        <v>1.5367293322870108E-2</v>
      </c>
      <c r="AR178" s="47">
        <f ca="1">IF('Bewerking, HH'!AR178=0,0,'Bewerking, HH'!AR178/SUM('Bewerking, HH'!AM$151:AM$186))</f>
        <v>0</v>
      </c>
      <c r="AS178" s="47">
        <f ca="1">IF('Bewerking, HH'!AS178=0,0,'Bewerking, HH'!AS178/SUM('Bewerking, HH'!AM$151:AM$186))</f>
        <v>0</v>
      </c>
      <c r="AT178" s="47">
        <f ca="1">IF('Bewerking, HH'!AT178=0,0,'Bewerking, HH'!AT178/SUM('Bewerking, HH'!AM$151:AM$186))</f>
        <v>0</v>
      </c>
      <c r="AU178" s="48">
        <f ca="1">IF('Bewerking, HH'!AU178=0,0,'Bewerking, HH'!AU178/SUM('Bewerking, HH'!AM$151:AM$186))</f>
        <v>0</v>
      </c>
      <c r="AY178" s="45">
        <f ca="1">IF('Bewerking, HH'!AY178=0,0,'Bewerking, HH'!AY178/SUM('Bewerking, HH'!AY$151:AY$186))</f>
        <v>6.6593879013272378E-2</v>
      </c>
      <c r="AZ178" s="46">
        <f ca="1">IF('Bewerking, HH'!AZ178=0,0,'Bewerking, HH'!AZ178/SUM('Bewerking, HH'!AY$151:AY$186))</f>
        <v>0</v>
      </c>
      <c r="BA178" s="47">
        <f ca="1">IF('Bewerking, HH'!BA178=0,0,'Bewerking, HH'!BA178/SUM('Bewerking, HH'!AY$151:AY$186))</f>
        <v>0</v>
      </c>
      <c r="BB178" s="47">
        <f ca="1">IF('Bewerking, HH'!BB178=0,0,'Bewerking, HH'!BB178/SUM('Bewerking, HH'!AY$151:AY$186))</f>
        <v>6.6593879013272378E-2</v>
      </c>
      <c r="BC178" s="47">
        <f ca="1">IF('Bewerking, HH'!BC178=0,0,'Bewerking, HH'!BC178/SUM('Bewerking, HH'!AY$151:AY$186))</f>
        <v>0</v>
      </c>
      <c r="BD178" s="47">
        <f ca="1">IF('Bewerking, HH'!BD178=0,0,'Bewerking, HH'!BD178/SUM('Bewerking, HH'!AY$151:AY$186))</f>
        <v>0</v>
      </c>
      <c r="BE178" s="47">
        <f ca="1">IF('Bewerking, HH'!BE178=0,0,'Bewerking, HH'!BE178/SUM('Bewerking, HH'!AY$151:AY$186))</f>
        <v>0</v>
      </c>
      <c r="BF178" s="47">
        <f ca="1">IF('Bewerking, HH'!BF178=0,0,'Bewerking, HH'!BF178/SUM('Bewerking, HH'!AY$151:AY$186))</f>
        <v>0</v>
      </c>
      <c r="BG178" s="48">
        <f ca="1">IF('Bewerking, HH'!BG178=0,0,'Bewerking, HH'!BG178/SUM('Bewerking, HH'!AY$151:AY$186))</f>
        <v>0</v>
      </c>
    </row>
    <row r="179" spans="2:59" x14ac:dyDescent="0.25">
      <c r="B179" s="29" t="s">
        <v>95</v>
      </c>
      <c r="C179" s="45">
        <f ca="1">IF('Bewerking, HH'!C179=0,0,'Bewerking, HH'!C179/SUM('Bewerking, HH'!C$151:C$186))</f>
        <v>3.6992050223480843E-2</v>
      </c>
      <c r="D179" s="46">
        <f ca="1">IF('Bewerking, HH'!D179=0,0,'Bewerking, HH'!D179/SUM('Bewerking, HH'!C$151:C$186))</f>
        <v>0</v>
      </c>
      <c r="E179" s="47">
        <f ca="1">IF('Bewerking, HH'!E179=0,0,'Bewerking, HH'!E179/SUM('Bewerking, HH'!C$151:C$186))</f>
        <v>0</v>
      </c>
      <c r="F179" s="47">
        <f ca="1">IF('Bewerking, HH'!F179=0,0,'Bewerking, HH'!F179/SUM('Bewerking, HH'!C$151:C$186))</f>
        <v>3.6992050223480843E-2</v>
      </c>
      <c r="G179" s="47">
        <f ca="1">IF('Bewerking, HH'!G179=0,0,'Bewerking, HH'!G179/SUM('Bewerking, HH'!C$151:C$186))</f>
        <v>0</v>
      </c>
      <c r="H179" s="47">
        <f ca="1">IF('Bewerking, HH'!H179=0,0,'Bewerking, HH'!H179/SUM('Bewerking, HH'!C$151:C$186))</f>
        <v>0</v>
      </c>
      <c r="I179" s="47">
        <f ca="1">IF('Bewerking, HH'!I179=0,0,'Bewerking, HH'!I179/SUM('Bewerking, HH'!C$151:C$186))</f>
        <v>0</v>
      </c>
      <c r="J179" s="47">
        <f ca="1">IF('Bewerking, HH'!J179=0,0,'Bewerking, HH'!J179/SUM('Bewerking, HH'!C$151:C$186))</f>
        <v>0</v>
      </c>
      <c r="K179" s="48">
        <f ca="1">IF('Bewerking, HH'!K179=0,0,'Bewerking, HH'!K179/SUM('Bewerking, HH'!C$151:C$186))</f>
        <v>0</v>
      </c>
      <c r="L179" s="49"/>
      <c r="O179" s="45">
        <f ca="1">IF('Bewerking, HH'!O179=0,0,'Bewerking, HH'!O179/SUM('Bewerking, HH'!O$151:O$186))</f>
        <v>3.6992050223480843E-2</v>
      </c>
      <c r="P179" s="46">
        <f ca="1">IF('Bewerking, HH'!P179=0,0,'Bewerking, HH'!P179/SUM('Bewerking, HH'!O$151:O$186))</f>
        <v>0</v>
      </c>
      <c r="Q179" s="47">
        <f ca="1">IF('Bewerking, HH'!Q179=0,0,'Bewerking, HH'!Q179/SUM('Bewerking, HH'!O$151:O$186))</f>
        <v>0</v>
      </c>
      <c r="R179" s="47">
        <f ca="1">IF('Bewerking, HH'!R179=0,0,'Bewerking, HH'!R179/SUM('Bewerking, HH'!O$151:O$186))</f>
        <v>3.6992050223480843E-2</v>
      </c>
      <c r="S179" s="47">
        <f ca="1">IF('Bewerking, HH'!S179=0,0,'Bewerking, HH'!S179/SUM('Bewerking, HH'!O$151:O$186))</f>
        <v>0</v>
      </c>
      <c r="T179" s="47">
        <f ca="1">IF('Bewerking, HH'!T179=0,0,'Bewerking, HH'!T179/SUM('Bewerking, HH'!O$151:O$186))</f>
        <v>0</v>
      </c>
      <c r="U179" s="47">
        <f ca="1">IF('Bewerking, HH'!U179=0,0,'Bewerking, HH'!U179/SUM('Bewerking, HH'!O$151:O$186))</f>
        <v>0</v>
      </c>
      <c r="V179" s="47">
        <f ca="1">IF('Bewerking, HH'!V179=0,0,'Bewerking, HH'!V179/SUM('Bewerking, HH'!O$151:O$186))</f>
        <v>0</v>
      </c>
      <c r="W179" s="48">
        <f ca="1">IF('Bewerking, HH'!W179=0,0,'Bewerking, HH'!W179/SUM('Bewerking, HH'!O$151:O$186))</f>
        <v>0</v>
      </c>
      <c r="AA179" s="45">
        <f ca="1">IF('Bewerking, HH'!AA179=0,0,'Bewerking, HH'!AA179/SUM('Bewerking, HH'!AA$151:AA$186))</f>
        <v>3.6992050223480843E-2</v>
      </c>
      <c r="AB179" s="46">
        <f ca="1">IF('Bewerking, HH'!AB179=0,0,'Bewerking, HH'!AB179/SUM('Bewerking, HH'!AA$151:AA$186))</f>
        <v>0</v>
      </c>
      <c r="AC179" s="47">
        <f ca="1">IF('Bewerking, HH'!AC179=0,0,'Bewerking, HH'!AC179/SUM('Bewerking, HH'!AA$151:AA$186))</f>
        <v>3.6992050223480843E-2</v>
      </c>
      <c r="AD179" s="47">
        <f ca="1">IF('Bewerking, HH'!AD179=0,0,'Bewerking, HH'!AD179/SUM('Bewerking, HH'!AA$151:AA$186))</f>
        <v>0</v>
      </c>
      <c r="AE179" s="47">
        <f ca="1">IF('Bewerking, HH'!AE179=0,0,'Bewerking, HH'!AE179/SUM('Bewerking, HH'!AA$151:AA$186))</f>
        <v>0</v>
      </c>
      <c r="AF179" s="47">
        <f ca="1">IF('Bewerking, HH'!AF179=0,0,'Bewerking, HH'!AF179/SUM('Bewerking, HH'!AA$151:AA$186))</f>
        <v>0</v>
      </c>
      <c r="AG179" s="47">
        <f ca="1">IF('Bewerking, HH'!AG179=0,0,'Bewerking, HH'!AG179/SUM('Bewerking, HH'!AA$151:AA$186))</f>
        <v>0</v>
      </c>
      <c r="AH179" s="47">
        <f ca="1">IF('Bewerking, HH'!AH179=0,0,'Bewerking, HH'!AH179/SUM('Bewerking, HH'!AA$151:AA$186))</f>
        <v>0</v>
      </c>
      <c r="AI179" s="48">
        <f ca="1">IF('Bewerking, HH'!AI179=0,0,'Bewerking, HH'!AI179/SUM('Bewerking, HH'!AA$151:AA$186))</f>
        <v>0</v>
      </c>
      <c r="AM179" s="45">
        <f ca="1">IF('Bewerking, HH'!AM179=0,0,'Bewerking, HH'!AM179/SUM('Bewerking, HH'!AM$151:AM$186))</f>
        <v>3.6992050223480843E-2</v>
      </c>
      <c r="AN179" s="46">
        <f ca="1">IF('Bewerking, HH'!AN179=0,0,'Bewerking, HH'!AN179/SUM('Bewerking, HH'!AM$151:AM$186))</f>
        <v>2.6578866559759801E-2</v>
      </c>
      <c r="AO179" s="47">
        <f ca="1">IF('Bewerking, HH'!AO179=0,0,'Bewerking, HH'!AO179/SUM('Bewerking, HH'!AM$151:AM$186))</f>
        <v>0</v>
      </c>
      <c r="AP179" s="47">
        <f ca="1">IF('Bewerking, HH'!AP179=0,0,'Bewerking, HH'!AP179/SUM('Bewerking, HH'!AM$151:AM$186))</f>
        <v>1.0413183663721041E-2</v>
      </c>
      <c r="AQ179" s="47">
        <f ca="1">IF('Bewerking, HH'!AQ179=0,0,'Bewerking, HH'!AQ179/SUM('Bewerking, HH'!AM$151:AM$186))</f>
        <v>0</v>
      </c>
      <c r="AR179" s="47">
        <f ca="1">IF('Bewerking, HH'!AR179=0,0,'Bewerking, HH'!AR179/SUM('Bewerking, HH'!AM$151:AM$186))</f>
        <v>0</v>
      </c>
      <c r="AS179" s="47">
        <f ca="1">IF('Bewerking, HH'!AS179=0,0,'Bewerking, HH'!AS179/SUM('Bewerking, HH'!AM$151:AM$186))</f>
        <v>0</v>
      </c>
      <c r="AT179" s="47">
        <f ca="1">IF('Bewerking, HH'!AT179=0,0,'Bewerking, HH'!AT179/SUM('Bewerking, HH'!AM$151:AM$186))</f>
        <v>0</v>
      </c>
      <c r="AU179" s="48">
        <f ca="1">IF('Bewerking, HH'!AU179=0,0,'Bewerking, HH'!AU179/SUM('Bewerking, HH'!AM$151:AM$186))</f>
        <v>0</v>
      </c>
      <c r="AY179" s="45">
        <f ca="1">IF('Bewerking, HH'!AY179=0,0,'Bewerking, HH'!AY179/SUM('Bewerking, HH'!AY$151:AY$186))</f>
        <v>3.6992050223480843E-2</v>
      </c>
      <c r="AZ179" s="46">
        <f ca="1">IF('Bewerking, HH'!AZ179=0,0,'Bewerking, HH'!AZ179/SUM('Bewerking, HH'!AY$151:AY$186))</f>
        <v>0</v>
      </c>
      <c r="BA179" s="47">
        <f ca="1">IF('Bewerking, HH'!BA179=0,0,'Bewerking, HH'!BA179/SUM('Bewerking, HH'!AY$151:AY$186))</f>
        <v>0</v>
      </c>
      <c r="BB179" s="47">
        <f ca="1">IF('Bewerking, HH'!BB179=0,0,'Bewerking, HH'!BB179/SUM('Bewerking, HH'!AY$151:AY$186))</f>
        <v>3.6992050223480843E-2</v>
      </c>
      <c r="BC179" s="47">
        <f ca="1">IF('Bewerking, HH'!BC179=0,0,'Bewerking, HH'!BC179/SUM('Bewerking, HH'!AY$151:AY$186))</f>
        <v>0</v>
      </c>
      <c r="BD179" s="47">
        <f ca="1">IF('Bewerking, HH'!BD179=0,0,'Bewerking, HH'!BD179/SUM('Bewerking, HH'!AY$151:AY$186))</f>
        <v>0</v>
      </c>
      <c r="BE179" s="47">
        <f ca="1">IF('Bewerking, HH'!BE179=0,0,'Bewerking, HH'!BE179/SUM('Bewerking, HH'!AY$151:AY$186))</f>
        <v>0</v>
      </c>
      <c r="BF179" s="47">
        <f ca="1">IF('Bewerking, HH'!BF179=0,0,'Bewerking, HH'!BF179/SUM('Bewerking, HH'!AY$151:AY$186))</f>
        <v>0</v>
      </c>
      <c r="BG179" s="48">
        <f ca="1">IF('Bewerking, HH'!BG179=0,0,'Bewerking, HH'!BG179/SUM('Bewerking, HH'!AY$151:AY$186))</f>
        <v>0</v>
      </c>
    </row>
    <row r="180" spans="2:59" x14ac:dyDescent="0.25">
      <c r="B180" s="29" t="s">
        <v>96</v>
      </c>
      <c r="C180" s="50">
        <f ca="1">IF('Bewerking, HH'!C180=0,0,'Bewerking, HH'!C180/SUM('Bewerking, HH'!C$151:C$186))</f>
        <v>7.1486574089870011E-2</v>
      </c>
      <c r="D180" s="51">
        <f ca="1">IF('Bewerking, HH'!D180=0,0,'Bewerking, HH'!D180/SUM('Bewerking, HH'!C$151:C$186))</f>
        <v>0</v>
      </c>
      <c r="E180" s="52">
        <f ca="1">IF('Bewerking, HH'!E180=0,0,'Bewerking, HH'!E180/SUM('Bewerking, HH'!C$151:C$186))</f>
        <v>0</v>
      </c>
      <c r="F180" s="52">
        <f ca="1">IF('Bewerking, HH'!F180=0,0,'Bewerking, HH'!F180/SUM('Bewerking, HH'!C$151:C$186))</f>
        <v>7.1486574089870011E-2</v>
      </c>
      <c r="G180" s="52">
        <f ca="1">IF('Bewerking, HH'!G180=0,0,'Bewerking, HH'!G180/SUM('Bewerking, HH'!C$151:C$186))</f>
        <v>0</v>
      </c>
      <c r="H180" s="52">
        <f ca="1">IF('Bewerking, HH'!H180=0,0,'Bewerking, HH'!H180/SUM('Bewerking, HH'!C$151:C$186))</f>
        <v>0</v>
      </c>
      <c r="I180" s="52">
        <f ca="1">IF('Bewerking, HH'!I180=0,0,'Bewerking, HH'!I180/SUM('Bewerking, HH'!C$151:C$186))</f>
        <v>0</v>
      </c>
      <c r="J180" s="52">
        <f ca="1">IF('Bewerking, HH'!J180=0,0,'Bewerking, HH'!J180/SUM('Bewerking, HH'!C$151:C$186))</f>
        <v>0</v>
      </c>
      <c r="K180" s="53">
        <f ca="1">IF('Bewerking, HH'!K180=0,0,'Bewerking, HH'!K180/SUM('Bewerking, HH'!C$151:C$186))</f>
        <v>0</v>
      </c>
      <c r="L180" s="52">
        <f ca="1">SUM(C175:C180)</f>
        <v>0.36313077894162205</v>
      </c>
      <c r="O180" s="50">
        <f ca="1">IF('Bewerking, HH'!O180=0,0,'Bewerking, HH'!O180/SUM('Bewerking, HH'!O$151:O$186))</f>
        <v>7.1486574089870011E-2</v>
      </c>
      <c r="P180" s="51">
        <f ca="1">IF('Bewerking, HH'!P180=0,0,'Bewerking, HH'!P180/SUM('Bewerking, HH'!O$151:O$186))</f>
        <v>0</v>
      </c>
      <c r="Q180" s="52">
        <f ca="1">IF('Bewerking, HH'!Q180=0,0,'Bewerking, HH'!Q180/SUM('Bewerking, HH'!O$151:O$186))</f>
        <v>0</v>
      </c>
      <c r="R180" s="52">
        <f ca="1">IF('Bewerking, HH'!R180=0,0,'Bewerking, HH'!R180/SUM('Bewerking, HH'!O$151:O$186))</f>
        <v>7.1486574089870011E-2</v>
      </c>
      <c r="S180" s="52">
        <f ca="1">IF('Bewerking, HH'!S180=0,0,'Bewerking, HH'!S180/SUM('Bewerking, HH'!O$151:O$186))</f>
        <v>0</v>
      </c>
      <c r="T180" s="52">
        <f ca="1">IF('Bewerking, HH'!T180=0,0,'Bewerking, HH'!T180/SUM('Bewerking, HH'!O$151:O$186))</f>
        <v>0</v>
      </c>
      <c r="U180" s="52">
        <f ca="1">IF('Bewerking, HH'!U180=0,0,'Bewerking, HH'!U180/SUM('Bewerking, HH'!O$151:O$186))</f>
        <v>0</v>
      </c>
      <c r="V180" s="52">
        <f ca="1">IF('Bewerking, HH'!V180=0,0,'Bewerking, HH'!V180/SUM('Bewerking, HH'!O$151:O$186))</f>
        <v>0</v>
      </c>
      <c r="W180" s="53">
        <f ca="1">IF('Bewerking, HH'!W180=0,0,'Bewerking, HH'!W180/SUM('Bewerking, HH'!O$151:O$186))</f>
        <v>0</v>
      </c>
      <c r="AA180" s="50">
        <f ca="1">IF('Bewerking, HH'!AA180=0,0,'Bewerking, HH'!AA180/SUM('Bewerking, HH'!AA$151:AA$186))</f>
        <v>7.1486574089870011E-2</v>
      </c>
      <c r="AB180" s="51">
        <f ca="1">IF('Bewerking, HH'!AB180=0,0,'Bewerking, HH'!AB180/SUM('Bewerking, HH'!AA$151:AA$186))</f>
        <v>0</v>
      </c>
      <c r="AC180" s="52">
        <f ca="1">IF('Bewerking, HH'!AC180=0,0,'Bewerking, HH'!AC180/SUM('Bewerking, HH'!AA$151:AA$186))</f>
        <v>7.1486574089870011E-2</v>
      </c>
      <c r="AD180" s="52">
        <f ca="1">IF('Bewerking, HH'!AD180=0,0,'Bewerking, HH'!AD180/SUM('Bewerking, HH'!AA$151:AA$186))</f>
        <v>0</v>
      </c>
      <c r="AE180" s="52">
        <f ca="1">IF('Bewerking, HH'!AE180=0,0,'Bewerking, HH'!AE180/SUM('Bewerking, HH'!AA$151:AA$186))</f>
        <v>0</v>
      </c>
      <c r="AF180" s="52">
        <f ca="1">IF('Bewerking, HH'!AF180=0,0,'Bewerking, HH'!AF180/SUM('Bewerking, HH'!AA$151:AA$186))</f>
        <v>0</v>
      </c>
      <c r="AG180" s="52">
        <f ca="1">IF('Bewerking, HH'!AG180=0,0,'Bewerking, HH'!AG180/SUM('Bewerking, HH'!AA$151:AA$186))</f>
        <v>0</v>
      </c>
      <c r="AH180" s="52">
        <f ca="1">IF('Bewerking, HH'!AH180=0,0,'Bewerking, HH'!AH180/SUM('Bewerking, HH'!AA$151:AA$186))</f>
        <v>0</v>
      </c>
      <c r="AI180" s="53">
        <f ca="1">IF('Bewerking, HH'!AI180=0,0,'Bewerking, HH'!AI180/SUM('Bewerking, HH'!AA$151:AA$186))</f>
        <v>0</v>
      </c>
      <c r="AM180" s="50">
        <f ca="1">IF('Bewerking, HH'!AM180=0,0,'Bewerking, HH'!AM180/SUM('Bewerking, HH'!AM$151:AM$186))</f>
        <v>7.1486574089870011E-2</v>
      </c>
      <c r="AN180" s="51">
        <f ca="1">IF('Bewerking, HH'!AN180=0,0,'Bewerking, HH'!AN180/SUM('Bewerking, HH'!AM$151:AM$186))</f>
        <v>3.6609915043160801E-2</v>
      </c>
      <c r="AO180" s="52">
        <f ca="1">IF('Bewerking, HH'!AO180=0,0,'Bewerking, HH'!AO180/SUM('Bewerking, HH'!AM$151:AM$186))</f>
        <v>0</v>
      </c>
      <c r="AP180" s="52">
        <f ca="1">IF('Bewerking, HH'!AP180=0,0,'Bewerking, HH'!AP180/SUM('Bewerking, HH'!AM$151:AM$186))</f>
        <v>3.4876659046709203E-2</v>
      </c>
      <c r="AQ180" s="52">
        <f ca="1">IF('Bewerking, HH'!AQ180=0,0,'Bewerking, HH'!AQ180/SUM('Bewerking, HH'!AM$151:AM$186))</f>
        <v>0</v>
      </c>
      <c r="AR180" s="52">
        <f ca="1">IF('Bewerking, HH'!AR180=0,0,'Bewerking, HH'!AR180/SUM('Bewerking, HH'!AM$151:AM$186))</f>
        <v>0</v>
      </c>
      <c r="AS180" s="52">
        <f ca="1">IF('Bewerking, HH'!AS180=0,0,'Bewerking, HH'!AS180/SUM('Bewerking, HH'!AM$151:AM$186))</f>
        <v>0</v>
      </c>
      <c r="AT180" s="52">
        <f ca="1">IF('Bewerking, HH'!AT180=0,0,'Bewerking, HH'!AT180/SUM('Bewerking, HH'!AM$151:AM$186))</f>
        <v>0</v>
      </c>
      <c r="AU180" s="53">
        <f ca="1">IF('Bewerking, HH'!AU180=0,0,'Bewerking, HH'!AU180/SUM('Bewerking, HH'!AM$151:AM$186))</f>
        <v>0</v>
      </c>
      <c r="AY180" s="50">
        <f ca="1">IF('Bewerking, HH'!AY180=0,0,'Bewerking, HH'!AY180/SUM('Bewerking, HH'!AY$151:AY$186))</f>
        <v>7.1486574089870011E-2</v>
      </c>
      <c r="AZ180" s="51">
        <f ca="1">IF('Bewerking, HH'!AZ180=0,0,'Bewerking, HH'!AZ180/SUM('Bewerking, HH'!AY$151:AY$186))</f>
        <v>0</v>
      </c>
      <c r="BA180" s="52">
        <f ca="1">IF('Bewerking, HH'!BA180=0,0,'Bewerking, HH'!BA180/SUM('Bewerking, HH'!AY$151:AY$186))</f>
        <v>0</v>
      </c>
      <c r="BB180" s="52">
        <f ca="1">IF('Bewerking, HH'!BB180=0,0,'Bewerking, HH'!BB180/SUM('Bewerking, HH'!AY$151:AY$186))</f>
        <v>7.1486574089870011E-2</v>
      </c>
      <c r="BC180" s="52">
        <f ca="1">IF('Bewerking, HH'!BC180=0,0,'Bewerking, HH'!BC180/SUM('Bewerking, HH'!AY$151:AY$186))</f>
        <v>0</v>
      </c>
      <c r="BD180" s="52">
        <f ca="1">IF('Bewerking, HH'!BD180=0,0,'Bewerking, HH'!BD180/SUM('Bewerking, HH'!AY$151:AY$186))</f>
        <v>0</v>
      </c>
      <c r="BE180" s="52">
        <f ca="1">IF('Bewerking, HH'!BE180=0,0,'Bewerking, HH'!BE180/SUM('Bewerking, HH'!AY$151:AY$186))</f>
        <v>0</v>
      </c>
      <c r="BF180" s="52">
        <f ca="1">IF('Bewerking, HH'!BF180=0,0,'Bewerking, HH'!BF180/SUM('Bewerking, HH'!AY$151:AY$186))</f>
        <v>0</v>
      </c>
      <c r="BG180" s="53">
        <f ca="1">IF('Bewerking, HH'!BG180=0,0,'Bewerking, HH'!BG180/SUM('Bewerking, HH'!AY$151:AY$186))</f>
        <v>0</v>
      </c>
    </row>
    <row r="181" spans="2:59" x14ac:dyDescent="0.25">
      <c r="B181" s="29" t="s">
        <v>97</v>
      </c>
      <c r="C181" s="45">
        <f ca="1">IF('Bewerking, HH'!C181=0,0,'Bewerking, HH'!C181/SUM('Bewerking, HH'!C$151:C$186))</f>
        <v>9.5602033505066703E-3</v>
      </c>
      <c r="D181" s="46">
        <f ca="1">IF('Bewerking, HH'!D181=0,0,'Bewerking, HH'!D181/SUM('Bewerking, HH'!C$151:C$186))</f>
        <v>0</v>
      </c>
      <c r="E181" s="47">
        <f ca="1">IF('Bewerking, HH'!E181=0,0,'Bewerking, HH'!E181/SUM('Bewerking, HH'!C$151:C$186))</f>
        <v>0</v>
      </c>
      <c r="F181" s="47">
        <f ca="1">IF('Bewerking, HH'!F181=0,0,'Bewerking, HH'!F181/SUM('Bewerking, HH'!C$151:C$186))</f>
        <v>1.3579446586372786E-3</v>
      </c>
      <c r="G181" s="47">
        <f ca="1">IF('Bewerking, HH'!G181=0,0,'Bewerking, HH'!G181/SUM('Bewerking, HH'!C$151:C$186))</f>
        <v>0</v>
      </c>
      <c r="H181" s="47">
        <f ca="1">IF('Bewerking, HH'!H181=0,0,'Bewerking, HH'!H181/SUM('Bewerking, HH'!C$151:C$186))</f>
        <v>8.2022586918693921E-3</v>
      </c>
      <c r="I181" s="47">
        <f ca="1">IF('Bewerking, HH'!I181=0,0,'Bewerking, HH'!I181/SUM('Bewerking, HH'!C$151:C$186))</f>
        <v>0</v>
      </c>
      <c r="J181" s="47">
        <f ca="1">IF('Bewerking, HH'!J181=0,0,'Bewerking, HH'!J181/SUM('Bewerking, HH'!C$151:C$186))</f>
        <v>0</v>
      </c>
      <c r="K181" s="48">
        <f ca="1">IF('Bewerking, HH'!K181=0,0,'Bewerking, HH'!K181/SUM('Bewerking, HH'!C$151:C$186))</f>
        <v>0</v>
      </c>
      <c r="L181" s="49"/>
      <c r="O181" s="45">
        <f ca="1">IF('Bewerking, HH'!O181=0,0,'Bewerking, HH'!O181/SUM('Bewerking, HH'!O$151:O$186))</f>
        <v>9.5602033505066703E-3</v>
      </c>
      <c r="P181" s="46">
        <f ca="1">IF('Bewerking, HH'!P181=0,0,'Bewerking, HH'!P181/SUM('Bewerking, HH'!O$151:O$186))</f>
        <v>0</v>
      </c>
      <c r="Q181" s="47">
        <f ca="1">IF('Bewerking, HH'!Q181=0,0,'Bewerking, HH'!Q181/SUM('Bewerking, HH'!O$151:O$186))</f>
        <v>0</v>
      </c>
      <c r="R181" s="47">
        <f ca="1">IF('Bewerking, HH'!R181=0,0,'Bewerking, HH'!R181/SUM('Bewerking, HH'!O$151:O$186))</f>
        <v>9.5602033505066703E-3</v>
      </c>
      <c r="S181" s="47">
        <f ca="1">IF('Bewerking, HH'!S181=0,0,'Bewerking, HH'!S181/SUM('Bewerking, HH'!O$151:O$186))</f>
        <v>0</v>
      </c>
      <c r="T181" s="47">
        <f ca="1">IF('Bewerking, HH'!T181=0,0,'Bewerking, HH'!T181/SUM('Bewerking, HH'!O$151:O$186))</f>
        <v>0</v>
      </c>
      <c r="U181" s="47">
        <f ca="1">IF('Bewerking, HH'!U181=0,0,'Bewerking, HH'!U181/SUM('Bewerking, HH'!O$151:O$186))</f>
        <v>0</v>
      </c>
      <c r="V181" s="47">
        <f ca="1">IF('Bewerking, HH'!V181=0,0,'Bewerking, HH'!V181/SUM('Bewerking, HH'!O$151:O$186))</f>
        <v>0</v>
      </c>
      <c r="W181" s="48">
        <f ca="1">IF('Bewerking, HH'!W181=0,0,'Bewerking, HH'!W181/SUM('Bewerking, HH'!O$151:O$186))</f>
        <v>0</v>
      </c>
      <c r="AA181" s="45">
        <f ca="1">IF('Bewerking, HH'!AA181=0,0,'Bewerking, HH'!AA181/SUM('Bewerking, HH'!AA$151:AA$186))</f>
        <v>9.5602033505066703E-3</v>
      </c>
      <c r="AB181" s="46">
        <f ca="1">IF('Bewerking, HH'!AB181=0,0,'Bewerking, HH'!AB181/SUM('Bewerking, HH'!AA$151:AA$186))</f>
        <v>0</v>
      </c>
      <c r="AC181" s="47">
        <f ca="1">IF('Bewerking, HH'!AC181=0,0,'Bewerking, HH'!AC181/SUM('Bewerking, HH'!AA$151:AA$186))</f>
        <v>9.5602033505066703E-3</v>
      </c>
      <c r="AD181" s="47">
        <f ca="1">IF('Bewerking, HH'!AD181=0,0,'Bewerking, HH'!AD181/SUM('Bewerking, HH'!AA$151:AA$186))</f>
        <v>0</v>
      </c>
      <c r="AE181" s="47">
        <f ca="1">IF('Bewerking, HH'!AE181=0,0,'Bewerking, HH'!AE181/SUM('Bewerking, HH'!AA$151:AA$186))</f>
        <v>0</v>
      </c>
      <c r="AF181" s="47">
        <f ca="1">IF('Bewerking, HH'!AF181=0,0,'Bewerking, HH'!AF181/SUM('Bewerking, HH'!AA$151:AA$186))</f>
        <v>0</v>
      </c>
      <c r="AG181" s="47">
        <f ca="1">IF('Bewerking, HH'!AG181=0,0,'Bewerking, HH'!AG181/SUM('Bewerking, HH'!AA$151:AA$186))</f>
        <v>0</v>
      </c>
      <c r="AH181" s="47">
        <f ca="1">IF('Bewerking, HH'!AH181=0,0,'Bewerking, HH'!AH181/SUM('Bewerking, HH'!AA$151:AA$186))</f>
        <v>0</v>
      </c>
      <c r="AI181" s="48">
        <f ca="1">IF('Bewerking, HH'!AI181=0,0,'Bewerking, HH'!AI181/SUM('Bewerking, HH'!AA$151:AA$186))</f>
        <v>0</v>
      </c>
      <c r="AM181" s="45">
        <f ca="1">IF('Bewerking, HH'!AM181=0,0,'Bewerking, HH'!AM181/SUM('Bewerking, HH'!AM$151:AM$186))</f>
        <v>9.5602033505066703E-3</v>
      </c>
      <c r="AN181" s="46">
        <f ca="1">IF('Bewerking, HH'!AN181=0,0,'Bewerking, HH'!AN181/SUM('Bewerking, HH'!AM$151:AM$186))</f>
        <v>6.3393496878092056E-3</v>
      </c>
      <c r="AO181" s="47">
        <f ca="1">IF('Bewerking, HH'!AO181=0,0,'Bewerking, HH'!AO181/SUM('Bewerking, HH'!AM$151:AM$186))</f>
        <v>0</v>
      </c>
      <c r="AP181" s="47">
        <f ca="1">IF('Bewerking, HH'!AP181=0,0,'Bewerking, HH'!AP181/SUM('Bewerking, HH'!AM$151:AM$186))</f>
        <v>6.8238425057149679E-6</v>
      </c>
      <c r="AQ181" s="47">
        <f ca="1">IF('Bewerking, HH'!AQ181=0,0,'Bewerking, HH'!AQ181/SUM('Bewerking, HH'!AM$151:AM$186))</f>
        <v>0</v>
      </c>
      <c r="AR181" s="47">
        <f ca="1">IF('Bewerking, HH'!AR181=0,0,'Bewerking, HH'!AR181/SUM('Bewerking, HH'!AM$151:AM$186))</f>
        <v>3.2140298201917498E-3</v>
      </c>
      <c r="AS181" s="47">
        <f ca="1">IF('Bewerking, HH'!AS181=0,0,'Bewerking, HH'!AS181/SUM('Bewerking, HH'!AM$151:AM$186))</f>
        <v>0</v>
      </c>
      <c r="AT181" s="47">
        <f ca="1">IF('Bewerking, HH'!AT181=0,0,'Bewerking, HH'!AT181/SUM('Bewerking, HH'!AM$151:AM$186))</f>
        <v>0</v>
      </c>
      <c r="AU181" s="48">
        <f ca="1">IF('Bewerking, HH'!AU181=0,0,'Bewerking, HH'!AU181/SUM('Bewerking, HH'!AM$151:AM$186))</f>
        <v>0</v>
      </c>
      <c r="AY181" s="45">
        <f ca="1">IF('Bewerking, HH'!AY181=0,0,'Bewerking, HH'!AY181/SUM('Bewerking, HH'!AY$151:AY$186))</f>
        <v>9.5602033505066703E-3</v>
      </c>
      <c r="AZ181" s="46">
        <f ca="1">IF('Bewerking, HH'!AZ181=0,0,'Bewerking, HH'!AZ181/SUM('Bewerking, HH'!AY$151:AY$186))</f>
        <v>0</v>
      </c>
      <c r="BA181" s="47">
        <f ca="1">IF('Bewerking, HH'!BA181=0,0,'Bewerking, HH'!BA181/SUM('Bewerking, HH'!AY$151:AY$186))</f>
        <v>0</v>
      </c>
      <c r="BB181" s="47">
        <f ca="1">IF('Bewerking, HH'!BB181=0,0,'Bewerking, HH'!BB181/SUM('Bewerking, HH'!AY$151:AY$186))</f>
        <v>9.5602033505066703E-3</v>
      </c>
      <c r="BC181" s="47">
        <f ca="1">IF('Bewerking, HH'!BC181=0,0,'Bewerking, HH'!BC181/SUM('Bewerking, HH'!AY$151:AY$186))</f>
        <v>0</v>
      </c>
      <c r="BD181" s="47">
        <f ca="1">IF('Bewerking, HH'!BD181=0,0,'Bewerking, HH'!BD181/SUM('Bewerking, HH'!AY$151:AY$186))</f>
        <v>0</v>
      </c>
      <c r="BE181" s="47">
        <f ca="1">IF('Bewerking, HH'!BE181=0,0,'Bewerking, HH'!BE181/SUM('Bewerking, HH'!AY$151:AY$186))</f>
        <v>0</v>
      </c>
      <c r="BF181" s="47">
        <f ca="1">IF('Bewerking, HH'!BF181=0,0,'Bewerking, HH'!BF181/SUM('Bewerking, HH'!AY$151:AY$186))</f>
        <v>0</v>
      </c>
      <c r="BG181" s="48">
        <f ca="1">IF('Bewerking, HH'!BG181=0,0,'Bewerking, HH'!BG181/SUM('Bewerking, HH'!AY$151:AY$186))</f>
        <v>0</v>
      </c>
    </row>
    <row r="182" spans="2:59" x14ac:dyDescent="0.25">
      <c r="B182" s="29" t="s">
        <v>98</v>
      </c>
      <c r="C182" s="45">
        <f ca="1">IF('Bewerking, HH'!C182=0,0,'Bewerking, HH'!C182/SUM('Bewerking, HH'!C$151:C$186))</f>
        <v>6.4737793851717906E-2</v>
      </c>
      <c r="D182" s="46">
        <f ca="1">IF('Bewerking, HH'!D182=0,0,'Bewerking, HH'!D182/SUM('Bewerking, HH'!C$151:C$186))</f>
        <v>0</v>
      </c>
      <c r="E182" s="47">
        <f ca="1">IF('Bewerking, HH'!E182=0,0,'Bewerking, HH'!E182/SUM('Bewerking, HH'!C$151:C$186))</f>
        <v>0</v>
      </c>
      <c r="F182" s="47">
        <f ca="1">IF('Bewerking, HH'!F182=0,0,'Bewerking, HH'!F182/SUM('Bewerking, HH'!C$151:C$186))</f>
        <v>8.6389846122351503E-3</v>
      </c>
      <c r="G182" s="47">
        <f ca="1">IF('Bewerking, HH'!G182=0,0,'Bewerking, HH'!G182/SUM('Bewerking, HH'!C$151:C$186))</f>
        <v>0</v>
      </c>
      <c r="H182" s="47">
        <f ca="1">IF('Bewerking, HH'!H182=0,0,'Bewerking, HH'!H182/SUM('Bewerking, HH'!C$151:C$186))</f>
        <v>5.6098809239482753E-2</v>
      </c>
      <c r="I182" s="47">
        <f ca="1">IF('Bewerking, HH'!I182=0,0,'Bewerking, HH'!I182/SUM('Bewerking, HH'!C$151:C$186))</f>
        <v>0</v>
      </c>
      <c r="J182" s="47">
        <f ca="1">IF('Bewerking, HH'!J182=0,0,'Bewerking, HH'!J182/SUM('Bewerking, HH'!C$151:C$186))</f>
        <v>0</v>
      </c>
      <c r="K182" s="48">
        <f ca="1">IF('Bewerking, HH'!K182=0,0,'Bewerking, HH'!K182/SUM('Bewerking, HH'!C$151:C$186))</f>
        <v>0</v>
      </c>
      <c r="L182" s="49"/>
      <c r="O182" s="45">
        <f ca="1">IF('Bewerking, HH'!O182=0,0,'Bewerking, HH'!O182/SUM('Bewerking, HH'!O$151:O$186))</f>
        <v>6.4737793851717906E-2</v>
      </c>
      <c r="P182" s="46">
        <f ca="1">IF('Bewerking, HH'!P182=0,0,'Bewerking, HH'!P182/SUM('Bewerking, HH'!O$151:O$186))</f>
        <v>0</v>
      </c>
      <c r="Q182" s="47">
        <f ca="1">IF('Bewerking, HH'!Q182=0,0,'Bewerking, HH'!Q182/SUM('Bewerking, HH'!O$151:O$186))</f>
        <v>0</v>
      </c>
      <c r="R182" s="47">
        <f ca="1">IF('Bewerking, HH'!R182=0,0,'Bewerking, HH'!R182/SUM('Bewerking, HH'!O$151:O$186))</f>
        <v>6.4737793851717906E-2</v>
      </c>
      <c r="S182" s="47">
        <f ca="1">IF('Bewerking, HH'!S182=0,0,'Bewerking, HH'!S182/SUM('Bewerking, HH'!O$151:O$186))</f>
        <v>0</v>
      </c>
      <c r="T182" s="47">
        <f ca="1">IF('Bewerking, HH'!T182=0,0,'Bewerking, HH'!T182/SUM('Bewerking, HH'!O$151:O$186))</f>
        <v>0</v>
      </c>
      <c r="U182" s="47">
        <f ca="1">IF('Bewerking, HH'!U182=0,0,'Bewerking, HH'!U182/SUM('Bewerking, HH'!O$151:O$186))</f>
        <v>0</v>
      </c>
      <c r="V182" s="47">
        <f ca="1">IF('Bewerking, HH'!V182=0,0,'Bewerking, HH'!V182/SUM('Bewerking, HH'!O$151:O$186))</f>
        <v>0</v>
      </c>
      <c r="W182" s="48">
        <f ca="1">IF('Bewerking, HH'!W182=0,0,'Bewerking, HH'!W182/SUM('Bewerking, HH'!O$151:O$186))</f>
        <v>0</v>
      </c>
      <c r="AA182" s="45">
        <f ca="1">IF('Bewerking, HH'!AA182=0,0,'Bewerking, HH'!AA182/SUM('Bewerking, HH'!AA$151:AA$186))</f>
        <v>6.4737793851717906E-2</v>
      </c>
      <c r="AB182" s="46">
        <f ca="1">IF('Bewerking, HH'!AB182=0,0,'Bewerking, HH'!AB182/SUM('Bewerking, HH'!AA$151:AA$186))</f>
        <v>0</v>
      </c>
      <c r="AC182" s="47">
        <f ca="1">IF('Bewerking, HH'!AC182=0,0,'Bewerking, HH'!AC182/SUM('Bewerking, HH'!AA$151:AA$186))</f>
        <v>6.4737793851717906E-2</v>
      </c>
      <c r="AD182" s="47">
        <f ca="1">IF('Bewerking, HH'!AD182=0,0,'Bewerking, HH'!AD182/SUM('Bewerking, HH'!AA$151:AA$186))</f>
        <v>0</v>
      </c>
      <c r="AE182" s="47">
        <f ca="1">IF('Bewerking, HH'!AE182=0,0,'Bewerking, HH'!AE182/SUM('Bewerking, HH'!AA$151:AA$186))</f>
        <v>0</v>
      </c>
      <c r="AF182" s="47">
        <f ca="1">IF('Bewerking, HH'!AF182=0,0,'Bewerking, HH'!AF182/SUM('Bewerking, HH'!AA$151:AA$186))</f>
        <v>0</v>
      </c>
      <c r="AG182" s="47">
        <f ca="1">IF('Bewerking, HH'!AG182=0,0,'Bewerking, HH'!AG182/SUM('Bewerking, HH'!AA$151:AA$186))</f>
        <v>0</v>
      </c>
      <c r="AH182" s="47">
        <f ca="1">IF('Bewerking, HH'!AH182=0,0,'Bewerking, HH'!AH182/SUM('Bewerking, HH'!AA$151:AA$186))</f>
        <v>0</v>
      </c>
      <c r="AI182" s="48">
        <f ca="1">IF('Bewerking, HH'!AI182=0,0,'Bewerking, HH'!AI182/SUM('Bewerking, HH'!AA$151:AA$186))</f>
        <v>0</v>
      </c>
      <c r="AM182" s="45">
        <f ca="1">IF('Bewerking, HH'!AM182=0,0,'Bewerking, HH'!AM182/SUM('Bewerking, HH'!AM$151:AM$186))</f>
        <v>6.4737793851717906E-2</v>
      </c>
      <c r="AN182" s="46">
        <f ca="1">IF('Bewerking, HH'!AN182=0,0,'Bewerking, HH'!AN182/SUM('Bewerking, HH'!AM$151:AM$186))</f>
        <v>3.7073936333549419E-2</v>
      </c>
      <c r="AO182" s="47">
        <f ca="1">IF('Bewerking, HH'!AO182=0,0,'Bewerking, HH'!AO182/SUM('Bewerking, HH'!AM$151:AM$186))</f>
        <v>0</v>
      </c>
      <c r="AP182" s="47">
        <f ca="1">IF('Bewerking, HH'!AP182=0,0,'Bewerking, HH'!AP182/SUM('Bewerking, HH'!AM$151:AM$186))</f>
        <v>2.9001330649288614E-3</v>
      </c>
      <c r="AQ182" s="47">
        <f ca="1">IF('Bewerking, HH'!AQ182=0,0,'Bewerking, HH'!AQ182/SUM('Bewerking, HH'!AM$151:AM$186))</f>
        <v>0</v>
      </c>
      <c r="AR182" s="47">
        <f ca="1">IF('Bewerking, HH'!AR182=0,0,'Bewerking, HH'!AR182/SUM('Bewerking, HH'!AM$151:AM$186))</f>
        <v>2.476372445323962E-2</v>
      </c>
      <c r="AS182" s="47">
        <f ca="1">IF('Bewerking, HH'!AS182=0,0,'Bewerking, HH'!AS182/SUM('Bewerking, HH'!AM$151:AM$186))</f>
        <v>0</v>
      </c>
      <c r="AT182" s="47">
        <f ca="1">IF('Bewerking, HH'!AT182=0,0,'Bewerking, HH'!AT182/SUM('Bewerking, HH'!AM$151:AM$186))</f>
        <v>0</v>
      </c>
      <c r="AU182" s="48">
        <f ca="1">IF('Bewerking, HH'!AU182=0,0,'Bewerking, HH'!AU182/SUM('Bewerking, HH'!AM$151:AM$186))</f>
        <v>0</v>
      </c>
      <c r="AY182" s="45">
        <f ca="1">IF('Bewerking, HH'!AY182=0,0,'Bewerking, HH'!AY182/SUM('Bewerking, HH'!AY$151:AY$186))</f>
        <v>6.4737793851717906E-2</v>
      </c>
      <c r="AZ182" s="46">
        <f ca="1">IF('Bewerking, HH'!AZ182=0,0,'Bewerking, HH'!AZ182/SUM('Bewerking, HH'!AY$151:AY$186))</f>
        <v>0</v>
      </c>
      <c r="BA182" s="47">
        <f ca="1">IF('Bewerking, HH'!BA182=0,0,'Bewerking, HH'!BA182/SUM('Bewerking, HH'!AY$151:AY$186))</f>
        <v>0</v>
      </c>
      <c r="BB182" s="47">
        <f ca="1">IF('Bewerking, HH'!BB182=0,0,'Bewerking, HH'!BB182/SUM('Bewerking, HH'!AY$151:AY$186))</f>
        <v>6.4737793851717906E-2</v>
      </c>
      <c r="BC182" s="47">
        <f ca="1">IF('Bewerking, HH'!BC182=0,0,'Bewerking, HH'!BC182/SUM('Bewerking, HH'!AY$151:AY$186))</f>
        <v>0</v>
      </c>
      <c r="BD182" s="47">
        <f ca="1">IF('Bewerking, HH'!BD182=0,0,'Bewerking, HH'!BD182/SUM('Bewerking, HH'!AY$151:AY$186))</f>
        <v>0</v>
      </c>
      <c r="BE182" s="47">
        <f ca="1">IF('Bewerking, HH'!BE182=0,0,'Bewerking, HH'!BE182/SUM('Bewerking, HH'!AY$151:AY$186))</f>
        <v>0</v>
      </c>
      <c r="BF182" s="47">
        <f ca="1">IF('Bewerking, HH'!BF182=0,0,'Bewerking, HH'!BF182/SUM('Bewerking, HH'!AY$151:AY$186))</f>
        <v>0</v>
      </c>
      <c r="BG182" s="48">
        <f ca="1">IF('Bewerking, HH'!BG182=0,0,'Bewerking, HH'!BG182/SUM('Bewerking, HH'!AY$151:AY$186))</f>
        <v>0</v>
      </c>
    </row>
    <row r="183" spans="2:59" x14ac:dyDescent="0.25">
      <c r="B183" s="29" t="s">
        <v>99</v>
      </c>
      <c r="C183" s="47">
        <f ca="1">IF('Bewerking, HH'!C183=0,0,'Bewerking, HH'!C183/SUM('Bewerking, HH'!C$151:C$186))</f>
        <v>5.6542359002354228E-2</v>
      </c>
      <c r="D183" s="46">
        <f ca="1">IF('Bewerking, HH'!D183=0,0,'Bewerking, HH'!D183/SUM('Bewerking, HH'!C$151:C$186))</f>
        <v>0</v>
      </c>
      <c r="E183" s="47">
        <f ca="1">IF('Bewerking, HH'!E183=0,0,'Bewerking, HH'!E183/SUM('Bewerking, HH'!C$151:C$186))</f>
        <v>0</v>
      </c>
      <c r="F183" s="47">
        <f ca="1">IF('Bewerking, HH'!F183=0,0,'Bewerking, HH'!F183/SUM('Bewerking, HH'!C$151:C$186))</f>
        <v>2.8864853799174315E-3</v>
      </c>
      <c r="G183" s="47">
        <f ca="1">IF('Bewerking, HH'!G183=0,0,'Bewerking, HH'!G183/SUM('Bewerking, HH'!C$151:C$186))</f>
        <v>2.6128492954382614E-2</v>
      </c>
      <c r="H183" s="47">
        <f ca="1">IF('Bewerking, HH'!H183=0,0,'Bewerking, HH'!H183/SUM('Bewerking, HH'!C$151:C$186))</f>
        <v>0</v>
      </c>
      <c r="I183" s="47">
        <f ca="1">IF('Bewerking, HH'!I183=0,0,'Bewerking, HH'!I183/SUM('Bewerking, HH'!C$151:C$186))</f>
        <v>2.7527380668054182E-2</v>
      </c>
      <c r="J183" s="47">
        <f ca="1">IF('Bewerking, HH'!J183=0,0,'Bewerking, HH'!J183/SUM('Bewerking, HH'!C$151:C$186))</f>
        <v>0</v>
      </c>
      <c r="K183" s="48">
        <f ca="1">IF('Bewerking, HH'!K183=0,0,'Bewerking, HH'!K183/SUM('Bewerking, HH'!C$151:C$186))</f>
        <v>0</v>
      </c>
      <c r="L183" s="49"/>
      <c r="O183" s="47">
        <f ca="1">IF('Bewerking, HH'!O183=0,0,'Bewerking, HH'!O183/SUM('Bewerking, HH'!O$151:O$186))</f>
        <v>5.6542359002354228E-2</v>
      </c>
      <c r="P183" s="46">
        <f ca="1">IF('Bewerking, HH'!P183=0,0,'Bewerking, HH'!P183/SUM('Bewerking, HH'!O$151:O$186))</f>
        <v>0</v>
      </c>
      <c r="Q183" s="47">
        <f ca="1">IF('Bewerking, HH'!Q183=0,0,'Bewerking, HH'!Q183/SUM('Bewerking, HH'!O$151:O$186))</f>
        <v>0</v>
      </c>
      <c r="R183" s="47">
        <f ca="1">IF('Bewerking, HH'!R183=0,0,'Bewerking, HH'!R183/SUM('Bewerking, HH'!O$151:O$186))</f>
        <v>5.6542359002354228E-2</v>
      </c>
      <c r="S183" s="47">
        <f ca="1">IF('Bewerking, HH'!S183=0,0,'Bewerking, HH'!S183/SUM('Bewerking, HH'!O$151:O$186))</f>
        <v>0</v>
      </c>
      <c r="T183" s="47">
        <f ca="1">IF('Bewerking, HH'!T183=0,0,'Bewerking, HH'!T183/SUM('Bewerking, HH'!O$151:O$186))</f>
        <v>0</v>
      </c>
      <c r="U183" s="47">
        <f ca="1">IF('Bewerking, HH'!U183=0,0,'Bewerking, HH'!U183/SUM('Bewerking, HH'!O$151:O$186))</f>
        <v>0</v>
      </c>
      <c r="V183" s="47">
        <f ca="1">IF('Bewerking, HH'!V183=0,0,'Bewerking, HH'!V183/SUM('Bewerking, HH'!O$151:O$186))</f>
        <v>0</v>
      </c>
      <c r="W183" s="48">
        <f ca="1">IF('Bewerking, HH'!W183=0,0,'Bewerking, HH'!W183/SUM('Bewerking, HH'!O$151:O$186))</f>
        <v>0</v>
      </c>
      <c r="AA183" s="47">
        <f ca="1">IF('Bewerking, HH'!AA183=0,0,'Bewerking, HH'!AA183/SUM('Bewerking, HH'!AA$151:AA$186))</f>
        <v>5.6542359002354228E-2</v>
      </c>
      <c r="AB183" s="46">
        <f ca="1">IF('Bewerking, HH'!AB183=0,0,'Bewerking, HH'!AB183/SUM('Bewerking, HH'!AA$151:AA$186))</f>
        <v>0</v>
      </c>
      <c r="AC183" s="47">
        <f ca="1">IF('Bewerking, HH'!AC183=0,0,'Bewerking, HH'!AC183/SUM('Bewerking, HH'!AA$151:AA$186))</f>
        <v>5.6542359002354228E-2</v>
      </c>
      <c r="AD183" s="47">
        <f ca="1">IF('Bewerking, HH'!AD183=0,0,'Bewerking, HH'!AD183/SUM('Bewerking, HH'!AA$151:AA$186))</f>
        <v>0</v>
      </c>
      <c r="AE183" s="47">
        <f ca="1">IF('Bewerking, HH'!AE183=0,0,'Bewerking, HH'!AE183/SUM('Bewerking, HH'!AA$151:AA$186))</f>
        <v>0</v>
      </c>
      <c r="AF183" s="47">
        <f ca="1">IF('Bewerking, HH'!AF183=0,0,'Bewerking, HH'!AF183/SUM('Bewerking, HH'!AA$151:AA$186))</f>
        <v>0</v>
      </c>
      <c r="AG183" s="47">
        <f ca="1">IF('Bewerking, HH'!AG183=0,0,'Bewerking, HH'!AG183/SUM('Bewerking, HH'!AA$151:AA$186))</f>
        <v>0</v>
      </c>
      <c r="AH183" s="47">
        <f ca="1">IF('Bewerking, HH'!AH183=0,0,'Bewerking, HH'!AH183/SUM('Bewerking, HH'!AA$151:AA$186))</f>
        <v>0</v>
      </c>
      <c r="AI183" s="48">
        <f ca="1">IF('Bewerking, HH'!AI183=0,0,'Bewerking, HH'!AI183/SUM('Bewerking, HH'!AA$151:AA$186))</f>
        <v>0</v>
      </c>
      <c r="AM183" s="47">
        <f ca="1">IF('Bewerking, HH'!AM183=0,0,'Bewerking, HH'!AM183/SUM('Bewerking, HH'!AM$151:AM$186))</f>
        <v>5.6542359002354228E-2</v>
      </c>
      <c r="AN183" s="46">
        <f ca="1">IF('Bewerking, HH'!AN183=0,0,'Bewerking, HH'!AN183/SUM('Bewerking, HH'!AM$151:AM$186))</f>
        <v>7.9020096216179322E-3</v>
      </c>
      <c r="AO183" s="47">
        <f ca="1">IF('Bewerking, HH'!AO183=0,0,'Bewerking, HH'!AO183/SUM('Bewerking, HH'!AM$151:AM$186))</f>
        <v>0</v>
      </c>
      <c r="AP183" s="47">
        <f ca="1">IF('Bewerking, HH'!AP183=0,0,'Bewerking, HH'!AP183/SUM('Bewerking, HH'!AM$151:AM$186))</f>
        <v>2.7841277423317069E-3</v>
      </c>
      <c r="AQ183" s="47">
        <f ca="1">IF('Bewerking, HH'!AQ183=0,0,'Bewerking, HH'!AQ183/SUM('Bewerking, HH'!AM$151:AM$186))</f>
        <v>2.4286055477839571E-2</v>
      </c>
      <c r="AR183" s="47">
        <f ca="1">IF('Bewerking, HH'!AR183=0,0,'Bewerking, HH'!AR183/SUM('Bewerking, HH'!AM$151:AM$186))</f>
        <v>0</v>
      </c>
      <c r="AS183" s="47">
        <f ca="1">IF('Bewerking, HH'!AS183=0,0,'Bewerking, HH'!AS183/SUM('Bewerking, HH'!AM$151:AM$186))</f>
        <v>2.1570166160565014E-2</v>
      </c>
      <c r="AT183" s="47">
        <f ca="1">IF('Bewerking, HH'!AT183=0,0,'Bewerking, HH'!AT183/SUM('Bewerking, HH'!AM$151:AM$186))</f>
        <v>0</v>
      </c>
      <c r="AU183" s="48">
        <f ca="1">IF('Bewerking, HH'!AU183=0,0,'Bewerking, HH'!AU183/SUM('Bewerking, HH'!AM$151:AM$186))</f>
        <v>0</v>
      </c>
      <c r="AY183" s="47">
        <f ca="1">IF('Bewerking, HH'!AY183=0,0,'Bewerking, HH'!AY183/SUM('Bewerking, HH'!AY$151:AY$186))</f>
        <v>5.6542359002354228E-2</v>
      </c>
      <c r="AZ183" s="46">
        <f ca="1">IF('Bewerking, HH'!AZ183=0,0,'Bewerking, HH'!AZ183/SUM('Bewerking, HH'!AY$151:AY$186))</f>
        <v>0</v>
      </c>
      <c r="BA183" s="47">
        <f ca="1">IF('Bewerking, HH'!BA183=0,0,'Bewerking, HH'!BA183/SUM('Bewerking, HH'!AY$151:AY$186))</f>
        <v>0</v>
      </c>
      <c r="BB183" s="47">
        <f ca="1">IF('Bewerking, HH'!BB183=0,0,'Bewerking, HH'!BB183/SUM('Bewerking, HH'!AY$151:AY$186))</f>
        <v>5.6542359002354228E-2</v>
      </c>
      <c r="BC183" s="47">
        <f ca="1">IF('Bewerking, HH'!BC183=0,0,'Bewerking, HH'!BC183/SUM('Bewerking, HH'!AY$151:AY$186))</f>
        <v>0</v>
      </c>
      <c r="BD183" s="47">
        <f ca="1">IF('Bewerking, HH'!BD183=0,0,'Bewerking, HH'!BD183/SUM('Bewerking, HH'!AY$151:AY$186))</f>
        <v>0</v>
      </c>
      <c r="BE183" s="47">
        <f ca="1">IF('Bewerking, HH'!BE183=0,0,'Bewerking, HH'!BE183/SUM('Bewerking, HH'!AY$151:AY$186))</f>
        <v>0</v>
      </c>
      <c r="BF183" s="47">
        <f ca="1">IF('Bewerking, HH'!BF183=0,0,'Bewerking, HH'!BF183/SUM('Bewerking, HH'!AY$151:AY$186))</f>
        <v>0</v>
      </c>
      <c r="BG183" s="48">
        <f ca="1">IF('Bewerking, HH'!BG183=0,0,'Bewerking, HH'!BG183/SUM('Bewerking, HH'!AY$151:AY$186))</f>
        <v>0</v>
      </c>
    </row>
    <row r="184" spans="2:59" x14ac:dyDescent="0.25">
      <c r="B184" s="29" t="s">
        <v>100</v>
      </c>
      <c r="C184" s="47">
        <f ca="1">IF('Bewerking, HH'!C184=0,0,'Bewerking, HH'!C184/SUM('Bewerking, HH'!C$151:C$186))</f>
        <v>1.2003138967552628E-2</v>
      </c>
      <c r="D184" s="46">
        <f ca="1">IF('Bewerking, HH'!D184=0,0,'Bewerking, HH'!D184/SUM('Bewerking, HH'!C$151:C$186))</f>
        <v>0</v>
      </c>
      <c r="E184" s="47">
        <f ca="1">IF('Bewerking, HH'!E184=0,0,'Bewerking, HH'!E184/SUM('Bewerking, HH'!C$151:C$186))</f>
        <v>0</v>
      </c>
      <c r="F184" s="47">
        <f ca="1">IF('Bewerking, HH'!F184=0,0,'Bewerking, HH'!F184/SUM('Bewerking, HH'!C$151:C$186))</f>
        <v>1.8014944215087516E-3</v>
      </c>
      <c r="G184" s="47">
        <f ca="1">IF('Bewerking, HH'!G184=0,0,'Bewerking, HH'!G184/SUM('Bewerking, HH'!C$151:C$186))</f>
        <v>1.0201644546043878E-2</v>
      </c>
      <c r="H184" s="47">
        <f ca="1">IF('Bewerking, HH'!H184=0,0,'Bewerking, HH'!H184/SUM('Bewerking, HH'!C$151:C$186))</f>
        <v>0</v>
      </c>
      <c r="I184" s="47">
        <f ca="1">IF('Bewerking, HH'!I184=0,0,'Bewerking, HH'!I184/SUM('Bewerking, HH'!C$151:C$186))</f>
        <v>0</v>
      </c>
      <c r="J184" s="47">
        <f ca="1">IF('Bewerking, HH'!J184=0,0,'Bewerking, HH'!J184/SUM('Bewerking, HH'!C$151:C$186))</f>
        <v>0</v>
      </c>
      <c r="K184" s="48">
        <f ca="1">IF('Bewerking, HH'!K184=0,0,'Bewerking, HH'!K184/SUM('Bewerking, HH'!C$151:C$186))</f>
        <v>0</v>
      </c>
      <c r="L184" s="49"/>
      <c r="O184" s="47">
        <f ca="1">IF('Bewerking, HH'!O184=0,0,'Bewerking, HH'!O184/SUM('Bewerking, HH'!O$151:O$186))</f>
        <v>1.2003138967552628E-2</v>
      </c>
      <c r="P184" s="46">
        <f ca="1">IF('Bewerking, HH'!P184=0,0,'Bewerking, HH'!P184/SUM('Bewerking, HH'!O$151:O$186))</f>
        <v>0</v>
      </c>
      <c r="Q184" s="47">
        <f ca="1">IF('Bewerking, HH'!Q184=0,0,'Bewerking, HH'!Q184/SUM('Bewerking, HH'!O$151:O$186))</f>
        <v>0</v>
      </c>
      <c r="R184" s="47">
        <f ca="1">IF('Bewerking, HH'!R184=0,0,'Bewerking, HH'!R184/SUM('Bewerking, HH'!O$151:O$186))</f>
        <v>1.2003138967552628E-2</v>
      </c>
      <c r="S184" s="47">
        <f ca="1">IF('Bewerking, HH'!S184=0,0,'Bewerking, HH'!S184/SUM('Bewerking, HH'!O$151:O$186))</f>
        <v>0</v>
      </c>
      <c r="T184" s="47">
        <f ca="1">IF('Bewerking, HH'!T184=0,0,'Bewerking, HH'!T184/SUM('Bewerking, HH'!O$151:O$186))</f>
        <v>0</v>
      </c>
      <c r="U184" s="47">
        <f ca="1">IF('Bewerking, HH'!U184=0,0,'Bewerking, HH'!U184/SUM('Bewerking, HH'!O$151:O$186))</f>
        <v>0</v>
      </c>
      <c r="V184" s="47">
        <f ca="1">IF('Bewerking, HH'!V184=0,0,'Bewerking, HH'!V184/SUM('Bewerking, HH'!O$151:O$186))</f>
        <v>0</v>
      </c>
      <c r="W184" s="48">
        <f ca="1">IF('Bewerking, HH'!W184=0,0,'Bewerking, HH'!W184/SUM('Bewerking, HH'!O$151:O$186))</f>
        <v>0</v>
      </c>
      <c r="AA184" s="47">
        <f ca="1">IF('Bewerking, HH'!AA184=0,0,'Bewerking, HH'!AA184/SUM('Bewerking, HH'!AA$151:AA$186))</f>
        <v>1.2003138967552628E-2</v>
      </c>
      <c r="AB184" s="46">
        <f ca="1">IF('Bewerking, HH'!AB184=0,0,'Bewerking, HH'!AB184/SUM('Bewerking, HH'!AA$151:AA$186))</f>
        <v>0</v>
      </c>
      <c r="AC184" s="47">
        <f ca="1">IF('Bewerking, HH'!AC184=0,0,'Bewerking, HH'!AC184/SUM('Bewerking, HH'!AA$151:AA$186))</f>
        <v>1.2003138967552628E-2</v>
      </c>
      <c r="AD184" s="47">
        <f ca="1">IF('Bewerking, HH'!AD184=0,0,'Bewerking, HH'!AD184/SUM('Bewerking, HH'!AA$151:AA$186))</f>
        <v>0</v>
      </c>
      <c r="AE184" s="47">
        <f ca="1">IF('Bewerking, HH'!AE184=0,0,'Bewerking, HH'!AE184/SUM('Bewerking, HH'!AA$151:AA$186))</f>
        <v>0</v>
      </c>
      <c r="AF184" s="47">
        <f ca="1">IF('Bewerking, HH'!AF184=0,0,'Bewerking, HH'!AF184/SUM('Bewerking, HH'!AA$151:AA$186))</f>
        <v>0</v>
      </c>
      <c r="AG184" s="47">
        <f ca="1">IF('Bewerking, HH'!AG184=0,0,'Bewerking, HH'!AG184/SUM('Bewerking, HH'!AA$151:AA$186))</f>
        <v>0</v>
      </c>
      <c r="AH184" s="47">
        <f ca="1">IF('Bewerking, HH'!AH184=0,0,'Bewerking, HH'!AH184/SUM('Bewerking, HH'!AA$151:AA$186))</f>
        <v>0</v>
      </c>
      <c r="AI184" s="48">
        <f ca="1">IF('Bewerking, HH'!AI184=0,0,'Bewerking, HH'!AI184/SUM('Bewerking, HH'!AA$151:AA$186))</f>
        <v>0</v>
      </c>
      <c r="AM184" s="47">
        <f ca="1">IF('Bewerking, HH'!AM184=0,0,'Bewerking, HH'!AM184/SUM('Bewerking, HH'!AM$151:AM$186))</f>
        <v>1.2003138967552628E-2</v>
      </c>
      <c r="AN184" s="46">
        <f ca="1">IF('Bewerking, HH'!AN184=0,0,'Bewerking, HH'!AN184/SUM('Bewerking, HH'!AM$151:AM$186))</f>
        <v>7.7177658739636286E-3</v>
      </c>
      <c r="AO184" s="47">
        <f ca="1">IF('Bewerking, HH'!AO184=0,0,'Bewerking, HH'!AO184/SUM('Bewerking, HH'!AM$151:AM$186))</f>
        <v>0</v>
      </c>
      <c r="AP184" s="47">
        <f ca="1">IF('Bewerking, HH'!AP184=0,0,'Bewerking, HH'!AP184/SUM('Bewerking, HH'!AM$151:AM$186))</f>
        <v>2.0471527517144903E-5</v>
      </c>
      <c r="AQ184" s="47">
        <f ca="1">IF('Bewerking, HH'!AQ184=0,0,'Bewerking, HH'!AQ184/SUM('Bewerking, HH'!AM$151:AM$186))</f>
        <v>4.264901566071855E-3</v>
      </c>
      <c r="AR184" s="47">
        <f ca="1">IF('Bewerking, HH'!AR184=0,0,'Bewerking, HH'!AR184/SUM('Bewerking, HH'!AM$151:AM$186))</f>
        <v>0</v>
      </c>
      <c r="AS184" s="47">
        <f ca="1">IF('Bewerking, HH'!AS184=0,0,'Bewerking, HH'!AS184/SUM('Bewerking, HH'!AM$151:AM$186))</f>
        <v>0</v>
      </c>
      <c r="AT184" s="47">
        <f ca="1">IF('Bewerking, HH'!AT184=0,0,'Bewerking, HH'!AT184/SUM('Bewerking, HH'!AM$151:AM$186))</f>
        <v>0</v>
      </c>
      <c r="AU184" s="48">
        <f ca="1">IF('Bewerking, HH'!AU184=0,0,'Bewerking, HH'!AU184/SUM('Bewerking, HH'!AM$151:AM$186))</f>
        <v>0</v>
      </c>
      <c r="AY184" s="47">
        <f ca="1">IF('Bewerking, HH'!AY184=0,0,'Bewerking, HH'!AY184/SUM('Bewerking, HH'!AY$151:AY$186))</f>
        <v>1.2003138967552628E-2</v>
      </c>
      <c r="AZ184" s="46">
        <f ca="1">IF('Bewerking, HH'!AZ184=0,0,'Bewerking, HH'!AZ184/SUM('Bewerking, HH'!AY$151:AY$186))</f>
        <v>0</v>
      </c>
      <c r="BA184" s="47">
        <f ca="1">IF('Bewerking, HH'!BA184=0,0,'Bewerking, HH'!BA184/SUM('Bewerking, HH'!AY$151:AY$186))</f>
        <v>0</v>
      </c>
      <c r="BB184" s="47">
        <f ca="1">IF('Bewerking, HH'!BB184=0,0,'Bewerking, HH'!BB184/SUM('Bewerking, HH'!AY$151:AY$186))</f>
        <v>1.2003138967552628E-2</v>
      </c>
      <c r="BC184" s="47">
        <f ca="1">IF('Bewerking, HH'!BC184=0,0,'Bewerking, HH'!BC184/SUM('Bewerking, HH'!AY$151:AY$186))</f>
        <v>0</v>
      </c>
      <c r="BD184" s="47">
        <f ca="1">IF('Bewerking, HH'!BD184=0,0,'Bewerking, HH'!BD184/SUM('Bewerking, HH'!AY$151:AY$186))</f>
        <v>0</v>
      </c>
      <c r="BE184" s="47">
        <f ca="1">IF('Bewerking, HH'!BE184=0,0,'Bewerking, HH'!BE184/SUM('Bewerking, HH'!AY$151:AY$186))</f>
        <v>0</v>
      </c>
      <c r="BF184" s="47">
        <f ca="1">IF('Bewerking, HH'!BF184=0,0,'Bewerking, HH'!BF184/SUM('Bewerking, HH'!AY$151:AY$186))</f>
        <v>0</v>
      </c>
      <c r="BG184" s="48">
        <f ca="1">IF('Bewerking, HH'!BG184=0,0,'Bewerking, HH'!BG184/SUM('Bewerking, HH'!AY$151:AY$186))</f>
        <v>0</v>
      </c>
    </row>
    <row r="185" spans="2:59" x14ac:dyDescent="0.25">
      <c r="B185" s="29" t="s">
        <v>101</v>
      </c>
      <c r="C185" s="47">
        <f ca="1">IF('Bewerking, HH'!C185=0,0,'Bewerking, HH'!C185/SUM('Bewerking, HH'!C$151:C$186))</f>
        <v>2.5664471663993996E-2</v>
      </c>
      <c r="D185" s="46">
        <f ca="1">IF('Bewerking, HH'!D185=0,0,'Bewerking, HH'!D185/SUM('Bewerking, HH'!C$151:C$186))</f>
        <v>0</v>
      </c>
      <c r="E185" s="47">
        <f ca="1">IF('Bewerking, HH'!E185=0,0,'Bewerking, HH'!E185/SUM('Bewerking, HH'!C$151:C$186))</f>
        <v>0</v>
      </c>
      <c r="F185" s="47">
        <f ca="1">IF('Bewerking, HH'!F185=0,0,'Bewerking, HH'!F185/SUM('Bewerking, HH'!C$151:C$186))</f>
        <v>2.5664471663993996E-2</v>
      </c>
      <c r="G185" s="47">
        <f ca="1">IF('Bewerking, HH'!G185=0,0,'Bewerking, HH'!G185/SUM('Bewerking, HH'!C$151:C$186))</f>
        <v>0</v>
      </c>
      <c r="H185" s="47">
        <f ca="1">IF('Bewerking, HH'!H185=0,0,'Bewerking, HH'!H185/SUM('Bewerking, HH'!C$151:C$186))</f>
        <v>0</v>
      </c>
      <c r="I185" s="47">
        <f ca="1">IF('Bewerking, HH'!I185=0,0,'Bewerking, HH'!I185/SUM('Bewerking, HH'!C$151:C$186))</f>
        <v>0</v>
      </c>
      <c r="J185" s="47">
        <f ca="1">IF('Bewerking, HH'!J185=0,0,'Bewerking, HH'!J185/SUM('Bewerking, HH'!C$151:C$186))</f>
        <v>0</v>
      </c>
      <c r="K185" s="48">
        <f ca="1">IF('Bewerking, HH'!K185=0,0,'Bewerking, HH'!K185/SUM('Bewerking, HH'!C$151:C$186))</f>
        <v>0</v>
      </c>
      <c r="L185" s="49"/>
      <c r="O185" s="47">
        <f ca="1">IF('Bewerking, HH'!O185=0,0,'Bewerking, HH'!O185/SUM('Bewerking, HH'!O$151:O$186))</f>
        <v>2.5664471663993996E-2</v>
      </c>
      <c r="P185" s="46">
        <f ca="1">IF('Bewerking, HH'!P185=0,0,'Bewerking, HH'!P185/SUM('Bewerking, HH'!O$151:O$186))</f>
        <v>0</v>
      </c>
      <c r="Q185" s="47">
        <f ca="1">IF('Bewerking, HH'!Q185=0,0,'Bewerking, HH'!Q185/SUM('Bewerking, HH'!O$151:O$186))</f>
        <v>0</v>
      </c>
      <c r="R185" s="47">
        <f ca="1">IF('Bewerking, HH'!R185=0,0,'Bewerking, HH'!R185/SUM('Bewerking, HH'!O$151:O$186))</f>
        <v>2.5664471663993996E-2</v>
      </c>
      <c r="S185" s="47">
        <f ca="1">IF('Bewerking, HH'!S185=0,0,'Bewerking, HH'!S185/SUM('Bewerking, HH'!O$151:O$186))</f>
        <v>0</v>
      </c>
      <c r="T185" s="47">
        <f ca="1">IF('Bewerking, HH'!T185=0,0,'Bewerking, HH'!T185/SUM('Bewerking, HH'!O$151:O$186))</f>
        <v>0</v>
      </c>
      <c r="U185" s="47">
        <f ca="1">IF('Bewerking, HH'!U185=0,0,'Bewerking, HH'!U185/SUM('Bewerking, HH'!O$151:O$186))</f>
        <v>0</v>
      </c>
      <c r="V185" s="47">
        <f ca="1">IF('Bewerking, HH'!V185=0,0,'Bewerking, HH'!V185/SUM('Bewerking, HH'!O$151:O$186))</f>
        <v>0</v>
      </c>
      <c r="W185" s="48">
        <f ca="1">IF('Bewerking, HH'!W185=0,0,'Bewerking, HH'!W185/SUM('Bewerking, HH'!O$151:O$186))</f>
        <v>0</v>
      </c>
      <c r="AA185" s="47">
        <f ca="1">IF('Bewerking, HH'!AA185=0,0,'Bewerking, HH'!AA185/SUM('Bewerking, HH'!AA$151:AA$186))</f>
        <v>2.5664471663993996E-2</v>
      </c>
      <c r="AB185" s="46">
        <f ca="1">IF('Bewerking, HH'!AB185=0,0,'Bewerking, HH'!AB185/SUM('Bewerking, HH'!AA$151:AA$186))</f>
        <v>0</v>
      </c>
      <c r="AC185" s="47">
        <f ca="1">IF('Bewerking, HH'!AC185=0,0,'Bewerking, HH'!AC185/SUM('Bewerking, HH'!AA$151:AA$186))</f>
        <v>2.5664471663993996E-2</v>
      </c>
      <c r="AD185" s="47">
        <f ca="1">IF('Bewerking, HH'!AD185=0,0,'Bewerking, HH'!AD185/SUM('Bewerking, HH'!AA$151:AA$186))</f>
        <v>0</v>
      </c>
      <c r="AE185" s="47">
        <f ca="1">IF('Bewerking, HH'!AE185=0,0,'Bewerking, HH'!AE185/SUM('Bewerking, HH'!AA$151:AA$186))</f>
        <v>0</v>
      </c>
      <c r="AF185" s="47">
        <f ca="1">IF('Bewerking, HH'!AF185=0,0,'Bewerking, HH'!AF185/SUM('Bewerking, HH'!AA$151:AA$186))</f>
        <v>0</v>
      </c>
      <c r="AG185" s="47">
        <f ca="1">IF('Bewerking, HH'!AG185=0,0,'Bewerking, HH'!AG185/SUM('Bewerking, HH'!AA$151:AA$186))</f>
        <v>0</v>
      </c>
      <c r="AH185" s="47">
        <f ca="1">IF('Bewerking, HH'!AH185=0,0,'Bewerking, HH'!AH185/SUM('Bewerking, HH'!AA$151:AA$186))</f>
        <v>0</v>
      </c>
      <c r="AI185" s="48">
        <f ca="1">IF('Bewerking, HH'!AI185=0,0,'Bewerking, HH'!AI185/SUM('Bewerking, HH'!AA$151:AA$186))</f>
        <v>0</v>
      </c>
      <c r="AM185" s="47">
        <f ca="1">IF('Bewerking, HH'!AM185=0,0,'Bewerking, HH'!AM185/SUM('Bewerking, HH'!AM$151:AM$186))</f>
        <v>2.5664471663993996E-2</v>
      </c>
      <c r="AN185" s="46">
        <f ca="1">IF('Bewerking, HH'!AN185=0,0,'Bewerking, HH'!AN185/SUM('Bewerking, HH'!AM$151:AM$186))</f>
        <v>1.2903886178307004E-2</v>
      </c>
      <c r="AO185" s="47">
        <f ca="1">IF('Bewerking, HH'!AO185=0,0,'Bewerking, HH'!AO185/SUM('Bewerking, HH'!AM$151:AM$186))</f>
        <v>0</v>
      </c>
      <c r="AP185" s="47">
        <f ca="1">IF('Bewerking, HH'!AP185=0,0,'Bewerking, HH'!AP185/SUM('Bewerking, HH'!AM$151:AM$186))</f>
        <v>1.276058548568699E-2</v>
      </c>
      <c r="AQ185" s="47">
        <f ca="1">IF('Bewerking, HH'!AQ185=0,0,'Bewerking, HH'!AQ185/SUM('Bewerking, HH'!AM$151:AM$186))</f>
        <v>0</v>
      </c>
      <c r="AR185" s="47">
        <f ca="1">IF('Bewerking, HH'!AR185=0,0,'Bewerking, HH'!AR185/SUM('Bewerking, HH'!AM$151:AM$186))</f>
        <v>0</v>
      </c>
      <c r="AS185" s="47">
        <f ca="1">IF('Bewerking, HH'!AS185=0,0,'Bewerking, HH'!AS185/SUM('Bewerking, HH'!AM$151:AM$186))</f>
        <v>0</v>
      </c>
      <c r="AT185" s="47">
        <f ca="1">IF('Bewerking, HH'!AT185=0,0,'Bewerking, HH'!AT185/SUM('Bewerking, HH'!AM$151:AM$186))</f>
        <v>0</v>
      </c>
      <c r="AU185" s="48">
        <f ca="1">IF('Bewerking, HH'!AU185=0,0,'Bewerking, HH'!AU185/SUM('Bewerking, HH'!AM$151:AM$186))</f>
        <v>0</v>
      </c>
      <c r="AY185" s="47">
        <f ca="1">IF('Bewerking, HH'!AY185=0,0,'Bewerking, HH'!AY185/SUM('Bewerking, HH'!AY$151:AY$186))</f>
        <v>2.5664471663993996E-2</v>
      </c>
      <c r="AZ185" s="46">
        <f ca="1">IF('Bewerking, HH'!AZ185=0,0,'Bewerking, HH'!AZ185/SUM('Bewerking, HH'!AY$151:AY$186))</f>
        <v>0</v>
      </c>
      <c r="BA185" s="47">
        <f ca="1">IF('Bewerking, HH'!BA185=0,0,'Bewerking, HH'!BA185/SUM('Bewerking, HH'!AY$151:AY$186))</f>
        <v>0</v>
      </c>
      <c r="BB185" s="47">
        <f ca="1">IF('Bewerking, HH'!BB185=0,0,'Bewerking, HH'!BB185/SUM('Bewerking, HH'!AY$151:AY$186))</f>
        <v>2.5664471663993996E-2</v>
      </c>
      <c r="BC185" s="47">
        <f ca="1">IF('Bewerking, HH'!BC185=0,0,'Bewerking, HH'!BC185/SUM('Bewerking, HH'!AY$151:AY$186))</f>
        <v>0</v>
      </c>
      <c r="BD185" s="47">
        <f ca="1">IF('Bewerking, HH'!BD185=0,0,'Bewerking, HH'!BD185/SUM('Bewerking, HH'!AY$151:AY$186))</f>
        <v>0</v>
      </c>
      <c r="BE185" s="47">
        <f ca="1">IF('Bewerking, HH'!BE185=0,0,'Bewerking, HH'!BE185/SUM('Bewerking, HH'!AY$151:AY$186))</f>
        <v>0</v>
      </c>
      <c r="BF185" s="47">
        <f ca="1">IF('Bewerking, HH'!BF185=0,0,'Bewerking, HH'!BF185/SUM('Bewerking, HH'!AY$151:AY$186))</f>
        <v>0</v>
      </c>
      <c r="BG185" s="48">
        <f ca="1">IF('Bewerking, HH'!BG185=0,0,'Bewerking, HH'!BG185/SUM('Bewerking, HH'!AY$151:AY$186))</f>
        <v>0</v>
      </c>
    </row>
    <row r="186" spans="2:59" ht="15.75" thickBot="1" x14ac:dyDescent="0.3">
      <c r="B186" s="29" t="s">
        <v>102</v>
      </c>
      <c r="C186" s="57">
        <f ca="1">IF('Bewerking, HH'!C186=0,0,'Bewerking, HH'!C186/SUM('Bewerking, HH'!C$151:C$186))</f>
        <v>1.4814562079907195E-2</v>
      </c>
      <c r="D186" s="58">
        <f ca="1">IF('Bewerking, HH'!D186=0,0,'Bewerking, HH'!D186/SUM('Bewerking, HH'!C$151:C$186))</f>
        <v>0</v>
      </c>
      <c r="E186" s="57">
        <f ca="1">IF('Bewerking, HH'!E186=0,0,'Bewerking, HH'!E186/SUM('Bewerking, HH'!C$151:C$186))</f>
        <v>0</v>
      </c>
      <c r="F186" s="57">
        <f ca="1">IF('Bewerking, HH'!F186=0,0,'Bewerking, HH'!F186/SUM('Bewerking, HH'!C$151:C$186))</f>
        <v>1.4814562079907195E-2</v>
      </c>
      <c r="G186" s="57">
        <f ca="1">IF('Bewerking, HH'!G186=0,0,'Bewerking, HH'!G186/SUM('Bewerking, HH'!C$151:C$186))</f>
        <v>0</v>
      </c>
      <c r="H186" s="57">
        <f ca="1">IF('Bewerking, HH'!H186=0,0,'Bewerking, HH'!H186/SUM('Bewerking, HH'!C$151:C$186))</f>
        <v>0</v>
      </c>
      <c r="I186" s="57">
        <f ca="1">IF('Bewerking, HH'!I186=0,0,'Bewerking, HH'!I186/SUM('Bewerking, HH'!C$151:C$186))</f>
        <v>0</v>
      </c>
      <c r="J186" s="57">
        <f ca="1">IF('Bewerking, HH'!J186=0,0,'Bewerking, HH'!J186/SUM('Bewerking, HH'!C$151:C$186))</f>
        <v>0</v>
      </c>
      <c r="K186" s="59">
        <f ca="1">IF('Bewerking, HH'!K186=0,0,'Bewerking, HH'!K186/SUM('Bewerking, HH'!C$151:C$186))</f>
        <v>0</v>
      </c>
      <c r="L186" s="57">
        <f ca="1">SUM(C181:C186)</f>
        <v>0.1833225289160326</v>
      </c>
      <c r="O186" s="57">
        <f ca="1">IF('Bewerking, HH'!O186=0,0,'Bewerking, HH'!O186/SUM('Bewerking, HH'!O$151:O$186))</f>
        <v>1.4814562079907195E-2</v>
      </c>
      <c r="P186" s="58">
        <f ca="1">IF('Bewerking, HH'!P186=0,0,'Bewerking, HH'!P186/SUM('Bewerking, HH'!O$151:O$186))</f>
        <v>0</v>
      </c>
      <c r="Q186" s="57">
        <f ca="1">IF('Bewerking, HH'!Q186=0,0,'Bewerking, HH'!Q186/SUM('Bewerking, HH'!O$151:O$186))</f>
        <v>0</v>
      </c>
      <c r="R186" s="57">
        <f ca="1">IF('Bewerking, HH'!R186=0,0,'Bewerking, HH'!R186/SUM('Bewerking, HH'!O$151:O$186))</f>
        <v>1.4814562079907195E-2</v>
      </c>
      <c r="S186" s="57">
        <f ca="1">IF('Bewerking, HH'!S186=0,0,'Bewerking, HH'!S186/SUM('Bewerking, HH'!O$151:O$186))</f>
        <v>0</v>
      </c>
      <c r="T186" s="57">
        <f ca="1">IF('Bewerking, HH'!T186=0,0,'Bewerking, HH'!T186/SUM('Bewerking, HH'!O$151:O$186))</f>
        <v>0</v>
      </c>
      <c r="U186" s="57">
        <f ca="1">IF('Bewerking, HH'!U186=0,0,'Bewerking, HH'!U186/SUM('Bewerking, HH'!O$151:O$186))</f>
        <v>0</v>
      </c>
      <c r="V186" s="57">
        <f ca="1">IF('Bewerking, HH'!V186=0,0,'Bewerking, HH'!V186/SUM('Bewerking, HH'!O$151:O$186))</f>
        <v>0</v>
      </c>
      <c r="W186" s="59">
        <f ca="1">IF('Bewerking, HH'!W186=0,0,'Bewerking, HH'!W186/SUM('Bewerking, HH'!O$151:O$186))</f>
        <v>0</v>
      </c>
      <c r="AA186" s="57">
        <f ca="1">IF('Bewerking, HH'!AA186=0,0,'Bewerking, HH'!AA186/SUM('Bewerking, HH'!AA$151:AA$186))</f>
        <v>1.4814562079907195E-2</v>
      </c>
      <c r="AB186" s="58">
        <f ca="1">IF('Bewerking, HH'!AB186=0,0,'Bewerking, HH'!AB186/SUM('Bewerking, HH'!AA$151:AA$186))</f>
        <v>0</v>
      </c>
      <c r="AC186" s="57">
        <f ca="1">IF('Bewerking, HH'!AC186=0,0,'Bewerking, HH'!AC186/SUM('Bewerking, HH'!AA$151:AA$186))</f>
        <v>1.4814562079907195E-2</v>
      </c>
      <c r="AD186" s="57">
        <f ca="1">IF('Bewerking, HH'!AD186=0,0,'Bewerking, HH'!AD186/SUM('Bewerking, HH'!AA$151:AA$186))</f>
        <v>0</v>
      </c>
      <c r="AE186" s="57">
        <f ca="1">IF('Bewerking, HH'!AE186=0,0,'Bewerking, HH'!AE186/SUM('Bewerking, HH'!AA$151:AA$186))</f>
        <v>0</v>
      </c>
      <c r="AF186" s="57">
        <f ca="1">IF('Bewerking, HH'!AF186=0,0,'Bewerking, HH'!AF186/SUM('Bewerking, HH'!AA$151:AA$186))</f>
        <v>0</v>
      </c>
      <c r="AG186" s="57">
        <f ca="1">IF('Bewerking, HH'!AG186=0,0,'Bewerking, HH'!AG186/SUM('Bewerking, HH'!AA$151:AA$186))</f>
        <v>0</v>
      </c>
      <c r="AH186" s="57">
        <f ca="1">IF('Bewerking, HH'!AH186=0,0,'Bewerking, HH'!AH186/SUM('Bewerking, HH'!AA$151:AA$186))</f>
        <v>0</v>
      </c>
      <c r="AI186" s="59">
        <f ca="1">IF('Bewerking, HH'!AI186=0,0,'Bewerking, HH'!AI186/SUM('Bewerking, HH'!AA$151:AA$186))</f>
        <v>0</v>
      </c>
      <c r="AM186" s="57">
        <f ca="1">IF('Bewerking, HH'!AM186=0,0,'Bewerking, HH'!AM186/SUM('Bewerking, HH'!AM$151:AM$186))</f>
        <v>1.4814562079907195E-2</v>
      </c>
      <c r="AN186" s="58">
        <f ca="1">IF('Bewerking, HH'!AN186=0,0,'Bewerking, HH'!AN186/SUM('Bewerking, HH'!AM$151:AM$186))</f>
        <v>9.6966802006209704E-3</v>
      </c>
      <c r="AO186" s="57">
        <f ca="1">IF('Bewerking, HH'!AO186=0,0,'Bewerking, HH'!AO186/SUM('Bewerking, HH'!AM$151:AM$186))</f>
        <v>0</v>
      </c>
      <c r="AP186" s="57">
        <f ca="1">IF('Bewerking, HH'!AP186=0,0,'Bewerking, HH'!AP186/SUM('Bewerking, HH'!AM$151:AM$186))</f>
        <v>5.1178818792862258E-3</v>
      </c>
      <c r="AQ186" s="57">
        <f ca="1">IF('Bewerking, HH'!AQ186=0,0,'Bewerking, HH'!AQ186/SUM('Bewerking, HH'!AM$151:AM$186))</f>
        <v>0</v>
      </c>
      <c r="AR186" s="57">
        <f ca="1">IF('Bewerking, HH'!AR186=0,0,'Bewerking, HH'!AR186/SUM('Bewerking, HH'!AM$151:AM$186))</f>
        <v>0</v>
      </c>
      <c r="AS186" s="57">
        <f ca="1">IF('Bewerking, HH'!AS186=0,0,'Bewerking, HH'!AS186/SUM('Bewerking, HH'!AM$151:AM$186))</f>
        <v>0</v>
      </c>
      <c r="AT186" s="57">
        <f ca="1">IF('Bewerking, HH'!AT186=0,0,'Bewerking, HH'!AT186/SUM('Bewerking, HH'!AM$151:AM$186))</f>
        <v>0</v>
      </c>
      <c r="AU186" s="59">
        <f ca="1">IF('Bewerking, HH'!AU186=0,0,'Bewerking, HH'!AU186/SUM('Bewerking, HH'!AM$151:AM$186))</f>
        <v>0</v>
      </c>
      <c r="AY186" s="57">
        <f ca="1">IF('Bewerking, HH'!AY186=0,0,'Bewerking, HH'!AY186/SUM('Bewerking, HH'!AY$151:AY$186))</f>
        <v>1.4814562079907195E-2</v>
      </c>
      <c r="AZ186" s="58">
        <f ca="1">IF('Bewerking, HH'!AZ186=0,0,'Bewerking, HH'!AZ186/SUM('Bewerking, HH'!AY$151:AY$186))</f>
        <v>0</v>
      </c>
      <c r="BA186" s="57">
        <f ca="1">IF('Bewerking, HH'!BA186=0,0,'Bewerking, HH'!BA186/SUM('Bewerking, HH'!AY$151:AY$186))</f>
        <v>0</v>
      </c>
      <c r="BB186" s="57">
        <f ca="1">IF('Bewerking, HH'!BB186=0,0,'Bewerking, HH'!BB186/SUM('Bewerking, HH'!AY$151:AY$186))</f>
        <v>1.4814562079907195E-2</v>
      </c>
      <c r="BC186" s="57">
        <f ca="1">IF('Bewerking, HH'!BC186=0,0,'Bewerking, HH'!BC186/SUM('Bewerking, HH'!AY$151:AY$186))</f>
        <v>0</v>
      </c>
      <c r="BD186" s="57">
        <f ca="1">IF('Bewerking, HH'!BD186=0,0,'Bewerking, HH'!BD186/SUM('Bewerking, HH'!AY$151:AY$186))</f>
        <v>0</v>
      </c>
      <c r="BE186" s="57">
        <f ca="1">IF('Bewerking, HH'!BE186=0,0,'Bewerking, HH'!BE186/SUM('Bewerking, HH'!AY$151:AY$186))</f>
        <v>0</v>
      </c>
      <c r="BF186" s="57">
        <f ca="1">IF('Bewerking, HH'!BF186=0,0,'Bewerking, HH'!BF186/SUM('Bewerking, HH'!AY$151:AY$186))</f>
        <v>0</v>
      </c>
      <c r="BG186" s="59">
        <f ca="1">IF('Bewerking, HH'!BG186=0,0,'Bewerking, HH'!BG186/SUM('Bewerking, HH'!AY$151:AY$186))</f>
        <v>0</v>
      </c>
    </row>
    <row r="187" spans="2:59" x14ac:dyDescent="0.25">
      <c r="C187" s="55">
        <f ca="1">SUM(C151:C186)</f>
        <v>1.0000000000000002</v>
      </c>
      <c r="D187" s="46">
        <f t="shared" ref="D187" ca="1" si="110">SUM(D151:D186)</f>
        <v>0</v>
      </c>
      <c r="E187" s="55">
        <f t="shared" ref="E187" ca="1" si="111">SUM(E151:E186)</f>
        <v>0</v>
      </c>
      <c r="F187" s="55">
        <f t="shared" ref="F187" ca="1" si="112">SUM(F151:F186)</f>
        <v>0.35862704288785019</v>
      </c>
      <c r="G187" s="55">
        <f t="shared" ref="G187" ca="1" si="113">SUM(G151:G186)</f>
        <v>0.18975741239892183</v>
      </c>
      <c r="H187" s="55">
        <f t="shared" ref="H187" ca="1" si="114">SUM(H151:H186)</f>
        <v>0.11847555358422328</v>
      </c>
      <c r="I187" s="47">
        <f t="shared" ref="I187:K187" ca="1" si="115">SUM(I151:I186)</f>
        <v>4.7528063052304753E-2</v>
      </c>
      <c r="J187" s="47">
        <f t="shared" ca="1" si="115"/>
        <v>8.0316626292265183E-3</v>
      </c>
      <c r="K187" s="48">
        <f t="shared" ca="1" si="115"/>
        <v>0.2775802654474735</v>
      </c>
      <c r="O187" s="55">
        <f ca="1">SUM(O151:O186)</f>
        <v>1.0000000000000002</v>
      </c>
      <c r="P187" s="46">
        <f t="shared" ref="P187" ca="1" si="116">SUM(P151:P186)</f>
        <v>0</v>
      </c>
      <c r="Q187" s="55">
        <f t="shared" ref="Q187" ca="1" si="117">SUM(Q151:Q186)</f>
        <v>0</v>
      </c>
      <c r="R187" s="55">
        <f t="shared" ref="R187" ca="1" si="118">SUM(R151:R186)</f>
        <v>1.0000000000000002</v>
      </c>
      <c r="S187" s="55">
        <f t="shared" ref="S187" ca="1" si="119">SUM(S151:S186)</f>
        <v>0</v>
      </c>
      <c r="T187" s="55">
        <f t="shared" ref="T187" ca="1" si="120">SUM(T151:T186)</f>
        <v>0</v>
      </c>
      <c r="U187" s="47">
        <f t="shared" ref="U187:W187" ca="1" si="121">SUM(U151:U186)</f>
        <v>0</v>
      </c>
      <c r="V187" s="47">
        <f t="shared" ca="1" si="121"/>
        <v>0</v>
      </c>
      <c r="W187" s="48">
        <f t="shared" ca="1" si="121"/>
        <v>0</v>
      </c>
      <c r="AA187" s="55">
        <f ca="1">SUM(AA151:AA186)</f>
        <v>1.0000000000000002</v>
      </c>
      <c r="AB187" s="46">
        <f t="shared" ref="AB187" ca="1" si="122">SUM(AB151:AB186)</f>
        <v>0</v>
      </c>
      <c r="AC187" s="55">
        <f t="shared" ref="AC187" ca="1" si="123">SUM(AC151:AC186)</f>
        <v>0.99656760721962545</v>
      </c>
      <c r="AD187" s="55">
        <f t="shared" ref="AD187" ca="1" si="124">SUM(AD151:AD186)</f>
        <v>3.4323927803746289E-3</v>
      </c>
      <c r="AE187" s="55">
        <f t="shared" ref="AE187" ca="1" si="125">SUM(AE151:AE186)</f>
        <v>0</v>
      </c>
      <c r="AF187" s="55">
        <f t="shared" ref="AF187" ca="1" si="126">SUM(AF151:AF186)</f>
        <v>0</v>
      </c>
      <c r="AG187" s="47">
        <f t="shared" ref="AG187:AI187" ca="1" si="127">SUM(AG151:AG186)</f>
        <v>0</v>
      </c>
      <c r="AH187" s="47">
        <f t="shared" ca="1" si="127"/>
        <v>0</v>
      </c>
      <c r="AI187" s="48">
        <f t="shared" ca="1" si="127"/>
        <v>0</v>
      </c>
      <c r="AM187" s="55">
        <f ca="1">SUM(AM151:AM186)</f>
        <v>1.0000000000000002</v>
      </c>
      <c r="AN187" s="46">
        <f t="shared" ref="AN187" ca="1" si="128">SUM(AN151:AN186)</f>
        <v>0.67623596847384748</v>
      </c>
      <c r="AO187" s="55">
        <f t="shared" ref="AO187" ca="1" si="129">SUM(AO151:AO186)</f>
        <v>0</v>
      </c>
      <c r="AP187" s="55">
        <f t="shared" ref="AP187" ca="1" si="130">SUM(AP151:AP186)</f>
        <v>0.13850353133849669</v>
      </c>
      <c r="AQ187" s="55">
        <f t="shared" ref="AQ187" ca="1" si="131">SUM(AQ151:AQ186)</f>
        <v>6.0971032788563237E-2</v>
      </c>
      <c r="AR187" s="55">
        <f t="shared" ref="AR187" ca="1" si="132">SUM(AR151:AR186)</f>
        <v>4.9984646354362144E-2</v>
      </c>
      <c r="AS187" s="47">
        <f t="shared" ref="AS187:AU187" ca="1" si="133">SUM(AS151:AS186)</f>
        <v>2.2566447166399401E-2</v>
      </c>
      <c r="AT187" s="47">
        <f t="shared" ca="1" si="133"/>
        <v>1.7810228939916066E-3</v>
      </c>
      <c r="AU187" s="48">
        <f t="shared" ca="1" si="133"/>
        <v>4.9957350984339281E-2</v>
      </c>
      <c r="AY187" s="55">
        <f ca="1">SUM(AY151:AY186)</f>
        <v>1.0000000000000002</v>
      </c>
      <c r="AZ187" s="46">
        <f t="shared" ref="AZ187" ca="1" si="134">SUM(AZ151:AZ186)</f>
        <v>0</v>
      </c>
      <c r="BA187" s="55">
        <f t="shared" ref="BA187" ca="1" si="135">SUM(BA151:BA186)</f>
        <v>0</v>
      </c>
      <c r="BB187" s="55">
        <f t="shared" ref="BB187" ca="1" si="136">SUM(BB151:BB186)</f>
        <v>1.0000000000000002</v>
      </c>
      <c r="BC187" s="55">
        <f t="shared" ref="BC187" ca="1" si="137">SUM(BC151:BC186)</f>
        <v>0</v>
      </c>
      <c r="BD187" s="55">
        <f t="shared" ref="BD187" ca="1" si="138">SUM(BD151:BD186)</f>
        <v>0</v>
      </c>
      <c r="BE187" s="47">
        <f t="shared" ref="BE187:BG187" ca="1" si="139">SUM(BE151:BE186)</f>
        <v>0</v>
      </c>
      <c r="BF187" s="47">
        <f t="shared" ca="1" si="139"/>
        <v>0</v>
      </c>
      <c r="BG187" s="48">
        <f t="shared" ca="1" si="139"/>
        <v>0</v>
      </c>
    </row>
    <row r="188" spans="2:59" s="5" customFormat="1" x14ac:dyDescent="0.25">
      <c r="B188" s="3" t="s">
        <v>105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21"/>
      <c r="O188" s="39"/>
      <c r="P188" s="39"/>
      <c r="Q188" s="39"/>
      <c r="R188" s="39"/>
      <c r="S188" s="39"/>
      <c r="T188" s="39"/>
      <c r="U188" s="39"/>
      <c r="V188" s="117"/>
      <c r="W188" s="39"/>
      <c r="Y188" s="21"/>
      <c r="AA188" s="39"/>
      <c r="AB188" s="39"/>
      <c r="AC188" s="39"/>
      <c r="AD188" s="39"/>
      <c r="AE188" s="39"/>
      <c r="AF188" s="39"/>
      <c r="AG188" s="39"/>
      <c r="AH188" s="117"/>
      <c r="AI188" s="39"/>
      <c r="AK188" s="21"/>
      <c r="AM188" s="39"/>
      <c r="AN188" s="39"/>
      <c r="AO188" s="39"/>
      <c r="AP188" s="39"/>
      <c r="AQ188" s="39"/>
      <c r="AR188" s="39"/>
      <c r="AS188" s="39"/>
      <c r="AT188" s="117"/>
      <c r="AU188" s="39"/>
      <c r="AW188" s="21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2:59" x14ac:dyDescent="0.25">
      <c r="C189" s="29" t="s">
        <v>1</v>
      </c>
      <c r="D189" s="113" t="s">
        <v>421</v>
      </c>
      <c r="E189" s="36" t="s">
        <v>414</v>
      </c>
      <c r="F189" s="36" t="s">
        <v>415</v>
      </c>
      <c r="G189" s="36" t="s">
        <v>416</v>
      </c>
      <c r="H189" s="36" t="s">
        <v>417</v>
      </c>
      <c r="I189" s="36" t="s">
        <v>418</v>
      </c>
      <c r="J189" s="36" t="s">
        <v>419</v>
      </c>
      <c r="K189" s="112" t="s">
        <v>420</v>
      </c>
      <c r="L189" s="29"/>
      <c r="O189" s="29" t="s">
        <v>1</v>
      </c>
      <c r="P189" s="113" t="s">
        <v>421</v>
      </c>
      <c r="Q189" s="36" t="s">
        <v>414</v>
      </c>
      <c r="R189" s="36" t="s">
        <v>415</v>
      </c>
      <c r="S189" s="36" t="s">
        <v>416</v>
      </c>
      <c r="T189" s="36" t="s">
        <v>417</v>
      </c>
      <c r="U189" s="36" t="s">
        <v>418</v>
      </c>
      <c r="V189" s="36" t="s">
        <v>419</v>
      </c>
      <c r="W189" s="112" t="s">
        <v>420</v>
      </c>
      <c r="AA189" s="29" t="s">
        <v>1</v>
      </c>
      <c r="AB189" s="113" t="s">
        <v>421</v>
      </c>
      <c r="AC189" s="36" t="s">
        <v>414</v>
      </c>
      <c r="AD189" s="36" t="s">
        <v>415</v>
      </c>
      <c r="AE189" s="36" t="s">
        <v>416</v>
      </c>
      <c r="AF189" s="36" t="s">
        <v>417</v>
      </c>
      <c r="AG189" s="36" t="s">
        <v>418</v>
      </c>
      <c r="AH189" s="36" t="s">
        <v>419</v>
      </c>
      <c r="AI189" s="112" t="s">
        <v>420</v>
      </c>
      <c r="AM189" s="29" t="s">
        <v>1</v>
      </c>
      <c r="AN189" s="113" t="s">
        <v>421</v>
      </c>
      <c r="AO189" s="36" t="s">
        <v>414</v>
      </c>
      <c r="AP189" s="36" t="s">
        <v>415</v>
      </c>
      <c r="AQ189" s="36" t="s">
        <v>416</v>
      </c>
      <c r="AR189" s="36" t="s">
        <v>417</v>
      </c>
      <c r="AS189" s="36" t="s">
        <v>418</v>
      </c>
      <c r="AT189" s="36" t="s">
        <v>419</v>
      </c>
      <c r="AU189" s="112" t="s">
        <v>420</v>
      </c>
      <c r="AY189" s="29" t="s">
        <v>1</v>
      </c>
      <c r="AZ189" s="113" t="s">
        <v>421</v>
      </c>
      <c r="BA189" s="36" t="s">
        <v>414</v>
      </c>
      <c r="BB189" s="36" t="s">
        <v>415</v>
      </c>
      <c r="BC189" s="36" t="s">
        <v>416</v>
      </c>
      <c r="BD189" s="36" t="s">
        <v>417</v>
      </c>
      <c r="BE189" s="36" t="s">
        <v>418</v>
      </c>
      <c r="BF189" s="36" t="s">
        <v>419</v>
      </c>
      <c r="BG189" s="112" t="s">
        <v>420</v>
      </c>
    </row>
    <row r="190" spans="2:59" x14ac:dyDescent="0.25">
      <c r="C190" s="29" t="s">
        <v>35</v>
      </c>
      <c r="D190" s="114" t="s">
        <v>35</v>
      </c>
      <c r="E190" s="37" t="s">
        <v>35</v>
      </c>
      <c r="F190" s="37" t="s">
        <v>35</v>
      </c>
      <c r="G190" s="37" t="s">
        <v>35</v>
      </c>
      <c r="H190" s="37" t="s">
        <v>35</v>
      </c>
      <c r="I190" s="37" t="s">
        <v>35</v>
      </c>
      <c r="J190" s="37" t="s">
        <v>35</v>
      </c>
      <c r="K190" s="115" t="s">
        <v>35</v>
      </c>
      <c r="L190" s="29"/>
      <c r="O190" s="29" t="s">
        <v>35</v>
      </c>
      <c r="P190" s="114" t="s">
        <v>35</v>
      </c>
      <c r="Q190" s="37" t="s">
        <v>35</v>
      </c>
      <c r="R190" s="37" t="s">
        <v>35</v>
      </c>
      <c r="S190" s="37" t="s">
        <v>35</v>
      </c>
      <c r="T190" s="37" t="s">
        <v>35</v>
      </c>
      <c r="U190" s="37" t="s">
        <v>35</v>
      </c>
      <c r="V190" s="37" t="s">
        <v>35</v>
      </c>
      <c r="W190" s="115" t="s">
        <v>35</v>
      </c>
      <c r="AA190" s="29" t="s">
        <v>35</v>
      </c>
      <c r="AB190" s="114" t="s">
        <v>35</v>
      </c>
      <c r="AC190" s="37" t="s">
        <v>35</v>
      </c>
      <c r="AD190" s="37" t="s">
        <v>35</v>
      </c>
      <c r="AE190" s="37" t="s">
        <v>35</v>
      </c>
      <c r="AF190" s="37" t="s">
        <v>35</v>
      </c>
      <c r="AG190" s="37" t="s">
        <v>35</v>
      </c>
      <c r="AH190" s="37" t="s">
        <v>35</v>
      </c>
      <c r="AI190" s="115" t="s">
        <v>35</v>
      </c>
      <c r="AM190" s="29" t="s">
        <v>35</v>
      </c>
      <c r="AN190" s="114" t="s">
        <v>35</v>
      </c>
      <c r="AO190" s="37" t="s">
        <v>35</v>
      </c>
      <c r="AP190" s="37" t="s">
        <v>35</v>
      </c>
      <c r="AQ190" s="37" t="s">
        <v>35</v>
      </c>
      <c r="AR190" s="37" t="s">
        <v>35</v>
      </c>
      <c r="AS190" s="37" t="s">
        <v>35</v>
      </c>
      <c r="AT190" s="37" t="s">
        <v>35</v>
      </c>
      <c r="AU190" s="115" t="s">
        <v>35</v>
      </c>
      <c r="AY190" s="29" t="s">
        <v>35</v>
      </c>
      <c r="AZ190" s="114" t="s">
        <v>35</v>
      </c>
      <c r="BA190" s="37" t="s">
        <v>35</v>
      </c>
      <c r="BB190" s="37" t="s">
        <v>35</v>
      </c>
      <c r="BC190" s="37" t="s">
        <v>35</v>
      </c>
      <c r="BD190" s="37" t="s">
        <v>35</v>
      </c>
      <c r="BE190" s="37" t="s">
        <v>35</v>
      </c>
      <c r="BF190" s="37" t="s">
        <v>35</v>
      </c>
      <c r="BG190" s="115" t="s">
        <v>35</v>
      </c>
    </row>
    <row r="191" spans="2:59" x14ac:dyDescent="0.25">
      <c r="B191" s="29" t="s">
        <v>10</v>
      </c>
      <c r="C191" s="55">
        <f ca="1">IF('Bewerking, HH'!C191=0,0,'Bewerking, HH'!C191/SUM('Bewerking, HH'!C$191:C$205))</f>
        <v>0</v>
      </c>
      <c r="D191" s="46">
        <f ca="1">IF('Bewerking, HH'!D191=0,0,'Bewerking, HH'!D191/SUM('Bewerking, HH'!C$191:C$205))</f>
        <v>0</v>
      </c>
      <c r="E191" s="55">
        <f ca="1">IF('Bewerking, HH'!E191=0,0,'Bewerking, HH'!E191/SUM('Bewerking, HH'!C$191:C$205))</f>
        <v>0</v>
      </c>
      <c r="F191" s="55">
        <f ca="1">IF('Bewerking, HH'!F191=0,0,'Bewerking, HH'!F191/SUM('Bewerking, HH'!C$191:C$205))</f>
        <v>0</v>
      </c>
      <c r="G191" s="55">
        <f ca="1">IF('Bewerking, HH'!G191=0,0,'Bewerking, HH'!G191/SUM('Bewerking, HH'!C$191:C$205))</f>
        <v>0</v>
      </c>
      <c r="H191" s="55">
        <f ca="1">IF('Bewerking, HH'!H191=0,0,'Bewerking, HH'!H191/SUM('Bewerking, HH'!C$191:C$205))</f>
        <v>0</v>
      </c>
      <c r="I191" s="47">
        <f ca="1">IF('Bewerking, HH'!I191=0,0,'Bewerking, HH'!I191/SUM('Bewerking, HH'!C$191:C$205))</f>
        <v>0</v>
      </c>
      <c r="J191" s="43">
        <f ca="1">IF('Bewerking, HH'!J191=0,0,'Bewerking, HH'!J191/SUM('Bewerking, HH'!C$191:C$205))</f>
        <v>0</v>
      </c>
      <c r="K191" s="44">
        <f ca="1">IF('Bewerking, HH'!K191=0,0,'Bewerking, HH'!K191/SUM('Bewerking, HH'!C$191:C$205))</f>
        <v>0</v>
      </c>
      <c r="O191" s="55">
        <f ca="1">IF('Bewerking, HH'!O191=0,0,'Bewerking, HH'!O191/SUM('Bewerking, HH'!O$191:O$205))</f>
        <v>0</v>
      </c>
      <c r="P191" s="46">
        <f ca="1">IF('Bewerking, HH'!P191=0,0,'Bewerking, HH'!P191/SUM('Bewerking, HH'!O$191:O$205))</f>
        <v>0</v>
      </c>
      <c r="Q191" s="55">
        <f ca="1">IF('Bewerking, HH'!Q191=0,0,'Bewerking, HH'!Q191/SUM('Bewerking, HH'!O$191:O$205))</f>
        <v>0</v>
      </c>
      <c r="R191" s="55">
        <f ca="1">IF('Bewerking, HH'!R191=0,0,'Bewerking, HH'!R191/SUM('Bewerking, HH'!O$191:O$205))</f>
        <v>0</v>
      </c>
      <c r="S191" s="55">
        <f ca="1">IF('Bewerking, HH'!S191=0,0,'Bewerking, HH'!S191/SUM('Bewerking, HH'!O$191:O$205))</f>
        <v>0</v>
      </c>
      <c r="T191" s="55">
        <f ca="1">IF('Bewerking, HH'!T191=0,0,'Bewerking, HH'!T191/SUM('Bewerking, HH'!O$191:O$205))</f>
        <v>0</v>
      </c>
      <c r="U191" s="47">
        <f ca="1">IF('Bewerking, HH'!U191=0,0,'Bewerking, HH'!U191/SUM('Bewerking, HH'!O$191:O$205))</f>
        <v>0</v>
      </c>
      <c r="V191" s="43">
        <f ca="1">IF('Bewerking, HH'!V191=0,0,'Bewerking, HH'!V191/SUM('Bewerking, HH'!O$191:O$205))</f>
        <v>0</v>
      </c>
      <c r="W191" s="44">
        <f ca="1">IF('Bewerking, HH'!W191=0,0,'Bewerking, HH'!W191/SUM('Bewerking, HH'!O$191:O$205))</f>
        <v>0</v>
      </c>
      <c r="AA191" s="55">
        <f ca="1">IF('Bewerking, HH'!AA191=0,0,'Bewerking, HH'!AA191/SUM('Bewerking, HH'!AA$191:AA$205))</f>
        <v>0</v>
      </c>
      <c r="AB191" s="46">
        <f ca="1">IF('Bewerking, HH'!AB191=0,0,'Bewerking, HH'!AB191/SUM('Bewerking, HH'!AA$191:AA$205))</f>
        <v>0</v>
      </c>
      <c r="AC191" s="55">
        <f ca="1">IF('Bewerking, HH'!AC191=0,0,'Bewerking, HH'!AC191/SUM('Bewerking, HH'!AA$191:AA$205))</f>
        <v>0</v>
      </c>
      <c r="AD191" s="55">
        <f ca="1">IF('Bewerking, HH'!AD191=0,0,'Bewerking, HH'!AD191/SUM('Bewerking, HH'!AA$191:AA$205))</f>
        <v>0</v>
      </c>
      <c r="AE191" s="55">
        <f ca="1">IF('Bewerking, HH'!AE191=0,0,'Bewerking, HH'!AE191/SUM('Bewerking, HH'!AA$191:AA$205))</f>
        <v>0</v>
      </c>
      <c r="AF191" s="55">
        <f ca="1">IF('Bewerking, HH'!AF191=0,0,'Bewerking, HH'!AF191/SUM('Bewerking, HH'!AA$191:AA$205))</f>
        <v>0</v>
      </c>
      <c r="AG191" s="47">
        <f ca="1">IF('Bewerking, HH'!AG191=0,0,'Bewerking, HH'!AG191/SUM('Bewerking, HH'!AA$191:AA$205))</f>
        <v>0</v>
      </c>
      <c r="AH191" s="43">
        <f ca="1">IF('Bewerking, HH'!AH191=0,0,'Bewerking, HH'!AH191/SUM('Bewerking, HH'!AA$191:AA$205))</f>
        <v>0</v>
      </c>
      <c r="AI191" s="44">
        <f ca="1">IF('Bewerking, HH'!AI191=0,0,'Bewerking, HH'!AI191/SUM('Bewerking, HH'!AA$191:AA$205))</f>
        <v>0</v>
      </c>
      <c r="AM191" s="55">
        <f ca="1">IF('Bewerking, HH'!AM191=0,0,'Bewerking, HH'!AM191/SUM('Bewerking, HH'!AM$191:AM$205))</f>
        <v>0</v>
      </c>
      <c r="AN191" s="46">
        <f ca="1">IF('Bewerking, HH'!AN191=0,0,'Bewerking, HH'!AN191/SUM('Bewerking, HH'!AM$191:AM$205))</f>
        <v>0</v>
      </c>
      <c r="AO191" s="55">
        <f ca="1">IF('Bewerking, HH'!AO191=0,0,'Bewerking, HH'!AO191/SUM('Bewerking, HH'!AM$191:AM$205))</f>
        <v>0</v>
      </c>
      <c r="AP191" s="55">
        <f ca="1">IF('Bewerking, HH'!AP191=0,0,'Bewerking, HH'!AP191/SUM('Bewerking, HH'!AM$191:AM$205))</f>
        <v>0</v>
      </c>
      <c r="AQ191" s="55">
        <f ca="1">IF('Bewerking, HH'!AQ191=0,0,'Bewerking, HH'!AQ191/SUM('Bewerking, HH'!AM$191:AM$205))</f>
        <v>0</v>
      </c>
      <c r="AR191" s="55">
        <f ca="1">IF('Bewerking, HH'!AR191=0,0,'Bewerking, HH'!AR191/SUM('Bewerking, HH'!AM$191:AM$205))</f>
        <v>0</v>
      </c>
      <c r="AS191" s="47">
        <f ca="1">IF('Bewerking, HH'!AS191=0,0,'Bewerking, HH'!AS191/SUM('Bewerking, HH'!AM$191:AM$205))</f>
        <v>0</v>
      </c>
      <c r="AT191" s="43">
        <f ca="1">IF('Bewerking, HH'!AT191=0,0,'Bewerking, HH'!AT191/SUM('Bewerking, HH'!AM$191:AM$205))</f>
        <v>0</v>
      </c>
      <c r="AU191" s="44">
        <f ca="1">IF('Bewerking, HH'!AU191=0,0,'Bewerking, HH'!AU191/SUM('Bewerking, HH'!AM$191:AM$205))</f>
        <v>0</v>
      </c>
      <c r="AY191" s="55">
        <f ca="1">IF('Bewerking, HH'!AY191=0,0,'Bewerking, HH'!AY191/SUM('Bewerking, HH'!AY$191:AY$205))</f>
        <v>0</v>
      </c>
      <c r="AZ191" s="46">
        <f ca="1">IF('Bewerking, HH'!AZ191=0,0,'Bewerking, HH'!AZ191/SUM('Bewerking, HH'!AY$191:AY$205))</f>
        <v>0</v>
      </c>
      <c r="BA191" s="55">
        <f ca="1">IF('Bewerking, HH'!BA191=0,0,'Bewerking, HH'!BA191/SUM('Bewerking, HH'!AY$191:AY$205))</f>
        <v>0</v>
      </c>
      <c r="BB191" s="55">
        <f ca="1">IF('Bewerking, HH'!BB191=0,0,'Bewerking, HH'!BB191/SUM('Bewerking, HH'!AY$191:AY$205))</f>
        <v>0</v>
      </c>
      <c r="BC191" s="55">
        <f ca="1">IF('Bewerking, HH'!BC191=0,0,'Bewerking, HH'!BC191/SUM('Bewerking, HH'!AY$191:AY$205))</f>
        <v>0</v>
      </c>
      <c r="BD191" s="55">
        <f ca="1">IF('Bewerking, HH'!BD191=0,0,'Bewerking, HH'!BD191/SUM('Bewerking, HH'!AY$191:AY$205))</f>
        <v>0</v>
      </c>
      <c r="BE191" s="47">
        <f ca="1">IF('Bewerking, HH'!BE191=0,0,'Bewerking, HH'!BE191/SUM('Bewerking, HH'!AY$191:AY$205))</f>
        <v>0</v>
      </c>
      <c r="BF191" s="43">
        <f ca="1">IF('Bewerking, HH'!BF191=0,0,'Bewerking, HH'!BF191/SUM('Bewerking, HH'!AY$191:AY$205))</f>
        <v>0</v>
      </c>
      <c r="BG191" s="44">
        <f ca="1">IF('Bewerking, HH'!BG191=0,0,'Bewerking, HH'!BG191/SUM('Bewerking, HH'!AY$191:AY$205))</f>
        <v>0</v>
      </c>
    </row>
    <row r="192" spans="2:59" x14ac:dyDescent="0.25">
      <c r="B192" s="29" t="s">
        <v>36</v>
      </c>
      <c r="C192" s="55">
        <f ca="1">IF('Bewerking, HH'!C192=0,0,'Bewerking, HH'!C192/SUM('Bewerking, HH'!C$191:C$205))</f>
        <v>9.1548144515285271E-3</v>
      </c>
      <c r="D192" s="46">
        <f ca="1">IF('Bewerking, HH'!D192=0,0,'Bewerking, HH'!D192/SUM('Bewerking, HH'!C$191:C$205))</f>
        <v>0</v>
      </c>
      <c r="E192" s="55">
        <f ca="1">IF('Bewerking, HH'!E192=0,0,'Bewerking, HH'!E192/SUM('Bewerking, HH'!C$191:C$205))</f>
        <v>9.1548144515285271E-3</v>
      </c>
      <c r="F192" s="55">
        <f ca="1">IF('Bewerking, HH'!F192=0,0,'Bewerking, HH'!F192/SUM('Bewerking, HH'!C$191:C$205))</f>
        <v>0</v>
      </c>
      <c r="G192" s="55">
        <f ca="1">IF('Bewerking, HH'!G192=0,0,'Bewerking, HH'!G192/SUM('Bewerking, HH'!C$191:C$205))</f>
        <v>0</v>
      </c>
      <c r="H192" s="55">
        <f ca="1">IF('Bewerking, HH'!H192=0,0,'Bewerking, HH'!H192/SUM('Bewerking, HH'!C$191:C$205))</f>
        <v>0</v>
      </c>
      <c r="I192" s="47">
        <f ca="1">IF('Bewerking, HH'!I192=0,0,'Bewerking, HH'!I192/SUM('Bewerking, HH'!C$191:C$205))</f>
        <v>0</v>
      </c>
      <c r="J192" s="47">
        <f ca="1">IF('Bewerking, HH'!J192=0,0,'Bewerking, HH'!J192/SUM('Bewerking, HH'!C$191:C$205))</f>
        <v>0</v>
      </c>
      <c r="K192" s="48">
        <f ca="1">IF('Bewerking, HH'!K192=0,0,'Bewerking, HH'!K192/SUM('Bewerking, HH'!C$191:C$205))</f>
        <v>0</v>
      </c>
      <c r="O192" s="55">
        <f ca="1">IF('Bewerking, HH'!O192=0,0,'Bewerking, HH'!O192/SUM('Bewerking, HH'!O$191:O$205))</f>
        <v>9.1548144515285271E-3</v>
      </c>
      <c r="P192" s="46">
        <f ca="1">IF('Bewerking, HH'!P192=0,0,'Bewerking, HH'!P192/SUM('Bewerking, HH'!O$191:O$205))</f>
        <v>0</v>
      </c>
      <c r="Q192" s="55">
        <f ca="1">IF('Bewerking, HH'!Q192=0,0,'Bewerking, HH'!Q192/SUM('Bewerking, HH'!O$191:O$205))</f>
        <v>9.1548144515285271E-3</v>
      </c>
      <c r="R192" s="55">
        <f ca="1">IF('Bewerking, HH'!R192=0,0,'Bewerking, HH'!R192/SUM('Bewerking, HH'!O$191:O$205))</f>
        <v>0</v>
      </c>
      <c r="S192" s="55">
        <f ca="1">IF('Bewerking, HH'!S192=0,0,'Bewerking, HH'!S192/SUM('Bewerking, HH'!O$191:O$205))</f>
        <v>0</v>
      </c>
      <c r="T192" s="55">
        <f ca="1">IF('Bewerking, HH'!T192=0,0,'Bewerking, HH'!T192/SUM('Bewerking, HH'!O$191:O$205))</f>
        <v>0</v>
      </c>
      <c r="U192" s="47">
        <f ca="1">IF('Bewerking, HH'!U192=0,0,'Bewerking, HH'!U192/SUM('Bewerking, HH'!O$191:O$205))</f>
        <v>0</v>
      </c>
      <c r="V192" s="47">
        <f ca="1">IF('Bewerking, HH'!V192=0,0,'Bewerking, HH'!V192/SUM('Bewerking, HH'!O$191:O$205))</f>
        <v>0</v>
      </c>
      <c r="W192" s="48">
        <f ca="1">IF('Bewerking, HH'!W192=0,0,'Bewerking, HH'!W192/SUM('Bewerking, HH'!O$191:O$205))</f>
        <v>0</v>
      </c>
      <c r="AA192" s="55">
        <f ca="1">IF('Bewerking, HH'!AA192=0,0,'Bewerking, HH'!AA192/SUM('Bewerking, HH'!AA$191:AA$205))</f>
        <v>9.1548144515285271E-3</v>
      </c>
      <c r="AB192" s="46">
        <f ca="1">IF('Bewerking, HH'!AB192=0,0,'Bewerking, HH'!AB192/SUM('Bewerking, HH'!AA$191:AA$205))</f>
        <v>0</v>
      </c>
      <c r="AC192" s="55">
        <f ca="1">IF('Bewerking, HH'!AC192=0,0,'Bewerking, HH'!AC192/SUM('Bewerking, HH'!AA$191:AA$205))</f>
        <v>9.1548144515285271E-3</v>
      </c>
      <c r="AD192" s="55">
        <f ca="1">IF('Bewerking, HH'!AD192=0,0,'Bewerking, HH'!AD192/SUM('Bewerking, HH'!AA$191:AA$205))</f>
        <v>0</v>
      </c>
      <c r="AE192" s="55">
        <f ca="1">IF('Bewerking, HH'!AE192=0,0,'Bewerking, HH'!AE192/SUM('Bewerking, HH'!AA$191:AA$205))</f>
        <v>0</v>
      </c>
      <c r="AF192" s="55">
        <f ca="1">IF('Bewerking, HH'!AF192=0,0,'Bewerking, HH'!AF192/SUM('Bewerking, HH'!AA$191:AA$205))</f>
        <v>0</v>
      </c>
      <c r="AG192" s="47">
        <f ca="1">IF('Bewerking, HH'!AG192=0,0,'Bewerking, HH'!AG192/SUM('Bewerking, HH'!AA$191:AA$205))</f>
        <v>0</v>
      </c>
      <c r="AH192" s="47">
        <f ca="1">IF('Bewerking, HH'!AH192=0,0,'Bewerking, HH'!AH192/SUM('Bewerking, HH'!AA$191:AA$205))</f>
        <v>0</v>
      </c>
      <c r="AI192" s="48">
        <f ca="1">IF('Bewerking, HH'!AI192=0,0,'Bewerking, HH'!AI192/SUM('Bewerking, HH'!AA$191:AA$205))</f>
        <v>0</v>
      </c>
      <c r="AM192" s="55">
        <f ca="1">IF('Bewerking, HH'!AM192=0,0,'Bewerking, HH'!AM192/SUM('Bewerking, HH'!AM$191:AM$205))</f>
        <v>9.1548144515285271E-3</v>
      </c>
      <c r="AN192" s="46">
        <f ca="1">IF('Bewerking, HH'!AN192=0,0,'Bewerking, HH'!AN192/SUM('Bewerking, HH'!AM$191:AM$205))</f>
        <v>9.1548144515285271E-3</v>
      </c>
      <c r="AO192" s="55">
        <f ca="1">IF('Bewerking, HH'!AO192=0,0,'Bewerking, HH'!AO192/SUM('Bewerking, HH'!AM$191:AM$205))</f>
        <v>0</v>
      </c>
      <c r="AP192" s="55">
        <f ca="1">IF('Bewerking, HH'!AP192=0,0,'Bewerking, HH'!AP192/SUM('Bewerking, HH'!AM$191:AM$205))</f>
        <v>0</v>
      </c>
      <c r="AQ192" s="55">
        <f ca="1">IF('Bewerking, HH'!AQ192=0,0,'Bewerking, HH'!AQ192/SUM('Bewerking, HH'!AM$191:AM$205))</f>
        <v>0</v>
      </c>
      <c r="AR192" s="55">
        <f ca="1">IF('Bewerking, HH'!AR192=0,0,'Bewerking, HH'!AR192/SUM('Bewerking, HH'!AM$191:AM$205))</f>
        <v>0</v>
      </c>
      <c r="AS192" s="47">
        <f ca="1">IF('Bewerking, HH'!AS192=0,0,'Bewerking, HH'!AS192/SUM('Bewerking, HH'!AM$191:AM$205))</f>
        <v>0</v>
      </c>
      <c r="AT192" s="47">
        <f ca="1">IF('Bewerking, HH'!AT192=0,0,'Bewerking, HH'!AT192/SUM('Bewerking, HH'!AM$191:AM$205))</f>
        <v>0</v>
      </c>
      <c r="AU192" s="48">
        <f ca="1">IF('Bewerking, HH'!AU192=0,0,'Bewerking, HH'!AU192/SUM('Bewerking, HH'!AM$191:AM$205))</f>
        <v>0</v>
      </c>
      <c r="AY192" s="55">
        <f ca="1">IF('Bewerking, HH'!AY192=0,0,'Bewerking, HH'!AY192/SUM('Bewerking, HH'!AY$191:AY$205))</f>
        <v>9.1548144515285271E-3</v>
      </c>
      <c r="AZ192" s="46">
        <f ca="1">IF('Bewerking, HH'!AZ192=0,0,'Bewerking, HH'!AZ192/SUM('Bewerking, HH'!AY$191:AY$205))</f>
        <v>0</v>
      </c>
      <c r="BA192" s="55">
        <f ca="1">IF('Bewerking, HH'!BA192=0,0,'Bewerking, HH'!BA192/SUM('Bewerking, HH'!AY$191:AY$205))</f>
        <v>9.1548144515285271E-3</v>
      </c>
      <c r="BB192" s="55">
        <f ca="1">IF('Bewerking, HH'!BB192=0,0,'Bewerking, HH'!BB192/SUM('Bewerking, HH'!AY$191:AY$205))</f>
        <v>0</v>
      </c>
      <c r="BC192" s="55">
        <f ca="1">IF('Bewerking, HH'!BC192=0,0,'Bewerking, HH'!BC192/SUM('Bewerking, HH'!AY$191:AY$205))</f>
        <v>0</v>
      </c>
      <c r="BD192" s="55">
        <f ca="1">IF('Bewerking, HH'!BD192=0,0,'Bewerking, HH'!BD192/SUM('Bewerking, HH'!AY$191:AY$205))</f>
        <v>0</v>
      </c>
      <c r="BE192" s="47">
        <f ca="1">IF('Bewerking, HH'!BE192=0,0,'Bewerking, HH'!BE192/SUM('Bewerking, HH'!AY$191:AY$205))</f>
        <v>0</v>
      </c>
      <c r="BF192" s="47">
        <f ca="1">IF('Bewerking, HH'!BF192=0,0,'Bewerking, HH'!BF192/SUM('Bewerking, HH'!AY$191:AY$205))</f>
        <v>0</v>
      </c>
      <c r="BG192" s="48">
        <f ca="1">IF('Bewerking, HH'!BG192=0,0,'Bewerking, HH'!BG192/SUM('Bewerking, HH'!AY$191:AY$205))</f>
        <v>0</v>
      </c>
    </row>
    <row r="193" spans="1:59" x14ac:dyDescent="0.25">
      <c r="B193" s="29" t="s">
        <v>37</v>
      </c>
      <c r="C193" s="55">
        <f ca="1">IF('Bewerking, HH'!C193=0,0,'Bewerking, HH'!C193/SUM('Bewerking, HH'!C$191:C$205))</f>
        <v>5.449294316386028E-3</v>
      </c>
      <c r="D193" s="46">
        <f ca="1">IF('Bewerking, HH'!D193=0,0,'Bewerking, HH'!D193/SUM('Bewerking, HH'!C$191:C$205))</f>
        <v>0</v>
      </c>
      <c r="E193" s="55">
        <f ca="1">IF('Bewerking, HH'!E193=0,0,'Bewerking, HH'!E193/SUM('Bewerking, HH'!C$191:C$205))</f>
        <v>5.449294316386028E-3</v>
      </c>
      <c r="F193" s="55">
        <f ca="1">IF('Bewerking, HH'!F193=0,0,'Bewerking, HH'!F193/SUM('Bewerking, HH'!C$191:C$205))</f>
        <v>0</v>
      </c>
      <c r="G193" s="55">
        <f ca="1">IF('Bewerking, HH'!G193=0,0,'Bewerking, HH'!G193/SUM('Bewerking, HH'!C$191:C$205))</f>
        <v>0</v>
      </c>
      <c r="H193" s="55">
        <f ca="1">IF('Bewerking, HH'!H193=0,0,'Bewerking, HH'!H193/SUM('Bewerking, HH'!C$191:C$205))</f>
        <v>0</v>
      </c>
      <c r="I193" s="47">
        <f ca="1">IF('Bewerking, HH'!I193=0,0,'Bewerking, HH'!I193/SUM('Bewerking, HH'!C$191:C$205))</f>
        <v>0</v>
      </c>
      <c r="J193" s="47">
        <f ca="1">IF('Bewerking, HH'!J193=0,0,'Bewerking, HH'!J193/SUM('Bewerking, HH'!C$191:C$205))</f>
        <v>0</v>
      </c>
      <c r="K193" s="48">
        <f ca="1">IF('Bewerking, HH'!K193=0,0,'Bewerking, HH'!K193/SUM('Bewerking, HH'!C$191:C$205))</f>
        <v>0</v>
      </c>
      <c r="O193" s="55">
        <f ca="1">IF('Bewerking, HH'!O193=0,0,'Bewerking, HH'!O193/SUM('Bewerking, HH'!O$191:O$205))</f>
        <v>5.449294316386028E-3</v>
      </c>
      <c r="P193" s="46">
        <f ca="1">IF('Bewerking, HH'!P193=0,0,'Bewerking, HH'!P193/SUM('Bewerking, HH'!O$191:O$205))</f>
        <v>0</v>
      </c>
      <c r="Q193" s="55">
        <f ca="1">IF('Bewerking, HH'!Q193=0,0,'Bewerking, HH'!Q193/SUM('Bewerking, HH'!O$191:O$205))</f>
        <v>5.449294316386028E-3</v>
      </c>
      <c r="R193" s="55">
        <f ca="1">IF('Bewerking, HH'!R193=0,0,'Bewerking, HH'!R193/SUM('Bewerking, HH'!O$191:O$205))</f>
        <v>0</v>
      </c>
      <c r="S193" s="55">
        <f ca="1">IF('Bewerking, HH'!S193=0,0,'Bewerking, HH'!S193/SUM('Bewerking, HH'!O$191:O$205))</f>
        <v>0</v>
      </c>
      <c r="T193" s="55">
        <f ca="1">IF('Bewerking, HH'!T193=0,0,'Bewerking, HH'!T193/SUM('Bewerking, HH'!O$191:O$205))</f>
        <v>0</v>
      </c>
      <c r="U193" s="47">
        <f ca="1">IF('Bewerking, HH'!U193=0,0,'Bewerking, HH'!U193/SUM('Bewerking, HH'!O$191:O$205))</f>
        <v>0</v>
      </c>
      <c r="V193" s="47">
        <f ca="1">IF('Bewerking, HH'!V193=0,0,'Bewerking, HH'!V193/SUM('Bewerking, HH'!O$191:O$205))</f>
        <v>0</v>
      </c>
      <c r="W193" s="48">
        <f ca="1">IF('Bewerking, HH'!W193=0,0,'Bewerking, HH'!W193/SUM('Bewerking, HH'!O$191:O$205))</f>
        <v>0</v>
      </c>
      <c r="AA193" s="55">
        <f ca="1">IF('Bewerking, HH'!AA193=0,0,'Bewerking, HH'!AA193/SUM('Bewerking, HH'!AA$191:AA$205))</f>
        <v>5.449294316386028E-3</v>
      </c>
      <c r="AB193" s="46">
        <f ca="1">IF('Bewerking, HH'!AB193=0,0,'Bewerking, HH'!AB193/SUM('Bewerking, HH'!AA$191:AA$205))</f>
        <v>0</v>
      </c>
      <c r="AC193" s="55">
        <f ca="1">IF('Bewerking, HH'!AC193=0,0,'Bewerking, HH'!AC193/SUM('Bewerking, HH'!AA$191:AA$205))</f>
        <v>5.449294316386028E-3</v>
      </c>
      <c r="AD193" s="55">
        <f ca="1">IF('Bewerking, HH'!AD193=0,0,'Bewerking, HH'!AD193/SUM('Bewerking, HH'!AA$191:AA$205))</f>
        <v>0</v>
      </c>
      <c r="AE193" s="55">
        <f ca="1">IF('Bewerking, HH'!AE193=0,0,'Bewerking, HH'!AE193/SUM('Bewerking, HH'!AA$191:AA$205))</f>
        <v>0</v>
      </c>
      <c r="AF193" s="55">
        <f ca="1">IF('Bewerking, HH'!AF193=0,0,'Bewerking, HH'!AF193/SUM('Bewerking, HH'!AA$191:AA$205))</f>
        <v>0</v>
      </c>
      <c r="AG193" s="47">
        <f ca="1">IF('Bewerking, HH'!AG193=0,0,'Bewerking, HH'!AG193/SUM('Bewerking, HH'!AA$191:AA$205))</f>
        <v>0</v>
      </c>
      <c r="AH193" s="47">
        <f ca="1">IF('Bewerking, HH'!AH193=0,0,'Bewerking, HH'!AH193/SUM('Bewerking, HH'!AA$191:AA$205))</f>
        <v>0</v>
      </c>
      <c r="AI193" s="48">
        <f ca="1">IF('Bewerking, HH'!AI193=0,0,'Bewerking, HH'!AI193/SUM('Bewerking, HH'!AA$191:AA$205))</f>
        <v>0</v>
      </c>
      <c r="AM193" s="55">
        <f ca="1">IF('Bewerking, HH'!AM193=0,0,'Bewerking, HH'!AM193/SUM('Bewerking, HH'!AM$191:AM$205))</f>
        <v>5.449294316386028E-3</v>
      </c>
      <c r="AN193" s="46">
        <f ca="1">IF('Bewerking, HH'!AN193=0,0,'Bewerking, HH'!AN193/SUM('Bewerking, HH'!AM$191:AM$205))</f>
        <v>5.449294316386028E-3</v>
      </c>
      <c r="AO193" s="55">
        <f ca="1">IF('Bewerking, HH'!AO193=0,0,'Bewerking, HH'!AO193/SUM('Bewerking, HH'!AM$191:AM$205))</f>
        <v>0</v>
      </c>
      <c r="AP193" s="55">
        <f ca="1">IF('Bewerking, HH'!AP193=0,0,'Bewerking, HH'!AP193/SUM('Bewerking, HH'!AM$191:AM$205))</f>
        <v>0</v>
      </c>
      <c r="AQ193" s="55">
        <f ca="1">IF('Bewerking, HH'!AQ193=0,0,'Bewerking, HH'!AQ193/SUM('Bewerking, HH'!AM$191:AM$205))</f>
        <v>0</v>
      </c>
      <c r="AR193" s="55">
        <f ca="1">IF('Bewerking, HH'!AR193=0,0,'Bewerking, HH'!AR193/SUM('Bewerking, HH'!AM$191:AM$205))</f>
        <v>0</v>
      </c>
      <c r="AS193" s="47">
        <f ca="1">IF('Bewerking, HH'!AS193=0,0,'Bewerking, HH'!AS193/SUM('Bewerking, HH'!AM$191:AM$205))</f>
        <v>0</v>
      </c>
      <c r="AT193" s="47">
        <f ca="1">IF('Bewerking, HH'!AT193=0,0,'Bewerking, HH'!AT193/SUM('Bewerking, HH'!AM$191:AM$205))</f>
        <v>0</v>
      </c>
      <c r="AU193" s="48">
        <f ca="1">IF('Bewerking, HH'!AU193=0,0,'Bewerking, HH'!AU193/SUM('Bewerking, HH'!AM$191:AM$205))</f>
        <v>0</v>
      </c>
      <c r="AY193" s="55">
        <f ca="1">IF('Bewerking, HH'!AY193=0,0,'Bewerking, HH'!AY193/SUM('Bewerking, HH'!AY$191:AY$205))</f>
        <v>5.449294316386028E-3</v>
      </c>
      <c r="AZ193" s="46">
        <f ca="1">IF('Bewerking, HH'!AZ193=0,0,'Bewerking, HH'!AZ193/SUM('Bewerking, HH'!AY$191:AY$205))</f>
        <v>0</v>
      </c>
      <c r="BA193" s="55">
        <f ca="1">IF('Bewerking, HH'!BA193=0,0,'Bewerking, HH'!BA193/SUM('Bewerking, HH'!AY$191:AY$205))</f>
        <v>5.449294316386028E-3</v>
      </c>
      <c r="BB193" s="55">
        <f ca="1">IF('Bewerking, HH'!BB193=0,0,'Bewerking, HH'!BB193/SUM('Bewerking, HH'!AY$191:AY$205))</f>
        <v>0</v>
      </c>
      <c r="BC193" s="55">
        <f ca="1">IF('Bewerking, HH'!BC193=0,0,'Bewerking, HH'!BC193/SUM('Bewerking, HH'!AY$191:AY$205))</f>
        <v>0</v>
      </c>
      <c r="BD193" s="55">
        <f ca="1">IF('Bewerking, HH'!BD193=0,0,'Bewerking, HH'!BD193/SUM('Bewerking, HH'!AY$191:AY$205))</f>
        <v>0</v>
      </c>
      <c r="BE193" s="47">
        <f ca="1">IF('Bewerking, HH'!BE193=0,0,'Bewerking, HH'!BE193/SUM('Bewerking, HH'!AY$191:AY$205))</f>
        <v>0</v>
      </c>
      <c r="BF193" s="47">
        <f ca="1">IF('Bewerking, HH'!BF193=0,0,'Bewerking, HH'!BF193/SUM('Bewerking, HH'!AY$191:AY$205))</f>
        <v>0</v>
      </c>
      <c r="BG193" s="48">
        <f ca="1">IF('Bewerking, HH'!BG193=0,0,'Bewerking, HH'!BG193/SUM('Bewerking, HH'!AY$191:AY$205))</f>
        <v>0</v>
      </c>
    </row>
    <row r="194" spans="1:59" x14ac:dyDescent="0.25">
      <c r="B194" s="29" t="s">
        <v>38</v>
      </c>
      <c r="C194" s="55">
        <f ca="1">IF('Bewerking, HH'!C194=0,0,'Bewerking, HH'!C194/SUM('Bewerking, HH'!C$191:C$205))</f>
        <v>0.43016729333551307</v>
      </c>
      <c r="D194" s="46">
        <f ca="1">IF('Bewerking, HH'!D194=0,0,'Bewerking, HH'!D194/SUM('Bewerking, HH'!C$191:C$205))</f>
        <v>0</v>
      </c>
      <c r="E194" s="55">
        <f ca="1">IF('Bewerking, HH'!E194=0,0,'Bewerking, HH'!E194/SUM('Bewerking, HH'!C$191:C$205))</f>
        <v>0.43016729333551307</v>
      </c>
      <c r="F194" s="55">
        <f ca="1">IF('Bewerking, HH'!F194=0,0,'Bewerking, HH'!F194/SUM('Bewerking, HH'!C$191:C$205))</f>
        <v>0</v>
      </c>
      <c r="G194" s="55">
        <f ca="1">IF('Bewerking, HH'!G194=0,0,'Bewerking, HH'!G194/SUM('Bewerking, HH'!C$191:C$205))</f>
        <v>0</v>
      </c>
      <c r="H194" s="55">
        <f ca="1">IF('Bewerking, HH'!H194=0,0,'Bewerking, HH'!H194/SUM('Bewerking, HH'!C$191:C$205))</f>
        <v>0</v>
      </c>
      <c r="I194" s="47">
        <f ca="1">IF('Bewerking, HH'!I194=0,0,'Bewerking, HH'!I194/SUM('Bewerking, HH'!C$191:C$205))</f>
        <v>0</v>
      </c>
      <c r="J194" s="47">
        <f ca="1">IF('Bewerking, HH'!J194=0,0,'Bewerking, HH'!J194/SUM('Bewerking, HH'!C$191:C$205))</f>
        <v>0</v>
      </c>
      <c r="K194" s="48">
        <f ca="1">IF('Bewerking, HH'!K194=0,0,'Bewerking, HH'!K194/SUM('Bewerking, HH'!C$191:C$205))</f>
        <v>0</v>
      </c>
      <c r="O194" s="55">
        <f ca="1">IF('Bewerking, HH'!O194=0,0,'Bewerking, HH'!O194/SUM('Bewerking, HH'!O$191:O$205))</f>
        <v>0.43016729333551307</v>
      </c>
      <c r="P194" s="46">
        <f ca="1">IF('Bewerking, HH'!P194=0,0,'Bewerking, HH'!P194/SUM('Bewerking, HH'!O$191:O$205))</f>
        <v>0</v>
      </c>
      <c r="Q194" s="55">
        <f ca="1">IF('Bewerking, HH'!Q194=0,0,'Bewerking, HH'!Q194/SUM('Bewerking, HH'!O$191:O$205))</f>
        <v>0.43016729333551307</v>
      </c>
      <c r="R194" s="55">
        <f ca="1">IF('Bewerking, HH'!R194=0,0,'Bewerking, HH'!R194/SUM('Bewerking, HH'!O$191:O$205))</f>
        <v>0</v>
      </c>
      <c r="S194" s="55">
        <f ca="1">IF('Bewerking, HH'!S194=0,0,'Bewerking, HH'!S194/SUM('Bewerking, HH'!O$191:O$205))</f>
        <v>0</v>
      </c>
      <c r="T194" s="55">
        <f ca="1">IF('Bewerking, HH'!T194=0,0,'Bewerking, HH'!T194/SUM('Bewerking, HH'!O$191:O$205))</f>
        <v>0</v>
      </c>
      <c r="U194" s="47">
        <f ca="1">IF('Bewerking, HH'!U194=0,0,'Bewerking, HH'!U194/SUM('Bewerking, HH'!O$191:O$205))</f>
        <v>0</v>
      </c>
      <c r="V194" s="47">
        <f ca="1">IF('Bewerking, HH'!V194=0,0,'Bewerking, HH'!V194/SUM('Bewerking, HH'!O$191:O$205))</f>
        <v>0</v>
      </c>
      <c r="W194" s="48">
        <f ca="1">IF('Bewerking, HH'!W194=0,0,'Bewerking, HH'!W194/SUM('Bewerking, HH'!O$191:O$205))</f>
        <v>0</v>
      </c>
      <c r="AA194" s="55">
        <f ca="1">IF('Bewerking, HH'!AA194=0,0,'Bewerking, HH'!AA194/SUM('Bewerking, HH'!AA$191:AA$205))</f>
        <v>0.43016729333551307</v>
      </c>
      <c r="AB194" s="46">
        <f ca="1">IF('Bewerking, HH'!AB194=0,0,'Bewerking, HH'!AB194/SUM('Bewerking, HH'!AA$191:AA$205))</f>
        <v>0</v>
      </c>
      <c r="AC194" s="55">
        <f ca="1">IF('Bewerking, HH'!AC194=0,0,'Bewerking, HH'!AC194/SUM('Bewerking, HH'!AA$191:AA$205))</f>
        <v>0.43016729333551307</v>
      </c>
      <c r="AD194" s="55">
        <f ca="1">IF('Bewerking, HH'!AD194=0,0,'Bewerking, HH'!AD194/SUM('Bewerking, HH'!AA$191:AA$205))</f>
        <v>0</v>
      </c>
      <c r="AE194" s="55">
        <f ca="1">IF('Bewerking, HH'!AE194=0,0,'Bewerking, HH'!AE194/SUM('Bewerking, HH'!AA$191:AA$205))</f>
        <v>0</v>
      </c>
      <c r="AF194" s="55">
        <f ca="1">IF('Bewerking, HH'!AF194=0,0,'Bewerking, HH'!AF194/SUM('Bewerking, HH'!AA$191:AA$205))</f>
        <v>0</v>
      </c>
      <c r="AG194" s="47">
        <f ca="1">IF('Bewerking, HH'!AG194=0,0,'Bewerking, HH'!AG194/SUM('Bewerking, HH'!AA$191:AA$205))</f>
        <v>0</v>
      </c>
      <c r="AH194" s="47">
        <f ca="1">IF('Bewerking, HH'!AH194=0,0,'Bewerking, HH'!AH194/SUM('Bewerking, HH'!AA$191:AA$205))</f>
        <v>0</v>
      </c>
      <c r="AI194" s="48">
        <f ca="1">IF('Bewerking, HH'!AI194=0,0,'Bewerking, HH'!AI194/SUM('Bewerking, HH'!AA$191:AA$205))</f>
        <v>0</v>
      </c>
      <c r="AM194" s="55">
        <f ca="1">IF('Bewerking, HH'!AM194=0,0,'Bewerking, HH'!AM194/SUM('Bewerking, HH'!AM$191:AM$205))</f>
        <v>0.43016729333551307</v>
      </c>
      <c r="AN194" s="46">
        <f ca="1">IF('Bewerking, HH'!AN194=0,0,'Bewerking, HH'!AN194/SUM('Bewerking, HH'!AM$191:AM$205))</f>
        <v>0.24069532995477086</v>
      </c>
      <c r="AO194" s="55">
        <f ca="1">IF('Bewerking, HH'!AO194=0,0,'Bewerking, HH'!AO194/SUM('Bewerking, HH'!AM$191:AM$205))</f>
        <v>0.18947196338074218</v>
      </c>
      <c r="AP194" s="55">
        <f ca="1">IF('Bewerking, HH'!AP194=0,0,'Bewerking, HH'!AP194/SUM('Bewerking, HH'!AM$191:AM$205))</f>
        <v>0</v>
      </c>
      <c r="AQ194" s="55">
        <f ca="1">IF('Bewerking, HH'!AQ194=0,0,'Bewerking, HH'!AQ194/SUM('Bewerking, HH'!AM$191:AM$205))</f>
        <v>0</v>
      </c>
      <c r="AR194" s="55">
        <f ca="1">IF('Bewerking, HH'!AR194=0,0,'Bewerking, HH'!AR194/SUM('Bewerking, HH'!AM$191:AM$205))</f>
        <v>0</v>
      </c>
      <c r="AS194" s="47">
        <f ca="1">IF('Bewerking, HH'!AS194=0,0,'Bewerking, HH'!AS194/SUM('Bewerking, HH'!AM$191:AM$205))</f>
        <v>0</v>
      </c>
      <c r="AT194" s="47">
        <f ca="1">IF('Bewerking, HH'!AT194=0,0,'Bewerking, HH'!AT194/SUM('Bewerking, HH'!AM$191:AM$205))</f>
        <v>0</v>
      </c>
      <c r="AU194" s="48">
        <f ca="1">IF('Bewerking, HH'!AU194=0,0,'Bewerking, HH'!AU194/SUM('Bewerking, HH'!AM$191:AM$205))</f>
        <v>0</v>
      </c>
      <c r="AY194" s="55">
        <f ca="1">IF('Bewerking, HH'!AY194=0,0,'Bewerking, HH'!AY194/SUM('Bewerking, HH'!AY$191:AY$205))</f>
        <v>0.43016729333551307</v>
      </c>
      <c r="AZ194" s="46">
        <f ca="1">IF('Bewerking, HH'!AZ194=0,0,'Bewerking, HH'!AZ194/SUM('Bewerking, HH'!AY$191:AY$205))</f>
        <v>0</v>
      </c>
      <c r="BA194" s="55">
        <f ca="1">IF('Bewerking, HH'!BA194=0,0,'Bewerking, HH'!BA194/SUM('Bewerking, HH'!AY$191:AY$205))</f>
        <v>0.43016729333551307</v>
      </c>
      <c r="BB194" s="55">
        <f ca="1">IF('Bewerking, HH'!BB194=0,0,'Bewerking, HH'!BB194/SUM('Bewerking, HH'!AY$191:AY$205))</f>
        <v>0</v>
      </c>
      <c r="BC194" s="55">
        <f ca="1">IF('Bewerking, HH'!BC194=0,0,'Bewerking, HH'!BC194/SUM('Bewerking, HH'!AY$191:AY$205))</f>
        <v>0</v>
      </c>
      <c r="BD194" s="55">
        <f ca="1">IF('Bewerking, HH'!BD194=0,0,'Bewerking, HH'!BD194/SUM('Bewerking, HH'!AY$191:AY$205))</f>
        <v>0</v>
      </c>
      <c r="BE194" s="47">
        <f ca="1">IF('Bewerking, HH'!BE194=0,0,'Bewerking, HH'!BE194/SUM('Bewerking, HH'!AY$191:AY$205))</f>
        <v>0</v>
      </c>
      <c r="BF194" s="47">
        <f ca="1">IF('Bewerking, HH'!BF194=0,0,'Bewerking, HH'!BF194/SUM('Bewerking, HH'!AY$191:AY$205))</f>
        <v>0</v>
      </c>
      <c r="BG194" s="48">
        <f ca="1">IF('Bewerking, HH'!BG194=0,0,'Bewerking, HH'!BG194/SUM('Bewerking, HH'!AY$191:AY$205))</f>
        <v>0</v>
      </c>
    </row>
    <row r="195" spans="1:59" x14ac:dyDescent="0.25">
      <c r="B195" s="29" t="s">
        <v>39</v>
      </c>
      <c r="C195" s="55">
        <f ca="1">IF('Bewerking, HH'!C195=0,0,'Bewerking, HH'!C195/SUM('Bewerking, HH'!C$191:C$205))</f>
        <v>8.4791019562966599E-2</v>
      </c>
      <c r="D195" s="46">
        <f ca="1">IF('Bewerking, HH'!D195=0,0,'Bewerking, HH'!D195/SUM('Bewerking, HH'!C$191:C$205))</f>
        <v>0</v>
      </c>
      <c r="E195" s="55">
        <f ca="1">IF('Bewerking, HH'!E195=0,0,'Bewerking, HH'!E195/SUM('Bewerking, HH'!C$191:C$205))</f>
        <v>8.4791019562966599E-2</v>
      </c>
      <c r="F195" s="55">
        <f ca="1">IF('Bewerking, HH'!F195=0,0,'Bewerking, HH'!F195/SUM('Bewerking, HH'!C$191:C$205))</f>
        <v>0</v>
      </c>
      <c r="G195" s="55">
        <f ca="1">IF('Bewerking, HH'!G195=0,0,'Bewerking, HH'!G195/SUM('Bewerking, HH'!C$191:C$205))</f>
        <v>0</v>
      </c>
      <c r="H195" s="55">
        <f ca="1">IF('Bewerking, HH'!H195=0,0,'Bewerking, HH'!H195/SUM('Bewerking, HH'!C$191:C$205))</f>
        <v>0</v>
      </c>
      <c r="I195" s="47">
        <f ca="1">IF('Bewerking, HH'!I195=0,0,'Bewerking, HH'!I195/SUM('Bewerking, HH'!C$191:C$205))</f>
        <v>0</v>
      </c>
      <c r="J195" s="47">
        <f ca="1">IF('Bewerking, HH'!J195=0,0,'Bewerking, HH'!J195/SUM('Bewerking, HH'!C$191:C$205))</f>
        <v>0</v>
      </c>
      <c r="K195" s="48">
        <f ca="1">IF('Bewerking, HH'!K195=0,0,'Bewerking, HH'!K195/SUM('Bewerking, HH'!C$191:C$205))</f>
        <v>0</v>
      </c>
      <c r="O195" s="55">
        <f ca="1">IF('Bewerking, HH'!O195=0,0,'Bewerking, HH'!O195/SUM('Bewerking, HH'!O$191:O$205))</f>
        <v>8.4791019562966599E-2</v>
      </c>
      <c r="P195" s="46">
        <f ca="1">IF('Bewerking, HH'!P195=0,0,'Bewerking, HH'!P195/SUM('Bewerking, HH'!O$191:O$205))</f>
        <v>0</v>
      </c>
      <c r="Q195" s="55">
        <f ca="1">IF('Bewerking, HH'!Q195=0,0,'Bewerking, HH'!Q195/SUM('Bewerking, HH'!O$191:O$205))</f>
        <v>8.4791019562966599E-2</v>
      </c>
      <c r="R195" s="55">
        <f ca="1">IF('Bewerking, HH'!R195=0,0,'Bewerking, HH'!R195/SUM('Bewerking, HH'!O$191:O$205))</f>
        <v>0</v>
      </c>
      <c r="S195" s="55">
        <f ca="1">IF('Bewerking, HH'!S195=0,0,'Bewerking, HH'!S195/SUM('Bewerking, HH'!O$191:O$205))</f>
        <v>0</v>
      </c>
      <c r="T195" s="55">
        <f ca="1">IF('Bewerking, HH'!T195=0,0,'Bewerking, HH'!T195/SUM('Bewerking, HH'!O$191:O$205))</f>
        <v>0</v>
      </c>
      <c r="U195" s="47">
        <f ca="1">IF('Bewerking, HH'!U195=0,0,'Bewerking, HH'!U195/SUM('Bewerking, HH'!O$191:O$205))</f>
        <v>0</v>
      </c>
      <c r="V195" s="47">
        <f ca="1">IF('Bewerking, HH'!V195=0,0,'Bewerking, HH'!V195/SUM('Bewerking, HH'!O$191:O$205))</f>
        <v>0</v>
      </c>
      <c r="W195" s="48">
        <f ca="1">IF('Bewerking, HH'!W195=0,0,'Bewerking, HH'!W195/SUM('Bewerking, HH'!O$191:O$205))</f>
        <v>0</v>
      </c>
      <c r="AA195" s="55">
        <f ca="1">IF('Bewerking, HH'!AA195=0,0,'Bewerking, HH'!AA195/SUM('Bewerking, HH'!AA$191:AA$205))</f>
        <v>8.4791019562966599E-2</v>
      </c>
      <c r="AB195" s="46">
        <f ca="1">IF('Bewerking, HH'!AB195=0,0,'Bewerking, HH'!AB195/SUM('Bewerking, HH'!AA$191:AA$205))</f>
        <v>0</v>
      </c>
      <c r="AC195" s="55">
        <f ca="1">IF('Bewerking, HH'!AC195=0,0,'Bewerking, HH'!AC195/SUM('Bewerking, HH'!AA$191:AA$205))</f>
        <v>8.4791019562966599E-2</v>
      </c>
      <c r="AD195" s="55">
        <f ca="1">IF('Bewerking, HH'!AD195=0,0,'Bewerking, HH'!AD195/SUM('Bewerking, HH'!AA$191:AA$205))</f>
        <v>0</v>
      </c>
      <c r="AE195" s="55">
        <f ca="1">IF('Bewerking, HH'!AE195=0,0,'Bewerking, HH'!AE195/SUM('Bewerking, HH'!AA$191:AA$205))</f>
        <v>0</v>
      </c>
      <c r="AF195" s="55">
        <f ca="1">IF('Bewerking, HH'!AF195=0,0,'Bewerking, HH'!AF195/SUM('Bewerking, HH'!AA$191:AA$205))</f>
        <v>0</v>
      </c>
      <c r="AG195" s="47">
        <f ca="1">IF('Bewerking, HH'!AG195=0,0,'Bewerking, HH'!AG195/SUM('Bewerking, HH'!AA$191:AA$205))</f>
        <v>0</v>
      </c>
      <c r="AH195" s="47">
        <f ca="1">IF('Bewerking, HH'!AH195=0,0,'Bewerking, HH'!AH195/SUM('Bewerking, HH'!AA$191:AA$205))</f>
        <v>0</v>
      </c>
      <c r="AI195" s="48">
        <f ca="1">IF('Bewerking, HH'!AI195=0,0,'Bewerking, HH'!AI195/SUM('Bewerking, HH'!AA$191:AA$205))</f>
        <v>0</v>
      </c>
      <c r="AM195" s="55">
        <f ca="1">IF('Bewerking, HH'!AM195=0,0,'Bewerking, HH'!AM195/SUM('Bewerking, HH'!AM$191:AM$205))</f>
        <v>8.4791019562966599E-2</v>
      </c>
      <c r="AN195" s="46">
        <f ca="1">IF('Bewerking, HH'!AN195=0,0,'Bewerking, HH'!AN195/SUM('Bewerking, HH'!AM$191:AM$205))</f>
        <v>5.5473816140809762E-2</v>
      </c>
      <c r="AO195" s="55">
        <f ca="1">IF('Bewerking, HH'!AO195=0,0,'Bewerking, HH'!AO195/SUM('Bewerking, HH'!AM$191:AM$205))</f>
        <v>2.931720342215683E-2</v>
      </c>
      <c r="AP195" s="55">
        <f ca="1">IF('Bewerking, HH'!AP195=0,0,'Bewerking, HH'!AP195/SUM('Bewerking, HH'!AM$191:AM$205))</f>
        <v>0</v>
      </c>
      <c r="AQ195" s="55">
        <f ca="1">IF('Bewerking, HH'!AQ195=0,0,'Bewerking, HH'!AQ195/SUM('Bewerking, HH'!AM$191:AM$205))</f>
        <v>0</v>
      </c>
      <c r="AR195" s="55">
        <f ca="1">IF('Bewerking, HH'!AR195=0,0,'Bewerking, HH'!AR195/SUM('Bewerking, HH'!AM$191:AM$205))</f>
        <v>0</v>
      </c>
      <c r="AS195" s="47">
        <f ca="1">IF('Bewerking, HH'!AS195=0,0,'Bewerking, HH'!AS195/SUM('Bewerking, HH'!AM$191:AM$205))</f>
        <v>0</v>
      </c>
      <c r="AT195" s="47">
        <f ca="1">IF('Bewerking, HH'!AT195=0,0,'Bewerking, HH'!AT195/SUM('Bewerking, HH'!AM$191:AM$205))</f>
        <v>0</v>
      </c>
      <c r="AU195" s="48">
        <f ca="1">IF('Bewerking, HH'!AU195=0,0,'Bewerking, HH'!AU195/SUM('Bewerking, HH'!AM$191:AM$205))</f>
        <v>0</v>
      </c>
      <c r="AY195" s="55">
        <f ca="1">IF('Bewerking, HH'!AY195=0,0,'Bewerking, HH'!AY195/SUM('Bewerking, HH'!AY$191:AY$205))</f>
        <v>8.4791019562966599E-2</v>
      </c>
      <c r="AZ195" s="46">
        <f ca="1">IF('Bewerking, HH'!AZ195=0,0,'Bewerking, HH'!AZ195/SUM('Bewerking, HH'!AY$191:AY$205))</f>
        <v>0</v>
      </c>
      <c r="BA195" s="55">
        <f ca="1">IF('Bewerking, HH'!BA195=0,0,'Bewerking, HH'!BA195/SUM('Bewerking, HH'!AY$191:AY$205))</f>
        <v>8.4791019562966599E-2</v>
      </c>
      <c r="BB195" s="55">
        <f ca="1">IF('Bewerking, HH'!BB195=0,0,'Bewerking, HH'!BB195/SUM('Bewerking, HH'!AY$191:AY$205))</f>
        <v>0</v>
      </c>
      <c r="BC195" s="55">
        <f ca="1">IF('Bewerking, HH'!BC195=0,0,'Bewerking, HH'!BC195/SUM('Bewerking, HH'!AY$191:AY$205))</f>
        <v>0</v>
      </c>
      <c r="BD195" s="55">
        <f ca="1">IF('Bewerking, HH'!BD195=0,0,'Bewerking, HH'!BD195/SUM('Bewerking, HH'!AY$191:AY$205))</f>
        <v>0</v>
      </c>
      <c r="BE195" s="47">
        <f ca="1">IF('Bewerking, HH'!BE195=0,0,'Bewerking, HH'!BE195/SUM('Bewerking, HH'!AY$191:AY$205))</f>
        <v>0</v>
      </c>
      <c r="BF195" s="47">
        <f ca="1">IF('Bewerking, HH'!BF195=0,0,'Bewerking, HH'!BF195/SUM('Bewerking, HH'!AY$191:AY$205))</f>
        <v>0</v>
      </c>
      <c r="BG195" s="48">
        <f ca="1">IF('Bewerking, HH'!BG195=0,0,'Bewerking, HH'!BG195/SUM('Bewerking, HH'!AY$191:AY$205))</f>
        <v>0</v>
      </c>
    </row>
    <row r="196" spans="1:59" x14ac:dyDescent="0.25">
      <c r="B196" s="29" t="s">
        <v>40</v>
      </c>
      <c r="C196" s="55">
        <f ca="1">IF('Bewerking, HH'!C196=0,0,'Bewerking, HH'!C196/SUM('Bewerking, HH'!C$191:C$205))</f>
        <v>0.47043757833360578</v>
      </c>
      <c r="D196" s="46">
        <f ca="1">IF('Bewerking, HH'!D196=0,0,'Bewerking, HH'!D196/SUM('Bewerking, HH'!C$191:C$205))</f>
        <v>0</v>
      </c>
      <c r="E196" s="55">
        <f ca="1">IF('Bewerking, HH'!E196=0,0,'Bewerking, HH'!E196/SUM('Bewerking, HH'!C$191:C$205))</f>
        <v>0.47043757833360578</v>
      </c>
      <c r="F196" s="55">
        <f ca="1">IF('Bewerking, HH'!F196=0,0,'Bewerking, HH'!F196/SUM('Bewerking, HH'!C$191:C$205))</f>
        <v>0</v>
      </c>
      <c r="G196" s="55">
        <f ca="1">IF('Bewerking, HH'!G196=0,0,'Bewerking, HH'!G196/SUM('Bewerking, HH'!C$191:C$205))</f>
        <v>0</v>
      </c>
      <c r="H196" s="55">
        <f ca="1">IF('Bewerking, HH'!H196=0,0,'Bewerking, HH'!H196/SUM('Bewerking, HH'!C$191:C$205))</f>
        <v>0</v>
      </c>
      <c r="I196" s="47">
        <f ca="1">IF('Bewerking, HH'!I196=0,0,'Bewerking, HH'!I196/SUM('Bewerking, HH'!C$191:C$205))</f>
        <v>0</v>
      </c>
      <c r="J196" s="47">
        <f ca="1">IF('Bewerking, HH'!J196=0,0,'Bewerking, HH'!J196/SUM('Bewerking, HH'!C$191:C$205))</f>
        <v>0</v>
      </c>
      <c r="K196" s="48">
        <f ca="1">IF('Bewerking, HH'!K196=0,0,'Bewerking, HH'!K196/SUM('Bewerking, HH'!C$191:C$205))</f>
        <v>0</v>
      </c>
      <c r="O196" s="55">
        <f ca="1">IF('Bewerking, HH'!O196=0,0,'Bewerking, HH'!O196/SUM('Bewerking, HH'!O$191:O$205))</f>
        <v>0.47043757833360578</v>
      </c>
      <c r="P196" s="46">
        <f ca="1">IF('Bewerking, HH'!P196=0,0,'Bewerking, HH'!P196/SUM('Bewerking, HH'!O$191:O$205))</f>
        <v>0</v>
      </c>
      <c r="Q196" s="55">
        <f ca="1">IF('Bewerking, HH'!Q196=0,0,'Bewerking, HH'!Q196/SUM('Bewerking, HH'!O$191:O$205))</f>
        <v>0.47043757833360578</v>
      </c>
      <c r="R196" s="55">
        <f ca="1">IF('Bewerking, HH'!R196=0,0,'Bewerking, HH'!R196/SUM('Bewerking, HH'!O$191:O$205))</f>
        <v>0</v>
      </c>
      <c r="S196" s="55">
        <f ca="1">IF('Bewerking, HH'!S196=0,0,'Bewerking, HH'!S196/SUM('Bewerking, HH'!O$191:O$205))</f>
        <v>0</v>
      </c>
      <c r="T196" s="55">
        <f ca="1">IF('Bewerking, HH'!T196=0,0,'Bewerking, HH'!T196/SUM('Bewerking, HH'!O$191:O$205))</f>
        <v>0</v>
      </c>
      <c r="U196" s="47">
        <f ca="1">IF('Bewerking, HH'!U196=0,0,'Bewerking, HH'!U196/SUM('Bewerking, HH'!O$191:O$205))</f>
        <v>0</v>
      </c>
      <c r="V196" s="47">
        <f ca="1">IF('Bewerking, HH'!V196=0,0,'Bewerking, HH'!V196/SUM('Bewerking, HH'!O$191:O$205))</f>
        <v>0</v>
      </c>
      <c r="W196" s="48">
        <f ca="1">IF('Bewerking, HH'!W196=0,0,'Bewerking, HH'!W196/SUM('Bewerking, HH'!O$191:O$205))</f>
        <v>0</v>
      </c>
      <c r="AA196" s="55">
        <f ca="1">IF('Bewerking, HH'!AA196=0,0,'Bewerking, HH'!AA196/SUM('Bewerking, HH'!AA$191:AA$205))</f>
        <v>0.47043757833360578</v>
      </c>
      <c r="AB196" s="46">
        <f ca="1">IF('Bewerking, HH'!AB196=0,0,'Bewerking, HH'!AB196/SUM('Bewerking, HH'!AA$191:AA$205))</f>
        <v>0</v>
      </c>
      <c r="AC196" s="55">
        <f ca="1">IF('Bewerking, HH'!AC196=0,0,'Bewerking, HH'!AC196/SUM('Bewerking, HH'!AA$191:AA$205))</f>
        <v>0.47043757833360578</v>
      </c>
      <c r="AD196" s="55">
        <f ca="1">IF('Bewerking, HH'!AD196=0,0,'Bewerking, HH'!AD196/SUM('Bewerking, HH'!AA$191:AA$205))</f>
        <v>0</v>
      </c>
      <c r="AE196" s="55">
        <f ca="1">IF('Bewerking, HH'!AE196=0,0,'Bewerking, HH'!AE196/SUM('Bewerking, HH'!AA$191:AA$205))</f>
        <v>0</v>
      </c>
      <c r="AF196" s="55">
        <f ca="1">IF('Bewerking, HH'!AF196=0,0,'Bewerking, HH'!AF196/SUM('Bewerking, HH'!AA$191:AA$205))</f>
        <v>0</v>
      </c>
      <c r="AG196" s="47">
        <f ca="1">IF('Bewerking, HH'!AG196=0,0,'Bewerking, HH'!AG196/SUM('Bewerking, HH'!AA$191:AA$205))</f>
        <v>0</v>
      </c>
      <c r="AH196" s="47">
        <f ca="1">IF('Bewerking, HH'!AH196=0,0,'Bewerking, HH'!AH196/SUM('Bewerking, HH'!AA$191:AA$205))</f>
        <v>0</v>
      </c>
      <c r="AI196" s="48">
        <f ca="1">IF('Bewerking, HH'!AI196=0,0,'Bewerking, HH'!AI196/SUM('Bewerking, HH'!AA$191:AA$205))</f>
        <v>0</v>
      </c>
      <c r="AM196" s="55">
        <f ca="1">IF('Bewerking, HH'!AM196=0,0,'Bewerking, HH'!AM196/SUM('Bewerking, HH'!AM$191:AM$205))</f>
        <v>0.47043757833360578</v>
      </c>
      <c r="AN196" s="46">
        <f ca="1">IF('Bewerking, HH'!AN196=0,0,'Bewerking, HH'!AN196/SUM('Bewerking, HH'!AM$191:AM$205))</f>
        <v>0.13595989319383139</v>
      </c>
      <c r="AO196" s="55">
        <f ca="1">IF('Bewerking, HH'!AO196=0,0,'Bewerking, HH'!AO196/SUM('Bewerking, HH'!AM$191:AM$205))</f>
        <v>0.33447768513977438</v>
      </c>
      <c r="AP196" s="55">
        <f ca="1">IF('Bewerking, HH'!AP196=0,0,'Bewerking, HH'!AP196/SUM('Bewerking, HH'!AM$191:AM$205))</f>
        <v>0</v>
      </c>
      <c r="AQ196" s="55">
        <f ca="1">IF('Bewerking, HH'!AQ196=0,0,'Bewerking, HH'!AQ196/SUM('Bewerking, HH'!AM$191:AM$205))</f>
        <v>0</v>
      </c>
      <c r="AR196" s="55">
        <f ca="1">IF('Bewerking, HH'!AR196=0,0,'Bewerking, HH'!AR196/SUM('Bewerking, HH'!AM$191:AM$205))</f>
        <v>0</v>
      </c>
      <c r="AS196" s="47">
        <f ca="1">IF('Bewerking, HH'!AS196=0,0,'Bewerking, HH'!AS196/SUM('Bewerking, HH'!AM$191:AM$205))</f>
        <v>0</v>
      </c>
      <c r="AT196" s="47">
        <f ca="1">IF('Bewerking, HH'!AT196=0,0,'Bewerking, HH'!AT196/SUM('Bewerking, HH'!AM$191:AM$205))</f>
        <v>0</v>
      </c>
      <c r="AU196" s="48">
        <f ca="1">IF('Bewerking, HH'!AU196=0,0,'Bewerking, HH'!AU196/SUM('Bewerking, HH'!AM$191:AM$205))</f>
        <v>0</v>
      </c>
      <c r="AY196" s="55">
        <f ca="1">IF('Bewerking, HH'!AY196=0,0,'Bewerking, HH'!AY196/SUM('Bewerking, HH'!AY$191:AY$205))</f>
        <v>0.47043757833360578</v>
      </c>
      <c r="AZ196" s="46">
        <f ca="1">IF('Bewerking, HH'!AZ196=0,0,'Bewerking, HH'!AZ196/SUM('Bewerking, HH'!AY$191:AY$205))</f>
        <v>0</v>
      </c>
      <c r="BA196" s="55">
        <f ca="1">IF('Bewerking, HH'!BA196=0,0,'Bewerking, HH'!BA196/SUM('Bewerking, HH'!AY$191:AY$205))</f>
        <v>0.47043757833360578</v>
      </c>
      <c r="BB196" s="55">
        <f ca="1">IF('Bewerking, HH'!BB196=0,0,'Bewerking, HH'!BB196/SUM('Bewerking, HH'!AY$191:AY$205))</f>
        <v>0</v>
      </c>
      <c r="BC196" s="55">
        <f ca="1">IF('Bewerking, HH'!BC196=0,0,'Bewerking, HH'!BC196/SUM('Bewerking, HH'!AY$191:AY$205))</f>
        <v>0</v>
      </c>
      <c r="BD196" s="55">
        <f ca="1">IF('Bewerking, HH'!BD196=0,0,'Bewerking, HH'!BD196/SUM('Bewerking, HH'!AY$191:AY$205))</f>
        <v>0</v>
      </c>
      <c r="BE196" s="47">
        <f ca="1">IF('Bewerking, HH'!BE196=0,0,'Bewerking, HH'!BE196/SUM('Bewerking, HH'!AY$191:AY$205))</f>
        <v>0</v>
      </c>
      <c r="BF196" s="47">
        <f ca="1">IF('Bewerking, HH'!BF196=0,0,'Bewerking, HH'!BF196/SUM('Bewerking, HH'!AY$191:AY$205))</f>
        <v>0</v>
      </c>
      <c r="BG196" s="48">
        <f ca="1">IF('Bewerking, HH'!BG196=0,0,'Bewerking, HH'!BG196/SUM('Bewerking, HH'!AY$191:AY$205))</f>
        <v>0</v>
      </c>
    </row>
    <row r="197" spans="1:59" x14ac:dyDescent="0.25">
      <c r="B197" s="29" t="s">
        <v>41</v>
      </c>
      <c r="C197" s="55">
        <f ca="1">IF('Bewerking, HH'!C197=0,0,'Bewerking, HH'!C197/SUM('Bewerking, HH'!C$191:C$205))</f>
        <v>0</v>
      </c>
      <c r="D197" s="46">
        <f ca="1">IF('Bewerking, HH'!D197=0,0,'Bewerking, HH'!D197/SUM('Bewerking, HH'!C$191:C$205))</f>
        <v>0</v>
      </c>
      <c r="E197" s="55">
        <f ca="1">IF('Bewerking, HH'!E197=0,0,'Bewerking, HH'!E197/SUM('Bewerking, HH'!C$191:C$205))</f>
        <v>0</v>
      </c>
      <c r="F197" s="55">
        <f ca="1">IF('Bewerking, HH'!F197=0,0,'Bewerking, HH'!F197/SUM('Bewerking, HH'!C$191:C$205))</f>
        <v>0</v>
      </c>
      <c r="G197" s="55">
        <f ca="1">IF('Bewerking, HH'!G197=0,0,'Bewerking, HH'!G197/SUM('Bewerking, HH'!C$191:C$205))</f>
        <v>0</v>
      </c>
      <c r="H197" s="55">
        <f ca="1">IF('Bewerking, HH'!H197=0,0,'Bewerking, HH'!H197/SUM('Bewerking, HH'!C$191:C$205))</f>
        <v>0</v>
      </c>
      <c r="I197" s="47">
        <f ca="1">IF('Bewerking, HH'!I197=0,0,'Bewerking, HH'!I197/SUM('Bewerking, HH'!C$191:C$205))</f>
        <v>0</v>
      </c>
      <c r="J197" s="47">
        <f ca="1">IF('Bewerking, HH'!J197=0,0,'Bewerking, HH'!J197/SUM('Bewerking, HH'!C$191:C$205))</f>
        <v>0</v>
      </c>
      <c r="K197" s="48">
        <f ca="1">IF('Bewerking, HH'!K197=0,0,'Bewerking, HH'!K197/SUM('Bewerking, HH'!C$191:C$205))</f>
        <v>0</v>
      </c>
      <c r="O197" s="55">
        <f ca="1">IF('Bewerking, HH'!O197=0,0,'Bewerking, HH'!O197/SUM('Bewerking, HH'!O$191:O$205))</f>
        <v>0</v>
      </c>
      <c r="P197" s="46">
        <f ca="1">IF('Bewerking, HH'!P197=0,0,'Bewerking, HH'!P197/SUM('Bewerking, HH'!O$191:O$205))</f>
        <v>0</v>
      </c>
      <c r="Q197" s="55">
        <f ca="1">IF('Bewerking, HH'!Q197=0,0,'Bewerking, HH'!Q197/SUM('Bewerking, HH'!O$191:O$205))</f>
        <v>0</v>
      </c>
      <c r="R197" s="55">
        <f ca="1">IF('Bewerking, HH'!R197=0,0,'Bewerking, HH'!R197/SUM('Bewerking, HH'!O$191:O$205))</f>
        <v>0</v>
      </c>
      <c r="S197" s="55">
        <f ca="1">IF('Bewerking, HH'!S197=0,0,'Bewerking, HH'!S197/SUM('Bewerking, HH'!O$191:O$205))</f>
        <v>0</v>
      </c>
      <c r="T197" s="55">
        <f ca="1">IF('Bewerking, HH'!T197=0,0,'Bewerking, HH'!T197/SUM('Bewerking, HH'!O$191:O$205))</f>
        <v>0</v>
      </c>
      <c r="U197" s="47">
        <f ca="1">IF('Bewerking, HH'!U197=0,0,'Bewerking, HH'!U197/SUM('Bewerking, HH'!O$191:O$205))</f>
        <v>0</v>
      </c>
      <c r="V197" s="47">
        <f ca="1">IF('Bewerking, HH'!V197=0,0,'Bewerking, HH'!V197/SUM('Bewerking, HH'!O$191:O$205))</f>
        <v>0</v>
      </c>
      <c r="W197" s="48">
        <f ca="1">IF('Bewerking, HH'!W197=0,0,'Bewerking, HH'!W197/SUM('Bewerking, HH'!O$191:O$205))</f>
        <v>0</v>
      </c>
      <c r="AA197" s="55">
        <f ca="1">IF('Bewerking, HH'!AA197=0,0,'Bewerking, HH'!AA197/SUM('Bewerking, HH'!AA$191:AA$205))</f>
        <v>0</v>
      </c>
      <c r="AB197" s="46">
        <f ca="1">IF('Bewerking, HH'!AB197=0,0,'Bewerking, HH'!AB197/SUM('Bewerking, HH'!AA$191:AA$205))</f>
        <v>0</v>
      </c>
      <c r="AC197" s="55">
        <f ca="1">IF('Bewerking, HH'!AC197=0,0,'Bewerking, HH'!AC197/SUM('Bewerking, HH'!AA$191:AA$205))</f>
        <v>0</v>
      </c>
      <c r="AD197" s="55">
        <f ca="1">IF('Bewerking, HH'!AD197=0,0,'Bewerking, HH'!AD197/SUM('Bewerking, HH'!AA$191:AA$205))</f>
        <v>0</v>
      </c>
      <c r="AE197" s="55">
        <f ca="1">IF('Bewerking, HH'!AE197=0,0,'Bewerking, HH'!AE197/SUM('Bewerking, HH'!AA$191:AA$205))</f>
        <v>0</v>
      </c>
      <c r="AF197" s="55">
        <f ca="1">IF('Bewerking, HH'!AF197=0,0,'Bewerking, HH'!AF197/SUM('Bewerking, HH'!AA$191:AA$205))</f>
        <v>0</v>
      </c>
      <c r="AG197" s="47">
        <f ca="1">IF('Bewerking, HH'!AG197=0,0,'Bewerking, HH'!AG197/SUM('Bewerking, HH'!AA$191:AA$205))</f>
        <v>0</v>
      </c>
      <c r="AH197" s="47">
        <f ca="1">IF('Bewerking, HH'!AH197=0,0,'Bewerking, HH'!AH197/SUM('Bewerking, HH'!AA$191:AA$205))</f>
        <v>0</v>
      </c>
      <c r="AI197" s="48">
        <f ca="1">IF('Bewerking, HH'!AI197=0,0,'Bewerking, HH'!AI197/SUM('Bewerking, HH'!AA$191:AA$205))</f>
        <v>0</v>
      </c>
      <c r="AM197" s="55">
        <f ca="1">IF('Bewerking, HH'!AM197=0,0,'Bewerking, HH'!AM197/SUM('Bewerking, HH'!AM$191:AM$205))</f>
        <v>0</v>
      </c>
      <c r="AN197" s="46">
        <f ca="1">IF('Bewerking, HH'!AN197=0,0,'Bewerking, HH'!AN197/SUM('Bewerking, HH'!AM$191:AM$205))</f>
        <v>0</v>
      </c>
      <c r="AO197" s="55">
        <f ca="1">IF('Bewerking, HH'!AO197=0,0,'Bewerking, HH'!AO197/SUM('Bewerking, HH'!AM$191:AM$205))</f>
        <v>0</v>
      </c>
      <c r="AP197" s="55">
        <f ca="1">IF('Bewerking, HH'!AP197=0,0,'Bewerking, HH'!AP197/SUM('Bewerking, HH'!AM$191:AM$205))</f>
        <v>0</v>
      </c>
      <c r="AQ197" s="55">
        <f ca="1">IF('Bewerking, HH'!AQ197=0,0,'Bewerking, HH'!AQ197/SUM('Bewerking, HH'!AM$191:AM$205))</f>
        <v>0</v>
      </c>
      <c r="AR197" s="55">
        <f ca="1">IF('Bewerking, HH'!AR197=0,0,'Bewerking, HH'!AR197/SUM('Bewerking, HH'!AM$191:AM$205))</f>
        <v>0</v>
      </c>
      <c r="AS197" s="47">
        <f ca="1">IF('Bewerking, HH'!AS197=0,0,'Bewerking, HH'!AS197/SUM('Bewerking, HH'!AM$191:AM$205))</f>
        <v>0</v>
      </c>
      <c r="AT197" s="47">
        <f ca="1">IF('Bewerking, HH'!AT197=0,0,'Bewerking, HH'!AT197/SUM('Bewerking, HH'!AM$191:AM$205))</f>
        <v>0</v>
      </c>
      <c r="AU197" s="48">
        <f ca="1">IF('Bewerking, HH'!AU197=0,0,'Bewerking, HH'!AU197/SUM('Bewerking, HH'!AM$191:AM$205))</f>
        <v>0</v>
      </c>
      <c r="AY197" s="55">
        <f ca="1">IF('Bewerking, HH'!AY197=0,0,'Bewerking, HH'!AY197/SUM('Bewerking, HH'!AY$191:AY$205))</f>
        <v>0</v>
      </c>
      <c r="AZ197" s="46">
        <f ca="1">IF('Bewerking, HH'!AZ197=0,0,'Bewerking, HH'!AZ197/SUM('Bewerking, HH'!AY$191:AY$205))</f>
        <v>0</v>
      </c>
      <c r="BA197" s="55">
        <f ca="1">IF('Bewerking, HH'!BA197=0,0,'Bewerking, HH'!BA197/SUM('Bewerking, HH'!AY$191:AY$205))</f>
        <v>0</v>
      </c>
      <c r="BB197" s="55">
        <f ca="1">IF('Bewerking, HH'!BB197=0,0,'Bewerking, HH'!BB197/SUM('Bewerking, HH'!AY$191:AY$205))</f>
        <v>0</v>
      </c>
      <c r="BC197" s="55">
        <f ca="1">IF('Bewerking, HH'!BC197=0,0,'Bewerking, HH'!BC197/SUM('Bewerking, HH'!AY$191:AY$205))</f>
        <v>0</v>
      </c>
      <c r="BD197" s="55">
        <f ca="1">IF('Bewerking, HH'!BD197=0,0,'Bewerking, HH'!BD197/SUM('Bewerking, HH'!AY$191:AY$205))</f>
        <v>0</v>
      </c>
      <c r="BE197" s="47">
        <f ca="1">IF('Bewerking, HH'!BE197=0,0,'Bewerking, HH'!BE197/SUM('Bewerking, HH'!AY$191:AY$205))</f>
        <v>0</v>
      </c>
      <c r="BF197" s="47">
        <f ca="1">IF('Bewerking, HH'!BF197=0,0,'Bewerking, HH'!BF197/SUM('Bewerking, HH'!AY$191:AY$205))</f>
        <v>0</v>
      </c>
      <c r="BG197" s="48">
        <f ca="1">IF('Bewerking, HH'!BG197=0,0,'Bewerking, HH'!BG197/SUM('Bewerking, HH'!AY$191:AY$205))</f>
        <v>0</v>
      </c>
    </row>
    <row r="198" spans="1:59" x14ac:dyDescent="0.25">
      <c r="B198" s="29" t="s">
        <v>42</v>
      </c>
      <c r="C198" s="55">
        <f ca="1">IF('Bewerking, HH'!C198=0,0,'Bewerking, HH'!C198/SUM('Bewerking, HH'!C$191:C$205))</f>
        <v>0</v>
      </c>
      <c r="D198" s="46">
        <f ca="1">IF('Bewerking, HH'!D198=0,0,'Bewerking, HH'!D198/SUM('Bewerking, HH'!C$191:C$205))</f>
        <v>0</v>
      </c>
      <c r="E198" s="55">
        <f ca="1">IF('Bewerking, HH'!E198=0,0,'Bewerking, HH'!E198/SUM('Bewerking, HH'!C$191:C$205))</f>
        <v>0</v>
      </c>
      <c r="F198" s="55">
        <f ca="1">IF('Bewerking, HH'!F198=0,0,'Bewerking, HH'!F198/SUM('Bewerking, HH'!C$191:C$205))</f>
        <v>0</v>
      </c>
      <c r="G198" s="55">
        <f ca="1">IF('Bewerking, HH'!G198=0,0,'Bewerking, HH'!G198/SUM('Bewerking, HH'!C$191:C$205))</f>
        <v>0</v>
      </c>
      <c r="H198" s="55">
        <f ca="1">IF('Bewerking, HH'!H198=0,0,'Bewerking, HH'!H198/SUM('Bewerking, HH'!C$191:C$205))</f>
        <v>0</v>
      </c>
      <c r="I198" s="47">
        <f ca="1">IF('Bewerking, HH'!I198=0,0,'Bewerking, HH'!I198/SUM('Bewerking, HH'!C$191:C$205))</f>
        <v>0</v>
      </c>
      <c r="J198" s="47">
        <f ca="1">IF('Bewerking, HH'!J198=0,0,'Bewerking, HH'!J198/SUM('Bewerking, HH'!C$191:C$205))</f>
        <v>0</v>
      </c>
      <c r="K198" s="48">
        <f ca="1">IF('Bewerking, HH'!K198=0,0,'Bewerking, HH'!K198/SUM('Bewerking, HH'!C$191:C$205))</f>
        <v>0</v>
      </c>
      <c r="O198" s="55">
        <f ca="1">IF('Bewerking, HH'!O198=0,0,'Bewerking, HH'!O198/SUM('Bewerking, HH'!O$191:O$205))</f>
        <v>0</v>
      </c>
      <c r="P198" s="46">
        <f ca="1">IF('Bewerking, HH'!P198=0,0,'Bewerking, HH'!P198/SUM('Bewerking, HH'!O$191:O$205))</f>
        <v>0</v>
      </c>
      <c r="Q198" s="55">
        <f ca="1">IF('Bewerking, HH'!Q198=0,0,'Bewerking, HH'!Q198/SUM('Bewerking, HH'!O$191:O$205))</f>
        <v>0</v>
      </c>
      <c r="R198" s="55">
        <f ca="1">IF('Bewerking, HH'!R198=0,0,'Bewerking, HH'!R198/SUM('Bewerking, HH'!O$191:O$205))</f>
        <v>0</v>
      </c>
      <c r="S198" s="55">
        <f ca="1">IF('Bewerking, HH'!S198=0,0,'Bewerking, HH'!S198/SUM('Bewerking, HH'!O$191:O$205))</f>
        <v>0</v>
      </c>
      <c r="T198" s="55">
        <f ca="1">IF('Bewerking, HH'!T198=0,0,'Bewerking, HH'!T198/SUM('Bewerking, HH'!O$191:O$205))</f>
        <v>0</v>
      </c>
      <c r="U198" s="47">
        <f ca="1">IF('Bewerking, HH'!U198=0,0,'Bewerking, HH'!U198/SUM('Bewerking, HH'!O$191:O$205))</f>
        <v>0</v>
      </c>
      <c r="V198" s="47">
        <f ca="1">IF('Bewerking, HH'!V198=0,0,'Bewerking, HH'!V198/SUM('Bewerking, HH'!O$191:O$205))</f>
        <v>0</v>
      </c>
      <c r="W198" s="48">
        <f ca="1">IF('Bewerking, HH'!W198=0,0,'Bewerking, HH'!W198/SUM('Bewerking, HH'!O$191:O$205))</f>
        <v>0</v>
      </c>
      <c r="AA198" s="55">
        <f ca="1">IF('Bewerking, HH'!AA198=0,0,'Bewerking, HH'!AA198/SUM('Bewerking, HH'!AA$191:AA$205))</f>
        <v>0</v>
      </c>
      <c r="AB198" s="46">
        <f ca="1">IF('Bewerking, HH'!AB198=0,0,'Bewerking, HH'!AB198/SUM('Bewerking, HH'!AA$191:AA$205))</f>
        <v>0</v>
      </c>
      <c r="AC198" s="55">
        <f ca="1">IF('Bewerking, HH'!AC198=0,0,'Bewerking, HH'!AC198/SUM('Bewerking, HH'!AA$191:AA$205))</f>
        <v>0</v>
      </c>
      <c r="AD198" s="55">
        <f ca="1">IF('Bewerking, HH'!AD198=0,0,'Bewerking, HH'!AD198/SUM('Bewerking, HH'!AA$191:AA$205))</f>
        <v>0</v>
      </c>
      <c r="AE198" s="55">
        <f ca="1">IF('Bewerking, HH'!AE198=0,0,'Bewerking, HH'!AE198/SUM('Bewerking, HH'!AA$191:AA$205))</f>
        <v>0</v>
      </c>
      <c r="AF198" s="55">
        <f ca="1">IF('Bewerking, HH'!AF198=0,0,'Bewerking, HH'!AF198/SUM('Bewerking, HH'!AA$191:AA$205))</f>
        <v>0</v>
      </c>
      <c r="AG198" s="47">
        <f ca="1">IF('Bewerking, HH'!AG198=0,0,'Bewerking, HH'!AG198/SUM('Bewerking, HH'!AA$191:AA$205))</f>
        <v>0</v>
      </c>
      <c r="AH198" s="47">
        <f ca="1">IF('Bewerking, HH'!AH198=0,0,'Bewerking, HH'!AH198/SUM('Bewerking, HH'!AA$191:AA$205))</f>
        <v>0</v>
      </c>
      <c r="AI198" s="48">
        <f ca="1">IF('Bewerking, HH'!AI198=0,0,'Bewerking, HH'!AI198/SUM('Bewerking, HH'!AA$191:AA$205))</f>
        <v>0</v>
      </c>
      <c r="AM198" s="55">
        <f ca="1">IF('Bewerking, HH'!AM198=0,0,'Bewerking, HH'!AM198/SUM('Bewerking, HH'!AM$191:AM$205))</f>
        <v>0</v>
      </c>
      <c r="AN198" s="46">
        <f ca="1">IF('Bewerking, HH'!AN198=0,0,'Bewerking, HH'!AN198/SUM('Bewerking, HH'!AM$191:AM$205))</f>
        <v>0</v>
      </c>
      <c r="AO198" s="55">
        <f ca="1">IF('Bewerking, HH'!AO198=0,0,'Bewerking, HH'!AO198/SUM('Bewerking, HH'!AM$191:AM$205))</f>
        <v>0</v>
      </c>
      <c r="AP198" s="55">
        <f ca="1">IF('Bewerking, HH'!AP198=0,0,'Bewerking, HH'!AP198/SUM('Bewerking, HH'!AM$191:AM$205))</f>
        <v>0</v>
      </c>
      <c r="AQ198" s="55">
        <f ca="1">IF('Bewerking, HH'!AQ198=0,0,'Bewerking, HH'!AQ198/SUM('Bewerking, HH'!AM$191:AM$205))</f>
        <v>0</v>
      </c>
      <c r="AR198" s="55">
        <f ca="1">IF('Bewerking, HH'!AR198=0,0,'Bewerking, HH'!AR198/SUM('Bewerking, HH'!AM$191:AM$205))</f>
        <v>0</v>
      </c>
      <c r="AS198" s="47">
        <f ca="1">IF('Bewerking, HH'!AS198=0,0,'Bewerking, HH'!AS198/SUM('Bewerking, HH'!AM$191:AM$205))</f>
        <v>0</v>
      </c>
      <c r="AT198" s="47">
        <f ca="1">IF('Bewerking, HH'!AT198=0,0,'Bewerking, HH'!AT198/SUM('Bewerking, HH'!AM$191:AM$205))</f>
        <v>0</v>
      </c>
      <c r="AU198" s="48">
        <f ca="1">IF('Bewerking, HH'!AU198=0,0,'Bewerking, HH'!AU198/SUM('Bewerking, HH'!AM$191:AM$205))</f>
        <v>0</v>
      </c>
      <c r="AY198" s="55">
        <f ca="1">IF('Bewerking, HH'!AY198=0,0,'Bewerking, HH'!AY198/SUM('Bewerking, HH'!AY$191:AY$205))</f>
        <v>0</v>
      </c>
      <c r="AZ198" s="46">
        <f ca="1">IF('Bewerking, HH'!AZ198=0,0,'Bewerking, HH'!AZ198/SUM('Bewerking, HH'!AY$191:AY$205))</f>
        <v>0</v>
      </c>
      <c r="BA198" s="55">
        <f ca="1">IF('Bewerking, HH'!BA198=0,0,'Bewerking, HH'!BA198/SUM('Bewerking, HH'!AY$191:AY$205))</f>
        <v>0</v>
      </c>
      <c r="BB198" s="55">
        <f ca="1">IF('Bewerking, HH'!BB198=0,0,'Bewerking, HH'!BB198/SUM('Bewerking, HH'!AY$191:AY$205))</f>
        <v>0</v>
      </c>
      <c r="BC198" s="55">
        <f ca="1">IF('Bewerking, HH'!BC198=0,0,'Bewerking, HH'!BC198/SUM('Bewerking, HH'!AY$191:AY$205))</f>
        <v>0</v>
      </c>
      <c r="BD198" s="55">
        <f ca="1">IF('Bewerking, HH'!BD198=0,0,'Bewerking, HH'!BD198/SUM('Bewerking, HH'!AY$191:AY$205))</f>
        <v>0</v>
      </c>
      <c r="BE198" s="47">
        <f ca="1">IF('Bewerking, HH'!BE198=0,0,'Bewerking, HH'!BE198/SUM('Bewerking, HH'!AY$191:AY$205))</f>
        <v>0</v>
      </c>
      <c r="BF198" s="47">
        <f ca="1">IF('Bewerking, HH'!BF198=0,0,'Bewerking, HH'!BF198/SUM('Bewerking, HH'!AY$191:AY$205))</f>
        <v>0</v>
      </c>
      <c r="BG198" s="48">
        <f ca="1">IF('Bewerking, HH'!BG198=0,0,'Bewerking, HH'!BG198/SUM('Bewerking, HH'!AY$191:AY$205))</f>
        <v>0</v>
      </c>
    </row>
    <row r="199" spans="1:59" x14ac:dyDescent="0.25">
      <c r="B199" s="29" t="s">
        <v>43</v>
      </c>
      <c r="C199" s="55">
        <f ca="1">IF('Bewerking, HH'!C199=0,0,'Bewerking, HH'!C199/SUM('Bewerking, HH'!C$191:C$205))</f>
        <v>0</v>
      </c>
      <c r="D199" s="46">
        <f ca="1">IF('Bewerking, HH'!D199=0,0,'Bewerking, HH'!D199/SUM('Bewerking, HH'!C$191:C$205))</f>
        <v>0</v>
      </c>
      <c r="E199" s="55">
        <f ca="1">IF('Bewerking, HH'!E199=0,0,'Bewerking, HH'!E199/SUM('Bewerking, HH'!C$191:C$205))</f>
        <v>0</v>
      </c>
      <c r="F199" s="55">
        <f ca="1">IF('Bewerking, HH'!F199=0,0,'Bewerking, HH'!F199/SUM('Bewerking, HH'!C$191:C$205))</f>
        <v>0</v>
      </c>
      <c r="G199" s="55">
        <f ca="1">IF('Bewerking, HH'!G199=0,0,'Bewerking, HH'!G199/SUM('Bewerking, HH'!C$191:C$205))</f>
        <v>0</v>
      </c>
      <c r="H199" s="55">
        <f ca="1">IF('Bewerking, HH'!H199=0,0,'Bewerking, HH'!H199/SUM('Bewerking, HH'!C$191:C$205))</f>
        <v>0</v>
      </c>
      <c r="I199" s="47">
        <f ca="1">IF('Bewerking, HH'!I199=0,0,'Bewerking, HH'!I199/SUM('Bewerking, HH'!C$191:C$205))</f>
        <v>0</v>
      </c>
      <c r="J199" s="47">
        <f ca="1">IF('Bewerking, HH'!J199=0,0,'Bewerking, HH'!J199/SUM('Bewerking, HH'!C$191:C$205))</f>
        <v>0</v>
      </c>
      <c r="K199" s="48">
        <f ca="1">IF('Bewerking, HH'!K199=0,0,'Bewerking, HH'!K199/SUM('Bewerking, HH'!C$191:C$205))</f>
        <v>0</v>
      </c>
      <c r="O199" s="55">
        <f ca="1">IF('Bewerking, HH'!O199=0,0,'Bewerking, HH'!O199/SUM('Bewerking, HH'!O$191:O$205))</f>
        <v>0</v>
      </c>
      <c r="P199" s="46">
        <f ca="1">IF('Bewerking, HH'!P199=0,0,'Bewerking, HH'!P199/SUM('Bewerking, HH'!O$191:O$205))</f>
        <v>0</v>
      </c>
      <c r="Q199" s="55">
        <f ca="1">IF('Bewerking, HH'!Q199=0,0,'Bewerking, HH'!Q199/SUM('Bewerking, HH'!O$191:O$205))</f>
        <v>0</v>
      </c>
      <c r="R199" s="55">
        <f ca="1">IF('Bewerking, HH'!R199=0,0,'Bewerking, HH'!R199/SUM('Bewerking, HH'!O$191:O$205))</f>
        <v>0</v>
      </c>
      <c r="S199" s="55">
        <f ca="1">IF('Bewerking, HH'!S199=0,0,'Bewerking, HH'!S199/SUM('Bewerking, HH'!O$191:O$205))</f>
        <v>0</v>
      </c>
      <c r="T199" s="55">
        <f ca="1">IF('Bewerking, HH'!T199=0,0,'Bewerking, HH'!T199/SUM('Bewerking, HH'!O$191:O$205))</f>
        <v>0</v>
      </c>
      <c r="U199" s="47">
        <f ca="1">IF('Bewerking, HH'!U199=0,0,'Bewerking, HH'!U199/SUM('Bewerking, HH'!O$191:O$205))</f>
        <v>0</v>
      </c>
      <c r="V199" s="47">
        <f ca="1">IF('Bewerking, HH'!V199=0,0,'Bewerking, HH'!V199/SUM('Bewerking, HH'!O$191:O$205))</f>
        <v>0</v>
      </c>
      <c r="W199" s="48">
        <f ca="1">IF('Bewerking, HH'!W199=0,0,'Bewerking, HH'!W199/SUM('Bewerking, HH'!O$191:O$205))</f>
        <v>0</v>
      </c>
      <c r="AA199" s="55">
        <f ca="1">IF('Bewerking, HH'!AA199=0,0,'Bewerking, HH'!AA199/SUM('Bewerking, HH'!AA$191:AA$205))</f>
        <v>0</v>
      </c>
      <c r="AB199" s="46">
        <f ca="1">IF('Bewerking, HH'!AB199=0,0,'Bewerking, HH'!AB199/SUM('Bewerking, HH'!AA$191:AA$205))</f>
        <v>0</v>
      </c>
      <c r="AC199" s="55">
        <f ca="1">IF('Bewerking, HH'!AC199=0,0,'Bewerking, HH'!AC199/SUM('Bewerking, HH'!AA$191:AA$205))</f>
        <v>0</v>
      </c>
      <c r="AD199" s="55">
        <f ca="1">IF('Bewerking, HH'!AD199=0,0,'Bewerking, HH'!AD199/SUM('Bewerking, HH'!AA$191:AA$205))</f>
        <v>0</v>
      </c>
      <c r="AE199" s="55">
        <f ca="1">IF('Bewerking, HH'!AE199=0,0,'Bewerking, HH'!AE199/SUM('Bewerking, HH'!AA$191:AA$205))</f>
        <v>0</v>
      </c>
      <c r="AF199" s="55">
        <f ca="1">IF('Bewerking, HH'!AF199=0,0,'Bewerking, HH'!AF199/SUM('Bewerking, HH'!AA$191:AA$205))</f>
        <v>0</v>
      </c>
      <c r="AG199" s="47">
        <f ca="1">IF('Bewerking, HH'!AG199=0,0,'Bewerking, HH'!AG199/SUM('Bewerking, HH'!AA$191:AA$205))</f>
        <v>0</v>
      </c>
      <c r="AH199" s="47">
        <f ca="1">IF('Bewerking, HH'!AH199=0,0,'Bewerking, HH'!AH199/SUM('Bewerking, HH'!AA$191:AA$205))</f>
        <v>0</v>
      </c>
      <c r="AI199" s="48">
        <f ca="1">IF('Bewerking, HH'!AI199=0,0,'Bewerking, HH'!AI199/SUM('Bewerking, HH'!AA$191:AA$205))</f>
        <v>0</v>
      </c>
      <c r="AM199" s="55">
        <f ca="1">IF('Bewerking, HH'!AM199=0,0,'Bewerking, HH'!AM199/SUM('Bewerking, HH'!AM$191:AM$205))</f>
        <v>0</v>
      </c>
      <c r="AN199" s="46">
        <f ca="1">IF('Bewerking, HH'!AN199=0,0,'Bewerking, HH'!AN199/SUM('Bewerking, HH'!AM$191:AM$205))</f>
        <v>0</v>
      </c>
      <c r="AO199" s="55">
        <f ca="1">IF('Bewerking, HH'!AO199=0,0,'Bewerking, HH'!AO199/SUM('Bewerking, HH'!AM$191:AM$205))</f>
        <v>0</v>
      </c>
      <c r="AP199" s="55">
        <f ca="1">IF('Bewerking, HH'!AP199=0,0,'Bewerking, HH'!AP199/SUM('Bewerking, HH'!AM$191:AM$205))</f>
        <v>0</v>
      </c>
      <c r="AQ199" s="55">
        <f ca="1">IF('Bewerking, HH'!AQ199=0,0,'Bewerking, HH'!AQ199/SUM('Bewerking, HH'!AM$191:AM$205))</f>
        <v>0</v>
      </c>
      <c r="AR199" s="55">
        <f ca="1">IF('Bewerking, HH'!AR199=0,0,'Bewerking, HH'!AR199/SUM('Bewerking, HH'!AM$191:AM$205))</f>
        <v>0</v>
      </c>
      <c r="AS199" s="47">
        <f ca="1">IF('Bewerking, HH'!AS199=0,0,'Bewerking, HH'!AS199/SUM('Bewerking, HH'!AM$191:AM$205))</f>
        <v>0</v>
      </c>
      <c r="AT199" s="47">
        <f ca="1">IF('Bewerking, HH'!AT199=0,0,'Bewerking, HH'!AT199/SUM('Bewerking, HH'!AM$191:AM$205))</f>
        <v>0</v>
      </c>
      <c r="AU199" s="48">
        <f ca="1">IF('Bewerking, HH'!AU199=0,0,'Bewerking, HH'!AU199/SUM('Bewerking, HH'!AM$191:AM$205))</f>
        <v>0</v>
      </c>
      <c r="AY199" s="55">
        <f ca="1">IF('Bewerking, HH'!AY199=0,0,'Bewerking, HH'!AY199/SUM('Bewerking, HH'!AY$191:AY$205))</f>
        <v>0</v>
      </c>
      <c r="AZ199" s="46">
        <f ca="1">IF('Bewerking, HH'!AZ199=0,0,'Bewerking, HH'!AZ199/SUM('Bewerking, HH'!AY$191:AY$205))</f>
        <v>0</v>
      </c>
      <c r="BA199" s="55">
        <f ca="1">IF('Bewerking, HH'!BA199=0,0,'Bewerking, HH'!BA199/SUM('Bewerking, HH'!AY$191:AY$205))</f>
        <v>0</v>
      </c>
      <c r="BB199" s="55">
        <f ca="1">IF('Bewerking, HH'!BB199=0,0,'Bewerking, HH'!BB199/SUM('Bewerking, HH'!AY$191:AY$205))</f>
        <v>0</v>
      </c>
      <c r="BC199" s="55">
        <f ca="1">IF('Bewerking, HH'!BC199=0,0,'Bewerking, HH'!BC199/SUM('Bewerking, HH'!AY$191:AY$205))</f>
        <v>0</v>
      </c>
      <c r="BD199" s="55">
        <f ca="1">IF('Bewerking, HH'!BD199=0,0,'Bewerking, HH'!BD199/SUM('Bewerking, HH'!AY$191:AY$205))</f>
        <v>0</v>
      </c>
      <c r="BE199" s="47">
        <f ca="1">IF('Bewerking, HH'!BE199=0,0,'Bewerking, HH'!BE199/SUM('Bewerking, HH'!AY$191:AY$205))</f>
        <v>0</v>
      </c>
      <c r="BF199" s="47">
        <f ca="1">IF('Bewerking, HH'!BF199=0,0,'Bewerking, HH'!BF199/SUM('Bewerking, HH'!AY$191:AY$205))</f>
        <v>0</v>
      </c>
      <c r="BG199" s="48">
        <f ca="1">IF('Bewerking, HH'!BG199=0,0,'Bewerking, HH'!BG199/SUM('Bewerking, HH'!AY$191:AY$205))</f>
        <v>0</v>
      </c>
    </row>
    <row r="200" spans="1:59" x14ac:dyDescent="0.25">
      <c r="B200" s="29" t="s">
        <v>44</v>
      </c>
      <c r="C200" s="55">
        <f ca="1">IF('Bewerking, HH'!C200=0,0,'Bewerking, HH'!C200/SUM('Bewerking, HH'!C$191:C$205))</f>
        <v>0</v>
      </c>
      <c r="D200" s="46">
        <f ca="1">IF('Bewerking, HH'!D200=0,0,'Bewerking, HH'!D200/SUM('Bewerking, HH'!C$191:C$205))</f>
        <v>0</v>
      </c>
      <c r="E200" s="55">
        <f ca="1">IF('Bewerking, HH'!E200=0,0,'Bewerking, HH'!E200/SUM('Bewerking, HH'!C$191:C$205))</f>
        <v>0</v>
      </c>
      <c r="F200" s="55">
        <f ca="1">IF('Bewerking, HH'!F200=0,0,'Bewerking, HH'!F200/SUM('Bewerking, HH'!C$191:C$205))</f>
        <v>0</v>
      </c>
      <c r="G200" s="55">
        <f ca="1">IF('Bewerking, HH'!G200=0,0,'Bewerking, HH'!G200/SUM('Bewerking, HH'!C$191:C$205))</f>
        <v>0</v>
      </c>
      <c r="H200" s="55">
        <f ca="1">IF('Bewerking, HH'!H200=0,0,'Bewerking, HH'!H200/SUM('Bewerking, HH'!C$191:C$205))</f>
        <v>0</v>
      </c>
      <c r="I200" s="47">
        <f ca="1">IF('Bewerking, HH'!I200=0,0,'Bewerking, HH'!I200/SUM('Bewerking, HH'!C$191:C$205))</f>
        <v>0</v>
      </c>
      <c r="J200" s="47">
        <f ca="1">IF('Bewerking, HH'!J200=0,0,'Bewerking, HH'!J200/SUM('Bewerking, HH'!C$191:C$205))</f>
        <v>0</v>
      </c>
      <c r="K200" s="48">
        <f ca="1">IF('Bewerking, HH'!K200=0,0,'Bewerking, HH'!K200/SUM('Bewerking, HH'!C$191:C$205))</f>
        <v>0</v>
      </c>
      <c r="O200" s="55">
        <f ca="1">IF('Bewerking, HH'!O200=0,0,'Bewerking, HH'!O200/SUM('Bewerking, HH'!O$191:O$205))</f>
        <v>0</v>
      </c>
      <c r="P200" s="46">
        <f ca="1">IF('Bewerking, HH'!P200=0,0,'Bewerking, HH'!P200/SUM('Bewerking, HH'!O$191:O$205))</f>
        <v>0</v>
      </c>
      <c r="Q200" s="55">
        <f ca="1">IF('Bewerking, HH'!Q200=0,0,'Bewerking, HH'!Q200/SUM('Bewerking, HH'!O$191:O$205))</f>
        <v>0</v>
      </c>
      <c r="R200" s="55">
        <f ca="1">IF('Bewerking, HH'!R200=0,0,'Bewerking, HH'!R200/SUM('Bewerking, HH'!O$191:O$205))</f>
        <v>0</v>
      </c>
      <c r="S200" s="55">
        <f ca="1">IF('Bewerking, HH'!S200=0,0,'Bewerking, HH'!S200/SUM('Bewerking, HH'!O$191:O$205))</f>
        <v>0</v>
      </c>
      <c r="T200" s="55">
        <f ca="1">IF('Bewerking, HH'!T200=0,0,'Bewerking, HH'!T200/SUM('Bewerking, HH'!O$191:O$205))</f>
        <v>0</v>
      </c>
      <c r="U200" s="47">
        <f ca="1">IF('Bewerking, HH'!U200=0,0,'Bewerking, HH'!U200/SUM('Bewerking, HH'!O$191:O$205))</f>
        <v>0</v>
      </c>
      <c r="V200" s="47">
        <f ca="1">IF('Bewerking, HH'!V200=0,0,'Bewerking, HH'!V200/SUM('Bewerking, HH'!O$191:O$205))</f>
        <v>0</v>
      </c>
      <c r="W200" s="48">
        <f ca="1">IF('Bewerking, HH'!W200=0,0,'Bewerking, HH'!W200/SUM('Bewerking, HH'!O$191:O$205))</f>
        <v>0</v>
      </c>
      <c r="AA200" s="55">
        <f ca="1">IF('Bewerking, HH'!AA200=0,0,'Bewerking, HH'!AA200/SUM('Bewerking, HH'!AA$191:AA$205))</f>
        <v>0</v>
      </c>
      <c r="AB200" s="46">
        <f ca="1">IF('Bewerking, HH'!AB200=0,0,'Bewerking, HH'!AB200/SUM('Bewerking, HH'!AA$191:AA$205))</f>
        <v>0</v>
      </c>
      <c r="AC200" s="55">
        <f ca="1">IF('Bewerking, HH'!AC200=0,0,'Bewerking, HH'!AC200/SUM('Bewerking, HH'!AA$191:AA$205))</f>
        <v>0</v>
      </c>
      <c r="AD200" s="55">
        <f ca="1">IF('Bewerking, HH'!AD200=0,0,'Bewerking, HH'!AD200/SUM('Bewerking, HH'!AA$191:AA$205))</f>
        <v>0</v>
      </c>
      <c r="AE200" s="55">
        <f ca="1">IF('Bewerking, HH'!AE200=0,0,'Bewerking, HH'!AE200/SUM('Bewerking, HH'!AA$191:AA$205))</f>
        <v>0</v>
      </c>
      <c r="AF200" s="55">
        <f ca="1">IF('Bewerking, HH'!AF200=0,0,'Bewerking, HH'!AF200/SUM('Bewerking, HH'!AA$191:AA$205))</f>
        <v>0</v>
      </c>
      <c r="AG200" s="47">
        <f ca="1">IF('Bewerking, HH'!AG200=0,0,'Bewerking, HH'!AG200/SUM('Bewerking, HH'!AA$191:AA$205))</f>
        <v>0</v>
      </c>
      <c r="AH200" s="47">
        <f ca="1">IF('Bewerking, HH'!AH200=0,0,'Bewerking, HH'!AH200/SUM('Bewerking, HH'!AA$191:AA$205))</f>
        <v>0</v>
      </c>
      <c r="AI200" s="48">
        <f ca="1">IF('Bewerking, HH'!AI200=0,0,'Bewerking, HH'!AI200/SUM('Bewerking, HH'!AA$191:AA$205))</f>
        <v>0</v>
      </c>
      <c r="AM200" s="55">
        <f ca="1">IF('Bewerking, HH'!AM200=0,0,'Bewerking, HH'!AM200/SUM('Bewerking, HH'!AM$191:AM$205))</f>
        <v>0</v>
      </c>
      <c r="AN200" s="46">
        <f ca="1">IF('Bewerking, HH'!AN200=0,0,'Bewerking, HH'!AN200/SUM('Bewerking, HH'!AM$191:AM$205))</f>
        <v>0</v>
      </c>
      <c r="AO200" s="55">
        <f ca="1">IF('Bewerking, HH'!AO200=0,0,'Bewerking, HH'!AO200/SUM('Bewerking, HH'!AM$191:AM$205))</f>
        <v>0</v>
      </c>
      <c r="AP200" s="55">
        <f ca="1">IF('Bewerking, HH'!AP200=0,0,'Bewerking, HH'!AP200/SUM('Bewerking, HH'!AM$191:AM$205))</f>
        <v>0</v>
      </c>
      <c r="AQ200" s="55">
        <f ca="1">IF('Bewerking, HH'!AQ200=0,0,'Bewerking, HH'!AQ200/SUM('Bewerking, HH'!AM$191:AM$205))</f>
        <v>0</v>
      </c>
      <c r="AR200" s="55">
        <f ca="1">IF('Bewerking, HH'!AR200=0,0,'Bewerking, HH'!AR200/SUM('Bewerking, HH'!AM$191:AM$205))</f>
        <v>0</v>
      </c>
      <c r="AS200" s="47">
        <f ca="1">IF('Bewerking, HH'!AS200=0,0,'Bewerking, HH'!AS200/SUM('Bewerking, HH'!AM$191:AM$205))</f>
        <v>0</v>
      </c>
      <c r="AT200" s="47">
        <f ca="1">IF('Bewerking, HH'!AT200=0,0,'Bewerking, HH'!AT200/SUM('Bewerking, HH'!AM$191:AM$205))</f>
        <v>0</v>
      </c>
      <c r="AU200" s="48">
        <f ca="1">IF('Bewerking, HH'!AU200=0,0,'Bewerking, HH'!AU200/SUM('Bewerking, HH'!AM$191:AM$205))</f>
        <v>0</v>
      </c>
      <c r="AY200" s="55">
        <f ca="1">IF('Bewerking, HH'!AY200=0,0,'Bewerking, HH'!AY200/SUM('Bewerking, HH'!AY$191:AY$205))</f>
        <v>0</v>
      </c>
      <c r="AZ200" s="46">
        <f ca="1">IF('Bewerking, HH'!AZ200=0,0,'Bewerking, HH'!AZ200/SUM('Bewerking, HH'!AY$191:AY$205))</f>
        <v>0</v>
      </c>
      <c r="BA200" s="55">
        <f ca="1">IF('Bewerking, HH'!BA200=0,0,'Bewerking, HH'!BA200/SUM('Bewerking, HH'!AY$191:AY$205))</f>
        <v>0</v>
      </c>
      <c r="BB200" s="55">
        <f ca="1">IF('Bewerking, HH'!BB200=0,0,'Bewerking, HH'!BB200/SUM('Bewerking, HH'!AY$191:AY$205))</f>
        <v>0</v>
      </c>
      <c r="BC200" s="55">
        <f ca="1">IF('Bewerking, HH'!BC200=0,0,'Bewerking, HH'!BC200/SUM('Bewerking, HH'!AY$191:AY$205))</f>
        <v>0</v>
      </c>
      <c r="BD200" s="55">
        <f ca="1">IF('Bewerking, HH'!BD200=0,0,'Bewerking, HH'!BD200/SUM('Bewerking, HH'!AY$191:AY$205))</f>
        <v>0</v>
      </c>
      <c r="BE200" s="47">
        <f ca="1">IF('Bewerking, HH'!BE200=0,0,'Bewerking, HH'!BE200/SUM('Bewerking, HH'!AY$191:AY$205))</f>
        <v>0</v>
      </c>
      <c r="BF200" s="47">
        <f ca="1">IF('Bewerking, HH'!BF200=0,0,'Bewerking, HH'!BF200/SUM('Bewerking, HH'!AY$191:AY$205))</f>
        <v>0</v>
      </c>
      <c r="BG200" s="48">
        <f ca="1">IF('Bewerking, HH'!BG200=0,0,'Bewerking, HH'!BG200/SUM('Bewerking, HH'!AY$191:AY$205))</f>
        <v>0</v>
      </c>
    </row>
    <row r="201" spans="1:59" x14ac:dyDescent="0.25">
      <c r="B201" s="29" t="s">
        <v>45</v>
      </c>
      <c r="C201" s="55">
        <f ca="1">IF('Bewerking, HH'!C201=0,0,'Bewerking, HH'!C201/SUM('Bewerking, HH'!C$191:C$205))</f>
        <v>0</v>
      </c>
      <c r="D201" s="46">
        <f ca="1">IF('Bewerking, HH'!D201=0,0,'Bewerking, HH'!D201/SUM('Bewerking, HH'!C$191:C$205))</f>
        <v>0</v>
      </c>
      <c r="E201" s="55">
        <f ca="1">IF('Bewerking, HH'!E201=0,0,'Bewerking, HH'!E201/SUM('Bewerking, HH'!C$191:C$205))</f>
        <v>0</v>
      </c>
      <c r="F201" s="55">
        <f ca="1">IF('Bewerking, HH'!F201=0,0,'Bewerking, HH'!F201/SUM('Bewerking, HH'!C$191:C$205))</f>
        <v>0</v>
      </c>
      <c r="G201" s="55">
        <f ca="1">IF('Bewerking, HH'!G201=0,0,'Bewerking, HH'!G201/SUM('Bewerking, HH'!C$191:C$205))</f>
        <v>0</v>
      </c>
      <c r="H201" s="55">
        <f ca="1">IF('Bewerking, HH'!H201=0,0,'Bewerking, HH'!H201/SUM('Bewerking, HH'!C$191:C$205))</f>
        <v>0</v>
      </c>
      <c r="I201" s="47">
        <f ca="1">IF('Bewerking, HH'!I201=0,0,'Bewerking, HH'!I201/SUM('Bewerking, HH'!C$191:C$205))</f>
        <v>0</v>
      </c>
      <c r="J201" s="47">
        <f ca="1">IF('Bewerking, HH'!J201=0,0,'Bewerking, HH'!J201/SUM('Bewerking, HH'!C$191:C$205))</f>
        <v>0</v>
      </c>
      <c r="K201" s="48">
        <f ca="1">IF('Bewerking, HH'!K201=0,0,'Bewerking, HH'!K201/SUM('Bewerking, HH'!C$191:C$205))</f>
        <v>0</v>
      </c>
      <c r="O201" s="55">
        <f ca="1">IF('Bewerking, HH'!O201=0,0,'Bewerking, HH'!O201/SUM('Bewerking, HH'!O$191:O$205))</f>
        <v>0</v>
      </c>
      <c r="P201" s="46">
        <f ca="1">IF('Bewerking, HH'!P201=0,0,'Bewerking, HH'!P201/SUM('Bewerking, HH'!O$191:O$205))</f>
        <v>0</v>
      </c>
      <c r="Q201" s="55">
        <f ca="1">IF('Bewerking, HH'!Q201=0,0,'Bewerking, HH'!Q201/SUM('Bewerking, HH'!O$191:O$205))</f>
        <v>0</v>
      </c>
      <c r="R201" s="55">
        <f ca="1">IF('Bewerking, HH'!R201=0,0,'Bewerking, HH'!R201/SUM('Bewerking, HH'!O$191:O$205))</f>
        <v>0</v>
      </c>
      <c r="S201" s="55">
        <f ca="1">IF('Bewerking, HH'!S201=0,0,'Bewerking, HH'!S201/SUM('Bewerking, HH'!O$191:O$205))</f>
        <v>0</v>
      </c>
      <c r="T201" s="55">
        <f ca="1">IF('Bewerking, HH'!T201=0,0,'Bewerking, HH'!T201/SUM('Bewerking, HH'!O$191:O$205))</f>
        <v>0</v>
      </c>
      <c r="U201" s="47">
        <f ca="1">IF('Bewerking, HH'!U201=0,0,'Bewerking, HH'!U201/SUM('Bewerking, HH'!O$191:O$205))</f>
        <v>0</v>
      </c>
      <c r="V201" s="47">
        <f ca="1">IF('Bewerking, HH'!V201=0,0,'Bewerking, HH'!V201/SUM('Bewerking, HH'!O$191:O$205))</f>
        <v>0</v>
      </c>
      <c r="W201" s="48">
        <f ca="1">IF('Bewerking, HH'!W201=0,0,'Bewerking, HH'!W201/SUM('Bewerking, HH'!O$191:O$205))</f>
        <v>0</v>
      </c>
      <c r="AA201" s="55">
        <f ca="1">IF('Bewerking, HH'!AA201=0,0,'Bewerking, HH'!AA201/SUM('Bewerking, HH'!AA$191:AA$205))</f>
        <v>0</v>
      </c>
      <c r="AB201" s="46">
        <f ca="1">IF('Bewerking, HH'!AB201=0,0,'Bewerking, HH'!AB201/SUM('Bewerking, HH'!AA$191:AA$205))</f>
        <v>0</v>
      </c>
      <c r="AC201" s="55">
        <f ca="1">IF('Bewerking, HH'!AC201=0,0,'Bewerking, HH'!AC201/SUM('Bewerking, HH'!AA$191:AA$205))</f>
        <v>0</v>
      </c>
      <c r="AD201" s="55">
        <f ca="1">IF('Bewerking, HH'!AD201=0,0,'Bewerking, HH'!AD201/SUM('Bewerking, HH'!AA$191:AA$205))</f>
        <v>0</v>
      </c>
      <c r="AE201" s="55">
        <f ca="1">IF('Bewerking, HH'!AE201=0,0,'Bewerking, HH'!AE201/SUM('Bewerking, HH'!AA$191:AA$205))</f>
        <v>0</v>
      </c>
      <c r="AF201" s="55">
        <f ca="1">IF('Bewerking, HH'!AF201=0,0,'Bewerking, HH'!AF201/SUM('Bewerking, HH'!AA$191:AA$205))</f>
        <v>0</v>
      </c>
      <c r="AG201" s="47">
        <f ca="1">IF('Bewerking, HH'!AG201=0,0,'Bewerking, HH'!AG201/SUM('Bewerking, HH'!AA$191:AA$205))</f>
        <v>0</v>
      </c>
      <c r="AH201" s="47">
        <f ca="1">IF('Bewerking, HH'!AH201=0,0,'Bewerking, HH'!AH201/SUM('Bewerking, HH'!AA$191:AA$205))</f>
        <v>0</v>
      </c>
      <c r="AI201" s="48">
        <f ca="1">IF('Bewerking, HH'!AI201=0,0,'Bewerking, HH'!AI201/SUM('Bewerking, HH'!AA$191:AA$205))</f>
        <v>0</v>
      </c>
      <c r="AM201" s="55">
        <f ca="1">IF('Bewerking, HH'!AM201=0,0,'Bewerking, HH'!AM201/SUM('Bewerking, HH'!AM$191:AM$205))</f>
        <v>0</v>
      </c>
      <c r="AN201" s="46">
        <f ca="1">IF('Bewerking, HH'!AN201=0,0,'Bewerking, HH'!AN201/SUM('Bewerking, HH'!AM$191:AM$205))</f>
        <v>0</v>
      </c>
      <c r="AO201" s="55">
        <f ca="1">IF('Bewerking, HH'!AO201=0,0,'Bewerking, HH'!AO201/SUM('Bewerking, HH'!AM$191:AM$205))</f>
        <v>0</v>
      </c>
      <c r="AP201" s="55">
        <f ca="1">IF('Bewerking, HH'!AP201=0,0,'Bewerking, HH'!AP201/SUM('Bewerking, HH'!AM$191:AM$205))</f>
        <v>0</v>
      </c>
      <c r="AQ201" s="55">
        <f ca="1">IF('Bewerking, HH'!AQ201=0,0,'Bewerking, HH'!AQ201/SUM('Bewerking, HH'!AM$191:AM$205))</f>
        <v>0</v>
      </c>
      <c r="AR201" s="55">
        <f ca="1">IF('Bewerking, HH'!AR201=0,0,'Bewerking, HH'!AR201/SUM('Bewerking, HH'!AM$191:AM$205))</f>
        <v>0</v>
      </c>
      <c r="AS201" s="47">
        <f ca="1">IF('Bewerking, HH'!AS201=0,0,'Bewerking, HH'!AS201/SUM('Bewerking, HH'!AM$191:AM$205))</f>
        <v>0</v>
      </c>
      <c r="AT201" s="47">
        <f ca="1">IF('Bewerking, HH'!AT201=0,0,'Bewerking, HH'!AT201/SUM('Bewerking, HH'!AM$191:AM$205))</f>
        <v>0</v>
      </c>
      <c r="AU201" s="48">
        <f ca="1">IF('Bewerking, HH'!AU201=0,0,'Bewerking, HH'!AU201/SUM('Bewerking, HH'!AM$191:AM$205))</f>
        <v>0</v>
      </c>
      <c r="AY201" s="55">
        <f ca="1">IF('Bewerking, HH'!AY201=0,0,'Bewerking, HH'!AY201/SUM('Bewerking, HH'!AY$191:AY$205))</f>
        <v>0</v>
      </c>
      <c r="AZ201" s="46">
        <f ca="1">IF('Bewerking, HH'!AZ201=0,0,'Bewerking, HH'!AZ201/SUM('Bewerking, HH'!AY$191:AY$205))</f>
        <v>0</v>
      </c>
      <c r="BA201" s="55">
        <f ca="1">IF('Bewerking, HH'!BA201=0,0,'Bewerking, HH'!BA201/SUM('Bewerking, HH'!AY$191:AY$205))</f>
        <v>0</v>
      </c>
      <c r="BB201" s="55">
        <f ca="1">IF('Bewerking, HH'!BB201=0,0,'Bewerking, HH'!BB201/SUM('Bewerking, HH'!AY$191:AY$205))</f>
        <v>0</v>
      </c>
      <c r="BC201" s="55">
        <f ca="1">IF('Bewerking, HH'!BC201=0,0,'Bewerking, HH'!BC201/SUM('Bewerking, HH'!AY$191:AY$205))</f>
        <v>0</v>
      </c>
      <c r="BD201" s="55">
        <f ca="1">IF('Bewerking, HH'!BD201=0,0,'Bewerking, HH'!BD201/SUM('Bewerking, HH'!AY$191:AY$205))</f>
        <v>0</v>
      </c>
      <c r="BE201" s="47">
        <f ca="1">IF('Bewerking, HH'!BE201=0,0,'Bewerking, HH'!BE201/SUM('Bewerking, HH'!AY$191:AY$205))</f>
        <v>0</v>
      </c>
      <c r="BF201" s="47">
        <f ca="1">IF('Bewerking, HH'!BF201=0,0,'Bewerking, HH'!BF201/SUM('Bewerking, HH'!AY$191:AY$205))</f>
        <v>0</v>
      </c>
      <c r="BG201" s="48">
        <f ca="1">IF('Bewerking, HH'!BG201=0,0,'Bewerking, HH'!BG201/SUM('Bewerking, HH'!AY$191:AY$205))</f>
        <v>0</v>
      </c>
    </row>
    <row r="202" spans="1:59" x14ac:dyDescent="0.25">
      <c r="B202" s="29" t="s">
        <v>46</v>
      </c>
      <c r="C202" s="55">
        <f ca="1">IF('Bewerking, HH'!C202=0,0,'Bewerking, HH'!C202/SUM('Bewerking, HH'!C$191:C$205))</f>
        <v>0</v>
      </c>
      <c r="D202" s="46">
        <f ca="1">IF('Bewerking, HH'!D202=0,0,'Bewerking, HH'!D202/SUM('Bewerking, HH'!C$191:C$205))</f>
        <v>0</v>
      </c>
      <c r="E202" s="55">
        <f ca="1">IF('Bewerking, HH'!E202=0,0,'Bewerking, HH'!E202/SUM('Bewerking, HH'!C$191:C$205))</f>
        <v>0</v>
      </c>
      <c r="F202" s="55">
        <f ca="1">IF('Bewerking, HH'!F202=0,0,'Bewerking, HH'!F202/SUM('Bewerking, HH'!C$191:C$205))</f>
        <v>0</v>
      </c>
      <c r="G202" s="55">
        <f ca="1">IF('Bewerking, HH'!G202=0,0,'Bewerking, HH'!G202/SUM('Bewerking, HH'!C$191:C$205))</f>
        <v>0</v>
      </c>
      <c r="H202" s="55">
        <f ca="1">IF('Bewerking, HH'!H202=0,0,'Bewerking, HH'!H202/SUM('Bewerking, HH'!C$191:C$205))</f>
        <v>0</v>
      </c>
      <c r="I202" s="47">
        <f ca="1">IF('Bewerking, HH'!I202=0,0,'Bewerking, HH'!I202/SUM('Bewerking, HH'!C$191:C$205))</f>
        <v>0</v>
      </c>
      <c r="J202" s="47">
        <f ca="1">IF('Bewerking, HH'!J202=0,0,'Bewerking, HH'!J202/SUM('Bewerking, HH'!C$191:C$205))</f>
        <v>0</v>
      </c>
      <c r="K202" s="48">
        <f ca="1">IF('Bewerking, HH'!K202=0,0,'Bewerking, HH'!K202/SUM('Bewerking, HH'!C$191:C$205))</f>
        <v>0</v>
      </c>
      <c r="O202" s="55">
        <f ca="1">IF('Bewerking, HH'!O202=0,0,'Bewerking, HH'!O202/SUM('Bewerking, HH'!O$191:O$205))</f>
        <v>0</v>
      </c>
      <c r="P202" s="46">
        <f ca="1">IF('Bewerking, HH'!P202=0,0,'Bewerking, HH'!P202/SUM('Bewerking, HH'!O$191:O$205))</f>
        <v>0</v>
      </c>
      <c r="Q202" s="55">
        <f ca="1">IF('Bewerking, HH'!Q202=0,0,'Bewerking, HH'!Q202/SUM('Bewerking, HH'!O$191:O$205))</f>
        <v>0</v>
      </c>
      <c r="R202" s="55">
        <f ca="1">IF('Bewerking, HH'!R202=0,0,'Bewerking, HH'!R202/SUM('Bewerking, HH'!O$191:O$205))</f>
        <v>0</v>
      </c>
      <c r="S202" s="55">
        <f ca="1">IF('Bewerking, HH'!S202=0,0,'Bewerking, HH'!S202/SUM('Bewerking, HH'!O$191:O$205))</f>
        <v>0</v>
      </c>
      <c r="T202" s="55">
        <f ca="1">IF('Bewerking, HH'!T202=0,0,'Bewerking, HH'!T202/SUM('Bewerking, HH'!O$191:O$205))</f>
        <v>0</v>
      </c>
      <c r="U202" s="47">
        <f ca="1">IF('Bewerking, HH'!U202=0,0,'Bewerking, HH'!U202/SUM('Bewerking, HH'!O$191:O$205))</f>
        <v>0</v>
      </c>
      <c r="V202" s="47">
        <f ca="1">IF('Bewerking, HH'!V202=0,0,'Bewerking, HH'!V202/SUM('Bewerking, HH'!O$191:O$205))</f>
        <v>0</v>
      </c>
      <c r="W202" s="48">
        <f ca="1">IF('Bewerking, HH'!W202=0,0,'Bewerking, HH'!W202/SUM('Bewerking, HH'!O$191:O$205))</f>
        <v>0</v>
      </c>
      <c r="AA202" s="55">
        <f ca="1">IF('Bewerking, HH'!AA202=0,0,'Bewerking, HH'!AA202/SUM('Bewerking, HH'!AA$191:AA$205))</f>
        <v>0</v>
      </c>
      <c r="AB202" s="46">
        <f ca="1">IF('Bewerking, HH'!AB202=0,0,'Bewerking, HH'!AB202/SUM('Bewerking, HH'!AA$191:AA$205))</f>
        <v>0</v>
      </c>
      <c r="AC202" s="55">
        <f ca="1">IF('Bewerking, HH'!AC202=0,0,'Bewerking, HH'!AC202/SUM('Bewerking, HH'!AA$191:AA$205))</f>
        <v>0</v>
      </c>
      <c r="AD202" s="55">
        <f ca="1">IF('Bewerking, HH'!AD202=0,0,'Bewerking, HH'!AD202/SUM('Bewerking, HH'!AA$191:AA$205))</f>
        <v>0</v>
      </c>
      <c r="AE202" s="55">
        <f ca="1">IF('Bewerking, HH'!AE202=0,0,'Bewerking, HH'!AE202/SUM('Bewerking, HH'!AA$191:AA$205))</f>
        <v>0</v>
      </c>
      <c r="AF202" s="55">
        <f ca="1">IF('Bewerking, HH'!AF202=0,0,'Bewerking, HH'!AF202/SUM('Bewerking, HH'!AA$191:AA$205))</f>
        <v>0</v>
      </c>
      <c r="AG202" s="47">
        <f ca="1">IF('Bewerking, HH'!AG202=0,0,'Bewerking, HH'!AG202/SUM('Bewerking, HH'!AA$191:AA$205))</f>
        <v>0</v>
      </c>
      <c r="AH202" s="47">
        <f ca="1">IF('Bewerking, HH'!AH202=0,0,'Bewerking, HH'!AH202/SUM('Bewerking, HH'!AA$191:AA$205))</f>
        <v>0</v>
      </c>
      <c r="AI202" s="48">
        <f ca="1">IF('Bewerking, HH'!AI202=0,0,'Bewerking, HH'!AI202/SUM('Bewerking, HH'!AA$191:AA$205))</f>
        <v>0</v>
      </c>
      <c r="AM202" s="55">
        <f ca="1">IF('Bewerking, HH'!AM202=0,0,'Bewerking, HH'!AM202/SUM('Bewerking, HH'!AM$191:AM$205))</f>
        <v>0</v>
      </c>
      <c r="AN202" s="46">
        <f ca="1">IF('Bewerking, HH'!AN202=0,0,'Bewerking, HH'!AN202/SUM('Bewerking, HH'!AM$191:AM$205))</f>
        <v>0</v>
      </c>
      <c r="AO202" s="55">
        <f ca="1">IF('Bewerking, HH'!AO202=0,0,'Bewerking, HH'!AO202/SUM('Bewerking, HH'!AM$191:AM$205))</f>
        <v>0</v>
      </c>
      <c r="AP202" s="55">
        <f ca="1">IF('Bewerking, HH'!AP202=0,0,'Bewerking, HH'!AP202/SUM('Bewerking, HH'!AM$191:AM$205))</f>
        <v>0</v>
      </c>
      <c r="AQ202" s="55">
        <f ca="1">IF('Bewerking, HH'!AQ202=0,0,'Bewerking, HH'!AQ202/SUM('Bewerking, HH'!AM$191:AM$205))</f>
        <v>0</v>
      </c>
      <c r="AR202" s="55">
        <f ca="1">IF('Bewerking, HH'!AR202=0,0,'Bewerking, HH'!AR202/SUM('Bewerking, HH'!AM$191:AM$205))</f>
        <v>0</v>
      </c>
      <c r="AS202" s="47">
        <f ca="1">IF('Bewerking, HH'!AS202=0,0,'Bewerking, HH'!AS202/SUM('Bewerking, HH'!AM$191:AM$205))</f>
        <v>0</v>
      </c>
      <c r="AT202" s="47">
        <f ca="1">IF('Bewerking, HH'!AT202=0,0,'Bewerking, HH'!AT202/SUM('Bewerking, HH'!AM$191:AM$205))</f>
        <v>0</v>
      </c>
      <c r="AU202" s="48">
        <f ca="1">IF('Bewerking, HH'!AU202=0,0,'Bewerking, HH'!AU202/SUM('Bewerking, HH'!AM$191:AM$205))</f>
        <v>0</v>
      </c>
      <c r="AY202" s="55">
        <f ca="1">IF('Bewerking, HH'!AY202=0,0,'Bewerking, HH'!AY202/SUM('Bewerking, HH'!AY$191:AY$205))</f>
        <v>0</v>
      </c>
      <c r="AZ202" s="46">
        <f ca="1">IF('Bewerking, HH'!AZ202=0,0,'Bewerking, HH'!AZ202/SUM('Bewerking, HH'!AY$191:AY$205))</f>
        <v>0</v>
      </c>
      <c r="BA202" s="55">
        <f ca="1">IF('Bewerking, HH'!BA202=0,0,'Bewerking, HH'!BA202/SUM('Bewerking, HH'!AY$191:AY$205))</f>
        <v>0</v>
      </c>
      <c r="BB202" s="55">
        <f ca="1">IF('Bewerking, HH'!BB202=0,0,'Bewerking, HH'!BB202/SUM('Bewerking, HH'!AY$191:AY$205))</f>
        <v>0</v>
      </c>
      <c r="BC202" s="55">
        <f ca="1">IF('Bewerking, HH'!BC202=0,0,'Bewerking, HH'!BC202/SUM('Bewerking, HH'!AY$191:AY$205))</f>
        <v>0</v>
      </c>
      <c r="BD202" s="55">
        <f ca="1">IF('Bewerking, HH'!BD202=0,0,'Bewerking, HH'!BD202/SUM('Bewerking, HH'!AY$191:AY$205))</f>
        <v>0</v>
      </c>
      <c r="BE202" s="47">
        <f ca="1">IF('Bewerking, HH'!BE202=0,0,'Bewerking, HH'!BE202/SUM('Bewerking, HH'!AY$191:AY$205))</f>
        <v>0</v>
      </c>
      <c r="BF202" s="47">
        <f ca="1">IF('Bewerking, HH'!BF202=0,0,'Bewerking, HH'!BF202/SUM('Bewerking, HH'!AY$191:AY$205))</f>
        <v>0</v>
      </c>
      <c r="BG202" s="48">
        <f ca="1">IF('Bewerking, HH'!BG202=0,0,'Bewerking, HH'!BG202/SUM('Bewerking, HH'!AY$191:AY$205))</f>
        <v>0</v>
      </c>
    </row>
    <row r="203" spans="1:59" x14ac:dyDescent="0.25">
      <c r="B203" s="29" t="s">
        <v>47</v>
      </c>
      <c r="C203" s="55">
        <f ca="1">IF('Bewerking, HH'!C203=0,0,'Bewerking, HH'!C203/SUM('Bewerking, HH'!C$191:C$205))</f>
        <v>0</v>
      </c>
      <c r="D203" s="46">
        <f ca="1">IF('Bewerking, HH'!D203=0,0,'Bewerking, HH'!D203/SUM('Bewerking, HH'!C$191:C$205))</f>
        <v>0</v>
      </c>
      <c r="E203" s="55">
        <f ca="1">IF('Bewerking, HH'!E203=0,0,'Bewerking, HH'!E203/SUM('Bewerking, HH'!C$191:C$205))</f>
        <v>0</v>
      </c>
      <c r="F203" s="55">
        <f ca="1">IF('Bewerking, HH'!F203=0,0,'Bewerking, HH'!F203/SUM('Bewerking, HH'!C$191:C$205))</f>
        <v>0</v>
      </c>
      <c r="G203" s="55">
        <f ca="1">IF('Bewerking, HH'!G203=0,0,'Bewerking, HH'!G203/SUM('Bewerking, HH'!C$191:C$205))</f>
        <v>0</v>
      </c>
      <c r="H203" s="55">
        <f ca="1">IF('Bewerking, HH'!H203=0,0,'Bewerking, HH'!H203/SUM('Bewerking, HH'!C$191:C$205))</f>
        <v>0</v>
      </c>
      <c r="I203" s="47">
        <f ca="1">IF('Bewerking, HH'!I203=0,0,'Bewerking, HH'!I203/SUM('Bewerking, HH'!C$191:C$205))</f>
        <v>0</v>
      </c>
      <c r="J203" s="47">
        <f ca="1">IF('Bewerking, HH'!J203=0,0,'Bewerking, HH'!J203/SUM('Bewerking, HH'!C$191:C$205))</f>
        <v>0</v>
      </c>
      <c r="K203" s="48">
        <f ca="1">IF('Bewerking, HH'!K203=0,0,'Bewerking, HH'!K203/SUM('Bewerking, HH'!C$191:C$205))</f>
        <v>0</v>
      </c>
      <c r="O203" s="55">
        <f ca="1">IF('Bewerking, HH'!O203=0,0,'Bewerking, HH'!O203/SUM('Bewerking, HH'!O$191:O$205))</f>
        <v>0</v>
      </c>
      <c r="P203" s="46">
        <f ca="1">IF('Bewerking, HH'!P203=0,0,'Bewerking, HH'!P203/SUM('Bewerking, HH'!O$191:O$205))</f>
        <v>0</v>
      </c>
      <c r="Q203" s="55">
        <f ca="1">IF('Bewerking, HH'!Q203=0,0,'Bewerking, HH'!Q203/SUM('Bewerking, HH'!O$191:O$205))</f>
        <v>0</v>
      </c>
      <c r="R203" s="55">
        <f ca="1">IF('Bewerking, HH'!R203=0,0,'Bewerking, HH'!R203/SUM('Bewerking, HH'!O$191:O$205))</f>
        <v>0</v>
      </c>
      <c r="S203" s="55">
        <f ca="1">IF('Bewerking, HH'!S203=0,0,'Bewerking, HH'!S203/SUM('Bewerking, HH'!O$191:O$205))</f>
        <v>0</v>
      </c>
      <c r="T203" s="55">
        <f ca="1">IF('Bewerking, HH'!T203=0,0,'Bewerking, HH'!T203/SUM('Bewerking, HH'!O$191:O$205))</f>
        <v>0</v>
      </c>
      <c r="U203" s="47">
        <f ca="1">IF('Bewerking, HH'!U203=0,0,'Bewerking, HH'!U203/SUM('Bewerking, HH'!O$191:O$205))</f>
        <v>0</v>
      </c>
      <c r="V203" s="47">
        <f ca="1">IF('Bewerking, HH'!V203=0,0,'Bewerking, HH'!V203/SUM('Bewerking, HH'!O$191:O$205))</f>
        <v>0</v>
      </c>
      <c r="W203" s="48">
        <f ca="1">IF('Bewerking, HH'!W203=0,0,'Bewerking, HH'!W203/SUM('Bewerking, HH'!O$191:O$205))</f>
        <v>0</v>
      </c>
      <c r="AA203" s="55">
        <f ca="1">IF('Bewerking, HH'!AA203=0,0,'Bewerking, HH'!AA203/SUM('Bewerking, HH'!AA$191:AA$205))</f>
        <v>0</v>
      </c>
      <c r="AB203" s="46">
        <f ca="1">IF('Bewerking, HH'!AB203=0,0,'Bewerking, HH'!AB203/SUM('Bewerking, HH'!AA$191:AA$205))</f>
        <v>0</v>
      </c>
      <c r="AC203" s="55">
        <f ca="1">IF('Bewerking, HH'!AC203=0,0,'Bewerking, HH'!AC203/SUM('Bewerking, HH'!AA$191:AA$205))</f>
        <v>0</v>
      </c>
      <c r="AD203" s="55">
        <f ca="1">IF('Bewerking, HH'!AD203=0,0,'Bewerking, HH'!AD203/SUM('Bewerking, HH'!AA$191:AA$205))</f>
        <v>0</v>
      </c>
      <c r="AE203" s="55">
        <f ca="1">IF('Bewerking, HH'!AE203=0,0,'Bewerking, HH'!AE203/SUM('Bewerking, HH'!AA$191:AA$205))</f>
        <v>0</v>
      </c>
      <c r="AF203" s="55">
        <f ca="1">IF('Bewerking, HH'!AF203=0,0,'Bewerking, HH'!AF203/SUM('Bewerking, HH'!AA$191:AA$205))</f>
        <v>0</v>
      </c>
      <c r="AG203" s="47">
        <f ca="1">IF('Bewerking, HH'!AG203=0,0,'Bewerking, HH'!AG203/SUM('Bewerking, HH'!AA$191:AA$205))</f>
        <v>0</v>
      </c>
      <c r="AH203" s="47">
        <f ca="1">IF('Bewerking, HH'!AH203=0,0,'Bewerking, HH'!AH203/SUM('Bewerking, HH'!AA$191:AA$205))</f>
        <v>0</v>
      </c>
      <c r="AI203" s="48">
        <f ca="1">IF('Bewerking, HH'!AI203=0,0,'Bewerking, HH'!AI203/SUM('Bewerking, HH'!AA$191:AA$205))</f>
        <v>0</v>
      </c>
      <c r="AM203" s="55">
        <f ca="1">IF('Bewerking, HH'!AM203=0,0,'Bewerking, HH'!AM203/SUM('Bewerking, HH'!AM$191:AM$205))</f>
        <v>0</v>
      </c>
      <c r="AN203" s="46">
        <f ca="1">IF('Bewerking, HH'!AN203=0,0,'Bewerking, HH'!AN203/SUM('Bewerking, HH'!AM$191:AM$205))</f>
        <v>0</v>
      </c>
      <c r="AO203" s="55">
        <f ca="1">IF('Bewerking, HH'!AO203=0,0,'Bewerking, HH'!AO203/SUM('Bewerking, HH'!AM$191:AM$205))</f>
        <v>0</v>
      </c>
      <c r="AP203" s="55">
        <f ca="1">IF('Bewerking, HH'!AP203=0,0,'Bewerking, HH'!AP203/SUM('Bewerking, HH'!AM$191:AM$205))</f>
        <v>0</v>
      </c>
      <c r="AQ203" s="55">
        <f ca="1">IF('Bewerking, HH'!AQ203=0,0,'Bewerking, HH'!AQ203/SUM('Bewerking, HH'!AM$191:AM$205))</f>
        <v>0</v>
      </c>
      <c r="AR203" s="55">
        <f ca="1">IF('Bewerking, HH'!AR203=0,0,'Bewerking, HH'!AR203/SUM('Bewerking, HH'!AM$191:AM$205))</f>
        <v>0</v>
      </c>
      <c r="AS203" s="47">
        <f ca="1">IF('Bewerking, HH'!AS203=0,0,'Bewerking, HH'!AS203/SUM('Bewerking, HH'!AM$191:AM$205))</f>
        <v>0</v>
      </c>
      <c r="AT203" s="47">
        <f ca="1">IF('Bewerking, HH'!AT203=0,0,'Bewerking, HH'!AT203/SUM('Bewerking, HH'!AM$191:AM$205))</f>
        <v>0</v>
      </c>
      <c r="AU203" s="48">
        <f ca="1">IF('Bewerking, HH'!AU203=0,0,'Bewerking, HH'!AU203/SUM('Bewerking, HH'!AM$191:AM$205))</f>
        <v>0</v>
      </c>
      <c r="AY203" s="55">
        <f ca="1">IF('Bewerking, HH'!AY203=0,0,'Bewerking, HH'!AY203/SUM('Bewerking, HH'!AY$191:AY$205))</f>
        <v>0</v>
      </c>
      <c r="AZ203" s="46">
        <f ca="1">IF('Bewerking, HH'!AZ203=0,0,'Bewerking, HH'!AZ203/SUM('Bewerking, HH'!AY$191:AY$205))</f>
        <v>0</v>
      </c>
      <c r="BA203" s="55">
        <f ca="1">IF('Bewerking, HH'!BA203=0,0,'Bewerking, HH'!BA203/SUM('Bewerking, HH'!AY$191:AY$205))</f>
        <v>0</v>
      </c>
      <c r="BB203" s="55">
        <f ca="1">IF('Bewerking, HH'!BB203=0,0,'Bewerking, HH'!BB203/SUM('Bewerking, HH'!AY$191:AY$205))</f>
        <v>0</v>
      </c>
      <c r="BC203" s="55">
        <f ca="1">IF('Bewerking, HH'!BC203=0,0,'Bewerking, HH'!BC203/SUM('Bewerking, HH'!AY$191:AY$205))</f>
        <v>0</v>
      </c>
      <c r="BD203" s="55">
        <f ca="1">IF('Bewerking, HH'!BD203=0,0,'Bewerking, HH'!BD203/SUM('Bewerking, HH'!AY$191:AY$205))</f>
        <v>0</v>
      </c>
      <c r="BE203" s="47">
        <f ca="1">IF('Bewerking, HH'!BE203=0,0,'Bewerking, HH'!BE203/SUM('Bewerking, HH'!AY$191:AY$205))</f>
        <v>0</v>
      </c>
      <c r="BF203" s="47">
        <f ca="1">IF('Bewerking, HH'!BF203=0,0,'Bewerking, HH'!BF203/SUM('Bewerking, HH'!AY$191:AY$205))</f>
        <v>0</v>
      </c>
      <c r="BG203" s="48">
        <f ca="1">IF('Bewerking, HH'!BG203=0,0,'Bewerking, HH'!BG203/SUM('Bewerking, HH'!AY$191:AY$205))</f>
        <v>0</v>
      </c>
    </row>
    <row r="204" spans="1:59" x14ac:dyDescent="0.25">
      <c r="B204" s="29" t="s">
        <v>48</v>
      </c>
      <c r="C204" s="55">
        <f ca="1">IF('Bewerking, HH'!C204=0,0,'Bewerking, HH'!C204/SUM('Bewerking, HH'!C$191:C$205))</f>
        <v>0</v>
      </c>
      <c r="D204" s="46">
        <f ca="1">IF('Bewerking, HH'!D204=0,0,'Bewerking, HH'!D204/SUM('Bewerking, HH'!C$191:C$205))</f>
        <v>0</v>
      </c>
      <c r="E204" s="55">
        <f ca="1">IF('Bewerking, HH'!E204=0,0,'Bewerking, HH'!E204/SUM('Bewerking, HH'!C$191:C$205))</f>
        <v>0</v>
      </c>
      <c r="F204" s="55">
        <f ca="1">IF('Bewerking, HH'!F204=0,0,'Bewerking, HH'!F204/SUM('Bewerking, HH'!C$191:C$205))</f>
        <v>0</v>
      </c>
      <c r="G204" s="55">
        <f ca="1">IF('Bewerking, HH'!G204=0,0,'Bewerking, HH'!G204/SUM('Bewerking, HH'!C$191:C$205))</f>
        <v>0</v>
      </c>
      <c r="H204" s="55">
        <f ca="1">IF('Bewerking, HH'!H204=0,0,'Bewerking, HH'!H204/SUM('Bewerking, HH'!C$191:C$205))</f>
        <v>0</v>
      </c>
      <c r="I204" s="47">
        <f ca="1">IF('Bewerking, HH'!I204=0,0,'Bewerking, HH'!I204/SUM('Bewerking, HH'!C$191:C$205))</f>
        <v>0</v>
      </c>
      <c r="J204" s="47">
        <f ca="1">IF('Bewerking, HH'!J204=0,0,'Bewerking, HH'!J204/SUM('Bewerking, HH'!C$191:C$205))</f>
        <v>0</v>
      </c>
      <c r="K204" s="48">
        <f ca="1">IF('Bewerking, HH'!K204=0,0,'Bewerking, HH'!K204/SUM('Bewerking, HH'!C$191:C$205))</f>
        <v>0</v>
      </c>
      <c r="O204" s="55">
        <f ca="1">IF('Bewerking, HH'!O204=0,0,'Bewerking, HH'!O204/SUM('Bewerking, HH'!O$191:O$205))</f>
        <v>0</v>
      </c>
      <c r="P204" s="46">
        <f ca="1">IF('Bewerking, HH'!P204=0,0,'Bewerking, HH'!P204/SUM('Bewerking, HH'!O$191:O$205))</f>
        <v>0</v>
      </c>
      <c r="Q204" s="55">
        <f ca="1">IF('Bewerking, HH'!Q204=0,0,'Bewerking, HH'!Q204/SUM('Bewerking, HH'!O$191:O$205))</f>
        <v>0</v>
      </c>
      <c r="R204" s="55">
        <f ca="1">IF('Bewerking, HH'!R204=0,0,'Bewerking, HH'!R204/SUM('Bewerking, HH'!O$191:O$205))</f>
        <v>0</v>
      </c>
      <c r="S204" s="55">
        <f ca="1">IF('Bewerking, HH'!S204=0,0,'Bewerking, HH'!S204/SUM('Bewerking, HH'!O$191:O$205))</f>
        <v>0</v>
      </c>
      <c r="T204" s="55">
        <f ca="1">IF('Bewerking, HH'!T204=0,0,'Bewerking, HH'!T204/SUM('Bewerking, HH'!O$191:O$205))</f>
        <v>0</v>
      </c>
      <c r="U204" s="47">
        <f ca="1">IF('Bewerking, HH'!U204=0,0,'Bewerking, HH'!U204/SUM('Bewerking, HH'!O$191:O$205))</f>
        <v>0</v>
      </c>
      <c r="V204" s="47">
        <f ca="1">IF('Bewerking, HH'!V204=0,0,'Bewerking, HH'!V204/SUM('Bewerking, HH'!O$191:O$205))</f>
        <v>0</v>
      </c>
      <c r="W204" s="48">
        <f ca="1">IF('Bewerking, HH'!W204=0,0,'Bewerking, HH'!W204/SUM('Bewerking, HH'!O$191:O$205))</f>
        <v>0</v>
      </c>
      <c r="AA204" s="55">
        <f ca="1">IF('Bewerking, HH'!AA204=0,0,'Bewerking, HH'!AA204/SUM('Bewerking, HH'!AA$191:AA$205))</f>
        <v>0</v>
      </c>
      <c r="AB204" s="46">
        <f ca="1">IF('Bewerking, HH'!AB204=0,0,'Bewerking, HH'!AB204/SUM('Bewerking, HH'!AA$191:AA$205))</f>
        <v>0</v>
      </c>
      <c r="AC204" s="55">
        <f ca="1">IF('Bewerking, HH'!AC204=0,0,'Bewerking, HH'!AC204/SUM('Bewerking, HH'!AA$191:AA$205))</f>
        <v>0</v>
      </c>
      <c r="AD204" s="55">
        <f ca="1">IF('Bewerking, HH'!AD204=0,0,'Bewerking, HH'!AD204/SUM('Bewerking, HH'!AA$191:AA$205))</f>
        <v>0</v>
      </c>
      <c r="AE204" s="55">
        <f ca="1">IF('Bewerking, HH'!AE204=0,0,'Bewerking, HH'!AE204/SUM('Bewerking, HH'!AA$191:AA$205))</f>
        <v>0</v>
      </c>
      <c r="AF204" s="55">
        <f ca="1">IF('Bewerking, HH'!AF204=0,0,'Bewerking, HH'!AF204/SUM('Bewerking, HH'!AA$191:AA$205))</f>
        <v>0</v>
      </c>
      <c r="AG204" s="47">
        <f ca="1">IF('Bewerking, HH'!AG204=0,0,'Bewerking, HH'!AG204/SUM('Bewerking, HH'!AA$191:AA$205))</f>
        <v>0</v>
      </c>
      <c r="AH204" s="47">
        <f ca="1">IF('Bewerking, HH'!AH204=0,0,'Bewerking, HH'!AH204/SUM('Bewerking, HH'!AA$191:AA$205))</f>
        <v>0</v>
      </c>
      <c r="AI204" s="48">
        <f ca="1">IF('Bewerking, HH'!AI204=0,0,'Bewerking, HH'!AI204/SUM('Bewerking, HH'!AA$191:AA$205))</f>
        <v>0</v>
      </c>
      <c r="AM204" s="55">
        <f ca="1">IF('Bewerking, HH'!AM204=0,0,'Bewerking, HH'!AM204/SUM('Bewerking, HH'!AM$191:AM$205))</f>
        <v>0</v>
      </c>
      <c r="AN204" s="46">
        <f ca="1">IF('Bewerking, HH'!AN204=0,0,'Bewerking, HH'!AN204/SUM('Bewerking, HH'!AM$191:AM$205))</f>
        <v>0</v>
      </c>
      <c r="AO204" s="55">
        <f ca="1">IF('Bewerking, HH'!AO204=0,0,'Bewerking, HH'!AO204/SUM('Bewerking, HH'!AM$191:AM$205))</f>
        <v>0</v>
      </c>
      <c r="AP204" s="55">
        <f ca="1">IF('Bewerking, HH'!AP204=0,0,'Bewerking, HH'!AP204/SUM('Bewerking, HH'!AM$191:AM$205))</f>
        <v>0</v>
      </c>
      <c r="AQ204" s="55">
        <f ca="1">IF('Bewerking, HH'!AQ204=0,0,'Bewerking, HH'!AQ204/SUM('Bewerking, HH'!AM$191:AM$205))</f>
        <v>0</v>
      </c>
      <c r="AR204" s="55">
        <f ca="1">IF('Bewerking, HH'!AR204=0,0,'Bewerking, HH'!AR204/SUM('Bewerking, HH'!AM$191:AM$205))</f>
        <v>0</v>
      </c>
      <c r="AS204" s="47">
        <f ca="1">IF('Bewerking, HH'!AS204=0,0,'Bewerking, HH'!AS204/SUM('Bewerking, HH'!AM$191:AM$205))</f>
        <v>0</v>
      </c>
      <c r="AT204" s="47">
        <f ca="1">IF('Bewerking, HH'!AT204=0,0,'Bewerking, HH'!AT204/SUM('Bewerking, HH'!AM$191:AM$205))</f>
        <v>0</v>
      </c>
      <c r="AU204" s="48">
        <f ca="1">IF('Bewerking, HH'!AU204=0,0,'Bewerking, HH'!AU204/SUM('Bewerking, HH'!AM$191:AM$205))</f>
        <v>0</v>
      </c>
      <c r="AY204" s="55">
        <f ca="1">IF('Bewerking, HH'!AY204=0,0,'Bewerking, HH'!AY204/SUM('Bewerking, HH'!AY$191:AY$205))</f>
        <v>0</v>
      </c>
      <c r="AZ204" s="46">
        <f ca="1">IF('Bewerking, HH'!AZ204=0,0,'Bewerking, HH'!AZ204/SUM('Bewerking, HH'!AY$191:AY$205))</f>
        <v>0</v>
      </c>
      <c r="BA204" s="55">
        <f ca="1">IF('Bewerking, HH'!BA204=0,0,'Bewerking, HH'!BA204/SUM('Bewerking, HH'!AY$191:AY$205))</f>
        <v>0</v>
      </c>
      <c r="BB204" s="55">
        <f ca="1">IF('Bewerking, HH'!BB204=0,0,'Bewerking, HH'!BB204/SUM('Bewerking, HH'!AY$191:AY$205))</f>
        <v>0</v>
      </c>
      <c r="BC204" s="55">
        <f ca="1">IF('Bewerking, HH'!BC204=0,0,'Bewerking, HH'!BC204/SUM('Bewerking, HH'!AY$191:AY$205))</f>
        <v>0</v>
      </c>
      <c r="BD204" s="55">
        <f ca="1">IF('Bewerking, HH'!BD204=0,0,'Bewerking, HH'!BD204/SUM('Bewerking, HH'!AY$191:AY$205))</f>
        <v>0</v>
      </c>
      <c r="BE204" s="47">
        <f ca="1">IF('Bewerking, HH'!BE204=0,0,'Bewerking, HH'!BE204/SUM('Bewerking, HH'!AY$191:AY$205))</f>
        <v>0</v>
      </c>
      <c r="BF204" s="47">
        <f ca="1">IF('Bewerking, HH'!BF204=0,0,'Bewerking, HH'!BF204/SUM('Bewerking, HH'!AY$191:AY$205))</f>
        <v>0</v>
      </c>
      <c r="BG204" s="48">
        <f ca="1">IF('Bewerking, HH'!BG204=0,0,'Bewerking, HH'!BG204/SUM('Bewerking, HH'!AY$191:AY$205))</f>
        <v>0</v>
      </c>
    </row>
    <row r="205" spans="1:59" ht="15.75" thickBot="1" x14ac:dyDescent="0.3">
      <c r="B205" s="29" t="s">
        <v>49</v>
      </c>
      <c r="C205" s="57">
        <f ca="1">IF('Bewerking, HH'!C205=0,0,'Bewerking, HH'!C205/SUM('Bewerking, HH'!C$191:C$205))</f>
        <v>0</v>
      </c>
      <c r="D205" s="58">
        <f ca="1">IF('Bewerking, HH'!D205=0,0,'Bewerking, HH'!D205/SUM('Bewerking, HH'!C$191:C$205))</f>
        <v>0</v>
      </c>
      <c r="E205" s="57">
        <f ca="1">IF('Bewerking, HH'!E205=0,0,'Bewerking, HH'!E205/SUM('Bewerking, HH'!C$191:C$205))</f>
        <v>0</v>
      </c>
      <c r="F205" s="57">
        <f ca="1">IF('Bewerking, HH'!F205=0,0,'Bewerking, HH'!F205/SUM('Bewerking, HH'!C$191:C$205))</f>
        <v>0</v>
      </c>
      <c r="G205" s="57">
        <f ca="1">IF('Bewerking, HH'!G205=0,0,'Bewerking, HH'!G205/SUM('Bewerking, HH'!C$191:C$205))</f>
        <v>0</v>
      </c>
      <c r="H205" s="57">
        <f ca="1">IF('Bewerking, HH'!H205=0,0,'Bewerking, HH'!H205/SUM('Bewerking, HH'!C$191:C$205))</f>
        <v>0</v>
      </c>
      <c r="I205" s="57">
        <f ca="1">IF('Bewerking, HH'!I205=0,0,'Bewerking, HH'!I205/SUM('Bewerking, HH'!C$191:C$205))</f>
        <v>0</v>
      </c>
      <c r="J205" s="57">
        <f ca="1">IF('Bewerking, HH'!J205=0,0,'Bewerking, HH'!J205/SUM('Bewerking, HH'!C$191:C$205))</f>
        <v>0</v>
      </c>
      <c r="K205" s="59">
        <f ca="1">IF('Bewerking, HH'!K205=0,0,'Bewerking, HH'!K205/SUM('Bewerking, HH'!C$191:C$205))</f>
        <v>0</v>
      </c>
      <c r="L205" s="60"/>
      <c r="O205" s="57">
        <f ca="1">IF('Bewerking, HH'!O205=0,0,'Bewerking, HH'!O205/SUM('Bewerking, HH'!O$191:O$205))</f>
        <v>0</v>
      </c>
      <c r="P205" s="58">
        <f ca="1">IF('Bewerking, HH'!P205=0,0,'Bewerking, HH'!P205/SUM('Bewerking, HH'!O$191:O$205))</f>
        <v>0</v>
      </c>
      <c r="Q205" s="57">
        <f ca="1">IF('Bewerking, HH'!Q205=0,0,'Bewerking, HH'!Q205/SUM('Bewerking, HH'!O$191:O$205))</f>
        <v>0</v>
      </c>
      <c r="R205" s="57">
        <f ca="1">IF('Bewerking, HH'!R205=0,0,'Bewerking, HH'!R205/SUM('Bewerking, HH'!O$191:O$205))</f>
        <v>0</v>
      </c>
      <c r="S205" s="57">
        <f ca="1">IF('Bewerking, HH'!S205=0,0,'Bewerking, HH'!S205/SUM('Bewerking, HH'!O$191:O$205))</f>
        <v>0</v>
      </c>
      <c r="T205" s="57">
        <f ca="1">IF('Bewerking, HH'!T205=0,0,'Bewerking, HH'!T205/SUM('Bewerking, HH'!O$191:O$205))</f>
        <v>0</v>
      </c>
      <c r="U205" s="57">
        <f ca="1">IF('Bewerking, HH'!U205=0,0,'Bewerking, HH'!U205/SUM('Bewerking, HH'!O$191:O$205))</f>
        <v>0</v>
      </c>
      <c r="V205" s="57">
        <f ca="1">IF('Bewerking, HH'!V205=0,0,'Bewerking, HH'!V205/SUM('Bewerking, HH'!O$191:O$205))</f>
        <v>0</v>
      </c>
      <c r="W205" s="59">
        <f ca="1">IF('Bewerking, HH'!W205=0,0,'Bewerking, HH'!W205/SUM('Bewerking, HH'!O$191:O$205))</f>
        <v>0</v>
      </c>
      <c r="AA205" s="57">
        <f ca="1">IF('Bewerking, HH'!AA205=0,0,'Bewerking, HH'!AA205/SUM('Bewerking, HH'!AA$191:AA$205))</f>
        <v>0</v>
      </c>
      <c r="AB205" s="58">
        <f ca="1">IF('Bewerking, HH'!AB205=0,0,'Bewerking, HH'!AB205/SUM('Bewerking, HH'!AA$191:AA$205))</f>
        <v>0</v>
      </c>
      <c r="AC205" s="57">
        <f ca="1">IF('Bewerking, HH'!AC205=0,0,'Bewerking, HH'!AC205/SUM('Bewerking, HH'!AA$191:AA$205))</f>
        <v>0</v>
      </c>
      <c r="AD205" s="57">
        <f ca="1">IF('Bewerking, HH'!AD205=0,0,'Bewerking, HH'!AD205/SUM('Bewerking, HH'!AA$191:AA$205))</f>
        <v>0</v>
      </c>
      <c r="AE205" s="57">
        <f ca="1">IF('Bewerking, HH'!AE205=0,0,'Bewerking, HH'!AE205/SUM('Bewerking, HH'!AA$191:AA$205))</f>
        <v>0</v>
      </c>
      <c r="AF205" s="57">
        <f ca="1">IF('Bewerking, HH'!AF205=0,0,'Bewerking, HH'!AF205/SUM('Bewerking, HH'!AA$191:AA$205))</f>
        <v>0</v>
      </c>
      <c r="AG205" s="57">
        <f ca="1">IF('Bewerking, HH'!AG205=0,0,'Bewerking, HH'!AG205/SUM('Bewerking, HH'!AA$191:AA$205))</f>
        <v>0</v>
      </c>
      <c r="AH205" s="57">
        <f ca="1">IF('Bewerking, HH'!AH205=0,0,'Bewerking, HH'!AH205/SUM('Bewerking, HH'!AA$191:AA$205))</f>
        <v>0</v>
      </c>
      <c r="AI205" s="59">
        <f ca="1">IF('Bewerking, HH'!AI205=0,0,'Bewerking, HH'!AI205/SUM('Bewerking, HH'!AA$191:AA$205))</f>
        <v>0</v>
      </c>
      <c r="AM205" s="57">
        <f ca="1">IF('Bewerking, HH'!AM205=0,0,'Bewerking, HH'!AM205/SUM('Bewerking, HH'!AM$191:AM$205))</f>
        <v>0</v>
      </c>
      <c r="AN205" s="58">
        <f ca="1">IF('Bewerking, HH'!AN205=0,0,'Bewerking, HH'!AN205/SUM('Bewerking, HH'!AM$191:AM$205))</f>
        <v>0</v>
      </c>
      <c r="AO205" s="57">
        <f ca="1">IF('Bewerking, HH'!AO205=0,0,'Bewerking, HH'!AO205/SUM('Bewerking, HH'!AM$191:AM$205))</f>
        <v>0</v>
      </c>
      <c r="AP205" s="57">
        <f ca="1">IF('Bewerking, HH'!AP205=0,0,'Bewerking, HH'!AP205/SUM('Bewerking, HH'!AM$191:AM$205))</f>
        <v>0</v>
      </c>
      <c r="AQ205" s="57">
        <f ca="1">IF('Bewerking, HH'!AQ205=0,0,'Bewerking, HH'!AQ205/SUM('Bewerking, HH'!AM$191:AM$205))</f>
        <v>0</v>
      </c>
      <c r="AR205" s="57">
        <f ca="1">IF('Bewerking, HH'!AR205=0,0,'Bewerking, HH'!AR205/SUM('Bewerking, HH'!AM$191:AM$205))</f>
        <v>0</v>
      </c>
      <c r="AS205" s="57">
        <f ca="1">IF('Bewerking, HH'!AS205=0,0,'Bewerking, HH'!AS205/SUM('Bewerking, HH'!AM$191:AM$205))</f>
        <v>0</v>
      </c>
      <c r="AT205" s="57">
        <f ca="1">IF('Bewerking, HH'!AT205=0,0,'Bewerking, HH'!AT205/SUM('Bewerking, HH'!AM$191:AM$205))</f>
        <v>0</v>
      </c>
      <c r="AU205" s="59">
        <f ca="1">IF('Bewerking, HH'!AU205=0,0,'Bewerking, HH'!AU205/SUM('Bewerking, HH'!AM$191:AM$205))</f>
        <v>0</v>
      </c>
      <c r="AY205" s="57">
        <f ca="1">IF('Bewerking, HH'!AY205=0,0,'Bewerking, HH'!AY205/SUM('Bewerking, HH'!AY$191:AY$205))</f>
        <v>0</v>
      </c>
      <c r="AZ205" s="58">
        <f ca="1">IF('Bewerking, HH'!AZ205=0,0,'Bewerking, HH'!AZ205/SUM('Bewerking, HH'!AY$191:AY$205))</f>
        <v>0</v>
      </c>
      <c r="BA205" s="57">
        <f ca="1">IF('Bewerking, HH'!BA205=0,0,'Bewerking, HH'!BA205/SUM('Bewerking, HH'!AY$191:AY$205))</f>
        <v>0</v>
      </c>
      <c r="BB205" s="57">
        <f ca="1">IF('Bewerking, HH'!BB205=0,0,'Bewerking, HH'!BB205/SUM('Bewerking, HH'!AY$191:AY$205))</f>
        <v>0</v>
      </c>
      <c r="BC205" s="57">
        <f ca="1">IF('Bewerking, HH'!BC205=0,0,'Bewerking, HH'!BC205/SUM('Bewerking, HH'!AY$191:AY$205))</f>
        <v>0</v>
      </c>
      <c r="BD205" s="57">
        <f ca="1">IF('Bewerking, HH'!BD205=0,0,'Bewerking, HH'!BD205/SUM('Bewerking, HH'!AY$191:AY$205))</f>
        <v>0</v>
      </c>
      <c r="BE205" s="57">
        <f ca="1">IF('Bewerking, HH'!BE205=0,0,'Bewerking, HH'!BE205/SUM('Bewerking, HH'!AY$191:AY$205))</f>
        <v>0</v>
      </c>
      <c r="BF205" s="57">
        <f ca="1">IF('Bewerking, HH'!BF205=0,0,'Bewerking, HH'!BF205/SUM('Bewerking, HH'!AY$191:AY$205))</f>
        <v>0</v>
      </c>
      <c r="BG205" s="59">
        <f ca="1">IF('Bewerking, HH'!BG205=0,0,'Bewerking, HH'!BG205/SUM('Bewerking, HH'!AY$191:AY$205))</f>
        <v>0</v>
      </c>
    </row>
    <row r="206" spans="1:59" x14ac:dyDescent="0.25">
      <c r="C206" s="55">
        <f ca="1">SUM(C191:C205)</f>
        <v>1</v>
      </c>
      <c r="D206" s="46">
        <f t="shared" ref="D206" ca="1" si="140">SUM(D191:D205)</f>
        <v>0</v>
      </c>
      <c r="E206" s="55">
        <f t="shared" ref="E206" ca="1" si="141">SUM(E191:E205)</f>
        <v>1</v>
      </c>
      <c r="F206" s="55">
        <f t="shared" ref="F206" ca="1" si="142">SUM(F191:F205)</f>
        <v>0</v>
      </c>
      <c r="G206" s="55">
        <f t="shared" ref="G206" ca="1" si="143">SUM(G191:G205)</f>
        <v>0</v>
      </c>
      <c r="H206" s="55">
        <f t="shared" ref="H206" ca="1" si="144">SUM(H191:H205)</f>
        <v>0</v>
      </c>
      <c r="I206" s="47">
        <f t="shared" ref="I206:K206" ca="1" si="145">SUM(I191:I205)</f>
        <v>0</v>
      </c>
      <c r="J206" s="47">
        <f t="shared" ca="1" si="145"/>
        <v>0</v>
      </c>
      <c r="K206" s="48">
        <f t="shared" ca="1" si="145"/>
        <v>0</v>
      </c>
      <c r="O206" s="55">
        <f ca="1">SUM(O191:O205)</f>
        <v>1</v>
      </c>
      <c r="P206" s="46">
        <f t="shared" ref="P206" ca="1" si="146">SUM(P191:P205)</f>
        <v>0</v>
      </c>
      <c r="Q206" s="55">
        <f t="shared" ref="Q206" ca="1" si="147">SUM(Q191:Q205)</f>
        <v>1</v>
      </c>
      <c r="R206" s="55">
        <f t="shared" ref="R206" ca="1" si="148">SUM(R191:R205)</f>
        <v>0</v>
      </c>
      <c r="S206" s="55">
        <f t="shared" ref="S206" ca="1" si="149">SUM(S191:S205)</f>
        <v>0</v>
      </c>
      <c r="T206" s="55">
        <f t="shared" ref="T206" ca="1" si="150">SUM(T191:T205)</f>
        <v>0</v>
      </c>
      <c r="U206" s="47">
        <f t="shared" ref="U206:W206" ca="1" si="151">SUM(U191:U205)</f>
        <v>0</v>
      </c>
      <c r="V206" s="47">
        <f t="shared" ca="1" si="151"/>
        <v>0</v>
      </c>
      <c r="W206" s="48">
        <f t="shared" ca="1" si="151"/>
        <v>0</v>
      </c>
      <c r="AA206" s="55">
        <f ca="1">SUM(AA191:AA205)</f>
        <v>1</v>
      </c>
      <c r="AB206" s="46">
        <f t="shared" ref="AB206" ca="1" si="152">SUM(AB191:AB205)</f>
        <v>0</v>
      </c>
      <c r="AC206" s="55">
        <f t="shared" ref="AC206" ca="1" si="153">SUM(AC191:AC205)</f>
        <v>1</v>
      </c>
      <c r="AD206" s="55">
        <f t="shared" ref="AD206" ca="1" si="154">SUM(AD191:AD205)</f>
        <v>0</v>
      </c>
      <c r="AE206" s="55">
        <f t="shared" ref="AE206" ca="1" si="155">SUM(AE191:AE205)</f>
        <v>0</v>
      </c>
      <c r="AF206" s="55">
        <f t="shared" ref="AF206" ca="1" si="156">SUM(AF191:AF205)</f>
        <v>0</v>
      </c>
      <c r="AG206" s="47">
        <f t="shared" ref="AG206:AI206" ca="1" si="157">SUM(AG191:AG205)</f>
        <v>0</v>
      </c>
      <c r="AH206" s="47">
        <f t="shared" ca="1" si="157"/>
        <v>0</v>
      </c>
      <c r="AI206" s="48">
        <f t="shared" ca="1" si="157"/>
        <v>0</v>
      </c>
      <c r="AM206" s="55">
        <f ca="1">SUM(AM191:AM205)</f>
        <v>1</v>
      </c>
      <c r="AN206" s="46">
        <f t="shared" ref="AN206" ca="1" si="158">SUM(AN191:AN205)</f>
        <v>0.44673314805732656</v>
      </c>
      <c r="AO206" s="55">
        <f t="shared" ref="AO206" ca="1" si="159">SUM(AO191:AO205)</f>
        <v>0.55326685194267333</v>
      </c>
      <c r="AP206" s="55">
        <f t="shared" ref="AP206" ca="1" si="160">SUM(AP191:AP205)</f>
        <v>0</v>
      </c>
      <c r="AQ206" s="55">
        <f t="shared" ref="AQ206" ca="1" si="161">SUM(AQ191:AQ205)</f>
        <v>0</v>
      </c>
      <c r="AR206" s="55">
        <f t="shared" ref="AR206" ca="1" si="162">SUM(AR191:AR205)</f>
        <v>0</v>
      </c>
      <c r="AS206" s="47">
        <f t="shared" ref="AS206:AU206" ca="1" si="163">SUM(AS191:AS205)</f>
        <v>0</v>
      </c>
      <c r="AT206" s="47">
        <f t="shared" ca="1" si="163"/>
        <v>0</v>
      </c>
      <c r="AU206" s="48">
        <f t="shared" ca="1" si="163"/>
        <v>0</v>
      </c>
      <c r="AY206" s="55">
        <f ca="1">SUM(AY191:AY205)</f>
        <v>1</v>
      </c>
      <c r="AZ206" s="46">
        <f t="shared" ref="AZ206" ca="1" si="164">SUM(AZ191:AZ205)</f>
        <v>0</v>
      </c>
      <c r="BA206" s="55">
        <f t="shared" ref="BA206" ca="1" si="165">SUM(BA191:BA205)</f>
        <v>1</v>
      </c>
      <c r="BB206" s="55">
        <f t="shared" ref="BB206" ca="1" si="166">SUM(BB191:BB205)</f>
        <v>0</v>
      </c>
      <c r="BC206" s="55">
        <f t="shared" ref="BC206" ca="1" si="167">SUM(BC191:BC205)</f>
        <v>0</v>
      </c>
      <c r="BD206" s="55">
        <f t="shared" ref="BD206" ca="1" si="168">SUM(BD191:BD205)</f>
        <v>0</v>
      </c>
      <c r="BE206" s="47">
        <f t="shared" ref="BE206:BG206" ca="1" si="169">SUM(BE191:BE205)</f>
        <v>0</v>
      </c>
      <c r="BF206" s="47">
        <f t="shared" ca="1" si="169"/>
        <v>0</v>
      </c>
      <c r="BG206" s="48">
        <f t="shared" ca="1" si="169"/>
        <v>0</v>
      </c>
    </row>
    <row r="207" spans="1:59" s="1" customFormat="1" x14ac:dyDescent="0.25">
      <c r="A207" s="2">
        <v>2040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21"/>
      <c r="O207" s="38"/>
      <c r="P207" s="38"/>
      <c r="Q207" s="38"/>
      <c r="R207" s="38"/>
      <c r="S207" s="38"/>
      <c r="T207" s="38"/>
      <c r="U207" s="38"/>
      <c r="V207" s="118"/>
      <c r="W207" s="38"/>
      <c r="Y207" s="21"/>
      <c r="AA207" s="38"/>
      <c r="AB207" s="38"/>
      <c r="AC207" s="38"/>
      <c r="AD207" s="38"/>
      <c r="AE207" s="38"/>
      <c r="AF207" s="38"/>
      <c r="AG207" s="38"/>
      <c r="AH207" s="118"/>
      <c r="AI207" s="38"/>
      <c r="AK207" s="21"/>
      <c r="AM207" s="38"/>
      <c r="AN207" s="38"/>
      <c r="AO207" s="38"/>
      <c r="AP207" s="38"/>
      <c r="AQ207" s="38"/>
      <c r="AR207" s="38"/>
      <c r="AS207" s="38"/>
      <c r="AT207" s="118"/>
      <c r="AU207" s="38"/>
      <c r="AW207" s="21"/>
      <c r="AY207" s="38"/>
      <c r="AZ207" s="38"/>
      <c r="BA207" s="38"/>
      <c r="BB207" s="38"/>
      <c r="BC207" s="38"/>
      <c r="BD207" s="38"/>
      <c r="BE207" s="38"/>
      <c r="BF207" s="38"/>
      <c r="BG207" s="38"/>
    </row>
    <row r="208" spans="1:59" s="5" customFormat="1" x14ac:dyDescent="0.25">
      <c r="B208" s="3" t="s">
        <v>104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21"/>
      <c r="O208" s="39"/>
      <c r="P208" s="39"/>
      <c r="Q208" s="39"/>
      <c r="R208" s="39"/>
      <c r="S208" s="39"/>
      <c r="T208" s="39"/>
      <c r="U208" s="39"/>
      <c r="V208" s="117"/>
      <c r="W208" s="39"/>
      <c r="Y208" s="21"/>
      <c r="AA208" s="39"/>
      <c r="AB208" s="39"/>
      <c r="AC208" s="39"/>
      <c r="AD208" s="39"/>
      <c r="AE208" s="39"/>
      <c r="AF208" s="39"/>
      <c r="AG208" s="39"/>
      <c r="AH208" s="117"/>
      <c r="AI208" s="39"/>
      <c r="AK208" s="21"/>
      <c r="AM208" s="39"/>
      <c r="AN208" s="39"/>
      <c r="AO208" s="39"/>
      <c r="AP208" s="39"/>
      <c r="AQ208" s="39"/>
      <c r="AR208" s="39"/>
      <c r="AS208" s="39"/>
      <c r="AT208" s="117"/>
      <c r="AU208" s="39"/>
      <c r="AW208" s="21"/>
      <c r="AY208" s="39"/>
      <c r="AZ208" s="39"/>
      <c r="BA208" s="39"/>
      <c r="BB208" s="39"/>
      <c r="BC208" s="39"/>
      <c r="BD208" s="39"/>
      <c r="BE208" s="39"/>
      <c r="BF208" s="39"/>
      <c r="BG208" s="39"/>
    </row>
    <row r="209" spans="2:59" x14ac:dyDescent="0.25">
      <c r="C209" s="29" t="s">
        <v>1</v>
      </c>
      <c r="D209" s="113" t="s">
        <v>421</v>
      </c>
      <c r="E209" s="36" t="s">
        <v>414</v>
      </c>
      <c r="F209" s="36" t="s">
        <v>415</v>
      </c>
      <c r="G209" s="36" t="s">
        <v>416</v>
      </c>
      <c r="H209" s="36" t="s">
        <v>417</v>
      </c>
      <c r="I209" s="36" t="s">
        <v>418</v>
      </c>
      <c r="J209" s="36" t="s">
        <v>419</v>
      </c>
      <c r="K209" s="112" t="s">
        <v>420</v>
      </c>
      <c r="L209" s="29"/>
      <c r="O209" s="29" t="s">
        <v>1</v>
      </c>
      <c r="P209" s="113" t="s">
        <v>421</v>
      </c>
      <c r="Q209" s="36" t="s">
        <v>414</v>
      </c>
      <c r="R209" s="36" t="s">
        <v>415</v>
      </c>
      <c r="S209" s="36" t="s">
        <v>416</v>
      </c>
      <c r="T209" s="36" t="s">
        <v>417</v>
      </c>
      <c r="U209" s="36" t="s">
        <v>418</v>
      </c>
      <c r="V209" s="36" t="s">
        <v>419</v>
      </c>
      <c r="W209" s="112" t="s">
        <v>420</v>
      </c>
      <c r="AA209" s="29" t="s">
        <v>1</v>
      </c>
      <c r="AB209" s="113" t="s">
        <v>421</v>
      </c>
      <c r="AC209" s="36" t="s">
        <v>414</v>
      </c>
      <c r="AD209" s="36" t="s">
        <v>415</v>
      </c>
      <c r="AE209" s="36" t="s">
        <v>416</v>
      </c>
      <c r="AF209" s="36" t="s">
        <v>417</v>
      </c>
      <c r="AG209" s="36" t="s">
        <v>418</v>
      </c>
      <c r="AH209" s="36" t="s">
        <v>419</v>
      </c>
      <c r="AI209" s="112" t="s">
        <v>420</v>
      </c>
      <c r="AM209" s="29" t="s">
        <v>1</v>
      </c>
      <c r="AN209" s="113" t="s">
        <v>421</v>
      </c>
      <c r="AO209" s="36" t="s">
        <v>414</v>
      </c>
      <c r="AP209" s="36" t="s">
        <v>415</v>
      </c>
      <c r="AQ209" s="36" t="s">
        <v>416</v>
      </c>
      <c r="AR209" s="36" t="s">
        <v>417</v>
      </c>
      <c r="AS209" s="36" t="s">
        <v>418</v>
      </c>
      <c r="AT209" s="36" t="s">
        <v>419</v>
      </c>
      <c r="AU209" s="112" t="s">
        <v>420</v>
      </c>
      <c r="AY209" s="29" t="s">
        <v>1</v>
      </c>
      <c r="AZ209" s="113" t="s">
        <v>421</v>
      </c>
      <c r="BA209" s="36" t="s">
        <v>414</v>
      </c>
      <c r="BB209" s="36" t="s">
        <v>415</v>
      </c>
      <c r="BC209" s="36" t="s">
        <v>416</v>
      </c>
      <c r="BD209" s="36" t="s">
        <v>417</v>
      </c>
      <c r="BE209" s="36" t="s">
        <v>418</v>
      </c>
      <c r="BF209" s="36" t="s">
        <v>419</v>
      </c>
      <c r="BG209" s="112" t="s">
        <v>420</v>
      </c>
    </row>
    <row r="210" spans="2:59" x14ac:dyDescent="0.25">
      <c r="C210" s="29" t="s">
        <v>35</v>
      </c>
      <c r="D210" s="114" t="s">
        <v>35</v>
      </c>
      <c r="E210" s="37" t="s">
        <v>35</v>
      </c>
      <c r="F210" s="37" t="s">
        <v>35</v>
      </c>
      <c r="G210" s="37" t="s">
        <v>35</v>
      </c>
      <c r="H210" s="37" t="s">
        <v>35</v>
      </c>
      <c r="I210" s="37" t="s">
        <v>35</v>
      </c>
      <c r="J210" s="37" t="s">
        <v>35</v>
      </c>
      <c r="K210" s="115" t="s">
        <v>35</v>
      </c>
      <c r="L210" s="29"/>
      <c r="O210" s="29" t="s">
        <v>35</v>
      </c>
      <c r="P210" s="114" t="s">
        <v>35</v>
      </c>
      <c r="Q210" s="37" t="s">
        <v>35</v>
      </c>
      <c r="R210" s="37" t="s">
        <v>35</v>
      </c>
      <c r="S210" s="37" t="s">
        <v>35</v>
      </c>
      <c r="T210" s="37" t="s">
        <v>35</v>
      </c>
      <c r="U210" s="37" t="s">
        <v>35</v>
      </c>
      <c r="V210" s="37" t="s">
        <v>35</v>
      </c>
      <c r="W210" s="115" t="s">
        <v>35</v>
      </c>
      <c r="AA210" s="29" t="s">
        <v>35</v>
      </c>
      <c r="AB210" s="114" t="s">
        <v>35</v>
      </c>
      <c r="AC210" s="37" t="s">
        <v>35</v>
      </c>
      <c r="AD210" s="37" t="s">
        <v>35</v>
      </c>
      <c r="AE210" s="37" t="s">
        <v>35</v>
      </c>
      <c r="AF210" s="37" t="s">
        <v>35</v>
      </c>
      <c r="AG210" s="37" t="s">
        <v>35</v>
      </c>
      <c r="AH210" s="37" t="s">
        <v>35</v>
      </c>
      <c r="AI210" s="115" t="s">
        <v>35</v>
      </c>
      <c r="AM210" s="29" t="s">
        <v>35</v>
      </c>
      <c r="AN210" s="114" t="s">
        <v>35</v>
      </c>
      <c r="AO210" s="37" t="s">
        <v>35</v>
      </c>
      <c r="AP210" s="37" t="s">
        <v>35</v>
      </c>
      <c r="AQ210" s="37" t="s">
        <v>35</v>
      </c>
      <c r="AR210" s="37" t="s">
        <v>35</v>
      </c>
      <c r="AS210" s="37" t="s">
        <v>35</v>
      </c>
      <c r="AT210" s="37" t="s">
        <v>35</v>
      </c>
      <c r="AU210" s="115" t="s">
        <v>35</v>
      </c>
      <c r="AY210" s="29" t="s">
        <v>35</v>
      </c>
      <c r="AZ210" s="114" t="s">
        <v>35</v>
      </c>
      <c r="BA210" s="37" t="s">
        <v>35</v>
      </c>
      <c r="BB210" s="37" t="s">
        <v>35</v>
      </c>
      <c r="BC210" s="37" t="s">
        <v>35</v>
      </c>
      <c r="BD210" s="37" t="s">
        <v>35</v>
      </c>
      <c r="BE210" s="37" t="s">
        <v>35</v>
      </c>
      <c r="BF210" s="37" t="s">
        <v>35</v>
      </c>
      <c r="BG210" s="115" t="s">
        <v>35</v>
      </c>
    </row>
    <row r="211" spans="2:59" x14ac:dyDescent="0.25">
      <c r="B211" s="29" t="s">
        <v>67</v>
      </c>
      <c r="C211" s="41">
        <f ca="1">IF('Bewerking, HH'!C211=0,0,'Bewerking, HH'!C211/SUM('Bewerking, HH'!C$211:C$246))</f>
        <v>3.4323927803746289E-3</v>
      </c>
      <c r="D211" s="42">
        <f ca="1">IF('Bewerking, HH'!D211=0,0,'Bewerking, HH'!D211/SUM('Bewerking, HH'!C$211:C$246))</f>
        <v>0</v>
      </c>
      <c r="E211" s="43">
        <f ca="1">IF('Bewerking, HH'!E211=0,0,'Bewerking, HH'!E211/SUM('Bewerking, HH'!C$211:C$246))</f>
        <v>0</v>
      </c>
      <c r="F211" s="43">
        <f ca="1">IF('Bewerking, HH'!F211=0,0,'Bewerking, HH'!F211/SUM('Bewerking, HH'!C$211:C$246))</f>
        <v>5.4590740045719743E-5</v>
      </c>
      <c r="G211" s="43">
        <f ca="1">IF('Bewerking, HH'!G211=0,0,'Bewerking, HH'!G211/SUM('Bewerking, HH'!C$211:C$246))</f>
        <v>0</v>
      </c>
      <c r="H211" s="43">
        <f ca="1">IF('Bewerking, HH'!H211=0,0,'Bewerking, HH'!H211/SUM('Bewerking, HH'!C$211:C$246))</f>
        <v>0</v>
      </c>
      <c r="I211" s="43">
        <f ca="1">IF('Bewerking, HH'!I211=0,0,'Bewerking, HH'!I211/SUM('Bewerking, HH'!C$211:C$246))</f>
        <v>3.3778020403289091E-3</v>
      </c>
      <c r="J211" s="43">
        <f ca="1">IF('Bewerking, HH'!J211=0,0,'Bewerking, HH'!J211/SUM('Bewerking, HH'!C$211:C$246))</f>
        <v>0</v>
      </c>
      <c r="K211" s="44">
        <f ca="1">IF('Bewerking, HH'!K211=0,0,'Bewerking, HH'!K211/SUM('Bewerking, HH'!C$211:C$246))</f>
        <v>0</v>
      </c>
      <c r="L211" s="43"/>
      <c r="O211" s="41">
        <f ca="1">IF('Bewerking, HH'!O211=0,0,'Bewerking, HH'!O211/SUM('Bewerking, HH'!O$211:O$246))</f>
        <v>3.4323927803746289E-3</v>
      </c>
      <c r="P211" s="42">
        <f ca="1">IF('Bewerking, HH'!P211=0,0,'Bewerking, HH'!P211/SUM('Bewerking, HH'!O$211:O$246))</f>
        <v>0</v>
      </c>
      <c r="Q211" s="43">
        <f ca="1">IF('Bewerking, HH'!Q211=0,0,'Bewerking, HH'!Q211/SUM('Bewerking, HH'!O$211:O$246))</f>
        <v>0</v>
      </c>
      <c r="R211" s="43">
        <f ca="1">IF('Bewerking, HH'!R211=0,0,'Bewerking, HH'!R211/SUM('Bewerking, HH'!O$211:O$246))</f>
        <v>3.4323927803746289E-3</v>
      </c>
      <c r="S211" s="43">
        <f ca="1">IF('Bewerking, HH'!S211=0,0,'Bewerking, HH'!S211/SUM('Bewerking, HH'!O$211:O$246))</f>
        <v>0</v>
      </c>
      <c r="T211" s="43">
        <f ca="1">IF('Bewerking, HH'!T211=0,0,'Bewerking, HH'!T211/SUM('Bewerking, HH'!O$211:O$246))</f>
        <v>0</v>
      </c>
      <c r="U211" s="43">
        <f ca="1">IF('Bewerking, HH'!U211=0,0,'Bewerking, HH'!U211/SUM('Bewerking, HH'!O$211:O$246))</f>
        <v>0</v>
      </c>
      <c r="V211" s="43">
        <f ca="1">IF('Bewerking, HH'!V211=0,0,'Bewerking, HH'!V211/SUM('Bewerking, HH'!O$211:O$246))</f>
        <v>0</v>
      </c>
      <c r="W211" s="44">
        <f ca="1">IF('Bewerking, HH'!W211=0,0,'Bewerking, HH'!W211/SUM('Bewerking, HH'!O$211:O$246))</f>
        <v>0</v>
      </c>
      <c r="AA211" s="41">
        <f ca="1">IF('Bewerking, HH'!AA211=0,0,'Bewerking, HH'!AA211/SUM('Bewerking, HH'!AA$211:AA$246))</f>
        <v>3.4323927803746289E-3</v>
      </c>
      <c r="AB211" s="42">
        <f ca="1">IF('Bewerking, HH'!AB211=0,0,'Bewerking, HH'!AB211/SUM('Bewerking, HH'!AA$211:AA$246))</f>
        <v>0</v>
      </c>
      <c r="AC211" s="43">
        <f ca="1">IF('Bewerking, HH'!AC211=0,0,'Bewerking, HH'!AC211/SUM('Bewerking, HH'!AA$211:AA$246))</f>
        <v>3.4323927803746289E-3</v>
      </c>
      <c r="AD211" s="43">
        <f ca="1">IF('Bewerking, HH'!AD211=0,0,'Bewerking, HH'!AD211/SUM('Bewerking, HH'!AA$211:AA$246))</f>
        <v>0</v>
      </c>
      <c r="AE211" s="43">
        <f ca="1">IF('Bewerking, HH'!AE211=0,0,'Bewerking, HH'!AE211/SUM('Bewerking, HH'!AA$211:AA$246))</f>
        <v>0</v>
      </c>
      <c r="AF211" s="43">
        <f ca="1">IF('Bewerking, HH'!AF211=0,0,'Bewerking, HH'!AF211/SUM('Bewerking, HH'!AA$211:AA$246))</f>
        <v>0</v>
      </c>
      <c r="AG211" s="43">
        <f ca="1">IF('Bewerking, HH'!AG211=0,0,'Bewerking, HH'!AG211/SUM('Bewerking, HH'!AA$211:AA$246))</f>
        <v>0</v>
      </c>
      <c r="AH211" s="43">
        <f ca="1">IF('Bewerking, HH'!AH211=0,0,'Bewerking, HH'!AH211/SUM('Bewerking, HH'!AA$211:AA$246))</f>
        <v>0</v>
      </c>
      <c r="AI211" s="44">
        <f ca="1">IF('Bewerking, HH'!AI211=0,0,'Bewerking, HH'!AI211/SUM('Bewerking, HH'!AA$211:AA$246))</f>
        <v>0</v>
      </c>
      <c r="AM211" s="41">
        <f ca="1">IF('Bewerking, HH'!AM211=0,0,'Bewerking, HH'!AM211/SUM('Bewerking, HH'!AM$211:AM$246))</f>
        <v>3.4323927803746289E-3</v>
      </c>
      <c r="AN211" s="42">
        <f ca="1">IF('Bewerking, HH'!AN211=0,0,'Bewerking, HH'!AN211/SUM('Bewerking, HH'!AM$211:AM$246))</f>
        <v>2.8318946398717118E-3</v>
      </c>
      <c r="AO211" s="43">
        <f ca="1">IF('Bewerking, HH'!AO211=0,0,'Bewerking, HH'!AO211/SUM('Bewerking, HH'!AM$211:AM$246))</f>
        <v>0</v>
      </c>
      <c r="AP211" s="43">
        <f ca="1">IF('Bewerking, HH'!AP211=0,0,'Bewerking, HH'!AP211/SUM('Bewerking, HH'!AM$211:AM$246))</f>
        <v>0</v>
      </c>
      <c r="AQ211" s="43">
        <f ca="1">IF('Bewerking, HH'!AQ211=0,0,'Bewerking, HH'!AQ211/SUM('Bewerking, HH'!AM$211:AM$246))</f>
        <v>0</v>
      </c>
      <c r="AR211" s="43">
        <f ca="1">IF('Bewerking, HH'!AR211=0,0,'Bewerking, HH'!AR211/SUM('Bewerking, HH'!AM$211:AM$246))</f>
        <v>0</v>
      </c>
      <c r="AS211" s="43">
        <f ca="1">IF('Bewerking, HH'!AS211=0,0,'Bewerking, HH'!AS211/SUM('Bewerking, HH'!AM$211:AM$246))</f>
        <v>6.8238425057149679E-6</v>
      </c>
      <c r="AT211" s="43">
        <f ca="1">IF('Bewerking, HH'!AT211=0,0,'Bewerking, HH'!AT211/SUM('Bewerking, HH'!AM$211:AM$246))</f>
        <v>0</v>
      </c>
      <c r="AU211" s="44">
        <f ca="1">IF('Bewerking, HH'!AU211=0,0,'Bewerking, HH'!AU211/SUM('Bewerking, HH'!AM$211:AM$246))</f>
        <v>5.936742979972022E-4</v>
      </c>
      <c r="AY211" s="41">
        <f ca="1">IF('Bewerking, HH'!AY211=0,0,'Bewerking, HH'!AY211/SUM('Bewerking, HH'!AY$211:AY$246))</f>
        <v>3.4323927803746289E-3</v>
      </c>
      <c r="AZ211" s="42">
        <f ca="1">IF('Bewerking, HH'!AZ211=0,0,'Bewerking, HH'!AZ211/SUM('Bewerking, HH'!AY$211:AY$246))</f>
        <v>0</v>
      </c>
      <c r="BA211" s="43">
        <f ca="1">IF('Bewerking, HH'!BA211=0,0,'Bewerking, HH'!BA211/SUM('Bewerking, HH'!AY$211:AY$246))</f>
        <v>0</v>
      </c>
      <c r="BB211" s="43">
        <f ca="1">IF('Bewerking, HH'!BB211=0,0,'Bewerking, HH'!BB211/SUM('Bewerking, HH'!AY$211:AY$246))</f>
        <v>3.4323927803746289E-3</v>
      </c>
      <c r="BC211" s="43">
        <f ca="1">IF('Bewerking, HH'!BC211=0,0,'Bewerking, HH'!BC211/SUM('Bewerking, HH'!AY$211:AY$246))</f>
        <v>0</v>
      </c>
      <c r="BD211" s="43">
        <f ca="1">IF('Bewerking, HH'!BD211=0,0,'Bewerking, HH'!BD211/SUM('Bewerking, HH'!AY$211:AY$246))</f>
        <v>0</v>
      </c>
      <c r="BE211" s="43">
        <f ca="1">IF('Bewerking, HH'!BE211=0,0,'Bewerking, HH'!BE211/SUM('Bewerking, HH'!AY$211:AY$246))</f>
        <v>0</v>
      </c>
      <c r="BF211" s="43">
        <f ca="1">IF('Bewerking, HH'!BF211=0,0,'Bewerking, HH'!BF211/SUM('Bewerking, HH'!AY$211:AY$246))</f>
        <v>0</v>
      </c>
      <c r="BG211" s="44">
        <f ca="1">IF('Bewerking, HH'!BG211=0,0,'Bewerking, HH'!BG211/SUM('Bewerking, HH'!AY$211:AY$246))</f>
        <v>0</v>
      </c>
    </row>
    <row r="212" spans="2:59" x14ac:dyDescent="0.25">
      <c r="B212" s="29" t="s">
        <v>68</v>
      </c>
      <c r="C212" s="45">
        <f ca="1">IF('Bewerking, HH'!C212=0,0,'Bewerking, HH'!C212/SUM('Bewerking, HH'!C$211:C$246))</f>
        <v>1.2419393360401242E-3</v>
      </c>
      <c r="D212" s="46">
        <f ca="1">IF('Bewerking, HH'!D212=0,0,'Bewerking, HH'!D212/SUM('Bewerking, HH'!C$211:C$246))</f>
        <v>0</v>
      </c>
      <c r="E212" s="47">
        <f ca="1">IF('Bewerking, HH'!E212=0,0,'Bewerking, HH'!E212/SUM('Bewerking, HH'!C$211:C$246))</f>
        <v>0</v>
      </c>
      <c r="F212" s="47">
        <f ca="1">IF('Bewerking, HH'!F212=0,0,'Bewerking, HH'!F212/SUM('Bewerking, HH'!C$211:C$246))</f>
        <v>2.7295370022859872E-5</v>
      </c>
      <c r="G212" s="47">
        <f ca="1">IF('Bewerking, HH'!G212=0,0,'Bewerking, HH'!G212/SUM('Bewerking, HH'!C$211:C$246))</f>
        <v>0</v>
      </c>
      <c r="H212" s="47">
        <f ca="1">IF('Bewerking, HH'!H212=0,0,'Bewerking, HH'!H212/SUM('Bewerking, HH'!C$211:C$246))</f>
        <v>0</v>
      </c>
      <c r="I212" s="47">
        <f ca="1">IF('Bewerking, HH'!I212=0,0,'Bewerking, HH'!I212/SUM('Bewerking, HH'!C$211:C$246))</f>
        <v>6.8238425057149679E-6</v>
      </c>
      <c r="J212" s="47">
        <f ca="1">IF('Bewerking, HH'!J212=0,0,'Bewerking, HH'!J212/SUM('Bewerking, HH'!C$211:C$246))</f>
        <v>0</v>
      </c>
      <c r="K212" s="48">
        <f ca="1">IF('Bewerking, HH'!K212=0,0,'Bewerking, HH'!K212/SUM('Bewerking, HH'!C$211:C$246))</f>
        <v>1.2078201235115494E-3</v>
      </c>
      <c r="L212" s="49"/>
      <c r="O212" s="45">
        <f ca="1">IF('Bewerking, HH'!O212=0,0,'Bewerking, HH'!O212/SUM('Bewerking, HH'!O$211:O$246))</f>
        <v>1.2419393360401242E-3</v>
      </c>
      <c r="P212" s="46">
        <f ca="1">IF('Bewerking, HH'!P212=0,0,'Bewerking, HH'!P212/SUM('Bewerking, HH'!O$211:O$246))</f>
        <v>0</v>
      </c>
      <c r="Q212" s="47">
        <f ca="1">IF('Bewerking, HH'!Q212=0,0,'Bewerking, HH'!Q212/SUM('Bewerking, HH'!O$211:O$246))</f>
        <v>0</v>
      </c>
      <c r="R212" s="47">
        <f ca="1">IF('Bewerking, HH'!R212=0,0,'Bewerking, HH'!R212/SUM('Bewerking, HH'!O$211:O$246))</f>
        <v>1.2419393360401242E-3</v>
      </c>
      <c r="S212" s="47">
        <f ca="1">IF('Bewerking, HH'!S212=0,0,'Bewerking, HH'!S212/SUM('Bewerking, HH'!O$211:O$246))</f>
        <v>0</v>
      </c>
      <c r="T212" s="47">
        <f ca="1">IF('Bewerking, HH'!T212=0,0,'Bewerking, HH'!T212/SUM('Bewerking, HH'!O$211:O$246))</f>
        <v>0</v>
      </c>
      <c r="U212" s="47">
        <f ca="1">IF('Bewerking, HH'!U212=0,0,'Bewerking, HH'!U212/SUM('Bewerking, HH'!O$211:O$246))</f>
        <v>0</v>
      </c>
      <c r="V212" s="47">
        <f ca="1">IF('Bewerking, HH'!V212=0,0,'Bewerking, HH'!V212/SUM('Bewerking, HH'!O$211:O$246))</f>
        <v>0</v>
      </c>
      <c r="W212" s="48">
        <f ca="1">IF('Bewerking, HH'!W212=0,0,'Bewerking, HH'!W212/SUM('Bewerking, HH'!O$211:O$246))</f>
        <v>0</v>
      </c>
      <c r="AA212" s="45">
        <f ca="1">IF('Bewerking, HH'!AA212=0,0,'Bewerking, HH'!AA212/SUM('Bewerking, HH'!AA$211:AA$246))</f>
        <v>1.2419393360401242E-3</v>
      </c>
      <c r="AB212" s="46">
        <f ca="1">IF('Bewerking, HH'!AB212=0,0,'Bewerking, HH'!AB212/SUM('Bewerking, HH'!AA$211:AA$246))</f>
        <v>0</v>
      </c>
      <c r="AC212" s="47">
        <f ca="1">IF('Bewerking, HH'!AC212=0,0,'Bewerking, HH'!AC212/SUM('Bewerking, HH'!AA$211:AA$246))</f>
        <v>1.2419393360401242E-3</v>
      </c>
      <c r="AD212" s="47">
        <f ca="1">IF('Bewerking, HH'!AD212=0,0,'Bewerking, HH'!AD212/SUM('Bewerking, HH'!AA$211:AA$246))</f>
        <v>0</v>
      </c>
      <c r="AE212" s="47">
        <f ca="1">IF('Bewerking, HH'!AE212=0,0,'Bewerking, HH'!AE212/SUM('Bewerking, HH'!AA$211:AA$246))</f>
        <v>0</v>
      </c>
      <c r="AF212" s="47">
        <f ca="1">IF('Bewerking, HH'!AF212=0,0,'Bewerking, HH'!AF212/SUM('Bewerking, HH'!AA$211:AA$246))</f>
        <v>0</v>
      </c>
      <c r="AG212" s="47">
        <f ca="1">IF('Bewerking, HH'!AG212=0,0,'Bewerking, HH'!AG212/SUM('Bewerking, HH'!AA$211:AA$246))</f>
        <v>0</v>
      </c>
      <c r="AH212" s="47">
        <f ca="1">IF('Bewerking, HH'!AH212=0,0,'Bewerking, HH'!AH212/SUM('Bewerking, HH'!AA$211:AA$246))</f>
        <v>0</v>
      </c>
      <c r="AI212" s="48">
        <f ca="1">IF('Bewerking, HH'!AI212=0,0,'Bewerking, HH'!AI212/SUM('Bewerking, HH'!AA$211:AA$246))</f>
        <v>0</v>
      </c>
      <c r="AM212" s="45">
        <f ca="1">IF('Bewerking, HH'!AM212=0,0,'Bewerking, HH'!AM212/SUM('Bewerking, HH'!AM$211:AM$246))</f>
        <v>1.2419393360401242E-3</v>
      </c>
      <c r="AN212" s="46">
        <f ca="1">IF('Bewerking, HH'!AN212=0,0,'Bewerking, HH'!AN212/SUM('Bewerking, HH'!AM$211:AM$246))</f>
        <v>9.9628100583438539E-4</v>
      </c>
      <c r="AO212" s="47">
        <f ca="1">IF('Bewerking, HH'!AO212=0,0,'Bewerking, HH'!AO212/SUM('Bewerking, HH'!AM$211:AM$246))</f>
        <v>0</v>
      </c>
      <c r="AP212" s="47">
        <f ca="1">IF('Bewerking, HH'!AP212=0,0,'Bewerking, HH'!AP212/SUM('Bewerking, HH'!AM$211:AM$246))</f>
        <v>6.8238425057149679E-6</v>
      </c>
      <c r="AQ212" s="47">
        <f ca="1">IF('Bewerking, HH'!AQ212=0,0,'Bewerking, HH'!AQ212/SUM('Bewerking, HH'!AM$211:AM$246))</f>
        <v>0</v>
      </c>
      <c r="AR212" s="47">
        <f ca="1">IF('Bewerking, HH'!AR212=0,0,'Bewerking, HH'!AR212/SUM('Bewerking, HH'!AM$211:AM$246))</f>
        <v>0</v>
      </c>
      <c r="AS212" s="47">
        <f ca="1">IF('Bewerking, HH'!AS212=0,0,'Bewerking, HH'!AS212/SUM('Bewerking, HH'!AM$211:AM$246))</f>
        <v>0</v>
      </c>
      <c r="AT212" s="47">
        <f ca="1">IF('Bewerking, HH'!AT212=0,0,'Bewerking, HH'!AT212/SUM('Bewerking, HH'!AM$211:AM$246))</f>
        <v>0</v>
      </c>
      <c r="AU212" s="48">
        <f ca="1">IF('Bewerking, HH'!AU212=0,0,'Bewerking, HH'!AU212/SUM('Bewerking, HH'!AM$211:AM$246))</f>
        <v>2.3883448770002389E-4</v>
      </c>
      <c r="AY212" s="45">
        <f ca="1">IF('Bewerking, HH'!AY212=0,0,'Bewerking, HH'!AY212/SUM('Bewerking, HH'!AY$211:AY$246))</f>
        <v>1.2419393360401242E-3</v>
      </c>
      <c r="AZ212" s="46">
        <f ca="1">IF('Bewerking, HH'!AZ212=0,0,'Bewerking, HH'!AZ212/SUM('Bewerking, HH'!AY$211:AY$246))</f>
        <v>0</v>
      </c>
      <c r="BA212" s="47">
        <f ca="1">IF('Bewerking, HH'!BA212=0,0,'Bewerking, HH'!BA212/SUM('Bewerking, HH'!AY$211:AY$246))</f>
        <v>0</v>
      </c>
      <c r="BB212" s="47">
        <f ca="1">IF('Bewerking, HH'!BB212=0,0,'Bewerking, HH'!BB212/SUM('Bewerking, HH'!AY$211:AY$246))</f>
        <v>1.2419393360401242E-3</v>
      </c>
      <c r="BC212" s="47">
        <f ca="1">IF('Bewerking, HH'!BC212=0,0,'Bewerking, HH'!BC212/SUM('Bewerking, HH'!AY$211:AY$246))</f>
        <v>0</v>
      </c>
      <c r="BD212" s="47">
        <f ca="1">IF('Bewerking, HH'!BD212=0,0,'Bewerking, HH'!BD212/SUM('Bewerking, HH'!AY$211:AY$246))</f>
        <v>0</v>
      </c>
      <c r="BE212" s="47">
        <f ca="1">IF('Bewerking, HH'!BE212=0,0,'Bewerking, HH'!BE212/SUM('Bewerking, HH'!AY$211:AY$246))</f>
        <v>0</v>
      </c>
      <c r="BF212" s="47">
        <f ca="1">IF('Bewerking, HH'!BF212=0,0,'Bewerking, HH'!BF212/SUM('Bewerking, HH'!AY$211:AY$246))</f>
        <v>0</v>
      </c>
      <c r="BG212" s="48">
        <f ca="1">IF('Bewerking, HH'!BG212=0,0,'Bewerking, HH'!BG212/SUM('Bewerking, HH'!AY$211:AY$246))</f>
        <v>0</v>
      </c>
    </row>
    <row r="213" spans="2:59" x14ac:dyDescent="0.25">
      <c r="B213" s="29" t="s">
        <v>69</v>
      </c>
      <c r="C213" s="45">
        <f ca="1">IF('Bewerking, HH'!C213=0,0,'Bewerking, HH'!C213/SUM('Bewerking, HH'!C$211:C$246))</f>
        <v>2.2655157118973692E-3</v>
      </c>
      <c r="D213" s="46">
        <f ca="1">IF('Bewerking, HH'!D213=0,0,'Bewerking, HH'!D213/SUM('Bewerking, HH'!C$211:C$246))</f>
        <v>0</v>
      </c>
      <c r="E213" s="47">
        <f ca="1">IF('Bewerking, HH'!E213=0,0,'Bewerking, HH'!E213/SUM('Bewerking, HH'!C$211:C$246))</f>
        <v>0</v>
      </c>
      <c r="F213" s="47">
        <f ca="1">IF('Bewerking, HH'!F213=0,0,'Bewerking, HH'!F213/SUM('Bewerking, HH'!C$211:C$246))</f>
        <v>3.4119212528574841E-5</v>
      </c>
      <c r="G213" s="47">
        <f ca="1">IF('Bewerking, HH'!G213=0,0,'Bewerking, HH'!G213/SUM('Bewerking, HH'!C$211:C$246))</f>
        <v>0</v>
      </c>
      <c r="H213" s="47">
        <f ca="1">IF('Bewerking, HH'!H213=0,0,'Bewerking, HH'!H213/SUM('Bewerking, HH'!C$211:C$246))</f>
        <v>1.3647685011429936E-5</v>
      </c>
      <c r="I213" s="47">
        <f ca="1">IF('Bewerking, HH'!I213=0,0,'Bewerking, HH'!I213/SUM('Bewerking, HH'!C$211:C$246))</f>
        <v>0</v>
      </c>
      <c r="J213" s="47">
        <f ca="1">IF('Bewerking, HH'!J213=0,0,'Bewerking, HH'!J213/SUM('Bewerking, HH'!C$211:C$246))</f>
        <v>2.2177488143573648E-3</v>
      </c>
      <c r="K213" s="48">
        <f ca="1">IF('Bewerking, HH'!K213=0,0,'Bewerking, HH'!K213/SUM('Bewerking, HH'!C$211:C$246))</f>
        <v>0</v>
      </c>
      <c r="L213" s="49"/>
      <c r="O213" s="45">
        <f ca="1">IF('Bewerking, HH'!O213=0,0,'Bewerking, HH'!O213/SUM('Bewerking, HH'!O$211:O$246))</f>
        <v>2.2655157118973692E-3</v>
      </c>
      <c r="P213" s="46">
        <f ca="1">IF('Bewerking, HH'!P213=0,0,'Bewerking, HH'!P213/SUM('Bewerking, HH'!O$211:O$246))</f>
        <v>0</v>
      </c>
      <c r="Q213" s="47">
        <f ca="1">IF('Bewerking, HH'!Q213=0,0,'Bewerking, HH'!Q213/SUM('Bewerking, HH'!O$211:O$246))</f>
        <v>0</v>
      </c>
      <c r="R213" s="47">
        <f ca="1">IF('Bewerking, HH'!R213=0,0,'Bewerking, HH'!R213/SUM('Bewerking, HH'!O$211:O$246))</f>
        <v>2.2655157118973692E-3</v>
      </c>
      <c r="S213" s="47">
        <f ca="1">IF('Bewerking, HH'!S213=0,0,'Bewerking, HH'!S213/SUM('Bewerking, HH'!O$211:O$246))</f>
        <v>0</v>
      </c>
      <c r="T213" s="47">
        <f ca="1">IF('Bewerking, HH'!T213=0,0,'Bewerking, HH'!T213/SUM('Bewerking, HH'!O$211:O$246))</f>
        <v>0</v>
      </c>
      <c r="U213" s="47">
        <f ca="1">IF('Bewerking, HH'!U213=0,0,'Bewerking, HH'!U213/SUM('Bewerking, HH'!O$211:O$246))</f>
        <v>0</v>
      </c>
      <c r="V213" s="47">
        <f ca="1">IF('Bewerking, HH'!V213=0,0,'Bewerking, HH'!V213/SUM('Bewerking, HH'!O$211:O$246))</f>
        <v>0</v>
      </c>
      <c r="W213" s="48">
        <f ca="1">IF('Bewerking, HH'!W213=0,0,'Bewerking, HH'!W213/SUM('Bewerking, HH'!O$211:O$246))</f>
        <v>0</v>
      </c>
      <c r="AA213" s="45">
        <f ca="1">IF('Bewerking, HH'!AA213=0,0,'Bewerking, HH'!AA213/SUM('Bewerking, HH'!AA$211:AA$246))</f>
        <v>2.2655157118973692E-3</v>
      </c>
      <c r="AB213" s="46">
        <f ca="1">IF('Bewerking, HH'!AB213=0,0,'Bewerking, HH'!AB213/SUM('Bewerking, HH'!AA$211:AA$246))</f>
        <v>0</v>
      </c>
      <c r="AC213" s="47">
        <f ca="1">IF('Bewerking, HH'!AC213=0,0,'Bewerking, HH'!AC213/SUM('Bewerking, HH'!AA$211:AA$246))</f>
        <v>2.2655157118973692E-3</v>
      </c>
      <c r="AD213" s="47">
        <f ca="1">IF('Bewerking, HH'!AD213=0,0,'Bewerking, HH'!AD213/SUM('Bewerking, HH'!AA$211:AA$246))</f>
        <v>0</v>
      </c>
      <c r="AE213" s="47">
        <f ca="1">IF('Bewerking, HH'!AE213=0,0,'Bewerking, HH'!AE213/SUM('Bewerking, HH'!AA$211:AA$246))</f>
        <v>0</v>
      </c>
      <c r="AF213" s="47">
        <f ca="1">IF('Bewerking, HH'!AF213=0,0,'Bewerking, HH'!AF213/SUM('Bewerking, HH'!AA$211:AA$246))</f>
        <v>0</v>
      </c>
      <c r="AG213" s="47">
        <f ca="1">IF('Bewerking, HH'!AG213=0,0,'Bewerking, HH'!AG213/SUM('Bewerking, HH'!AA$211:AA$246))</f>
        <v>0</v>
      </c>
      <c r="AH213" s="47">
        <f ca="1">IF('Bewerking, HH'!AH213=0,0,'Bewerking, HH'!AH213/SUM('Bewerking, HH'!AA$211:AA$246))</f>
        <v>0</v>
      </c>
      <c r="AI213" s="48">
        <f ca="1">IF('Bewerking, HH'!AI213=0,0,'Bewerking, HH'!AI213/SUM('Bewerking, HH'!AA$211:AA$246))</f>
        <v>0</v>
      </c>
      <c r="AM213" s="45">
        <f ca="1">IF('Bewerking, HH'!AM213=0,0,'Bewerking, HH'!AM213/SUM('Bewerking, HH'!AM$211:AM$246))</f>
        <v>2.2655157118973692E-3</v>
      </c>
      <c r="AN213" s="46">
        <f ca="1">IF('Bewerking, HH'!AN213=0,0,'Bewerking, HH'!AN213/SUM('Bewerking, HH'!AM$211:AM$246))</f>
        <v>1.4057115561772835E-3</v>
      </c>
      <c r="AO213" s="47">
        <f ca="1">IF('Bewerking, HH'!AO213=0,0,'Bewerking, HH'!AO213/SUM('Bewerking, HH'!AM$211:AM$246))</f>
        <v>0</v>
      </c>
      <c r="AP213" s="47">
        <f ca="1">IF('Bewerking, HH'!AP213=0,0,'Bewerking, HH'!AP213/SUM('Bewerking, HH'!AM$211:AM$246))</f>
        <v>2.7295370022859872E-5</v>
      </c>
      <c r="AQ213" s="47">
        <f ca="1">IF('Bewerking, HH'!AQ213=0,0,'Bewerking, HH'!AQ213/SUM('Bewerking, HH'!AM$211:AM$246))</f>
        <v>0</v>
      </c>
      <c r="AR213" s="47">
        <f ca="1">IF('Bewerking, HH'!AR213=0,0,'Bewerking, HH'!AR213/SUM('Bewerking, HH'!AM$211:AM$246))</f>
        <v>1.3647685011429936E-5</v>
      </c>
      <c r="AS213" s="47">
        <f ca="1">IF('Bewerking, HH'!AS213=0,0,'Bewerking, HH'!AS213/SUM('Bewerking, HH'!AM$211:AM$246))</f>
        <v>0</v>
      </c>
      <c r="AT213" s="47">
        <f ca="1">IF('Bewerking, HH'!AT213=0,0,'Bewerking, HH'!AT213/SUM('Bewerking, HH'!AM$211:AM$246))</f>
        <v>8.1886110068579612E-4</v>
      </c>
      <c r="AU213" s="48">
        <f ca="1">IF('Bewerking, HH'!AU213=0,0,'Bewerking, HH'!AU213/SUM('Bewerking, HH'!AM$211:AM$246))</f>
        <v>0</v>
      </c>
      <c r="AY213" s="45">
        <f ca="1">IF('Bewerking, HH'!AY213=0,0,'Bewerking, HH'!AY213/SUM('Bewerking, HH'!AY$211:AY$246))</f>
        <v>2.2655157118973692E-3</v>
      </c>
      <c r="AZ213" s="46">
        <f ca="1">IF('Bewerking, HH'!AZ213=0,0,'Bewerking, HH'!AZ213/SUM('Bewerking, HH'!AY$211:AY$246))</f>
        <v>0</v>
      </c>
      <c r="BA213" s="47">
        <f ca="1">IF('Bewerking, HH'!BA213=0,0,'Bewerking, HH'!BA213/SUM('Bewerking, HH'!AY$211:AY$246))</f>
        <v>0</v>
      </c>
      <c r="BB213" s="47">
        <f ca="1">IF('Bewerking, HH'!BB213=0,0,'Bewerking, HH'!BB213/SUM('Bewerking, HH'!AY$211:AY$246))</f>
        <v>2.2655157118973692E-3</v>
      </c>
      <c r="BC213" s="47">
        <f ca="1">IF('Bewerking, HH'!BC213=0,0,'Bewerking, HH'!BC213/SUM('Bewerking, HH'!AY$211:AY$246))</f>
        <v>0</v>
      </c>
      <c r="BD213" s="47">
        <f ca="1">IF('Bewerking, HH'!BD213=0,0,'Bewerking, HH'!BD213/SUM('Bewerking, HH'!AY$211:AY$246))</f>
        <v>0</v>
      </c>
      <c r="BE213" s="47">
        <f ca="1">IF('Bewerking, HH'!BE213=0,0,'Bewerking, HH'!BE213/SUM('Bewerking, HH'!AY$211:AY$246))</f>
        <v>0</v>
      </c>
      <c r="BF213" s="47">
        <f ca="1">IF('Bewerking, HH'!BF213=0,0,'Bewerking, HH'!BF213/SUM('Bewerking, HH'!AY$211:AY$246))</f>
        <v>0</v>
      </c>
      <c r="BG213" s="48">
        <f ca="1">IF('Bewerking, HH'!BG213=0,0,'Bewerking, HH'!BG213/SUM('Bewerking, HH'!AY$211:AY$246))</f>
        <v>0</v>
      </c>
    </row>
    <row r="214" spans="2:59" x14ac:dyDescent="0.25">
      <c r="B214" s="29" t="s">
        <v>70</v>
      </c>
      <c r="C214" s="45">
        <f ca="1">IF('Bewerking, HH'!C214=0,0,'Bewerking, HH'!C214/SUM('Bewerking, HH'!C$211:C$246))</f>
        <v>1.3442969736258488E-3</v>
      </c>
      <c r="D214" s="46">
        <f ca="1">IF('Bewerking, HH'!D214=0,0,'Bewerking, HH'!D214/SUM('Bewerking, HH'!C$211:C$246))</f>
        <v>0</v>
      </c>
      <c r="E214" s="47">
        <f ca="1">IF('Bewerking, HH'!E214=0,0,'Bewerking, HH'!E214/SUM('Bewerking, HH'!C$211:C$246))</f>
        <v>0</v>
      </c>
      <c r="F214" s="47">
        <f ca="1">IF('Bewerking, HH'!F214=0,0,'Bewerking, HH'!F214/SUM('Bewerking, HH'!C$211:C$246))</f>
        <v>6.1414582551434709E-5</v>
      </c>
      <c r="G214" s="47">
        <f ca="1">IF('Bewerking, HH'!G214=0,0,'Bewerking, HH'!G214/SUM('Bewerking, HH'!C$211:C$246))</f>
        <v>0</v>
      </c>
      <c r="H214" s="47">
        <f ca="1">IF('Bewerking, HH'!H214=0,0,'Bewerking, HH'!H214/SUM('Bewerking, HH'!C$211:C$246))</f>
        <v>1.2828823910744139E-3</v>
      </c>
      <c r="I214" s="47">
        <f ca="1">IF('Bewerking, HH'!I214=0,0,'Bewerking, HH'!I214/SUM('Bewerking, HH'!C$211:C$246))</f>
        <v>0</v>
      </c>
      <c r="J214" s="47">
        <f ca="1">IF('Bewerking, HH'!J214=0,0,'Bewerking, HH'!J214/SUM('Bewerking, HH'!C$211:C$246))</f>
        <v>0</v>
      </c>
      <c r="K214" s="48">
        <f ca="1">IF('Bewerking, HH'!K214=0,0,'Bewerking, HH'!K214/SUM('Bewerking, HH'!C$211:C$246))</f>
        <v>0</v>
      </c>
      <c r="L214" s="49"/>
      <c r="O214" s="45">
        <f ca="1">IF('Bewerking, HH'!O214=0,0,'Bewerking, HH'!O214/SUM('Bewerking, HH'!O$211:O$246))</f>
        <v>1.3442969736258488E-3</v>
      </c>
      <c r="P214" s="46">
        <f ca="1">IF('Bewerking, HH'!P214=0,0,'Bewerking, HH'!P214/SUM('Bewerking, HH'!O$211:O$246))</f>
        <v>0</v>
      </c>
      <c r="Q214" s="47">
        <f ca="1">IF('Bewerking, HH'!Q214=0,0,'Bewerking, HH'!Q214/SUM('Bewerking, HH'!O$211:O$246))</f>
        <v>0</v>
      </c>
      <c r="R214" s="47">
        <f ca="1">IF('Bewerking, HH'!R214=0,0,'Bewerking, HH'!R214/SUM('Bewerking, HH'!O$211:O$246))</f>
        <v>1.3442969736258488E-3</v>
      </c>
      <c r="S214" s="47">
        <f ca="1">IF('Bewerking, HH'!S214=0,0,'Bewerking, HH'!S214/SUM('Bewerking, HH'!O$211:O$246))</f>
        <v>0</v>
      </c>
      <c r="T214" s="47">
        <f ca="1">IF('Bewerking, HH'!T214=0,0,'Bewerking, HH'!T214/SUM('Bewerking, HH'!O$211:O$246))</f>
        <v>0</v>
      </c>
      <c r="U214" s="47">
        <f ca="1">IF('Bewerking, HH'!U214=0,0,'Bewerking, HH'!U214/SUM('Bewerking, HH'!O$211:O$246))</f>
        <v>0</v>
      </c>
      <c r="V214" s="47">
        <f ca="1">IF('Bewerking, HH'!V214=0,0,'Bewerking, HH'!V214/SUM('Bewerking, HH'!O$211:O$246))</f>
        <v>0</v>
      </c>
      <c r="W214" s="48">
        <f ca="1">IF('Bewerking, HH'!W214=0,0,'Bewerking, HH'!W214/SUM('Bewerking, HH'!O$211:O$246))</f>
        <v>0</v>
      </c>
      <c r="AA214" s="45">
        <f ca="1">IF('Bewerking, HH'!AA214=0,0,'Bewerking, HH'!AA214/SUM('Bewerking, HH'!AA$211:AA$246))</f>
        <v>1.3442969736258488E-3</v>
      </c>
      <c r="AB214" s="46">
        <f ca="1">IF('Bewerking, HH'!AB214=0,0,'Bewerking, HH'!AB214/SUM('Bewerking, HH'!AA$211:AA$246))</f>
        <v>0</v>
      </c>
      <c r="AC214" s="47">
        <f ca="1">IF('Bewerking, HH'!AC214=0,0,'Bewerking, HH'!AC214/SUM('Bewerking, HH'!AA$211:AA$246))</f>
        <v>1.3442969736258488E-3</v>
      </c>
      <c r="AD214" s="47">
        <f ca="1">IF('Bewerking, HH'!AD214=0,0,'Bewerking, HH'!AD214/SUM('Bewerking, HH'!AA$211:AA$246))</f>
        <v>0</v>
      </c>
      <c r="AE214" s="47">
        <f ca="1">IF('Bewerking, HH'!AE214=0,0,'Bewerking, HH'!AE214/SUM('Bewerking, HH'!AA$211:AA$246))</f>
        <v>0</v>
      </c>
      <c r="AF214" s="47">
        <f ca="1">IF('Bewerking, HH'!AF214=0,0,'Bewerking, HH'!AF214/SUM('Bewerking, HH'!AA$211:AA$246))</f>
        <v>0</v>
      </c>
      <c r="AG214" s="47">
        <f ca="1">IF('Bewerking, HH'!AG214=0,0,'Bewerking, HH'!AG214/SUM('Bewerking, HH'!AA$211:AA$246))</f>
        <v>0</v>
      </c>
      <c r="AH214" s="47">
        <f ca="1">IF('Bewerking, HH'!AH214=0,0,'Bewerking, HH'!AH214/SUM('Bewerking, HH'!AA$211:AA$246))</f>
        <v>0</v>
      </c>
      <c r="AI214" s="48">
        <f ca="1">IF('Bewerking, HH'!AI214=0,0,'Bewerking, HH'!AI214/SUM('Bewerking, HH'!AA$211:AA$246))</f>
        <v>0</v>
      </c>
      <c r="AM214" s="45">
        <f ca="1">IF('Bewerking, HH'!AM214=0,0,'Bewerking, HH'!AM214/SUM('Bewerking, HH'!AM$211:AM$246))</f>
        <v>1.3442969736258488E-3</v>
      </c>
      <c r="AN214" s="46">
        <f ca="1">IF('Bewerking, HH'!AN214=0,0,'Bewerking, HH'!AN214/SUM('Bewerking, HH'!AM$211:AM$246))</f>
        <v>1.0713432733972499E-3</v>
      </c>
      <c r="AO214" s="47">
        <f ca="1">IF('Bewerking, HH'!AO214=0,0,'Bewerking, HH'!AO214/SUM('Bewerking, HH'!AM$211:AM$246))</f>
        <v>0</v>
      </c>
      <c r="AP214" s="47">
        <f ca="1">IF('Bewerking, HH'!AP214=0,0,'Bewerking, HH'!AP214/SUM('Bewerking, HH'!AM$211:AM$246))</f>
        <v>3.4119212528574841E-5</v>
      </c>
      <c r="AQ214" s="47">
        <f ca="1">IF('Bewerking, HH'!AQ214=0,0,'Bewerking, HH'!AQ214/SUM('Bewerking, HH'!AM$211:AM$246))</f>
        <v>0</v>
      </c>
      <c r="AR214" s="47">
        <f ca="1">IF('Bewerking, HH'!AR214=0,0,'Bewerking, HH'!AR214/SUM('Bewerking, HH'!AM$211:AM$246))</f>
        <v>2.3883448770002389E-4</v>
      </c>
      <c r="AS214" s="47">
        <f ca="1">IF('Bewerking, HH'!AS214=0,0,'Bewerking, HH'!AS214/SUM('Bewerking, HH'!AM$211:AM$246))</f>
        <v>0</v>
      </c>
      <c r="AT214" s="47">
        <f ca="1">IF('Bewerking, HH'!AT214=0,0,'Bewerking, HH'!AT214/SUM('Bewerking, HH'!AM$211:AM$246))</f>
        <v>0</v>
      </c>
      <c r="AU214" s="48">
        <f ca="1">IF('Bewerking, HH'!AU214=0,0,'Bewerking, HH'!AU214/SUM('Bewerking, HH'!AM$211:AM$246))</f>
        <v>0</v>
      </c>
      <c r="AY214" s="45">
        <f ca="1">IF('Bewerking, HH'!AY214=0,0,'Bewerking, HH'!AY214/SUM('Bewerking, HH'!AY$211:AY$246))</f>
        <v>1.3442969736258488E-3</v>
      </c>
      <c r="AZ214" s="46">
        <f ca="1">IF('Bewerking, HH'!AZ214=0,0,'Bewerking, HH'!AZ214/SUM('Bewerking, HH'!AY$211:AY$246))</f>
        <v>0</v>
      </c>
      <c r="BA214" s="47">
        <f ca="1">IF('Bewerking, HH'!BA214=0,0,'Bewerking, HH'!BA214/SUM('Bewerking, HH'!AY$211:AY$246))</f>
        <v>0</v>
      </c>
      <c r="BB214" s="47">
        <f ca="1">IF('Bewerking, HH'!BB214=0,0,'Bewerking, HH'!BB214/SUM('Bewerking, HH'!AY$211:AY$246))</f>
        <v>1.3442969736258488E-3</v>
      </c>
      <c r="BC214" s="47">
        <f ca="1">IF('Bewerking, HH'!BC214=0,0,'Bewerking, HH'!BC214/SUM('Bewerking, HH'!AY$211:AY$246))</f>
        <v>0</v>
      </c>
      <c r="BD214" s="47">
        <f ca="1">IF('Bewerking, HH'!BD214=0,0,'Bewerking, HH'!BD214/SUM('Bewerking, HH'!AY$211:AY$246))</f>
        <v>0</v>
      </c>
      <c r="BE214" s="47">
        <f ca="1">IF('Bewerking, HH'!BE214=0,0,'Bewerking, HH'!BE214/SUM('Bewerking, HH'!AY$211:AY$246))</f>
        <v>0</v>
      </c>
      <c r="BF214" s="47">
        <f ca="1">IF('Bewerking, HH'!BF214=0,0,'Bewerking, HH'!BF214/SUM('Bewerking, HH'!AY$211:AY$246))</f>
        <v>0</v>
      </c>
      <c r="BG214" s="48">
        <f ca="1">IF('Bewerking, HH'!BG214=0,0,'Bewerking, HH'!BG214/SUM('Bewerking, HH'!AY$211:AY$246))</f>
        <v>0</v>
      </c>
    </row>
    <row r="215" spans="2:59" x14ac:dyDescent="0.25">
      <c r="B215" s="29" t="s">
        <v>71</v>
      </c>
      <c r="C215" s="45">
        <f ca="1">IF('Bewerking, HH'!C215=0,0,'Bewerking, HH'!C215/SUM('Bewerking, HH'!C$211:C$246))</f>
        <v>2.6681224197345524E-3</v>
      </c>
      <c r="D215" s="46">
        <f ca="1">IF('Bewerking, HH'!D215=0,0,'Bewerking, HH'!D215/SUM('Bewerking, HH'!C$211:C$246))</f>
        <v>0</v>
      </c>
      <c r="E215" s="47">
        <f ca="1">IF('Bewerking, HH'!E215=0,0,'Bewerking, HH'!E215/SUM('Bewerking, HH'!C$211:C$246))</f>
        <v>0</v>
      </c>
      <c r="F215" s="47">
        <f ca="1">IF('Bewerking, HH'!F215=0,0,'Bewerking, HH'!F215/SUM('Bewerking, HH'!C$211:C$246))</f>
        <v>2.6681224197345524E-3</v>
      </c>
      <c r="G215" s="47">
        <f ca="1">IF('Bewerking, HH'!G215=0,0,'Bewerking, HH'!G215/SUM('Bewerking, HH'!C$211:C$246))</f>
        <v>0</v>
      </c>
      <c r="H215" s="47">
        <f ca="1">IF('Bewerking, HH'!H215=0,0,'Bewerking, HH'!H215/SUM('Bewerking, HH'!C$211:C$246))</f>
        <v>0</v>
      </c>
      <c r="I215" s="47">
        <f ca="1">IF('Bewerking, HH'!I215=0,0,'Bewerking, HH'!I215/SUM('Bewerking, HH'!C$211:C$246))</f>
        <v>0</v>
      </c>
      <c r="J215" s="47">
        <f ca="1">IF('Bewerking, HH'!J215=0,0,'Bewerking, HH'!J215/SUM('Bewerking, HH'!C$211:C$246))</f>
        <v>0</v>
      </c>
      <c r="K215" s="48">
        <f ca="1">IF('Bewerking, HH'!K215=0,0,'Bewerking, HH'!K215/SUM('Bewerking, HH'!C$211:C$246))</f>
        <v>0</v>
      </c>
      <c r="L215" s="49"/>
      <c r="O215" s="45">
        <f ca="1">IF('Bewerking, HH'!O215=0,0,'Bewerking, HH'!O215/SUM('Bewerking, HH'!O$211:O$246))</f>
        <v>2.6681224197345524E-3</v>
      </c>
      <c r="P215" s="46">
        <f ca="1">IF('Bewerking, HH'!P215=0,0,'Bewerking, HH'!P215/SUM('Bewerking, HH'!O$211:O$246))</f>
        <v>0</v>
      </c>
      <c r="Q215" s="47">
        <f ca="1">IF('Bewerking, HH'!Q215=0,0,'Bewerking, HH'!Q215/SUM('Bewerking, HH'!O$211:O$246))</f>
        <v>0</v>
      </c>
      <c r="R215" s="47">
        <f ca="1">IF('Bewerking, HH'!R215=0,0,'Bewerking, HH'!R215/SUM('Bewerking, HH'!O$211:O$246))</f>
        <v>2.6681224197345524E-3</v>
      </c>
      <c r="S215" s="47">
        <f ca="1">IF('Bewerking, HH'!S215=0,0,'Bewerking, HH'!S215/SUM('Bewerking, HH'!O$211:O$246))</f>
        <v>0</v>
      </c>
      <c r="T215" s="47">
        <f ca="1">IF('Bewerking, HH'!T215=0,0,'Bewerking, HH'!T215/SUM('Bewerking, HH'!O$211:O$246))</f>
        <v>0</v>
      </c>
      <c r="U215" s="47">
        <f ca="1">IF('Bewerking, HH'!U215=0,0,'Bewerking, HH'!U215/SUM('Bewerking, HH'!O$211:O$246))</f>
        <v>0</v>
      </c>
      <c r="V215" s="47">
        <f ca="1">IF('Bewerking, HH'!V215=0,0,'Bewerking, HH'!V215/SUM('Bewerking, HH'!O$211:O$246))</f>
        <v>0</v>
      </c>
      <c r="W215" s="48">
        <f ca="1">IF('Bewerking, HH'!W215=0,0,'Bewerking, HH'!W215/SUM('Bewerking, HH'!O$211:O$246))</f>
        <v>0</v>
      </c>
      <c r="AA215" s="45">
        <f ca="1">IF('Bewerking, HH'!AA215=0,0,'Bewerking, HH'!AA215/SUM('Bewerking, HH'!AA$211:AA$246))</f>
        <v>2.6681224197345524E-3</v>
      </c>
      <c r="AB215" s="46">
        <f ca="1">IF('Bewerking, HH'!AB215=0,0,'Bewerking, HH'!AB215/SUM('Bewerking, HH'!AA$211:AA$246))</f>
        <v>0</v>
      </c>
      <c r="AC215" s="47">
        <f ca="1">IF('Bewerking, HH'!AC215=0,0,'Bewerking, HH'!AC215/SUM('Bewerking, HH'!AA$211:AA$246))</f>
        <v>2.6681224197345524E-3</v>
      </c>
      <c r="AD215" s="47">
        <f ca="1">IF('Bewerking, HH'!AD215=0,0,'Bewerking, HH'!AD215/SUM('Bewerking, HH'!AA$211:AA$246))</f>
        <v>0</v>
      </c>
      <c r="AE215" s="47">
        <f ca="1">IF('Bewerking, HH'!AE215=0,0,'Bewerking, HH'!AE215/SUM('Bewerking, HH'!AA$211:AA$246))</f>
        <v>0</v>
      </c>
      <c r="AF215" s="47">
        <f ca="1">IF('Bewerking, HH'!AF215=0,0,'Bewerking, HH'!AF215/SUM('Bewerking, HH'!AA$211:AA$246))</f>
        <v>0</v>
      </c>
      <c r="AG215" s="47">
        <f ca="1">IF('Bewerking, HH'!AG215=0,0,'Bewerking, HH'!AG215/SUM('Bewerking, HH'!AA$211:AA$246))</f>
        <v>0</v>
      </c>
      <c r="AH215" s="47">
        <f ca="1">IF('Bewerking, HH'!AH215=0,0,'Bewerking, HH'!AH215/SUM('Bewerking, HH'!AA$211:AA$246))</f>
        <v>0</v>
      </c>
      <c r="AI215" s="48">
        <f ca="1">IF('Bewerking, HH'!AI215=0,0,'Bewerking, HH'!AI215/SUM('Bewerking, HH'!AA$211:AA$246))</f>
        <v>0</v>
      </c>
      <c r="AM215" s="45">
        <f ca="1">IF('Bewerking, HH'!AM215=0,0,'Bewerking, HH'!AM215/SUM('Bewerking, HH'!AM$211:AM$246))</f>
        <v>2.6681224197345524E-3</v>
      </c>
      <c r="AN215" s="46">
        <f ca="1">IF('Bewerking, HH'!AN215=0,0,'Bewerking, HH'!AN215/SUM('Bewerking, HH'!AM$211:AM$246))</f>
        <v>2.12903886178307E-3</v>
      </c>
      <c r="AO215" s="47">
        <f ca="1">IF('Bewerking, HH'!AO215=0,0,'Bewerking, HH'!AO215/SUM('Bewerking, HH'!AM$211:AM$246))</f>
        <v>0</v>
      </c>
      <c r="AP215" s="47">
        <f ca="1">IF('Bewerking, HH'!AP215=0,0,'Bewerking, HH'!AP215/SUM('Bewerking, HH'!AM$211:AM$246))</f>
        <v>5.3908355795148253E-4</v>
      </c>
      <c r="AQ215" s="47">
        <f ca="1">IF('Bewerking, HH'!AQ215=0,0,'Bewerking, HH'!AQ215/SUM('Bewerking, HH'!AM$211:AM$246))</f>
        <v>0</v>
      </c>
      <c r="AR215" s="47">
        <f ca="1">IF('Bewerking, HH'!AR215=0,0,'Bewerking, HH'!AR215/SUM('Bewerking, HH'!AM$211:AM$246))</f>
        <v>0</v>
      </c>
      <c r="AS215" s="47">
        <f ca="1">IF('Bewerking, HH'!AS215=0,0,'Bewerking, HH'!AS215/SUM('Bewerking, HH'!AM$211:AM$246))</f>
        <v>0</v>
      </c>
      <c r="AT215" s="47">
        <f ca="1">IF('Bewerking, HH'!AT215=0,0,'Bewerking, HH'!AT215/SUM('Bewerking, HH'!AM$211:AM$246))</f>
        <v>0</v>
      </c>
      <c r="AU215" s="48">
        <f ca="1">IF('Bewerking, HH'!AU215=0,0,'Bewerking, HH'!AU215/SUM('Bewerking, HH'!AM$211:AM$246))</f>
        <v>0</v>
      </c>
      <c r="AY215" s="45">
        <f ca="1">IF('Bewerking, HH'!AY215=0,0,'Bewerking, HH'!AY215/SUM('Bewerking, HH'!AY$211:AY$246))</f>
        <v>2.6681224197345524E-3</v>
      </c>
      <c r="AZ215" s="46">
        <f ca="1">IF('Bewerking, HH'!AZ215=0,0,'Bewerking, HH'!AZ215/SUM('Bewerking, HH'!AY$211:AY$246))</f>
        <v>0</v>
      </c>
      <c r="BA215" s="47">
        <f ca="1">IF('Bewerking, HH'!BA215=0,0,'Bewerking, HH'!BA215/SUM('Bewerking, HH'!AY$211:AY$246))</f>
        <v>0</v>
      </c>
      <c r="BB215" s="47">
        <f ca="1">IF('Bewerking, HH'!BB215=0,0,'Bewerking, HH'!BB215/SUM('Bewerking, HH'!AY$211:AY$246))</f>
        <v>2.6681224197345524E-3</v>
      </c>
      <c r="BC215" s="47">
        <f ca="1">IF('Bewerking, HH'!BC215=0,0,'Bewerking, HH'!BC215/SUM('Bewerking, HH'!AY$211:AY$246))</f>
        <v>0</v>
      </c>
      <c r="BD215" s="47">
        <f ca="1">IF('Bewerking, HH'!BD215=0,0,'Bewerking, HH'!BD215/SUM('Bewerking, HH'!AY$211:AY$246))</f>
        <v>0</v>
      </c>
      <c r="BE215" s="47">
        <f ca="1">IF('Bewerking, HH'!BE215=0,0,'Bewerking, HH'!BE215/SUM('Bewerking, HH'!AY$211:AY$246))</f>
        <v>0</v>
      </c>
      <c r="BF215" s="47">
        <f ca="1">IF('Bewerking, HH'!BF215=0,0,'Bewerking, HH'!BF215/SUM('Bewerking, HH'!AY$211:AY$246))</f>
        <v>0</v>
      </c>
      <c r="BG215" s="48">
        <f ca="1">IF('Bewerking, HH'!BG215=0,0,'Bewerking, HH'!BG215/SUM('Bewerking, HH'!AY$211:AY$246))</f>
        <v>0</v>
      </c>
    </row>
    <row r="216" spans="2:59" x14ac:dyDescent="0.25">
      <c r="B216" s="29" t="s">
        <v>72</v>
      </c>
      <c r="C216" s="50">
        <f ca="1">IF('Bewerking, HH'!C216=0,0,'Bewerking, HH'!C216/SUM('Bewerking, HH'!C$211:C$246))</f>
        <v>4.8039851240233378E-3</v>
      </c>
      <c r="D216" s="51">
        <f ca="1">IF('Bewerking, HH'!D216=0,0,'Bewerking, HH'!D216/SUM('Bewerking, HH'!C$211:C$246))</f>
        <v>0</v>
      </c>
      <c r="E216" s="52">
        <f ca="1">IF('Bewerking, HH'!E216=0,0,'Bewerking, HH'!E216/SUM('Bewerking, HH'!C$211:C$246))</f>
        <v>0</v>
      </c>
      <c r="F216" s="52">
        <f ca="1">IF('Bewerking, HH'!F216=0,0,'Bewerking, HH'!F216/SUM('Bewerking, HH'!C$211:C$246))</f>
        <v>4.8039851240233378E-3</v>
      </c>
      <c r="G216" s="52">
        <f ca="1">IF('Bewerking, HH'!G216=0,0,'Bewerking, HH'!G216/SUM('Bewerking, HH'!C$211:C$246))</f>
        <v>0</v>
      </c>
      <c r="H216" s="52">
        <f ca="1">IF('Bewerking, HH'!H216=0,0,'Bewerking, HH'!H216/SUM('Bewerking, HH'!C$211:C$246))</f>
        <v>0</v>
      </c>
      <c r="I216" s="52">
        <f ca="1">IF('Bewerking, HH'!I216=0,0,'Bewerking, HH'!I216/SUM('Bewerking, HH'!C$211:C$246))</f>
        <v>0</v>
      </c>
      <c r="J216" s="52">
        <f ca="1">IF('Bewerking, HH'!J216=0,0,'Bewerking, HH'!J216/SUM('Bewerking, HH'!C$211:C$246))</f>
        <v>0</v>
      </c>
      <c r="K216" s="53">
        <f ca="1">IF('Bewerking, HH'!K216=0,0,'Bewerking, HH'!K216/SUM('Bewerking, HH'!C$211:C$246))</f>
        <v>0</v>
      </c>
      <c r="L216" s="52">
        <f ca="1">SUM(C211:C216)</f>
        <v>1.5756252345695863E-2</v>
      </c>
      <c r="O216" s="50">
        <f ca="1">IF('Bewerking, HH'!O216=0,0,'Bewerking, HH'!O216/SUM('Bewerking, HH'!O$211:O$246))</f>
        <v>4.8039851240233378E-3</v>
      </c>
      <c r="P216" s="51">
        <f ca="1">IF('Bewerking, HH'!P216=0,0,'Bewerking, HH'!P216/SUM('Bewerking, HH'!O$211:O$246))</f>
        <v>0</v>
      </c>
      <c r="Q216" s="52">
        <f ca="1">IF('Bewerking, HH'!Q216=0,0,'Bewerking, HH'!Q216/SUM('Bewerking, HH'!O$211:O$246))</f>
        <v>0</v>
      </c>
      <c r="R216" s="52">
        <f ca="1">IF('Bewerking, HH'!R216=0,0,'Bewerking, HH'!R216/SUM('Bewerking, HH'!O$211:O$246))</f>
        <v>4.8039851240233378E-3</v>
      </c>
      <c r="S216" s="52">
        <f ca="1">IF('Bewerking, HH'!S216=0,0,'Bewerking, HH'!S216/SUM('Bewerking, HH'!O$211:O$246))</f>
        <v>0</v>
      </c>
      <c r="T216" s="52">
        <f ca="1">IF('Bewerking, HH'!T216=0,0,'Bewerking, HH'!T216/SUM('Bewerking, HH'!O$211:O$246))</f>
        <v>0</v>
      </c>
      <c r="U216" s="52">
        <f ca="1">IF('Bewerking, HH'!U216=0,0,'Bewerking, HH'!U216/SUM('Bewerking, HH'!O$211:O$246))</f>
        <v>0</v>
      </c>
      <c r="V216" s="52">
        <f ca="1">IF('Bewerking, HH'!V216=0,0,'Bewerking, HH'!V216/SUM('Bewerking, HH'!O$211:O$246))</f>
        <v>0</v>
      </c>
      <c r="W216" s="53">
        <f ca="1">IF('Bewerking, HH'!W216=0,0,'Bewerking, HH'!W216/SUM('Bewerking, HH'!O$211:O$246))</f>
        <v>0</v>
      </c>
      <c r="AA216" s="50">
        <f ca="1">IF('Bewerking, HH'!AA216=0,0,'Bewerking, HH'!AA216/SUM('Bewerking, HH'!AA$211:AA$246))</f>
        <v>4.8039851240233378E-3</v>
      </c>
      <c r="AB216" s="51">
        <f ca="1">IF('Bewerking, HH'!AB216=0,0,'Bewerking, HH'!AB216/SUM('Bewerking, HH'!AA$211:AA$246))</f>
        <v>0</v>
      </c>
      <c r="AC216" s="52">
        <f ca="1">IF('Bewerking, HH'!AC216=0,0,'Bewerking, HH'!AC216/SUM('Bewerking, HH'!AA$211:AA$246))</f>
        <v>4.8039851240233378E-3</v>
      </c>
      <c r="AD216" s="52">
        <f ca="1">IF('Bewerking, HH'!AD216=0,0,'Bewerking, HH'!AD216/SUM('Bewerking, HH'!AA$211:AA$246))</f>
        <v>0</v>
      </c>
      <c r="AE216" s="52">
        <f ca="1">IF('Bewerking, HH'!AE216=0,0,'Bewerking, HH'!AE216/SUM('Bewerking, HH'!AA$211:AA$246))</f>
        <v>0</v>
      </c>
      <c r="AF216" s="52">
        <f ca="1">IF('Bewerking, HH'!AF216=0,0,'Bewerking, HH'!AF216/SUM('Bewerking, HH'!AA$211:AA$246))</f>
        <v>0</v>
      </c>
      <c r="AG216" s="52">
        <f ca="1">IF('Bewerking, HH'!AG216=0,0,'Bewerking, HH'!AG216/SUM('Bewerking, HH'!AA$211:AA$246))</f>
        <v>0</v>
      </c>
      <c r="AH216" s="52">
        <f ca="1">IF('Bewerking, HH'!AH216=0,0,'Bewerking, HH'!AH216/SUM('Bewerking, HH'!AA$211:AA$246))</f>
        <v>0</v>
      </c>
      <c r="AI216" s="53">
        <f ca="1">IF('Bewerking, HH'!AI216=0,0,'Bewerking, HH'!AI216/SUM('Bewerking, HH'!AA$211:AA$246))</f>
        <v>0</v>
      </c>
      <c r="AM216" s="50">
        <f ca="1">IF('Bewerking, HH'!AM216=0,0,'Bewerking, HH'!AM216/SUM('Bewerking, HH'!AM$211:AM$246))</f>
        <v>4.8039851240233378E-3</v>
      </c>
      <c r="AN216" s="51">
        <f ca="1">IF('Bewerking, HH'!AN216=0,0,'Bewerking, HH'!AN216/SUM('Bewerking, HH'!AM$211:AM$246))</f>
        <v>3.2003821351803199E-3</v>
      </c>
      <c r="AO216" s="52">
        <f ca="1">IF('Bewerking, HH'!AO216=0,0,'Bewerking, HH'!AO216/SUM('Bewerking, HH'!AM$211:AM$246))</f>
        <v>0</v>
      </c>
      <c r="AP216" s="52">
        <f ca="1">IF('Bewerking, HH'!AP216=0,0,'Bewerking, HH'!AP216/SUM('Bewerking, HH'!AM$211:AM$246))</f>
        <v>1.6036029888430174E-3</v>
      </c>
      <c r="AQ216" s="52">
        <f ca="1">IF('Bewerking, HH'!AQ216=0,0,'Bewerking, HH'!AQ216/SUM('Bewerking, HH'!AM$211:AM$246))</f>
        <v>0</v>
      </c>
      <c r="AR216" s="52">
        <f ca="1">IF('Bewerking, HH'!AR216=0,0,'Bewerking, HH'!AR216/SUM('Bewerking, HH'!AM$211:AM$246))</f>
        <v>0</v>
      </c>
      <c r="AS216" s="52">
        <f ca="1">IF('Bewerking, HH'!AS216=0,0,'Bewerking, HH'!AS216/SUM('Bewerking, HH'!AM$211:AM$246))</f>
        <v>0</v>
      </c>
      <c r="AT216" s="52">
        <f ca="1">IF('Bewerking, HH'!AT216=0,0,'Bewerking, HH'!AT216/SUM('Bewerking, HH'!AM$211:AM$246))</f>
        <v>0</v>
      </c>
      <c r="AU216" s="53">
        <f ca="1">IF('Bewerking, HH'!AU216=0,0,'Bewerking, HH'!AU216/SUM('Bewerking, HH'!AM$211:AM$246))</f>
        <v>0</v>
      </c>
      <c r="AY216" s="50">
        <f ca="1">IF('Bewerking, HH'!AY216=0,0,'Bewerking, HH'!AY216/SUM('Bewerking, HH'!AY$211:AY$246))</f>
        <v>4.8039851240233378E-3</v>
      </c>
      <c r="AZ216" s="51">
        <f ca="1">IF('Bewerking, HH'!AZ216=0,0,'Bewerking, HH'!AZ216/SUM('Bewerking, HH'!AY$211:AY$246))</f>
        <v>0</v>
      </c>
      <c r="BA216" s="52">
        <f ca="1">IF('Bewerking, HH'!BA216=0,0,'Bewerking, HH'!BA216/SUM('Bewerking, HH'!AY$211:AY$246))</f>
        <v>0</v>
      </c>
      <c r="BB216" s="52">
        <f ca="1">IF('Bewerking, HH'!BB216=0,0,'Bewerking, HH'!BB216/SUM('Bewerking, HH'!AY$211:AY$246))</f>
        <v>4.8039851240233378E-3</v>
      </c>
      <c r="BC216" s="52">
        <f ca="1">IF('Bewerking, HH'!BC216=0,0,'Bewerking, HH'!BC216/SUM('Bewerking, HH'!AY$211:AY$246))</f>
        <v>0</v>
      </c>
      <c r="BD216" s="52">
        <f ca="1">IF('Bewerking, HH'!BD216=0,0,'Bewerking, HH'!BD216/SUM('Bewerking, HH'!AY$211:AY$246))</f>
        <v>0</v>
      </c>
      <c r="BE216" s="52">
        <f ca="1">IF('Bewerking, HH'!BE216=0,0,'Bewerking, HH'!BE216/SUM('Bewerking, HH'!AY$211:AY$246))</f>
        <v>0</v>
      </c>
      <c r="BF216" s="52">
        <f ca="1">IF('Bewerking, HH'!BF216=0,0,'Bewerking, HH'!BF216/SUM('Bewerking, HH'!AY$211:AY$246))</f>
        <v>0</v>
      </c>
      <c r="BG216" s="53">
        <f ca="1">IF('Bewerking, HH'!BG216=0,0,'Bewerking, HH'!BG216/SUM('Bewerking, HH'!AY$211:AY$246))</f>
        <v>0</v>
      </c>
    </row>
    <row r="217" spans="2:59" x14ac:dyDescent="0.25">
      <c r="B217" s="29" t="s">
        <v>73</v>
      </c>
      <c r="C217" s="54">
        <f ca="1">IF('Bewerking, HH'!C217=0,0,'Bewerking, HH'!C217/SUM('Bewerking, HH'!C$211:C$246))</f>
        <v>4.558326793817599E-3</v>
      </c>
      <c r="D217" s="46">
        <f ca="1">IF('Bewerking, HH'!D217=0,0,'Bewerking, HH'!D217/SUM('Bewerking, HH'!C$211:C$246))</f>
        <v>0</v>
      </c>
      <c r="E217" s="55">
        <f ca="1">IF('Bewerking, HH'!E217=0,0,'Bewerking, HH'!E217/SUM('Bewerking, HH'!C$211:C$246))</f>
        <v>0</v>
      </c>
      <c r="F217" s="55">
        <f ca="1">IF('Bewerking, HH'!F217=0,0,'Bewerking, HH'!F217/SUM('Bewerking, HH'!C$211:C$246))</f>
        <v>8.1886110068579612E-5</v>
      </c>
      <c r="G217" s="55">
        <f ca="1">IF('Bewerking, HH'!G217=0,0,'Bewerking, HH'!G217/SUM('Bewerking, HH'!C$211:C$246))</f>
        <v>0</v>
      </c>
      <c r="H217" s="55">
        <f ca="1">IF('Bewerking, HH'!H217=0,0,'Bewerking, HH'!H217/SUM('Bewerking, HH'!C$211:C$246))</f>
        <v>4.0943055034289806E-5</v>
      </c>
      <c r="I217" s="47">
        <f ca="1">IF('Bewerking, HH'!I217=0,0,'Bewerking, HH'!I217/SUM('Bewerking, HH'!C$211:C$246))</f>
        <v>0</v>
      </c>
      <c r="J217" s="47">
        <f ca="1">IF('Bewerking, HH'!J217=0,0,'Bewerking, HH'!J217/SUM('Bewerking, HH'!C$211:C$246))</f>
        <v>4.4354976287147296E-3</v>
      </c>
      <c r="K217" s="48">
        <f ca="1">IF('Bewerking, HH'!K217=0,0,'Bewerking, HH'!K217/SUM('Bewerking, HH'!C$211:C$246))</f>
        <v>0</v>
      </c>
      <c r="O217" s="54">
        <f ca="1">IF('Bewerking, HH'!O217=0,0,'Bewerking, HH'!O217/SUM('Bewerking, HH'!O$211:O$246))</f>
        <v>4.558326793817599E-3</v>
      </c>
      <c r="P217" s="46">
        <f ca="1">IF('Bewerking, HH'!P217=0,0,'Bewerking, HH'!P217/SUM('Bewerking, HH'!O$211:O$246))</f>
        <v>0</v>
      </c>
      <c r="Q217" s="55">
        <f ca="1">IF('Bewerking, HH'!Q217=0,0,'Bewerking, HH'!Q217/SUM('Bewerking, HH'!O$211:O$246))</f>
        <v>0</v>
      </c>
      <c r="R217" s="55">
        <f ca="1">IF('Bewerking, HH'!R217=0,0,'Bewerking, HH'!R217/SUM('Bewerking, HH'!O$211:O$246))</f>
        <v>4.558326793817599E-3</v>
      </c>
      <c r="S217" s="55">
        <f ca="1">IF('Bewerking, HH'!S217=0,0,'Bewerking, HH'!S217/SUM('Bewerking, HH'!O$211:O$246))</f>
        <v>0</v>
      </c>
      <c r="T217" s="55">
        <f ca="1">IF('Bewerking, HH'!T217=0,0,'Bewerking, HH'!T217/SUM('Bewerking, HH'!O$211:O$246))</f>
        <v>0</v>
      </c>
      <c r="U217" s="47">
        <f ca="1">IF('Bewerking, HH'!U217=0,0,'Bewerking, HH'!U217/SUM('Bewerking, HH'!O$211:O$246))</f>
        <v>0</v>
      </c>
      <c r="V217" s="47">
        <f ca="1">IF('Bewerking, HH'!V217=0,0,'Bewerking, HH'!V217/SUM('Bewerking, HH'!O$211:O$246))</f>
        <v>0</v>
      </c>
      <c r="W217" s="48">
        <f ca="1">IF('Bewerking, HH'!W217=0,0,'Bewerking, HH'!W217/SUM('Bewerking, HH'!O$211:O$246))</f>
        <v>0</v>
      </c>
      <c r="AA217" s="54">
        <f ca="1">IF('Bewerking, HH'!AA217=0,0,'Bewerking, HH'!AA217/SUM('Bewerking, HH'!AA$211:AA$246))</f>
        <v>4.558326793817599E-3</v>
      </c>
      <c r="AB217" s="46">
        <f ca="1">IF('Bewerking, HH'!AB217=0,0,'Bewerking, HH'!AB217/SUM('Bewerking, HH'!AA$211:AA$246))</f>
        <v>0</v>
      </c>
      <c r="AC217" s="55">
        <f ca="1">IF('Bewerking, HH'!AC217=0,0,'Bewerking, HH'!AC217/SUM('Bewerking, HH'!AA$211:AA$246))</f>
        <v>4.558326793817599E-3</v>
      </c>
      <c r="AD217" s="55">
        <f ca="1">IF('Bewerking, HH'!AD217=0,0,'Bewerking, HH'!AD217/SUM('Bewerking, HH'!AA$211:AA$246))</f>
        <v>0</v>
      </c>
      <c r="AE217" s="55">
        <f ca="1">IF('Bewerking, HH'!AE217=0,0,'Bewerking, HH'!AE217/SUM('Bewerking, HH'!AA$211:AA$246))</f>
        <v>0</v>
      </c>
      <c r="AF217" s="55">
        <f ca="1">IF('Bewerking, HH'!AF217=0,0,'Bewerking, HH'!AF217/SUM('Bewerking, HH'!AA$211:AA$246))</f>
        <v>0</v>
      </c>
      <c r="AG217" s="47">
        <f ca="1">IF('Bewerking, HH'!AG217=0,0,'Bewerking, HH'!AG217/SUM('Bewerking, HH'!AA$211:AA$246))</f>
        <v>0</v>
      </c>
      <c r="AH217" s="47">
        <f ca="1">IF('Bewerking, HH'!AH217=0,0,'Bewerking, HH'!AH217/SUM('Bewerking, HH'!AA$211:AA$246))</f>
        <v>0</v>
      </c>
      <c r="AI217" s="48">
        <f ca="1">IF('Bewerking, HH'!AI217=0,0,'Bewerking, HH'!AI217/SUM('Bewerking, HH'!AA$211:AA$246))</f>
        <v>0</v>
      </c>
      <c r="AM217" s="54">
        <f ca="1">IF('Bewerking, HH'!AM217=0,0,'Bewerking, HH'!AM217/SUM('Bewerking, HH'!AM$211:AM$246))</f>
        <v>4.558326793817599E-3</v>
      </c>
      <c r="AN217" s="46">
        <f ca="1">IF('Bewerking, HH'!AN217=0,0,'Bewerking, HH'!AN217/SUM('Bewerking, HH'!AM$211:AM$246))</f>
        <v>3.6644034255689378E-3</v>
      </c>
      <c r="AO217" s="55">
        <f ca="1">IF('Bewerking, HH'!AO217=0,0,'Bewerking, HH'!AO217/SUM('Bewerking, HH'!AM$211:AM$246))</f>
        <v>0</v>
      </c>
      <c r="AP217" s="55">
        <f ca="1">IF('Bewerking, HH'!AP217=0,0,'Bewerking, HH'!AP217/SUM('Bewerking, HH'!AM$211:AM$246))</f>
        <v>6.8238425057149679E-6</v>
      </c>
      <c r="AQ217" s="55">
        <f ca="1">IF('Bewerking, HH'!AQ217=0,0,'Bewerking, HH'!AQ217/SUM('Bewerking, HH'!AM$211:AM$246))</f>
        <v>0</v>
      </c>
      <c r="AR217" s="55">
        <f ca="1">IF('Bewerking, HH'!AR217=0,0,'Bewerking, HH'!AR217/SUM('Bewerking, HH'!AM$211:AM$246))</f>
        <v>2.0471527517144903E-5</v>
      </c>
      <c r="AS217" s="47">
        <f ca="1">IF('Bewerking, HH'!AS217=0,0,'Bewerking, HH'!AS217/SUM('Bewerking, HH'!AM$211:AM$246))</f>
        <v>0</v>
      </c>
      <c r="AT217" s="47">
        <f ca="1">IF('Bewerking, HH'!AT217=0,0,'Bewerking, HH'!AT217/SUM('Bewerking, HH'!AM$211:AM$246))</f>
        <v>8.6662799822580098E-4</v>
      </c>
      <c r="AU217" s="48">
        <f ca="1">IF('Bewerking, HH'!AU217=0,0,'Bewerking, HH'!AU217/SUM('Bewerking, HH'!AM$211:AM$246))</f>
        <v>0</v>
      </c>
      <c r="AY217" s="54">
        <f ca="1">IF('Bewerking, HH'!AY217=0,0,'Bewerking, HH'!AY217/SUM('Bewerking, HH'!AY$211:AY$246))</f>
        <v>4.558326793817599E-3</v>
      </c>
      <c r="AZ217" s="46">
        <f ca="1">IF('Bewerking, HH'!AZ217=0,0,'Bewerking, HH'!AZ217/SUM('Bewerking, HH'!AY$211:AY$246))</f>
        <v>0</v>
      </c>
      <c r="BA217" s="55">
        <f ca="1">IF('Bewerking, HH'!BA217=0,0,'Bewerking, HH'!BA217/SUM('Bewerking, HH'!AY$211:AY$246))</f>
        <v>0</v>
      </c>
      <c r="BB217" s="55">
        <f ca="1">IF('Bewerking, HH'!BB217=0,0,'Bewerking, HH'!BB217/SUM('Bewerking, HH'!AY$211:AY$246))</f>
        <v>4.558326793817599E-3</v>
      </c>
      <c r="BC217" s="55">
        <f ca="1">IF('Bewerking, HH'!BC217=0,0,'Bewerking, HH'!BC217/SUM('Bewerking, HH'!AY$211:AY$246))</f>
        <v>0</v>
      </c>
      <c r="BD217" s="55">
        <f ca="1">IF('Bewerking, HH'!BD217=0,0,'Bewerking, HH'!BD217/SUM('Bewerking, HH'!AY$211:AY$246))</f>
        <v>0</v>
      </c>
      <c r="BE217" s="47">
        <f ca="1">IF('Bewerking, HH'!BE217=0,0,'Bewerking, HH'!BE217/SUM('Bewerking, HH'!AY$211:AY$246))</f>
        <v>0</v>
      </c>
      <c r="BF217" s="47">
        <f ca="1">IF('Bewerking, HH'!BF217=0,0,'Bewerking, HH'!BF217/SUM('Bewerking, HH'!AY$211:AY$246))</f>
        <v>0</v>
      </c>
      <c r="BG217" s="48">
        <f ca="1">IF('Bewerking, HH'!BG217=0,0,'Bewerking, HH'!BG217/SUM('Bewerking, HH'!AY$211:AY$246))</f>
        <v>0</v>
      </c>
    </row>
    <row r="218" spans="2:59" x14ac:dyDescent="0.25">
      <c r="B218" s="29" t="s">
        <v>74</v>
      </c>
      <c r="C218" s="54">
        <f ca="1">IF('Bewerking, HH'!C218=0,0,'Bewerking, HH'!C218/SUM('Bewerking, HH'!C$211:C$246))</f>
        <v>1.4125353986829984E-3</v>
      </c>
      <c r="D218" s="46">
        <f ca="1">IF('Bewerking, HH'!D218=0,0,'Bewerking, HH'!D218/SUM('Bewerking, HH'!C$211:C$246))</f>
        <v>0</v>
      </c>
      <c r="E218" s="55">
        <f ca="1">IF('Bewerking, HH'!E218=0,0,'Bewerking, HH'!E218/SUM('Bewerking, HH'!C$211:C$246))</f>
        <v>0</v>
      </c>
      <c r="F218" s="55">
        <f ca="1">IF('Bewerking, HH'!F218=0,0,'Bewerking, HH'!F218/SUM('Bewerking, HH'!C$211:C$246))</f>
        <v>2.0471527517144903E-5</v>
      </c>
      <c r="G218" s="55">
        <f ca="1">IF('Bewerking, HH'!G218=0,0,'Bewerking, HH'!G218/SUM('Bewerking, HH'!C$211:C$246))</f>
        <v>0</v>
      </c>
      <c r="H218" s="55">
        <f ca="1">IF('Bewerking, HH'!H218=0,0,'Bewerking, HH'!H218/SUM('Bewerking, HH'!C$211:C$246))</f>
        <v>1.3647685011429936E-5</v>
      </c>
      <c r="I218" s="47">
        <f ca="1">IF('Bewerking, HH'!I218=0,0,'Bewerking, HH'!I218/SUM('Bewerking, HH'!C$211:C$246))</f>
        <v>0</v>
      </c>
      <c r="J218" s="47">
        <f ca="1">IF('Bewerking, HH'!J218=0,0,'Bewerking, HH'!J218/SUM('Bewerking, HH'!C$211:C$246))</f>
        <v>1.3784161861544236E-3</v>
      </c>
      <c r="K218" s="48">
        <f ca="1">IF('Bewerking, HH'!K218=0,0,'Bewerking, HH'!K218/SUM('Bewerking, HH'!C$211:C$246))</f>
        <v>0</v>
      </c>
      <c r="O218" s="54">
        <f ca="1">IF('Bewerking, HH'!O218=0,0,'Bewerking, HH'!O218/SUM('Bewerking, HH'!O$211:O$246))</f>
        <v>1.4125353986829984E-3</v>
      </c>
      <c r="P218" s="46">
        <f ca="1">IF('Bewerking, HH'!P218=0,0,'Bewerking, HH'!P218/SUM('Bewerking, HH'!O$211:O$246))</f>
        <v>0</v>
      </c>
      <c r="Q218" s="55">
        <f ca="1">IF('Bewerking, HH'!Q218=0,0,'Bewerking, HH'!Q218/SUM('Bewerking, HH'!O$211:O$246))</f>
        <v>0</v>
      </c>
      <c r="R218" s="55">
        <f ca="1">IF('Bewerking, HH'!R218=0,0,'Bewerking, HH'!R218/SUM('Bewerking, HH'!O$211:O$246))</f>
        <v>1.4125353986829984E-3</v>
      </c>
      <c r="S218" s="55">
        <f ca="1">IF('Bewerking, HH'!S218=0,0,'Bewerking, HH'!S218/SUM('Bewerking, HH'!O$211:O$246))</f>
        <v>0</v>
      </c>
      <c r="T218" s="55">
        <f ca="1">IF('Bewerking, HH'!T218=0,0,'Bewerking, HH'!T218/SUM('Bewerking, HH'!O$211:O$246))</f>
        <v>0</v>
      </c>
      <c r="U218" s="47">
        <f ca="1">IF('Bewerking, HH'!U218=0,0,'Bewerking, HH'!U218/SUM('Bewerking, HH'!O$211:O$246))</f>
        <v>0</v>
      </c>
      <c r="V218" s="47">
        <f ca="1">IF('Bewerking, HH'!V218=0,0,'Bewerking, HH'!V218/SUM('Bewerking, HH'!O$211:O$246))</f>
        <v>0</v>
      </c>
      <c r="W218" s="48">
        <f ca="1">IF('Bewerking, HH'!W218=0,0,'Bewerking, HH'!W218/SUM('Bewerking, HH'!O$211:O$246))</f>
        <v>0</v>
      </c>
      <c r="AA218" s="54">
        <f ca="1">IF('Bewerking, HH'!AA218=0,0,'Bewerking, HH'!AA218/SUM('Bewerking, HH'!AA$211:AA$246))</f>
        <v>1.4125353986829984E-3</v>
      </c>
      <c r="AB218" s="46">
        <f ca="1">IF('Bewerking, HH'!AB218=0,0,'Bewerking, HH'!AB218/SUM('Bewerking, HH'!AA$211:AA$246))</f>
        <v>0</v>
      </c>
      <c r="AC218" s="55">
        <f ca="1">IF('Bewerking, HH'!AC218=0,0,'Bewerking, HH'!AC218/SUM('Bewerking, HH'!AA$211:AA$246))</f>
        <v>1.4125353986829984E-3</v>
      </c>
      <c r="AD218" s="55">
        <f ca="1">IF('Bewerking, HH'!AD218=0,0,'Bewerking, HH'!AD218/SUM('Bewerking, HH'!AA$211:AA$246))</f>
        <v>0</v>
      </c>
      <c r="AE218" s="55">
        <f ca="1">IF('Bewerking, HH'!AE218=0,0,'Bewerking, HH'!AE218/SUM('Bewerking, HH'!AA$211:AA$246))</f>
        <v>0</v>
      </c>
      <c r="AF218" s="55">
        <f ca="1">IF('Bewerking, HH'!AF218=0,0,'Bewerking, HH'!AF218/SUM('Bewerking, HH'!AA$211:AA$246))</f>
        <v>0</v>
      </c>
      <c r="AG218" s="47">
        <f ca="1">IF('Bewerking, HH'!AG218=0,0,'Bewerking, HH'!AG218/SUM('Bewerking, HH'!AA$211:AA$246))</f>
        <v>0</v>
      </c>
      <c r="AH218" s="47">
        <f ca="1">IF('Bewerking, HH'!AH218=0,0,'Bewerking, HH'!AH218/SUM('Bewerking, HH'!AA$211:AA$246))</f>
        <v>0</v>
      </c>
      <c r="AI218" s="48">
        <f ca="1">IF('Bewerking, HH'!AI218=0,0,'Bewerking, HH'!AI218/SUM('Bewerking, HH'!AA$211:AA$246))</f>
        <v>0</v>
      </c>
      <c r="AM218" s="54">
        <f ca="1">IF('Bewerking, HH'!AM218=0,0,'Bewerking, HH'!AM218/SUM('Bewerking, HH'!AM$211:AM$246))</f>
        <v>1.4125353986829984E-3</v>
      </c>
      <c r="AN218" s="46">
        <f ca="1">IF('Bewerking, HH'!AN218=0,0,'Bewerking, HH'!AN218/SUM('Bewerking, HH'!AM$211:AM$246))</f>
        <v>1.3101777610972738E-3</v>
      </c>
      <c r="AO218" s="55">
        <f ca="1">IF('Bewerking, HH'!AO218=0,0,'Bewerking, HH'!AO218/SUM('Bewerking, HH'!AM$211:AM$246))</f>
        <v>0</v>
      </c>
      <c r="AP218" s="55">
        <f ca="1">IF('Bewerking, HH'!AP218=0,0,'Bewerking, HH'!AP218/SUM('Bewerking, HH'!AM$211:AM$246))</f>
        <v>6.8238425057149679E-6</v>
      </c>
      <c r="AQ218" s="55">
        <f ca="1">IF('Bewerking, HH'!AQ218=0,0,'Bewerking, HH'!AQ218/SUM('Bewerking, HH'!AM$211:AM$246))</f>
        <v>0</v>
      </c>
      <c r="AR218" s="55">
        <f ca="1">IF('Bewerking, HH'!AR218=0,0,'Bewerking, HH'!AR218/SUM('Bewerking, HH'!AM$211:AM$246))</f>
        <v>0</v>
      </c>
      <c r="AS218" s="47">
        <f ca="1">IF('Bewerking, HH'!AS218=0,0,'Bewerking, HH'!AS218/SUM('Bewerking, HH'!AM$211:AM$246))</f>
        <v>0</v>
      </c>
      <c r="AT218" s="47">
        <f ca="1">IF('Bewerking, HH'!AT218=0,0,'Bewerking, HH'!AT218/SUM('Bewerking, HH'!AM$211:AM$246))</f>
        <v>9.5533795080009556E-5</v>
      </c>
      <c r="AU218" s="48">
        <f ca="1">IF('Bewerking, HH'!AU218=0,0,'Bewerking, HH'!AU218/SUM('Bewerking, HH'!AM$211:AM$246))</f>
        <v>0</v>
      </c>
      <c r="AY218" s="54">
        <f ca="1">IF('Bewerking, HH'!AY218=0,0,'Bewerking, HH'!AY218/SUM('Bewerking, HH'!AY$211:AY$246))</f>
        <v>1.4125353986829984E-3</v>
      </c>
      <c r="AZ218" s="46">
        <f ca="1">IF('Bewerking, HH'!AZ218=0,0,'Bewerking, HH'!AZ218/SUM('Bewerking, HH'!AY$211:AY$246))</f>
        <v>0</v>
      </c>
      <c r="BA218" s="55">
        <f ca="1">IF('Bewerking, HH'!BA218=0,0,'Bewerking, HH'!BA218/SUM('Bewerking, HH'!AY$211:AY$246))</f>
        <v>0</v>
      </c>
      <c r="BB218" s="55">
        <f ca="1">IF('Bewerking, HH'!BB218=0,0,'Bewerking, HH'!BB218/SUM('Bewerking, HH'!AY$211:AY$246))</f>
        <v>1.4125353986829984E-3</v>
      </c>
      <c r="BC218" s="55">
        <f ca="1">IF('Bewerking, HH'!BC218=0,0,'Bewerking, HH'!BC218/SUM('Bewerking, HH'!AY$211:AY$246))</f>
        <v>0</v>
      </c>
      <c r="BD218" s="55">
        <f ca="1">IF('Bewerking, HH'!BD218=0,0,'Bewerking, HH'!BD218/SUM('Bewerking, HH'!AY$211:AY$246))</f>
        <v>0</v>
      </c>
      <c r="BE218" s="47">
        <f ca="1">IF('Bewerking, HH'!BE218=0,0,'Bewerking, HH'!BE218/SUM('Bewerking, HH'!AY$211:AY$246))</f>
        <v>0</v>
      </c>
      <c r="BF218" s="47">
        <f ca="1">IF('Bewerking, HH'!BF218=0,0,'Bewerking, HH'!BF218/SUM('Bewerking, HH'!AY$211:AY$246))</f>
        <v>0</v>
      </c>
      <c r="BG218" s="48">
        <f ca="1">IF('Bewerking, HH'!BG218=0,0,'Bewerking, HH'!BG218/SUM('Bewerking, HH'!AY$211:AY$246))</f>
        <v>0</v>
      </c>
    </row>
    <row r="219" spans="2:59" x14ac:dyDescent="0.25">
      <c r="B219" s="29" t="s">
        <v>75</v>
      </c>
      <c r="C219" s="54">
        <f ca="1">IF('Bewerking, HH'!C219=0,0,'Bewerking, HH'!C219/SUM('Bewerking, HH'!C$211:C$246))</f>
        <v>9.1439489576580573E-4</v>
      </c>
      <c r="D219" s="46">
        <f ca="1">IF('Bewerking, HH'!D219=0,0,'Bewerking, HH'!D219/SUM('Bewerking, HH'!C$211:C$246))</f>
        <v>0</v>
      </c>
      <c r="E219" s="55">
        <f ca="1">IF('Bewerking, HH'!E219=0,0,'Bewerking, HH'!E219/SUM('Bewerking, HH'!C$211:C$246))</f>
        <v>0</v>
      </c>
      <c r="F219" s="55">
        <f ca="1">IF('Bewerking, HH'!F219=0,0,'Bewerking, HH'!F219/SUM('Bewerking, HH'!C$211:C$246))</f>
        <v>0</v>
      </c>
      <c r="G219" s="55">
        <f ca="1">IF('Bewerking, HH'!G219=0,0,'Bewerking, HH'!G219/SUM('Bewerking, HH'!C$211:C$246))</f>
        <v>1.3647685011429936E-5</v>
      </c>
      <c r="H219" s="55">
        <f ca="1">IF('Bewerking, HH'!H219=0,0,'Bewerking, HH'!H219/SUM('Bewerking, HH'!C$211:C$246))</f>
        <v>0</v>
      </c>
      <c r="I219" s="47">
        <f ca="1">IF('Bewerking, HH'!I219=0,0,'Bewerking, HH'!I219/SUM('Bewerking, HH'!C$211:C$246))</f>
        <v>9.0074721075437578E-4</v>
      </c>
      <c r="J219" s="47">
        <f ca="1">IF('Bewerking, HH'!J219=0,0,'Bewerking, HH'!J219/SUM('Bewerking, HH'!C$211:C$246))</f>
        <v>0</v>
      </c>
      <c r="K219" s="48">
        <f ca="1">IF('Bewerking, HH'!K219=0,0,'Bewerking, HH'!K219/SUM('Bewerking, HH'!C$211:C$246))</f>
        <v>0</v>
      </c>
      <c r="O219" s="54">
        <f ca="1">IF('Bewerking, HH'!O219=0,0,'Bewerking, HH'!O219/SUM('Bewerking, HH'!O$211:O$246))</f>
        <v>9.1439489576580573E-4</v>
      </c>
      <c r="P219" s="46">
        <f ca="1">IF('Bewerking, HH'!P219=0,0,'Bewerking, HH'!P219/SUM('Bewerking, HH'!O$211:O$246))</f>
        <v>0</v>
      </c>
      <c r="Q219" s="55">
        <f ca="1">IF('Bewerking, HH'!Q219=0,0,'Bewerking, HH'!Q219/SUM('Bewerking, HH'!O$211:O$246))</f>
        <v>0</v>
      </c>
      <c r="R219" s="55">
        <f ca="1">IF('Bewerking, HH'!R219=0,0,'Bewerking, HH'!R219/SUM('Bewerking, HH'!O$211:O$246))</f>
        <v>9.1439489576580573E-4</v>
      </c>
      <c r="S219" s="55">
        <f ca="1">IF('Bewerking, HH'!S219=0,0,'Bewerking, HH'!S219/SUM('Bewerking, HH'!O$211:O$246))</f>
        <v>0</v>
      </c>
      <c r="T219" s="55">
        <f ca="1">IF('Bewerking, HH'!T219=0,0,'Bewerking, HH'!T219/SUM('Bewerking, HH'!O$211:O$246))</f>
        <v>0</v>
      </c>
      <c r="U219" s="47">
        <f ca="1">IF('Bewerking, HH'!U219=0,0,'Bewerking, HH'!U219/SUM('Bewerking, HH'!O$211:O$246))</f>
        <v>0</v>
      </c>
      <c r="V219" s="47">
        <f ca="1">IF('Bewerking, HH'!V219=0,0,'Bewerking, HH'!V219/SUM('Bewerking, HH'!O$211:O$246))</f>
        <v>0</v>
      </c>
      <c r="W219" s="48">
        <f ca="1">IF('Bewerking, HH'!W219=0,0,'Bewerking, HH'!W219/SUM('Bewerking, HH'!O$211:O$246))</f>
        <v>0</v>
      </c>
      <c r="AA219" s="54">
        <f ca="1">IF('Bewerking, HH'!AA219=0,0,'Bewerking, HH'!AA219/SUM('Bewerking, HH'!AA$211:AA$246))</f>
        <v>9.1439489576580573E-4</v>
      </c>
      <c r="AB219" s="46">
        <f ca="1">IF('Bewerking, HH'!AB219=0,0,'Bewerking, HH'!AB219/SUM('Bewerking, HH'!AA$211:AA$246))</f>
        <v>0</v>
      </c>
      <c r="AC219" s="55">
        <f ca="1">IF('Bewerking, HH'!AC219=0,0,'Bewerking, HH'!AC219/SUM('Bewerking, HH'!AA$211:AA$246))</f>
        <v>9.1439489576580573E-4</v>
      </c>
      <c r="AD219" s="55">
        <f ca="1">IF('Bewerking, HH'!AD219=0,0,'Bewerking, HH'!AD219/SUM('Bewerking, HH'!AA$211:AA$246))</f>
        <v>0</v>
      </c>
      <c r="AE219" s="55">
        <f ca="1">IF('Bewerking, HH'!AE219=0,0,'Bewerking, HH'!AE219/SUM('Bewerking, HH'!AA$211:AA$246))</f>
        <v>0</v>
      </c>
      <c r="AF219" s="55">
        <f ca="1">IF('Bewerking, HH'!AF219=0,0,'Bewerking, HH'!AF219/SUM('Bewerking, HH'!AA$211:AA$246))</f>
        <v>0</v>
      </c>
      <c r="AG219" s="47">
        <f ca="1">IF('Bewerking, HH'!AG219=0,0,'Bewerking, HH'!AG219/SUM('Bewerking, HH'!AA$211:AA$246))</f>
        <v>0</v>
      </c>
      <c r="AH219" s="47">
        <f ca="1">IF('Bewerking, HH'!AH219=0,0,'Bewerking, HH'!AH219/SUM('Bewerking, HH'!AA$211:AA$246))</f>
        <v>0</v>
      </c>
      <c r="AI219" s="48">
        <f ca="1">IF('Bewerking, HH'!AI219=0,0,'Bewerking, HH'!AI219/SUM('Bewerking, HH'!AA$211:AA$246))</f>
        <v>0</v>
      </c>
      <c r="AM219" s="54">
        <f ca="1">IF('Bewerking, HH'!AM219=0,0,'Bewerking, HH'!AM219/SUM('Bewerking, HH'!AM$211:AM$246))</f>
        <v>9.1439489576580573E-4</v>
      </c>
      <c r="AN219" s="46">
        <f ca="1">IF('Bewerking, HH'!AN219=0,0,'Bewerking, HH'!AN219/SUM('Bewerking, HH'!AM$211:AM$246))</f>
        <v>7.2332730560578662E-4</v>
      </c>
      <c r="AO219" s="55">
        <f ca="1">IF('Bewerking, HH'!AO219=0,0,'Bewerking, HH'!AO219/SUM('Bewerking, HH'!AM$211:AM$246))</f>
        <v>0</v>
      </c>
      <c r="AP219" s="55">
        <f ca="1">IF('Bewerking, HH'!AP219=0,0,'Bewerking, HH'!AP219/SUM('Bewerking, HH'!AM$211:AM$246))</f>
        <v>0</v>
      </c>
      <c r="AQ219" s="55">
        <f ca="1">IF('Bewerking, HH'!AQ219=0,0,'Bewerking, HH'!AQ219/SUM('Bewerking, HH'!AM$211:AM$246))</f>
        <v>0</v>
      </c>
      <c r="AR219" s="55">
        <f ca="1">IF('Bewerking, HH'!AR219=0,0,'Bewerking, HH'!AR219/SUM('Bewerking, HH'!AM$211:AM$246))</f>
        <v>0</v>
      </c>
      <c r="AS219" s="47">
        <f ca="1">IF('Bewerking, HH'!AS219=0,0,'Bewerking, HH'!AS219/SUM('Bewerking, HH'!AM$211:AM$246))</f>
        <v>1.9106759016001911E-4</v>
      </c>
      <c r="AT219" s="47">
        <f ca="1">IF('Bewerking, HH'!AT219=0,0,'Bewerking, HH'!AT219/SUM('Bewerking, HH'!AM$211:AM$246))</f>
        <v>0</v>
      </c>
      <c r="AU219" s="48">
        <f ca="1">IF('Bewerking, HH'!AU219=0,0,'Bewerking, HH'!AU219/SUM('Bewerking, HH'!AM$211:AM$246))</f>
        <v>0</v>
      </c>
      <c r="AY219" s="54">
        <f ca="1">IF('Bewerking, HH'!AY219=0,0,'Bewerking, HH'!AY219/SUM('Bewerking, HH'!AY$211:AY$246))</f>
        <v>9.1439489576580573E-4</v>
      </c>
      <c r="AZ219" s="46">
        <f ca="1">IF('Bewerking, HH'!AZ219=0,0,'Bewerking, HH'!AZ219/SUM('Bewerking, HH'!AY$211:AY$246))</f>
        <v>0</v>
      </c>
      <c r="BA219" s="55">
        <f ca="1">IF('Bewerking, HH'!BA219=0,0,'Bewerking, HH'!BA219/SUM('Bewerking, HH'!AY$211:AY$246))</f>
        <v>0</v>
      </c>
      <c r="BB219" s="55">
        <f ca="1">IF('Bewerking, HH'!BB219=0,0,'Bewerking, HH'!BB219/SUM('Bewerking, HH'!AY$211:AY$246))</f>
        <v>9.1439489576580573E-4</v>
      </c>
      <c r="BC219" s="55">
        <f ca="1">IF('Bewerking, HH'!BC219=0,0,'Bewerking, HH'!BC219/SUM('Bewerking, HH'!AY$211:AY$246))</f>
        <v>0</v>
      </c>
      <c r="BD219" s="55">
        <f ca="1">IF('Bewerking, HH'!BD219=0,0,'Bewerking, HH'!BD219/SUM('Bewerking, HH'!AY$211:AY$246))</f>
        <v>0</v>
      </c>
      <c r="BE219" s="47">
        <f ca="1">IF('Bewerking, HH'!BE219=0,0,'Bewerking, HH'!BE219/SUM('Bewerking, HH'!AY$211:AY$246))</f>
        <v>0</v>
      </c>
      <c r="BF219" s="47">
        <f ca="1">IF('Bewerking, HH'!BF219=0,0,'Bewerking, HH'!BF219/SUM('Bewerking, HH'!AY$211:AY$246))</f>
        <v>0</v>
      </c>
      <c r="BG219" s="48">
        <f ca="1">IF('Bewerking, HH'!BG219=0,0,'Bewerking, HH'!BG219/SUM('Bewerking, HH'!AY$211:AY$246))</f>
        <v>0</v>
      </c>
    </row>
    <row r="220" spans="2:59" x14ac:dyDescent="0.25">
      <c r="B220" s="29" t="s">
        <v>76</v>
      </c>
      <c r="C220" s="54">
        <f ca="1">IF('Bewerking, HH'!C220=0,0,'Bewerking, HH'!C220/SUM('Bewerking, HH'!C$211:C$246))</f>
        <v>7.7109420314579137E-4</v>
      </c>
      <c r="D220" s="46">
        <f ca="1">IF('Bewerking, HH'!D220=0,0,'Bewerking, HH'!D220/SUM('Bewerking, HH'!C$211:C$246))</f>
        <v>0</v>
      </c>
      <c r="E220" s="55">
        <f ca="1">IF('Bewerking, HH'!E220=0,0,'Bewerking, HH'!E220/SUM('Bewerking, HH'!C$211:C$246))</f>
        <v>0</v>
      </c>
      <c r="F220" s="55">
        <f ca="1">IF('Bewerking, HH'!F220=0,0,'Bewerking, HH'!F220/SUM('Bewerking, HH'!C$211:C$246))</f>
        <v>2.0471527517144903E-5</v>
      </c>
      <c r="G220" s="55">
        <f ca="1">IF('Bewerking, HH'!G220=0,0,'Bewerking, HH'!G220/SUM('Bewerking, HH'!C$211:C$246))</f>
        <v>7.5062267562864651E-4</v>
      </c>
      <c r="H220" s="55">
        <f ca="1">IF('Bewerking, HH'!H220=0,0,'Bewerking, HH'!H220/SUM('Bewerking, HH'!C$211:C$246))</f>
        <v>0</v>
      </c>
      <c r="I220" s="47">
        <f ca="1">IF('Bewerking, HH'!I220=0,0,'Bewerking, HH'!I220/SUM('Bewerking, HH'!C$211:C$246))</f>
        <v>0</v>
      </c>
      <c r="J220" s="47">
        <f ca="1">IF('Bewerking, HH'!J220=0,0,'Bewerking, HH'!J220/SUM('Bewerking, HH'!C$211:C$246))</f>
        <v>0</v>
      </c>
      <c r="K220" s="48">
        <f ca="1">IF('Bewerking, HH'!K220=0,0,'Bewerking, HH'!K220/SUM('Bewerking, HH'!C$211:C$246))</f>
        <v>0</v>
      </c>
      <c r="O220" s="54">
        <f ca="1">IF('Bewerking, HH'!O220=0,0,'Bewerking, HH'!O220/SUM('Bewerking, HH'!O$211:O$246))</f>
        <v>7.7109420314579137E-4</v>
      </c>
      <c r="P220" s="46">
        <f ca="1">IF('Bewerking, HH'!P220=0,0,'Bewerking, HH'!P220/SUM('Bewerking, HH'!O$211:O$246))</f>
        <v>0</v>
      </c>
      <c r="Q220" s="55">
        <f ca="1">IF('Bewerking, HH'!Q220=0,0,'Bewerking, HH'!Q220/SUM('Bewerking, HH'!O$211:O$246))</f>
        <v>0</v>
      </c>
      <c r="R220" s="55">
        <f ca="1">IF('Bewerking, HH'!R220=0,0,'Bewerking, HH'!R220/SUM('Bewerking, HH'!O$211:O$246))</f>
        <v>7.7109420314579137E-4</v>
      </c>
      <c r="S220" s="55">
        <f ca="1">IF('Bewerking, HH'!S220=0,0,'Bewerking, HH'!S220/SUM('Bewerking, HH'!O$211:O$246))</f>
        <v>0</v>
      </c>
      <c r="T220" s="55">
        <f ca="1">IF('Bewerking, HH'!T220=0,0,'Bewerking, HH'!T220/SUM('Bewerking, HH'!O$211:O$246))</f>
        <v>0</v>
      </c>
      <c r="U220" s="47">
        <f ca="1">IF('Bewerking, HH'!U220=0,0,'Bewerking, HH'!U220/SUM('Bewerking, HH'!O$211:O$246))</f>
        <v>0</v>
      </c>
      <c r="V220" s="47">
        <f ca="1">IF('Bewerking, HH'!V220=0,0,'Bewerking, HH'!V220/SUM('Bewerking, HH'!O$211:O$246))</f>
        <v>0</v>
      </c>
      <c r="W220" s="48">
        <f ca="1">IF('Bewerking, HH'!W220=0,0,'Bewerking, HH'!W220/SUM('Bewerking, HH'!O$211:O$246))</f>
        <v>0</v>
      </c>
      <c r="AA220" s="54">
        <f ca="1">IF('Bewerking, HH'!AA220=0,0,'Bewerking, HH'!AA220/SUM('Bewerking, HH'!AA$211:AA$246))</f>
        <v>7.7109420314579137E-4</v>
      </c>
      <c r="AB220" s="46">
        <f ca="1">IF('Bewerking, HH'!AB220=0,0,'Bewerking, HH'!AB220/SUM('Bewerking, HH'!AA$211:AA$246))</f>
        <v>0</v>
      </c>
      <c r="AC220" s="55">
        <f ca="1">IF('Bewerking, HH'!AC220=0,0,'Bewerking, HH'!AC220/SUM('Bewerking, HH'!AA$211:AA$246))</f>
        <v>7.7109420314579137E-4</v>
      </c>
      <c r="AD220" s="55">
        <f ca="1">IF('Bewerking, HH'!AD220=0,0,'Bewerking, HH'!AD220/SUM('Bewerking, HH'!AA$211:AA$246))</f>
        <v>0</v>
      </c>
      <c r="AE220" s="55">
        <f ca="1">IF('Bewerking, HH'!AE220=0,0,'Bewerking, HH'!AE220/SUM('Bewerking, HH'!AA$211:AA$246))</f>
        <v>0</v>
      </c>
      <c r="AF220" s="55">
        <f ca="1">IF('Bewerking, HH'!AF220=0,0,'Bewerking, HH'!AF220/SUM('Bewerking, HH'!AA$211:AA$246))</f>
        <v>0</v>
      </c>
      <c r="AG220" s="47">
        <f ca="1">IF('Bewerking, HH'!AG220=0,0,'Bewerking, HH'!AG220/SUM('Bewerking, HH'!AA$211:AA$246))</f>
        <v>0</v>
      </c>
      <c r="AH220" s="47">
        <f ca="1">IF('Bewerking, HH'!AH220=0,0,'Bewerking, HH'!AH220/SUM('Bewerking, HH'!AA$211:AA$246))</f>
        <v>0</v>
      </c>
      <c r="AI220" s="48">
        <f ca="1">IF('Bewerking, HH'!AI220=0,0,'Bewerking, HH'!AI220/SUM('Bewerking, HH'!AA$211:AA$246))</f>
        <v>0</v>
      </c>
      <c r="AM220" s="54">
        <f ca="1">IF('Bewerking, HH'!AM220=0,0,'Bewerking, HH'!AM220/SUM('Bewerking, HH'!AM$211:AM$246))</f>
        <v>7.7109420314579137E-4</v>
      </c>
      <c r="AN220" s="46">
        <f ca="1">IF('Bewerking, HH'!AN220=0,0,'Bewerking, HH'!AN220/SUM('Bewerking, HH'!AM$211:AM$246))</f>
        <v>5.6637892797434231E-4</v>
      </c>
      <c r="AO220" s="55">
        <f ca="1">IF('Bewerking, HH'!AO220=0,0,'Bewerking, HH'!AO220/SUM('Bewerking, HH'!AM$211:AM$246))</f>
        <v>0</v>
      </c>
      <c r="AP220" s="55">
        <f ca="1">IF('Bewerking, HH'!AP220=0,0,'Bewerking, HH'!AP220/SUM('Bewerking, HH'!AM$211:AM$246))</f>
        <v>0</v>
      </c>
      <c r="AQ220" s="55">
        <f ca="1">IF('Bewerking, HH'!AQ220=0,0,'Bewerking, HH'!AQ220/SUM('Bewerking, HH'!AM$211:AM$246))</f>
        <v>2.0471527517144903E-4</v>
      </c>
      <c r="AR220" s="55">
        <f ca="1">IF('Bewerking, HH'!AR220=0,0,'Bewerking, HH'!AR220/SUM('Bewerking, HH'!AM$211:AM$246))</f>
        <v>0</v>
      </c>
      <c r="AS220" s="47">
        <f ca="1">IF('Bewerking, HH'!AS220=0,0,'Bewerking, HH'!AS220/SUM('Bewerking, HH'!AM$211:AM$246))</f>
        <v>0</v>
      </c>
      <c r="AT220" s="47">
        <f ca="1">IF('Bewerking, HH'!AT220=0,0,'Bewerking, HH'!AT220/SUM('Bewerking, HH'!AM$211:AM$246))</f>
        <v>0</v>
      </c>
      <c r="AU220" s="48">
        <f ca="1">IF('Bewerking, HH'!AU220=0,0,'Bewerking, HH'!AU220/SUM('Bewerking, HH'!AM$211:AM$246))</f>
        <v>0</v>
      </c>
      <c r="AY220" s="54">
        <f ca="1">IF('Bewerking, HH'!AY220=0,0,'Bewerking, HH'!AY220/SUM('Bewerking, HH'!AY$211:AY$246))</f>
        <v>7.7109420314579137E-4</v>
      </c>
      <c r="AZ220" s="46">
        <f ca="1">IF('Bewerking, HH'!AZ220=0,0,'Bewerking, HH'!AZ220/SUM('Bewerking, HH'!AY$211:AY$246))</f>
        <v>0</v>
      </c>
      <c r="BA220" s="55">
        <f ca="1">IF('Bewerking, HH'!BA220=0,0,'Bewerking, HH'!BA220/SUM('Bewerking, HH'!AY$211:AY$246))</f>
        <v>0</v>
      </c>
      <c r="BB220" s="55">
        <f ca="1">IF('Bewerking, HH'!BB220=0,0,'Bewerking, HH'!BB220/SUM('Bewerking, HH'!AY$211:AY$246))</f>
        <v>7.7109420314579137E-4</v>
      </c>
      <c r="BC220" s="55">
        <f ca="1">IF('Bewerking, HH'!BC220=0,0,'Bewerking, HH'!BC220/SUM('Bewerking, HH'!AY$211:AY$246))</f>
        <v>0</v>
      </c>
      <c r="BD220" s="55">
        <f ca="1">IF('Bewerking, HH'!BD220=0,0,'Bewerking, HH'!BD220/SUM('Bewerking, HH'!AY$211:AY$246))</f>
        <v>0</v>
      </c>
      <c r="BE220" s="47">
        <f ca="1">IF('Bewerking, HH'!BE220=0,0,'Bewerking, HH'!BE220/SUM('Bewerking, HH'!AY$211:AY$246))</f>
        <v>0</v>
      </c>
      <c r="BF220" s="47">
        <f ca="1">IF('Bewerking, HH'!BF220=0,0,'Bewerking, HH'!BF220/SUM('Bewerking, HH'!AY$211:AY$246))</f>
        <v>0</v>
      </c>
      <c r="BG220" s="48">
        <f ca="1">IF('Bewerking, HH'!BG220=0,0,'Bewerking, HH'!BG220/SUM('Bewerking, HH'!AY$211:AY$246))</f>
        <v>0</v>
      </c>
    </row>
    <row r="221" spans="2:59" x14ac:dyDescent="0.25">
      <c r="B221" s="29" t="s">
        <v>77</v>
      </c>
      <c r="C221" s="54">
        <f ca="1">IF('Bewerking, HH'!C221=0,0,'Bewerking, HH'!C221/SUM('Bewerking, HH'!C$211:C$246))</f>
        <v>3.8145279606946673E-3</v>
      </c>
      <c r="D221" s="46">
        <f ca="1">IF('Bewerking, HH'!D221=0,0,'Bewerking, HH'!D221/SUM('Bewerking, HH'!C$211:C$246))</f>
        <v>0</v>
      </c>
      <c r="E221" s="55">
        <f ca="1">IF('Bewerking, HH'!E221=0,0,'Bewerking, HH'!E221/SUM('Bewerking, HH'!C$211:C$246))</f>
        <v>0</v>
      </c>
      <c r="F221" s="55">
        <f ca="1">IF('Bewerking, HH'!F221=0,0,'Bewerking, HH'!F221/SUM('Bewerking, HH'!C$211:C$246))</f>
        <v>3.8145279606946673E-3</v>
      </c>
      <c r="G221" s="55">
        <f ca="1">IF('Bewerking, HH'!G221=0,0,'Bewerking, HH'!G221/SUM('Bewerking, HH'!C$211:C$246))</f>
        <v>0</v>
      </c>
      <c r="H221" s="55">
        <f ca="1">IF('Bewerking, HH'!H221=0,0,'Bewerking, HH'!H221/SUM('Bewerking, HH'!C$211:C$246))</f>
        <v>0</v>
      </c>
      <c r="I221" s="47">
        <f ca="1">IF('Bewerking, HH'!I221=0,0,'Bewerking, HH'!I221/SUM('Bewerking, HH'!C$211:C$246))</f>
        <v>0</v>
      </c>
      <c r="J221" s="47">
        <f ca="1">IF('Bewerking, HH'!J221=0,0,'Bewerking, HH'!J221/SUM('Bewerking, HH'!C$211:C$246))</f>
        <v>0</v>
      </c>
      <c r="K221" s="48">
        <f ca="1">IF('Bewerking, HH'!K221=0,0,'Bewerking, HH'!K221/SUM('Bewerking, HH'!C$211:C$246))</f>
        <v>0</v>
      </c>
      <c r="O221" s="54">
        <f ca="1">IF('Bewerking, HH'!O221=0,0,'Bewerking, HH'!O221/SUM('Bewerking, HH'!O$211:O$246))</f>
        <v>3.8145279606946673E-3</v>
      </c>
      <c r="P221" s="46">
        <f ca="1">IF('Bewerking, HH'!P221=0,0,'Bewerking, HH'!P221/SUM('Bewerking, HH'!O$211:O$246))</f>
        <v>0</v>
      </c>
      <c r="Q221" s="55">
        <f ca="1">IF('Bewerking, HH'!Q221=0,0,'Bewerking, HH'!Q221/SUM('Bewerking, HH'!O$211:O$246))</f>
        <v>0</v>
      </c>
      <c r="R221" s="55">
        <f ca="1">IF('Bewerking, HH'!R221=0,0,'Bewerking, HH'!R221/SUM('Bewerking, HH'!O$211:O$246))</f>
        <v>3.8145279606946673E-3</v>
      </c>
      <c r="S221" s="55">
        <f ca="1">IF('Bewerking, HH'!S221=0,0,'Bewerking, HH'!S221/SUM('Bewerking, HH'!O$211:O$246))</f>
        <v>0</v>
      </c>
      <c r="T221" s="55">
        <f ca="1">IF('Bewerking, HH'!T221=0,0,'Bewerking, HH'!T221/SUM('Bewerking, HH'!O$211:O$246))</f>
        <v>0</v>
      </c>
      <c r="U221" s="47">
        <f ca="1">IF('Bewerking, HH'!U221=0,0,'Bewerking, HH'!U221/SUM('Bewerking, HH'!O$211:O$246))</f>
        <v>0</v>
      </c>
      <c r="V221" s="47">
        <f ca="1">IF('Bewerking, HH'!V221=0,0,'Bewerking, HH'!V221/SUM('Bewerking, HH'!O$211:O$246))</f>
        <v>0</v>
      </c>
      <c r="W221" s="48">
        <f ca="1">IF('Bewerking, HH'!W221=0,0,'Bewerking, HH'!W221/SUM('Bewerking, HH'!O$211:O$246))</f>
        <v>0</v>
      </c>
      <c r="AA221" s="54">
        <f ca="1">IF('Bewerking, HH'!AA221=0,0,'Bewerking, HH'!AA221/SUM('Bewerking, HH'!AA$211:AA$246))</f>
        <v>3.8145279606946673E-3</v>
      </c>
      <c r="AB221" s="46">
        <f ca="1">IF('Bewerking, HH'!AB221=0,0,'Bewerking, HH'!AB221/SUM('Bewerking, HH'!AA$211:AA$246))</f>
        <v>0</v>
      </c>
      <c r="AC221" s="55">
        <f ca="1">IF('Bewerking, HH'!AC221=0,0,'Bewerking, HH'!AC221/SUM('Bewerking, HH'!AA$211:AA$246))</f>
        <v>3.8145279606946673E-3</v>
      </c>
      <c r="AD221" s="55">
        <f ca="1">IF('Bewerking, HH'!AD221=0,0,'Bewerking, HH'!AD221/SUM('Bewerking, HH'!AA$211:AA$246))</f>
        <v>0</v>
      </c>
      <c r="AE221" s="55">
        <f ca="1">IF('Bewerking, HH'!AE221=0,0,'Bewerking, HH'!AE221/SUM('Bewerking, HH'!AA$211:AA$246))</f>
        <v>0</v>
      </c>
      <c r="AF221" s="55">
        <f ca="1">IF('Bewerking, HH'!AF221=0,0,'Bewerking, HH'!AF221/SUM('Bewerking, HH'!AA$211:AA$246))</f>
        <v>0</v>
      </c>
      <c r="AG221" s="47">
        <f ca="1">IF('Bewerking, HH'!AG221=0,0,'Bewerking, HH'!AG221/SUM('Bewerking, HH'!AA$211:AA$246))</f>
        <v>0</v>
      </c>
      <c r="AH221" s="47">
        <f ca="1">IF('Bewerking, HH'!AH221=0,0,'Bewerking, HH'!AH221/SUM('Bewerking, HH'!AA$211:AA$246))</f>
        <v>0</v>
      </c>
      <c r="AI221" s="48">
        <f ca="1">IF('Bewerking, HH'!AI221=0,0,'Bewerking, HH'!AI221/SUM('Bewerking, HH'!AA$211:AA$246))</f>
        <v>0</v>
      </c>
      <c r="AM221" s="54">
        <f ca="1">IF('Bewerking, HH'!AM221=0,0,'Bewerking, HH'!AM221/SUM('Bewerking, HH'!AM$211:AM$246))</f>
        <v>3.8145279606946673E-3</v>
      </c>
      <c r="AN221" s="46">
        <f ca="1">IF('Bewerking, HH'!AN221=0,0,'Bewerking, HH'!AN221/SUM('Bewerking, HH'!AM$211:AM$246))</f>
        <v>1.8014944215087516E-3</v>
      </c>
      <c r="AO221" s="55">
        <f ca="1">IF('Bewerking, HH'!AO221=0,0,'Bewerking, HH'!AO221/SUM('Bewerking, HH'!AM$211:AM$246))</f>
        <v>0</v>
      </c>
      <c r="AP221" s="55">
        <f ca="1">IF('Bewerking, HH'!AP221=0,0,'Bewerking, HH'!AP221/SUM('Bewerking, HH'!AM$211:AM$246))</f>
        <v>2.0130335391859155E-3</v>
      </c>
      <c r="AQ221" s="55">
        <f ca="1">IF('Bewerking, HH'!AQ221=0,0,'Bewerking, HH'!AQ221/SUM('Bewerking, HH'!AM$211:AM$246))</f>
        <v>0</v>
      </c>
      <c r="AR221" s="55">
        <f ca="1">IF('Bewerking, HH'!AR221=0,0,'Bewerking, HH'!AR221/SUM('Bewerking, HH'!AM$211:AM$246))</f>
        <v>0</v>
      </c>
      <c r="AS221" s="47">
        <f ca="1">IF('Bewerking, HH'!AS221=0,0,'Bewerking, HH'!AS221/SUM('Bewerking, HH'!AM$211:AM$246))</f>
        <v>0</v>
      </c>
      <c r="AT221" s="47">
        <f ca="1">IF('Bewerking, HH'!AT221=0,0,'Bewerking, HH'!AT221/SUM('Bewerking, HH'!AM$211:AM$246))</f>
        <v>0</v>
      </c>
      <c r="AU221" s="48">
        <f ca="1">IF('Bewerking, HH'!AU221=0,0,'Bewerking, HH'!AU221/SUM('Bewerking, HH'!AM$211:AM$246))</f>
        <v>0</v>
      </c>
      <c r="AY221" s="54">
        <f ca="1">IF('Bewerking, HH'!AY221=0,0,'Bewerking, HH'!AY221/SUM('Bewerking, HH'!AY$211:AY$246))</f>
        <v>3.8145279606946673E-3</v>
      </c>
      <c r="AZ221" s="46">
        <f ca="1">IF('Bewerking, HH'!AZ221=0,0,'Bewerking, HH'!AZ221/SUM('Bewerking, HH'!AY$211:AY$246))</f>
        <v>0</v>
      </c>
      <c r="BA221" s="55">
        <f ca="1">IF('Bewerking, HH'!BA221=0,0,'Bewerking, HH'!BA221/SUM('Bewerking, HH'!AY$211:AY$246))</f>
        <v>0</v>
      </c>
      <c r="BB221" s="55">
        <f ca="1">IF('Bewerking, HH'!BB221=0,0,'Bewerking, HH'!BB221/SUM('Bewerking, HH'!AY$211:AY$246))</f>
        <v>3.8145279606946673E-3</v>
      </c>
      <c r="BC221" s="55">
        <f ca="1">IF('Bewerking, HH'!BC221=0,0,'Bewerking, HH'!BC221/SUM('Bewerking, HH'!AY$211:AY$246))</f>
        <v>0</v>
      </c>
      <c r="BD221" s="55">
        <f ca="1">IF('Bewerking, HH'!BD221=0,0,'Bewerking, HH'!BD221/SUM('Bewerking, HH'!AY$211:AY$246))</f>
        <v>0</v>
      </c>
      <c r="BE221" s="47">
        <f ca="1">IF('Bewerking, HH'!BE221=0,0,'Bewerking, HH'!BE221/SUM('Bewerking, HH'!AY$211:AY$246))</f>
        <v>0</v>
      </c>
      <c r="BF221" s="47">
        <f ca="1">IF('Bewerking, HH'!BF221=0,0,'Bewerking, HH'!BF221/SUM('Bewerking, HH'!AY$211:AY$246))</f>
        <v>0</v>
      </c>
      <c r="BG221" s="48">
        <f ca="1">IF('Bewerking, HH'!BG221=0,0,'Bewerking, HH'!BG221/SUM('Bewerking, HH'!AY$211:AY$246))</f>
        <v>0</v>
      </c>
    </row>
    <row r="222" spans="2:59" x14ac:dyDescent="0.25">
      <c r="B222" s="29" t="s">
        <v>78</v>
      </c>
      <c r="C222" s="54">
        <f ca="1">IF('Bewerking, HH'!C222=0,0,'Bewerking, HH'!C222/SUM('Bewerking, HH'!C$211:C$246))</f>
        <v>5.4317786345491146E-3</v>
      </c>
      <c r="D222" s="46">
        <f ca="1">IF('Bewerking, HH'!D222=0,0,'Bewerking, HH'!D222/SUM('Bewerking, HH'!C$211:C$246))</f>
        <v>0</v>
      </c>
      <c r="E222" s="55">
        <f ca="1">IF('Bewerking, HH'!E222=0,0,'Bewerking, HH'!E222/SUM('Bewerking, HH'!C$211:C$246))</f>
        <v>0</v>
      </c>
      <c r="F222" s="55">
        <f ca="1">IF('Bewerking, HH'!F222=0,0,'Bewerking, HH'!F222/SUM('Bewerking, HH'!C$211:C$246))</f>
        <v>5.4317786345491146E-3</v>
      </c>
      <c r="G222" s="55">
        <f ca="1">IF('Bewerking, HH'!G222=0,0,'Bewerking, HH'!G222/SUM('Bewerking, HH'!C$211:C$246))</f>
        <v>0</v>
      </c>
      <c r="H222" s="55">
        <f ca="1">IF('Bewerking, HH'!H222=0,0,'Bewerking, HH'!H222/SUM('Bewerking, HH'!C$211:C$246))</f>
        <v>0</v>
      </c>
      <c r="I222" s="47">
        <f ca="1">IF('Bewerking, HH'!I222=0,0,'Bewerking, HH'!I222/SUM('Bewerking, HH'!C$211:C$246))</f>
        <v>0</v>
      </c>
      <c r="J222" s="47">
        <f ca="1">IF('Bewerking, HH'!J222=0,0,'Bewerking, HH'!J222/SUM('Bewerking, HH'!C$211:C$246))</f>
        <v>0</v>
      </c>
      <c r="K222" s="48">
        <f ca="1">IF('Bewerking, HH'!K222=0,0,'Bewerking, HH'!K222/SUM('Bewerking, HH'!C$211:C$246))</f>
        <v>0</v>
      </c>
      <c r="L222" s="55">
        <f ca="1">SUM(C217:C222)</f>
        <v>1.6902657886655979E-2</v>
      </c>
      <c r="O222" s="54">
        <f ca="1">IF('Bewerking, HH'!O222=0,0,'Bewerking, HH'!O222/SUM('Bewerking, HH'!O$211:O$246))</f>
        <v>5.4317786345491146E-3</v>
      </c>
      <c r="P222" s="46">
        <f ca="1">IF('Bewerking, HH'!P222=0,0,'Bewerking, HH'!P222/SUM('Bewerking, HH'!O$211:O$246))</f>
        <v>0</v>
      </c>
      <c r="Q222" s="55">
        <f ca="1">IF('Bewerking, HH'!Q222=0,0,'Bewerking, HH'!Q222/SUM('Bewerking, HH'!O$211:O$246))</f>
        <v>0</v>
      </c>
      <c r="R222" s="55">
        <f ca="1">IF('Bewerking, HH'!R222=0,0,'Bewerking, HH'!R222/SUM('Bewerking, HH'!O$211:O$246))</f>
        <v>5.4317786345491146E-3</v>
      </c>
      <c r="S222" s="55">
        <f ca="1">IF('Bewerking, HH'!S222=0,0,'Bewerking, HH'!S222/SUM('Bewerking, HH'!O$211:O$246))</f>
        <v>0</v>
      </c>
      <c r="T222" s="55">
        <f ca="1">IF('Bewerking, HH'!T222=0,0,'Bewerking, HH'!T222/SUM('Bewerking, HH'!O$211:O$246))</f>
        <v>0</v>
      </c>
      <c r="U222" s="47">
        <f ca="1">IF('Bewerking, HH'!U222=0,0,'Bewerking, HH'!U222/SUM('Bewerking, HH'!O$211:O$246))</f>
        <v>0</v>
      </c>
      <c r="V222" s="47">
        <f ca="1">IF('Bewerking, HH'!V222=0,0,'Bewerking, HH'!V222/SUM('Bewerking, HH'!O$211:O$246))</f>
        <v>0</v>
      </c>
      <c r="W222" s="48">
        <f ca="1">IF('Bewerking, HH'!W222=0,0,'Bewerking, HH'!W222/SUM('Bewerking, HH'!O$211:O$246))</f>
        <v>0</v>
      </c>
      <c r="AA222" s="54">
        <f ca="1">IF('Bewerking, HH'!AA222=0,0,'Bewerking, HH'!AA222/SUM('Bewerking, HH'!AA$211:AA$246))</f>
        <v>5.4317786345491146E-3</v>
      </c>
      <c r="AB222" s="46">
        <f ca="1">IF('Bewerking, HH'!AB222=0,0,'Bewerking, HH'!AB222/SUM('Bewerking, HH'!AA$211:AA$246))</f>
        <v>0</v>
      </c>
      <c r="AC222" s="55">
        <f ca="1">IF('Bewerking, HH'!AC222=0,0,'Bewerking, HH'!AC222/SUM('Bewerking, HH'!AA$211:AA$246))</f>
        <v>5.4317786345491146E-3</v>
      </c>
      <c r="AD222" s="55">
        <f ca="1">IF('Bewerking, HH'!AD222=0,0,'Bewerking, HH'!AD222/SUM('Bewerking, HH'!AA$211:AA$246))</f>
        <v>0</v>
      </c>
      <c r="AE222" s="55">
        <f ca="1">IF('Bewerking, HH'!AE222=0,0,'Bewerking, HH'!AE222/SUM('Bewerking, HH'!AA$211:AA$246))</f>
        <v>0</v>
      </c>
      <c r="AF222" s="55">
        <f ca="1">IF('Bewerking, HH'!AF222=0,0,'Bewerking, HH'!AF222/SUM('Bewerking, HH'!AA$211:AA$246))</f>
        <v>0</v>
      </c>
      <c r="AG222" s="47">
        <f ca="1">IF('Bewerking, HH'!AG222=0,0,'Bewerking, HH'!AG222/SUM('Bewerking, HH'!AA$211:AA$246))</f>
        <v>0</v>
      </c>
      <c r="AH222" s="47">
        <f ca="1">IF('Bewerking, HH'!AH222=0,0,'Bewerking, HH'!AH222/SUM('Bewerking, HH'!AA$211:AA$246))</f>
        <v>0</v>
      </c>
      <c r="AI222" s="48">
        <f ca="1">IF('Bewerking, HH'!AI222=0,0,'Bewerking, HH'!AI222/SUM('Bewerking, HH'!AA$211:AA$246))</f>
        <v>0</v>
      </c>
      <c r="AM222" s="54">
        <f ca="1">IF('Bewerking, HH'!AM222=0,0,'Bewerking, HH'!AM222/SUM('Bewerking, HH'!AM$211:AM$246))</f>
        <v>5.4317786345491146E-3</v>
      </c>
      <c r="AN222" s="46">
        <f ca="1">IF('Bewerking, HH'!AN222=0,0,'Bewerking, HH'!AN222/SUM('Bewerking, HH'!AM$211:AM$246))</f>
        <v>3.9646524958203968E-3</v>
      </c>
      <c r="AO222" s="55">
        <f ca="1">IF('Bewerking, HH'!AO222=0,0,'Bewerking, HH'!AO222/SUM('Bewerking, HH'!AM$211:AM$246))</f>
        <v>0</v>
      </c>
      <c r="AP222" s="55">
        <f ca="1">IF('Bewerking, HH'!AP222=0,0,'Bewerking, HH'!AP222/SUM('Bewerking, HH'!AM$211:AM$246))</f>
        <v>1.4671261387287182E-3</v>
      </c>
      <c r="AQ222" s="55">
        <f ca="1">IF('Bewerking, HH'!AQ222=0,0,'Bewerking, HH'!AQ222/SUM('Bewerking, HH'!AM$211:AM$246))</f>
        <v>0</v>
      </c>
      <c r="AR222" s="55">
        <f ca="1">IF('Bewerking, HH'!AR222=0,0,'Bewerking, HH'!AR222/SUM('Bewerking, HH'!AM$211:AM$246))</f>
        <v>0</v>
      </c>
      <c r="AS222" s="47">
        <f ca="1">IF('Bewerking, HH'!AS222=0,0,'Bewerking, HH'!AS222/SUM('Bewerking, HH'!AM$211:AM$246))</f>
        <v>0</v>
      </c>
      <c r="AT222" s="47">
        <f ca="1">IF('Bewerking, HH'!AT222=0,0,'Bewerking, HH'!AT222/SUM('Bewerking, HH'!AM$211:AM$246))</f>
        <v>0</v>
      </c>
      <c r="AU222" s="48">
        <f ca="1">IF('Bewerking, HH'!AU222=0,0,'Bewerking, HH'!AU222/SUM('Bewerking, HH'!AM$211:AM$246))</f>
        <v>0</v>
      </c>
      <c r="AY222" s="54">
        <f ca="1">IF('Bewerking, HH'!AY222=0,0,'Bewerking, HH'!AY222/SUM('Bewerking, HH'!AY$211:AY$246))</f>
        <v>5.4317786345491146E-3</v>
      </c>
      <c r="AZ222" s="46">
        <f ca="1">IF('Bewerking, HH'!AZ222=0,0,'Bewerking, HH'!AZ222/SUM('Bewerking, HH'!AY$211:AY$246))</f>
        <v>0</v>
      </c>
      <c r="BA222" s="55">
        <f ca="1">IF('Bewerking, HH'!BA222=0,0,'Bewerking, HH'!BA222/SUM('Bewerking, HH'!AY$211:AY$246))</f>
        <v>0</v>
      </c>
      <c r="BB222" s="55">
        <f ca="1">IF('Bewerking, HH'!BB222=0,0,'Bewerking, HH'!BB222/SUM('Bewerking, HH'!AY$211:AY$246))</f>
        <v>5.4317786345491146E-3</v>
      </c>
      <c r="BC222" s="55">
        <f ca="1">IF('Bewerking, HH'!BC222=0,0,'Bewerking, HH'!BC222/SUM('Bewerking, HH'!AY$211:AY$246))</f>
        <v>0</v>
      </c>
      <c r="BD222" s="55">
        <f ca="1">IF('Bewerking, HH'!BD222=0,0,'Bewerking, HH'!BD222/SUM('Bewerking, HH'!AY$211:AY$246))</f>
        <v>0</v>
      </c>
      <c r="BE222" s="47">
        <f ca="1">IF('Bewerking, HH'!BE222=0,0,'Bewerking, HH'!BE222/SUM('Bewerking, HH'!AY$211:AY$246))</f>
        <v>0</v>
      </c>
      <c r="BF222" s="47">
        <f ca="1">IF('Bewerking, HH'!BF222=0,0,'Bewerking, HH'!BF222/SUM('Bewerking, HH'!AY$211:AY$246))</f>
        <v>0</v>
      </c>
      <c r="BG222" s="48">
        <f ca="1">IF('Bewerking, HH'!BG222=0,0,'Bewerking, HH'!BG222/SUM('Bewerking, HH'!AY$211:AY$246))</f>
        <v>0</v>
      </c>
    </row>
    <row r="223" spans="2:59" x14ac:dyDescent="0.25">
      <c r="B223" s="29" t="s">
        <v>79</v>
      </c>
      <c r="C223" s="41">
        <f ca="1">IF('Bewerking, HH'!C223=0,0,'Bewerking, HH'!C223/SUM('Bewerking, HH'!C$211:C$246))</f>
        <v>1.8663209253130437E-2</v>
      </c>
      <c r="D223" s="42">
        <f ca="1">IF('Bewerking, HH'!D223=0,0,'Bewerking, HH'!D223/SUM('Bewerking, HH'!C$211:C$246))</f>
        <v>0</v>
      </c>
      <c r="E223" s="43">
        <f ca="1">IF('Bewerking, HH'!E223=0,0,'Bewerking, HH'!E223/SUM('Bewerking, HH'!C$211:C$246))</f>
        <v>0</v>
      </c>
      <c r="F223" s="43">
        <f ca="1">IF('Bewerking, HH'!F223=0,0,'Bewerking, HH'!F223/SUM('Bewerking, HH'!C$211:C$246))</f>
        <v>4.8449281790576275E-4</v>
      </c>
      <c r="G223" s="43">
        <f ca="1">IF('Bewerking, HH'!G223=0,0,'Bewerking, HH'!G223/SUM('Bewerking, HH'!C$211:C$246))</f>
        <v>0</v>
      </c>
      <c r="H223" s="43">
        <f ca="1">IF('Bewerking, HH'!H223=0,0,'Bewerking, HH'!H223/SUM('Bewerking, HH'!C$211:C$246))</f>
        <v>0</v>
      </c>
      <c r="I223" s="43">
        <f ca="1">IF('Bewerking, HH'!I223=0,0,'Bewerking, HH'!I223/SUM('Bewerking, HH'!C$211:C$246))</f>
        <v>9.6216179330581048E-4</v>
      </c>
      <c r="J223" s="43">
        <f ca="1">IF('Bewerking, HH'!J223=0,0,'Bewerking, HH'!J223/SUM('Bewerking, HH'!C$211:C$246))</f>
        <v>0</v>
      </c>
      <c r="K223" s="44">
        <f ca="1">IF('Bewerking, HH'!K223=0,0,'Bewerking, HH'!K223/SUM('Bewerking, HH'!C$211:C$246))</f>
        <v>1.7216554641918864E-2</v>
      </c>
      <c r="L223" s="56"/>
      <c r="O223" s="41">
        <f ca="1">IF('Bewerking, HH'!O223=0,0,'Bewerking, HH'!O223/SUM('Bewerking, HH'!O$211:O$246))</f>
        <v>1.8663209253130437E-2</v>
      </c>
      <c r="P223" s="42">
        <f ca="1">IF('Bewerking, HH'!P223=0,0,'Bewerking, HH'!P223/SUM('Bewerking, HH'!O$211:O$246))</f>
        <v>0</v>
      </c>
      <c r="Q223" s="43">
        <f ca="1">IF('Bewerking, HH'!Q223=0,0,'Bewerking, HH'!Q223/SUM('Bewerking, HH'!O$211:O$246))</f>
        <v>0</v>
      </c>
      <c r="R223" s="43">
        <f ca="1">IF('Bewerking, HH'!R223=0,0,'Bewerking, HH'!R223/SUM('Bewerking, HH'!O$211:O$246))</f>
        <v>1.8663209253130437E-2</v>
      </c>
      <c r="S223" s="43">
        <f ca="1">IF('Bewerking, HH'!S223=0,0,'Bewerking, HH'!S223/SUM('Bewerking, HH'!O$211:O$246))</f>
        <v>0</v>
      </c>
      <c r="T223" s="43">
        <f ca="1">IF('Bewerking, HH'!T223=0,0,'Bewerking, HH'!T223/SUM('Bewerking, HH'!O$211:O$246))</f>
        <v>0</v>
      </c>
      <c r="U223" s="43">
        <f ca="1">IF('Bewerking, HH'!U223=0,0,'Bewerking, HH'!U223/SUM('Bewerking, HH'!O$211:O$246))</f>
        <v>0</v>
      </c>
      <c r="V223" s="43">
        <f ca="1">IF('Bewerking, HH'!V223=0,0,'Bewerking, HH'!V223/SUM('Bewerking, HH'!O$211:O$246))</f>
        <v>0</v>
      </c>
      <c r="W223" s="44">
        <f ca="1">IF('Bewerking, HH'!W223=0,0,'Bewerking, HH'!W223/SUM('Bewerking, HH'!O$211:O$246))</f>
        <v>0</v>
      </c>
      <c r="AA223" s="41">
        <f ca="1">IF('Bewerking, HH'!AA223=0,0,'Bewerking, HH'!AA223/SUM('Bewerking, HH'!AA$211:AA$246))</f>
        <v>1.8663209253130437E-2</v>
      </c>
      <c r="AB223" s="42">
        <f ca="1">IF('Bewerking, HH'!AB223=0,0,'Bewerking, HH'!AB223/SUM('Bewerking, HH'!AA$211:AA$246))</f>
        <v>0</v>
      </c>
      <c r="AC223" s="43">
        <f ca="1">IF('Bewerking, HH'!AC223=0,0,'Bewerking, HH'!AC223/SUM('Bewerking, HH'!AA$211:AA$246))</f>
        <v>1.8663209253130437E-2</v>
      </c>
      <c r="AD223" s="43">
        <f ca="1">IF('Bewerking, HH'!AD223=0,0,'Bewerking, HH'!AD223/SUM('Bewerking, HH'!AA$211:AA$246))</f>
        <v>0</v>
      </c>
      <c r="AE223" s="43">
        <f ca="1">IF('Bewerking, HH'!AE223=0,0,'Bewerking, HH'!AE223/SUM('Bewerking, HH'!AA$211:AA$246))</f>
        <v>0</v>
      </c>
      <c r="AF223" s="43">
        <f ca="1">IF('Bewerking, HH'!AF223=0,0,'Bewerking, HH'!AF223/SUM('Bewerking, HH'!AA$211:AA$246))</f>
        <v>0</v>
      </c>
      <c r="AG223" s="43">
        <f ca="1">IF('Bewerking, HH'!AG223=0,0,'Bewerking, HH'!AG223/SUM('Bewerking, HH'!AA$211:AA$246))</f>
        <v>0</v>
      </c>
      <c r="AH223" s="43">
        <f ca="1">IF('Bewerking, HH'!AH223=0,0,'Bewerking, HH'!AH223/SUM('Bewerking, HH'!AA$211:AA$246))</f>
        <v>0</v>
      </c>
      <c r="AI223" s="44">
        <f ca="1">IF('Bewerking, HH'!AI223=0,0,'Bewerking, HH'!AI223/SUM('Bewerking, HH'!AA$211:AA$246))</f>
        <v>0</v>
      </c>
      <c r="AM223" s="41">
        <f ca="1">IF('Bewerking, HH'!AM223=0,0,'Bewerking, HH'!AM223/SUM('Bewerking, HH'!AM$211:AM$246))</f>
        <v>1.8663209253130437E-2</v>
      </c>
      <c r="AN223" s="42">
        <f ca="1">IF('Bewerking, HH'!AN223=0,0,'Bewerking, HH'!AN223/SUM('Bewerking, HH'!AM$211:AM$246))</f>
        <v>1.6343102801187347E-2</v>
      </c>
      <c r="AO223" s="43">
        <f ca="1">IF('Bewerking, HH'!AO223=0,0,'Bewerking, HH'!AO223/SUM('Bewerking, HH'!AM$211:AM$246))</f>
        <v>0</v>
      </c>
      <c r="AP223" s="43">
        <f ca="1">IF('Bewerking, HH'!AP223=0,0,'Bewerking, HH'!AP223/SUM('Bewerking, HH'!AM$211:AM$246))</f>
        <v>1.3647685011429936E-5</v>
      </c>
      <c r="AQ223" s="43">
        <f ca="1">IF('Bewerking, HH'!AQ223=0,0,'Bewerking, HH'!AQ223/SUM('Bewerking, HH'!AM$211:AM$246))</f>
        <v>0</v>
      </c>
      <c r="AR223" s="43">
        <f ca="1">IF('Bewerking, HH'!AR223=0,0,'Bewerking, HH'!AR223/SUM('Bewerking, HH'!AM$211:AM$246))</f>
        <v>0</v>
      </c>
      <c r="AS223" s="43">
        <f ca="1">IF('Bewerking, HH'!AS223=0,0,'Bewerking, HH'!AS223/SUM('Bewerking, HH'!AM$211:AM$246))</f>
        <v>4.0943055034289806E-5</v>
      </c>
      <c r="AT223" s="43">
        <f ca="1">IF('Bewerking, HH'!AT223=0,0,'Bewerking, HH'!AT223/SUM('Bewerking, HH'!AM$211:AM$246))</f>
        <v>0</v>
      </c>
      <c r="AU223" s="44">
        <f ca="1">IF('Bewerking, HH'!AU223=0,0,'Bewerking, HH'!AU223/SUM('Bewerking, HH'!AM$211:AM$246))</f>
        <v>2.2655157118973692E-3</v>
      </c>
      <c r="AY223" s="41">
        <f ca="1">IF('Bewerking, HH'!AY223=0,0,'Bewerking, HH'!AY223/SUM('Bewerking, HH'!AY$211:AY$246))</f>
        <v>1.8663209253130437E-2</v>
      </c>
      <c r="AZ223" s="42">
        <f ca="1">IF('Bewerking, HH'!AZ223=0,0,'Bewerking, HH'!AZ223/SUM('Bewerking, HH'!AY$211:AY$246))</f>
        <v>0</v>
      </c>
      <c r="BA223" s="43">
        <f ca="1">IF('Bewerking, HH'!BA223=0,0,'Bewerking, HH'!BA223/SUM('Bewerking, HH'!AY$211:AY$246))</f>
        <v>0</v>
      </c>
      <c r="BB223" s="43">
        <f ca="1">IF('Bewerking, HH'!BB223=0,0,'Bewerking, HH'!BB223/SUM('Bewerking, HH'!AY$211:AY$246))</f>
        <v>1.8663209253130437E-2</v>
      </c>
      <c r="BC223" s="43">
        <f ca="1">IF('Bewerking, HH'!BC223=0,0,'Bewerking, HH'!BC223/SUM('Bewerking, HH'!AY$211:AY$246))</f>
        <v>0</v>
      </c>
      <c r="BD223" s="43">
        <f ca="1">IF('Bewerking, HH'!BD223=0,0,'Bewerking, HH'!BD223/SUM('Bewerking, HH'!AY$211:AY$246))</f>
        <v>0</v>
      </c>
      <c r="BE223" s="43">
        <f ca="1">IF('Bewerking, HH'!BE223=0,0,'Bewerking, HH'!BE223/SUM('Bewerking, HH'!AY$211:AY$246))</f>
        <v>0</v>
      </c>
      <c r="BF223" s="43">
        <f ca="1">IF('Bewerking, HH'!BF223=0,0,'Bewerking, HH'!BF223/SUM('Bewerking, HH'!AY$211:AY$246))</f>
        <v>0</v>
      </c>
      <c r="BG223" s="44">
        <f ca="1">IF('Bewerking, HH'!BG223=0,0,'Bewerking, HH'!BG223/SUM('Bewerking, HH'!AY$211:AY$246))</f>
        <v>0</v>
      </c>
    </row>
    <row r="224" spans="2:59" x14ac:dyDescent="0.25">
      <c r="B224" s="29" t="s">
        <v>80</v>
      </c>
      <c r="C224" s="45">
        <f ca="1">IF('Bewerking, HH'!C224=0,0,'Bewerking, HH'!C224/SUM('Bewerking, HH'!C$211:C$246))</f>
        <v>1.1061448701763963E-2</v>
      </c>
      <c r="D224" s="46">
        <f ca="1">IF('Bewerking, HH'!D224=0,0,'Bewerking, HH'!D224/SUM('Bewerking, HH'!C$211:C$246))</f>
        <v>0</v>
      </c>
      <c r="E224" s="47">
        <f ca="1">IF('Bewerking, HH'!E224=0,0,'Bewerking, HH'!E224/SUM('Bewerking, HH'!C$211:C$246))</f>
        <v>0</v>
      </c>
      <c r="F224" s="47">
        <f ca="1">IF('Bewerking, HH'!F224=0,0,'Bewerking, HH'!F224/SUM('Bewerking, HH'!C$211:C$246))</f>
        <v>1.712784468934457E-3</v>
      </c>
      <c r="G224" s="47">
        <f ca="1">IF('Bewerking, HH'!G224=0,0,'Bewerking, HH'!G224/SUM('Bewerking, HH'!C$211:C$246))</f>
        <v>0</v>
      </c>
      <c r="H224" s="47">
        <f ca="1">IF('Bewerking, HH'!H224=0,0,'Bewerking, HH'!H224/SUM('Bewerking, HH'!C$211:C$246))</f>
        <v>9.348664232829507E-3</v>
      </c>
      <c r="I224" s="47">
        <f ca="1">IF('Bewerking, HH'!I224=0,0,'Bewerking, HH'!I224/SUM('Bewerking, HH'!C$211:C$246))</f>
        <v>0</v>
      </c>
      <c r="J224" s="47">
        <f ca="1">IF('Bewerking, HH'!J224=0,0,'Bewerking, HH'!J224/SUM('Bewerking, HH'!C$211:C$246))</f>
        <v>0</v>
      </c>
      <c r="K224" s="48">
        <f ca="1">IF('Bewerking, HH'!K224=0,0,'Bewerking, HH'!K224/SUM('Bewerking, HH'!C$211:C$246))</f>
        <v>0</v>
      </c>
      <c r="L224" s="49"/>
      <c r="O224" s="45">
        <f ca="1">IF('Bewerking, HH'!O224=0,0,'Bewerking, HH'!O224/SUM('Bewerking, HH'!O$211:O$246))</f>
        <v>1.1061448701763963E-2</v>
      </c>
      <c r="P224" s="46">
        <f ca="1">IF('Bewerking, HH'!P224=0,0,'Bewerking, HH'!P224/SUM('Bewerking, HH'!O$211:O$246))</f>
        <v>0</v>
      </c>
      <c r="Q224" s="47">
        <f ca="1">IF('Bewerking, HH'!Q224=0,0,'Bewerking, HH'!Q224/SUM('Bewerking, HH'!O$211:O$246))</f>
        <v>0</v>
      </c>
      <c r="R224" s="47">
        <f ca="1">IF('Bewerking, HH'!R224=0,0,'Bewerking, HH'!R224/SUM('Bewerking, HH'!O$211:O$246))</f>
        <v>1.1061448701763963E-2</v>
      </c>
      <c r="S224" s="47">
        <f ca="1">IF('Bewerking, HH'!S224=0,0,'Bewerking, HH'!S224/SUM('Bewerking, HH'!O$211:O$246))</f>
        <v>0</v>
      </c>
      <c r="T224" s="47">
        <f ca="1">IF('Bewerking, HH'!T224=0,0,'Bewerking, HH'!T224/SUM('Bewerking, HH'!O$211:O$246))</f>
        <v>0</v>
      </c>
      <c r="U224" s="47">
        <f ca="1">IF('Bewerking, HH'!U224=0,0,'Bewerking, HH'!U224/SUM('Bewerking, HH'!O$211:O$246))</f>
        <v>0</v>
      </c>
      <c r="V224" s="47">
        <f ca="1">IF('Bewerking, HH'!V224=0,0,'Bewerking, HH'!V224/SUM('Bewerking, HH'!O$211:O$246))</f>
        <v>0</v>
      </c>
      <c r="W224" s="48">
        <f ca="1">IF('Bewerking, HH'!W224=0,0,'Bewerking, HH'!W224/SUM('Bewerking, HH'!O$211:O$246))</f>
        <v>0</v>
      </c>
      <c r="AA224" s="45">
        <f ca="1">IF('Bewerking, HH'!AA224=0,0,'Bewerking, HH'!AA224/SUM('Bewerking, HH'!AA$211:AA$246))</f>
        <v>1.1061448701763963E-2</v>
      </c>
      <c r="AB224" s="46">
        <f ca="1">IF('Bewerking, HH'!AB224=0,0,'Bewerking, HH'!AB224/SUM('Bewerking, HH'!AA$211:AA$246))</f>
        <v>0</v>
      </c>
      <c r="AC224" s="47">
        <f ca="1">IF('Bewerking, HH'!AC224=0,0,'Bewerking, HH'!AC224/SUM('Bewerking, HH'!AA$211:AA$246))</f>
        <v>1.1061448701763963E-2</v>
      </c>
      <c r="AD224" s="47">
        <f ca="1">IF('Bewerking, HH'!AD224=0,0,'Bewerking, HH'!AD224/SUM('Bewerking, HH'!AA$211:AA$246))</f>
        <v>0</v>
      </c>
      <c r="AE224" s="47">
        <f ca="1">IF('Bewerking, HH'!AE224=0,0,'Bewerking, HH'!AE224/SUM('Bewerking, HH'!AA$211:AA$246))</f>
        <v>0</v>
      </c>
      <c r="AF224" s="47">
        <f ca="1">IF('Bewerking, HH'!AF224=0,0,'Bewerking, HH'!AF224/SUM('Bewerking, HH'!AA$211:AA$246))</f>
        <v>0</v>
      </c>
      <c r="AG224" s="47">
        <f ca="1">IF('Bewerking, HH'!AG224=0,0,'Bewerking, HH'!AG224/SUM('Bewerking, HH'!AA$211:AA$246))</f>
        <v>0</v>
      </c>
      <c r="AH224" s="47">
        <f ca="1">IF('Bewerking, HH'!AH224=0,0,'Bewerking, HH'!AH224/SUM('Bewerking, HH'!AA$211:AA$246))</f>
        <v>0</v>
      </c>
      <c r="AI224" s="48">
        <f ca="1">IF('Bewerking, HH'!AI224=0,0,'Bewerking, HH'!AI224/SUM('Bewerking, HH'!AA$211:AA$246))</f>
        <v>0</v>
      </c>
      <c r="AM224" s="45">
        <f ca="1">IF('Bewerking, HH'!AM224=0,0,'Bewerking, HH'!AM224/SUM('Bewerking, HH'!AM$211:AM$246))</f>
        <v>1.1061448701763963E-2</v>
      </c>
      <c r="AN224" s="46">
        <f ca="1">IF('Bewerking, HH'!AN224=0,0,'Bewerking, HH'!AN224/SUM('Bewerking, HH'!AM$211:AM$246))</f>
        <v>7.2878637961035862E-3</v>
      </c>
      <c r="AO224" s="47">
        <f ca="1">IF('Bewerking, HH'!AO224=0,0,'Bewerking, HH'!AO224/SUM('Bewerking, HH'!AM$211:AM$246))</f>
        <v>0</v>
      </c>
      <c r="AP224" s="47">
        <f ca="1">IF('Bewerking, HH'!AP224=0,0,'Bewerking, HH'!AP224/SUM('Bewerking, HH'!AM$211:AM$246))</f>
        <v>1.3101777610972738E-3</v>
      </c>
      <c r="AQ224" s="47">
        <f ca="1">IF('Bewerking, HH'!AQ224=0,0,'Bewerking, HH'!AQ224/SUM('Bewerking, HH'!AM$211:AM$246))</f>
        <v>0</v>
      </c>
      <c r="AR224" s="47">
        <f ca="1">IF('Bewerking, HH'!AR224=0,0,'Bewerking, HH'!AR224/SUM('Bewerking, HH'!AM$211:AM$246))</f>
        <v>2.4634071445631036E-3</v>
      </c>
      <c r="AS224" s="47">
        <f ca="1">IF('Bewerking, HH'!AS224=0,0,'Bewerking, HH'!AS224/SUM('Bewerking, HH'!AM$211:AM$246))</f>
        <v>0</v>
      </c>
      <c r="AT224" s="47">
        <f ca="1">IF('Bewerking, HH'!AT224=0,0,'Bewerking, HH'!AT224/SUM('Bewerking, HH'!AM$211:AM$246))</f>
        <v>0</v>
      </c>
      <c r="AU224" s="48">
        <f ca="1">IF('Bewerking, HH'!AU224=0,0,'Bewerking, HH'!AU224/SUM('Bewerking, HH'!AM$211:AM$246))</f>
        <v>0</v>
      </c>
      <c r="AY224" s="45">
        <f ca="1">IF('Bewerking, HH'!AY224=0,0,'Bewerking, HH'!AY224/SUM('Bewerking, HH'!AY$211:AY$246))</f>
        <v>1.1061448701763963E-2</v>
      </c>
      <c r="AZ224" s="46">
        <f ca="1">IF('Bewerking, HH'!AZ224=0,0,'Bewerking, HH'!AZ224/SUM('Bewerking, HH'!AY$211:AY$246))</f>
        <v>0</v>
      </c>
      <c r="BA224" s="47">
        <f ca="1">IF('Bewerking, HH'!BA224=0,0,'Bewerking, HH'!BA224/SUM('Bewerking, HH'!AY$211:AY$246))</f>
        <v>0</v>
      </c>
      <c r="BB224" s="47">
        <f ca="1">IF('Bewerking, HH'!BB224=0,0,'Bewerking, HH'!BB224/SUM('Bewerking, HH'!AY$211:AY$246))</f>
        <v>1.1061448701763963E-2</v>
      </c>
      <c r="BC224" s="47">
        <f ca="1">IF('Bewerking, HH'!BC224=0,0,'Bewerking, HH'!BC224/SUM('Bewerking, HH'!AY$211:AY$246))</f>
        <v>0</v>
      </c>
      <c r="BD224" s="47">
        <f ca="1">IF('Bewerking, HH'!BD224=0,0,'Bewerking, HH'!BD224/SUM('Bewerking, HH'!AY$211:AY$246))</f>
        <v>0</v>
      </c>
      <c r="BE224" s="47">
        <f ca="1">IF('Bewerking, HH'!BE224=0,0,'Bewerking, HH'!BE224/SUM('Bewerking, HH'!AY$211:AY$246))</f>
        <v>0</v>
      </c>
      <c r="BF224" s="47">
        <f ca="1">IF('Bewerking, HH'!BF224=0,0,'Bewerking, HH'!BF224/SUM('Bewerking, HH'!AY$211:AY$246))</f>
        <v>0</v>
      </c>
      <c r="BG224" s="48">
        <f ca="1">IF('Bewerking, HH'!BG224=0,0,'Bewerking, HH'!BG224/SUM('Bewerking, HH'!AY$211:AY$246))</f>
        <v>0</v>
      </c>
    </row>
    <row r="225" spans="2:59" x14ac:dyDescent="0.25">
      <c r="B225" s="29" t="s">
        <v>81</v>
      </c>
      <c r="C225" s="45">
        <f ca="1">IF('Bewerking, HH'!C225=0,0,'Bewerking, HH'!C225/SUM('Bewerking, HH'!C$211:C$246))</f>
        <v>5.2680064144119557E-3</v>
      </c>
      <c r="D225" s="46">
        <f ca="1">IF('Bewerking, HH'!D225=0,0,'Bewerking, HH'!D225/SUM('Bewerking, HH'!C$211:C$246))</f>
        <v>0</v>
      </c>
      <c r="E225" s="47">
        <f ca="1">IF('Bewerking, HH'!E225=0,0,'Bewerking, HH'!E225/SUM('Bewerking, HH'!C$211:C$246))</f>
        <v>0</v>
      </c>
      <c r="F225" s="47">
        <f ca="1">IF('Bewerking, HH'!F225=0,0,'Bewerking, HH'!F225/SUM('Bewerking, HH'!C$211:C$246))</f>
        <v>1.705960626428742E-4</v>
      </c>
      <c r="G225" s="47">
        <f ca="1">IF('Bewerking, HH'!G225=0,0,'Bewerking, HH'!G225/SUM('Bewerking, HH'!C$211:C$246))</f>
        <v>5.097410351769081E-3</v>
      </c>
      <c r="H225" s="47">
        <f ca="1">IF('Bewerking, HH'!H225=0,0,'Bewerking, HH'!H225/SUM('Bewerking, HH'!C$211:C$246))</f>
        <v>0</v>
      </c>
      <c r="I225" s="47">
        <f ca="1">IF('Bewerking, HH'!I225=0,0,'Bewerking, HH'!I225/SUM('Bewerking, HH'!C$211:C$246))</f>
        <v>0</v>
      </c>
      <c r="J225" s="47">
        <f ca="1">IF('Bewerking, HH'!J225=0,0,'Bewerking, HH'!J225/SUM('Bewerking, HH'!C$211:C$246))</f>
        <v>0</v>
      </c>
      <c r="K225" s="48">
        <f ca="1">IF('Bewerking, HH'!K225=0,0,'Bewerking, HH'!K225/SUM('Bewerking, HH'!C$211:C$246))</f>
        <v>0</v>
      </c>
      <c r="L225" s="49"/>
      <c r="O225" s="45">
        <f ca="1">IF('Bewerking, HH'!O225=0,0,'Bewerking, HH'!O225/SUM('Bewerking, HH'!O$211:O$246))</f>
        <v>5.2680064144119557E-3</v>
      </c>
      <c r="P225" s="46">
        <f ca="1">IF('Bewerking, HH'!P225=0,0,'Bewerking, HH'!P225/SUM('Bewerking, HH'!O$211:O$246))</f>
        <v>0</v>
      </c>
      <c r="Q225" s="47">
        <f ca="1">IF('Bewerking, HH'!Q225=0,0,'Bewerking, HH'!Q225/SUM('Bewerking, HH'!O$211:O$246))</f>
        <v>0</v>
      </c>
      <c r="R225" s="47">
        <f ca="1">IF('Bewerking, HH'!R225=0,0,'Bewerking, HH'!R225/SUM('Bewerking, HH'!O$211:O$246))</f>
        <v>5.2680064144119557E-3</v>
      </c>
      <c r="S225" s="47">
        <f ca="1">IF('Bewerking, HH'!S225=0,0,'Bewerking, HH'!S225/SUM('Bewerking, HH'!O$211:O$246))</f>
        <v>0</v>
      </c>
      <c r="T225" s="47">
        <f ca="1">IF('Bewerking, HH'!T225=0,0,'Bewerking, HH'!T225/SUM('Bewerking, HH'!O$211:O$246))</f>
        <v>0</v>
      </c>
      <c r="U225" s="47">
        <f ca="1">IF('Bewerking, HH'!U225=0,0,'Bewerking, HH'!U225/SUM('Bewerking, HH'!O$211:O$246))</f>
        <v>0</v>
      </c>
      <c r="V225" s="47">
        <f ca="1">IF('Bewerking, HH'!V225=0,0,'Bewerking, HH'!V225/SUM('Bewerking, HH'!O$211:O$246))</f>
        <v>0</v>
      </c>
      <c r="W225" s="48">
        <f ca="1">IF('Bewerking, HH'!W225=0,0,'Bewerking, HH'!W225/SUM('Bewerking, HH'!O$211:O$246))</f>
        <v>0</v>
      </c>
      <c r="AA225" s="45">
        <f ca="1">IF('Bewerking, HH'!AA225=0,0,'Bewerking, HH'!AA225/SUM('Bewerking, HH'!AA$211:AA$246))</f>
        <v>5.2680064144119557E-3</v>
      </c>
      <c r="AB225" s="46">
        <f ca="1">IF('Bewerking, HH'!AB225=0,0,'Bewerking, HH'!AB225/SUM('Bewerking, HH'!AA$211:AA$246))</f>
        <v>0</v>
      </c>
      <c r="AC225" s="47">
        <f ca="1">IF('Bewerking, HH'!AC225=0,0,'Bewerking, HH'!AC225/SUM('Bewerking, HH'!AA$211:AA$246))</f>
        <v>5.2680064144119557E-3</v>
      </c>
      <c r="AD225" s="47">
        <f ca="1">IF('Bewerking, HH'!AD225=0,0,'Bewerking, HH'!AD225/SUM('Bewerking, HH'!AA$211:AA$246))</f>
        <v>0</v>
      </c>
      <c r="AE225" s="47">
        <f ca="1">IF('Bewerking, HH'!AE225=0,0,'Bewerking, HH'!AE225/SUM('Bewerking, HH'!AA$211:AA$246))</f>
        <v>0</v>
      </c>
      <c r="AF225" s="47">
        <f ca="1">IF('Bewerking, HH'!AF225=0,0,'Bewerking, HH'!AF225/SUM('Bewerking, HH'!AA$211:AA$246))</f>
        <v>0</v>
      </c>
      <c r="AG225" s="47">
        <f ca="1">IF('Bewerking, HH'!AG225=0,0,'Bewerking, HH'!AG225/SUM('Bewerking, HH'!AA$211:AA$246))</f>
        <v>0</v>
      </c>
      <c r="AH225" s="47">
        <f ca="1">IF('Bewerking, HH'!AH225=0,0,'Bewerking, HH'!AH225/SUM('Bewerking, HH'!AA$211:AA$246))</f>
        <v>0</v>
      </c>
      <c r="AI225" s="48">
        <f ca="1">IF('Bewerking, HH'!AI225=0,0,'Bewerking, HH'!AI225/SUM('Bewerking, HH'!AA$211:AA$246))</f>
        <v>0</v>
      </c>
      <c r="AM225" s="45">
        <f ca="1">IF('Bewerking, HH'!AM225=0,0,'Bewerking, HH'!AM225/SUM('Bewerking, HH'!AM$211:AM$246))</f>
        <v>5.2680064144119557E-3</v>
      </c>
      <c r="AN225" s="46">
        <f ca="1">IF('Bewerking, HH'!AN225=0,0,'Bewerking, HH'!AN225/SUM('Bewerking, HH'!AM$211:AM$246))</f>
        <v>3.7599372206489476E-3</v>
      </c>
      <c r="AO225" s="47">
        <f ca="1">IF('Bewerking, HH'!AO225=0,0,'Bewerking, HH'!AO225/SUM('Bewerking, HH'!AM$211:AM$246))</f>
        <v>0</v>
      </c>
      <c r="AP225" s="47">
        <f ca="1">IF('Bewerking, HH'!AP225=0,0,'Bewerking, HH'!AP225/SUM('Bewerking, HH'!AM$211:AM$246))</f>
        <v>0</v>
      </c>
      <c r="AQ225" s="47">
        <f ca="1">IF('Bewerking, HH'!AQ225=0,0,'Bewerking, HH'!AQ225/SUM('Bewerking, HH'!AM$211:AM$246))</f>
        <v>1.5080691937630079E-3</v>
      </c>
      <c r="AR225" s="47">
        <f ca="1">IF('Bewerking, HH'!AR225=0,0,'Bewerking, HH'!AR225/SUM('Bewerking, HH'!AM$211:AM$246))</f>
        <v>0</v>
      </c>
      <c r="AS225" s="47">
        <f ca="1">IF('Bewerking, HH'!AS225=0,0,'Bewerking, HH'!AS225/SUM('Bewerking, HH'!AM$211:AM$246))</f>
        <v>0</v>
      </c>
      <c r="AT225" s="47">
        <f ca="1">IF('Bewerking, HH'!AT225=0,0,'Bewerking, HH'!AT225/SUM('Bewerking, HH'!AM$211:AM$246))</f>
        <v>0</v>
      </c>
      <c r="AU225" s="48">
        <f ca="1">IF('Bewerking, HH'!AU225=0,0,'Bewerking, HH'!AU225/SUM('Bewerking, HH'!AM$211:AM$246))</f>
        <v>0</v>
      </c>
      <c r="AY225" s="45">
        <f ca="1">IF('Bewerking, HH'!AY225=0,0,'Bewerking, HH'!AY225/SUM('Bewerking, HH'!AY$211:AY$246))</f>
        <v>5.2680064144119557E-3</v>
      </c>
      <c r="AZ225" s="46">
        <f ca="1">IF('Bewerking, HH'!AZ225=0,0,'Bewerking, HH'!AZ225/SUM('Bewerking, HH'!AY$211:AY$246))</f>
        <v>0</v>
      </c>
      <c r="BA225" s="47">
        <f ca="1">IF('Bewerking, HH'!BA225=0,0,'Bewerking, HH'!BA225/SUM('Bewerking, HH'!AY$211:AY$246))</f>
        <v>0</v>
      </c>
      <c r="BB225" s="47">
        <f ca="1">IF('Bewerking, HH'!BB225=0,0,'Bewerking, HH'!BB225/SUM('Bewerking, HH'!AY$211:AY$246))</f>
        <v>5.2680064144119557E-3</v>
      </c>
      <c r="BC225" s="47">
        <f ca="1">IF('Bewerking, HH'!BC225=0,0,'Bewerking, HH'!BC225/SUM('Bewerking, HH'!AY$211:AY$246))</f>
        <v>0</v>
      </c>
      <c r="BD225" s="47">
        <f ca="1">IF('Bewerking, HH'!BD225=0,0,'Bewerking, HH'!BD225/SUM('Bewerking, HH'!AY$211:AY$246))</f>
        <v>0</v>
      </c>
      <c r="BE225" s="47">
        <f ca="1">IF('Bewerking, HH'!BE225=0,0,'Bewerking, HH'!BE225/SUM('Bewerking, HH'!AY$211:AY$246))</f>
        <v>0</v>
      </c>
      <c r="BF225" s="47">
        <f ca="1">IF('Bewerking, HH'!BF225=0,0,'Bewerking, HH'!BF225/SUM('Bewerking, HH'!AY$211:AY$246))</f>
        <v>0</v>
      </c>
      <c r="BG225" s="48">
        <f ca="1">IF('Bewerking, HH'!BG225=0,0,'Bewerking, HH'!BG225/SUM('Bewerking, HH'!AY$211:AY$246))</f>
        <v>0</v>
      </c>
    </row>
    <row r="226" spans="2:59" x14ac:dyDescent="0.25">
      <c r="B226" s="29" t="s">
        <v>82</v>
      </c>
      <c r="C226" s="45">
        <f ca="1">IF('Bewerking, HH'!C226=0,0,'Bewerking, HH'!C226/SUM('Bewerking, HH'!C$211:C$246))</f>
        <v>1.0290354498618173E-2</v>
      </c>
      <c r="D226" s="46">
        <f ca="1">IF('Bewerking, HH'!D226=0,0,'Bewerking, HH'!D226/SUM('Bewerking, HH'!C$211:C$246))</f>
        <v>0</v>
      </c>
      <c r="E226" s="47">
        <f ca="1">IF('Bewerking, HH'!E226=0,0,'Bewerking, HH'!E226/SUM('Bewerking, HH'!C$211:C$246))</f>
        <v>0</v>
      </c>
      <c r="F226" s="47">
        <f ca="1">IF('Bewerking, HH'!F226=0,0,'Bewerking, HH'!F226/SUM('Bewerking, HH'!C$211:C$246))</f>
        <v>5.5955508546862739E-4</v>
      </c>
      <c r="G226" s="47">
        <f ca="1">IF('Bewerking, HH'!G226=0,0,'Bewerking, HH'!G226/SUM('Bewerking, HH'!C$211:C$246))</f>
        <v>9.7307994131495441E-3</v>
      </c>
      <c r="H226" s="47">
        <f ca="1">IF('Bewerking, HH'!H226=0,0,'Bewerking, HH'!H226/SUM('Bewerking, HH'!C$211:C$246))</f>
        <v>0</v>
      </c>
      <c r="I226" s="47">
        <f ca="1">IF('Bewerking, HH'!I226=0,0,'Bewerking, HH'!I226/SUM('Bewerking, HH'!C$211:C$246))</f>
        <v>0</v>
      </c>
      <c r="J226" s="47">
        <f ca="1">IF('Bewerking, HH'!J226=0,0,'Bewerking, HH'!J226/SUM('Bewerking, HH'!C$211:C$246))</f>
        <v>0</v>
      </c>
      <c r="K226" s="48">
        <f ca="1">IF('Bewerking, HH'!K226=0,0,'Bewerking, HH'!K226/SUM('Bewerking, HH'!C$211:C$246))</f>
        <v>0</v>
      </c>
      <c r="L226" s="49"/>
      <c r="O226" s="45">
        <f ca="1">IF('Bewerking, HH'!O226=0,0,'Bewerking, HH'!O226/SUM('Bewerking, HH'!O$211:O$246))</f>
        <v>1.0290354498618173E-2</v>
      </c>
      <c r="P226" s="46">
        <f ca="1">IF('Bewerking, HH'!P226=0,0,'Bewerking, HH'!P226/SUM('Bewerking, HH'!O$211:O$246))</f>
        <v>0</v>
      </c>
      <c r="Q226" s="47">
        <f ca="1">IF('Bewerking, HH'!Q226=0,0,'Bewerking, HH'!Q226/SUM('Bewerking, HH'!O$211:O$246))</f>
        <v>0</v>
      </c>
      <c r="R226" s="47">
        <f ca="1">IF('Bewerking, HH'!R226=0,0,'Bewerking, HH'!R226/SUM('Bewerking, HH'!O$211:O$246))</f>
        <v>1.0290354498618173E-2</v>
      </c>
      <c r="S226" s="47">
        <f ca="1">IF('Bewerking, HH'!S226=0,0,'Bewerking, HH'!S226/SUM('Bewerking, HH'!O$211:O$246))</f>
        <v>0</v>
      </c>
      <c r="T226" s="47">
        <f ca="1">IF('Bewerking, HH'!T226=0,0,'Bewerking, HH'!T226/SUM('Bewerking, HH'!O$211:O$246))</f>
        <v>0</v>
      </c>
      <c r="U226" s="47">
        <f ca="1">IF('Bewerking, HH'!U226=0,0,'Bewerking, HH'!U226/SUM('Bewerking, HH'!O$211:O$246))</f>
        <v>0</v>
      </c>
      <c r="V226" s="47">
        <f ca="1">IF('Bewerking, HH'!V226=0,0,'Bewerking, HH'!V226/SUM('Bewerking, HH'!O$211:O$246))</f>
        <v>0</v>
      </c>
      <c r="W226" s="48">
        <f ca="1">IF('Bewerking, HH'!W226=0,0,'Bewerking, HH'!W226/SUM('Bewerking, HH'!O$211:O$246))</f>
        <v>0</v>
      </c>
      <c r="AA226" s="45">
        <f ca="1">IF('Bewerking, HH'!AA226=0,0,'Bewerking, HH'!AA226/SUM('Bewerking, HH'!AA$211:AA$246))</f>
        <v>1.0290354498618173E-2</v>
      </c>
      <c r="AB226" s="46">
        <f ca="1">IF('Bewerking, HH'!AB226=0,0,'Bewerking, HH'!AB226/SUM('Bewerking, HH'!AA$211:AA$246))</f>
        <v>0</v>
      </c>
      <c r="AC226" s="47">
        <f ca="1">IF('Bewerking, HH'!AC226=0,0,'Bewerking, HH'!AC226/SUM('Bewerking, HH'!AA$211:AA$246))</f>
        <v>1.0290354498618173E-2</v>
      </c>
      <c r="AD226" s="47">
        <f ca="1">IF('Bewerking, HH'!AD226=0,0,'Bewerking, HH'!AD226/SUM('Bewerking, HH'!AA$211:AA$246))</f>
        <v>0</v>
      </c>
      <c r="AE226" s="47">
        <f ca="1">IF('Bewerking, HH'!AE226=0,0,'Bewerking, HH'!AE226/SUM('Bewerking, HH'!AA$211:AA$246))</f>
        <v>0</v>
      </c>
      <c r="AF226" s="47">
        <f ca="1">IF('Bewerking, HH'!AF226=0,0,'Bewerking, HH'!AF226/SUM('Bewerking, HH'!AA$211:AA$246))</f>
        <v>0</v>
      </c>
      <c r="AG226" s="47">
        <f ca="1">IF('Bewerking, HH'!AG226=0,0,'Bewerking, HH'!AG226/SUM('Bewerking, HH'!AA$211:AA$246))</f>
        <v>0</v>
      </c>
      <c r="AH226" s="47">
        <f ca="1">IF('Bewerking, HH'!AH226=0,0,'Bewerking, HH'!AH226/SUM('Bewerking, HH'!AA$211:AA$246))</f>
        <v>0</v>
      </c>
      <c r="AI226" s="48">
        <f ca="1">IF('Bewerking, HH'!AI226=0,0,'Bewerking, HH'!AI226/SUM('Bewerking, HH'!AA$211:AA$246))</f>
        <v>0</v>
      </c>
      <c r="AM226" s="45">
        <f ca="1">IF('Bewerking, HH'!AM226=0,0,'Bewerking, HH'!AM226/SUM('Bewerking, HH'!AM$211:AM$246))</f>
        <v>1.0290354498618173E-2</v>
      </c>
      <c r="AN226" s="46">
        <f ca="1">IF('Bewerking, HH'!AN226=0,0,'Bewerking, HH'!AN226/SUM('Bewerking, HH'!AM$211:AM$246))</f>
        <v>8.741342249820875E-3</v>
      </c>
      <c r="AO226" s="47">
        <f ca="1">IF('Bewerking, HH'!AO226=0,0,'Bewerking, HH'!AO226/SUM('Bewerking, HH'!AM$211:AM$246))</f>
        <v>0</v>
      </c>
      <c r="AP226" s="47">
        <f ca="1">IF('Bewerking, HH'!AP226=0,0,'Bewerking, HH'!AP226/SUM('Bewerking, HH'!AM$211:AM$246))</f>
        <v>6.8238425057149679E-6</v>
      </c>
      <c r="AQ226" s="47">
        <f ca="1">IF('Bewerking, HH'!AQ226=0,0,'Bewerking, HH'!AQ226/SUM('Bewerking, HH'!AM$211:AM$246))</f>
        <v>1.5421884062915827E-3</v>
      </c>
      <c r="AR226" s="47">
        <f ca="1">IF('Bewerking, HH'!AR226=0,0,'Bewerking, HH'!AR226/SUM('Bewerking, HH'!AM$211:AM$246))</f>
        <v>0</v>
      </c>
      <c r="AS226" s="47">
        <f ca="1">IF('Bewerking, HH'!AS226=0,0,'Bewerking, HH'!AS226/SUM('Bewerking, HH'!AM$211:AM$246))</f>
        <v>0</v>
      </c>
      <c r="AT226" s="47">
        <f ca="1">IF('Bewerking, HH'!AT226=0,0,'Bewerking, HH'!AT226/SUM('Bewerking, HH'!AM$211:AM$246))</f>
        <v>0</v>
      </c>
      <c r="AU226" s="48">
        <f ca="1">IF('Bewerking, HH'!AU226=0,0,'Bewerking, HH'!AU226/SUM('Bewerking, HH'!AM$211:AM$246))</f>
        <v>0</v>
      </c>
      <c r="AY226" s="45">
        <f ca="1">IF('Bewerking, HH'!AY226=0,0,'Bewerking, HH'!AY226/SUM('Bewerking, HH'!AY$211:AY$246))</f>
        <v>1.0290354498618173E-2</v>
      </c>
      <c r="AZ226" s="46">
        <f ca="1">IF('Bewerking, HH'!AZ226=0,0,'Bewerking, HH'!AZ226/SUM('Bewerking, HH'!AY$211:AY$246))</f>
        <v>0</v>
      </c>
      <c r="BA226" s="47">
        <f ca="1">IF('Bewerking, HH'!BA226=0,0,'Bewerking, HH'!BA226/SUM('Bewerking, HH'!AY$211:AY$246))</f>
        <v>0</v>
      </c>
      <c r="BB226" s="47">
        <f ca="1">IF('Bewerking, HH'!BB226=0,0,'Bewerking, HH'!BB226/SUM('Bewerking, HH'!AY$211:AY$246))</f>
        <v>1.0290354498618173E-2</v>
      </c>
      <c r="BC226" s="47">
        <f ca="1">IF('Bewerking, HH'!BC226=0,0,'Bewerking, HH'!BC226/SUM('Bewerking, HH'!AY$211:AY$246))</f>
        <v>0</v>
      </c>
      <c r="BD226" s="47">
        <f ca="1">IF('Bewerking, HH'!BD226=0,0,'Bewerking, HH'!BD226/SUM('Bewerking, HH'!AY$211:AY$246))</f>
        <v>0</v>
      </c>
      <c r="BE226" s="47">
        <f ca="1">IF('Bewerking, HH'!BE226=0,0,'Bewerking, HH'!BE226/SUM('Bewerking, HH'!AY$211:AY$246))</f>
        <v>0</v>
      </c>
      <c r="BF226" s="47">
        <f ca="1">IF('Bewerking, HH'!BF226=0,0,'Bewerking, HH'!BF226/SUM('Bewerking, HH'!AY$211:AY$246))</f>
        <v>0</v>
      </c>
      <c r="BG226" s="48">
        <f ca="1">IF('Bewerking, HH'!BG226=0,0,'Bewerking, HH'!BG226/SUM('Bewerking, HH'!AY$211:AY$246))</f>
        <v>0</v>
      </c>
    </row>
    <row r="227" spans="2:59" x14ac:dyDescent="0.25">
      <c r="B227" s="29" t="s">
        <v>83</v>
      </c>
      <c r="C227" s="45">
        <f ca="1">IF('Bewerking, HH'!C227=0,0,'Bewerking, HH'!C227/SUM('Bewerking, HH'!C$211:C$246))</f>
        <v>1.6056501415947319E-2</v>
      </c>
      <c r="D227" s="46">
        <f ca="1">IF('Bewerking, HH'!D227=0,0,'Bewerking, HH'!D227/SUM('Bewerking, HH'!C$211:C$246))</f>
        <v>0</v>
      </c>
      <c r="E227" s="47">
        <f ca="1">IF('Bewerking, HH'!E227=0,0,'Bewerking, HH'!E227/SUM('Bewerking, HH'!C$211:C$246))</f>
        <v>0</v>
      </c>
      <c r="F227" s="47">
        <f ca="1">IF('Bewerking, HH'!F227=0,0,'Bewerking, HH'!F227/SUM('Bewerking, HH'!C$211:C$246))</f>
        <v>1.6056501415947319E-2</v>
      </c>
      <c r="G227" s="47">
        <f ca="1">IF('Bewerking, HH'!G227=0,0,'Bewerking, HH'!G227/SUM('Bewerking, HH'!C$211:C$246))</f>
        <v>0</v>
      </c>
      <c r="H227" s="47">
        <f ca="1">IF('Bewerking, HH'!H227=0,0,'Bewerking, HH'!H227/SUM('Bewerking, HH'!C$211:C$246))</f>
        <v>0</v>
      </c>
      <c r="I227" s="47">
        <f ca="1">IF('Bewerking, HH'!I227=0,0,'Bewerking, HH'!I227/SUM('Bewerking, HH'!C$211:C$246))</f>
        <v>0</v>
      </c>
      <c r="J227" s="47">
        <f ca="1">IF('Bewerking, HH'!J227=0,0,'Bewerking, HH'!J227/SUM('Bewerking, HH'!C$211:C$246))</f>
        <v>0</v>
      </c>
      <c r="K227" s="48">
        <f ca="1">IF('Bewerking, HH'!K227=0,0,'Bewerking, HH'!K227/SUM('Bewerking, HH'!C$211:C$246))</f>
        <v>0</v>
      </c>
      <c r="L227" s="49"/>
      <c r="O227" s="45">
        <f ca="1">IF('Bewerking, HH'!O227=0,0,'Bewerking, HH'!O227/SUM('Bewerking, HH'!O$211:O$246))</f>
        <v>1.6056501415947319E-2</v>
      </c>
      <c r="P227" s="46">
        <f ca="1">IF('Bewerking, HH'!P227=0,0,'Bewerking, HH'!P227/SUM('Bewerking, HH'!O$211:O$246))</f>
        <v>0</v>
      </c>
      <c r="Q227" s="47">
        <f ca="1">IF('Bewerking, HH'!Q227=0,0,'Bewerking, HH'!Q227/SUM('Bewerking, HH'!O$211:O$246))</f>
        <v>0</v>
      </c>
      <c r="R227" s="47">
        <f ca="1">IF('Bewerking, HH'!R227=0,0,'Bewerking, HH'!R227/SUM('Bewerking, HH'!O$211:O$246))</f>
        <v>1.6056501415947319E-2</v>
      </c>
      <c r="S227" s="47">
        <f ca="1">IF('Bewerking, HH'!S227=0,0,'Bewerking, HH'!S227/SUM('Bewerking, HH'!O$211:O$246))</f>
        <v>0</v>
      </c>
      <c r="T227" s="47">
        <f ca="1">IF('Bewerking, HH'!T227=0,0,'Bewerking, HH'!T227/SUM('Bewerking, HH'!O$211:O$246))</f>
        <v>0</v>
      </c>
      <c r="U227" s="47">
        <f ca="1">IF('Bewerking, HH'!U227=0,0,'Bewerking, HH'!U227/SUM('Bewerking, HH'!O$211:O$246))</f>
        <v>0</v>
      </c>
      <c r="V227" s="47">
        <f ca="1">IF('Bewerking, HH'!V227=0,0,'Bewerking, HH'!V227/SUM('Bewerking, HH'!O$211:O$246))</f>
        <v>0</v>
      </c>
      <c r="W227" s="48">
        <f ca="1">IF('Bewerking, HH'!W227=0,0,'Bewerking, HH'!W227/SUM('Bewerking, HH'!O$211:O$246))</f>
        <v>0</v>
      </c>
      <c r="AA227" s="45">
        <f ca="1">IF('Bewerking, HH'!AA227=0,0,'Bewerking, HH'!AA227/SUM('Bewerking, HH'!AA$211:AA$246))</f>
        <v>1.6056501415947319E-2</v>
      </c>
      <c r="AB227" s="46">
        <f ca="1">IF('Bewerking, HH'!AB227=0,0,'Bewerking, HH'!AB227/SUM('Bewerking, HH'!AA$211:AA$246))</f>
        <v>0</v>
      </c>
      <c r="AC227" s="47">
        <f ca="1">IF('Bewerking, HH'!AC227=0,0,'Bewerking, HH'!AC227/SUM('Bewerking, HH'!AA$211:AA$246))</f>
        <v>1.6056501415947319E-2</v>
      </c>
      <c r="AD227" s="47">
        <f ca="1">IF('Bewerking, HH'!AD227=0,0,'Bewerking, HH'!AD227/SUM('Bewerking, HH'!AA$211:AA$246))</f>
        <v>0</v>
      </c>
      <c r="AE227" s="47">
        <f ca="1">IF('Bewerking, HH'!AE227=0,0,'Bewerking, HH'!AE227/SUM('Bewerking, HH'!AA$211:AA$246))</f>
        <v>0</v>
      </c>
      <c r="AF227" s="47">
        <f ca="1">IF('Bewerking, HH'!AF227=0,0,'Bewerking, HH'!AF227/SUM('Bewerking, HH'!AA$211:AA$246))</f>
        <v>0</v>
      </c>
      <c r="AG227" s="47">
        <f ca="1">IF('Bewerking, HH'!AG227=0,0,'Bewerking, HH'!AG227/SUM('Bewerking, HH'!AA$211:AA$246))</f>
        <v>0</v>
      </c>
      <c r="AH227" s="47">
        <f ca="1">IF('Bewerking, HH'!AH227=0,0,'Bewerking, HH'!AH227/SUM('Bewerking, HH'!AA$211:AA$246))</f>
        <v>0</v>
      </c>
      <c r="AI227" s="48">
        <f ca="1">IF('Bewerking, HH'!AI227=0,0,'Bewerking, HH'!AI227/SUM('Bewerking, HH'!AA$211:AA$246))</f>
        <v>0</v>
      </c>
      <c r="AM227" s="45">
        <f ca="1">IF('Bewerking, HH'!AM227=0,0,'Bewerking, HH'!AM227/SUM('Bewerking, HH'!AM$211:AM$246))</f>
        <v>1.6056501415947319E-2</v>
      </c>
      <c r="AN227" s="46">
        <f ca="1">IF('Bewerking, HH'!AN227=0,0,'Bewerking, HH'!AN227/SUM('Bewerking, HH'!AM$211:AM$246))</f>
        <v>9.8809239482752741E-3</v>
      </c>
      <c r="AO227" s="47">
        <f ca="1">IF('Bewerking, HH'!AO227=0,0,'Bewerking, HH'!AO227/SUM('Bewerking, HH'!AM$211:AM$246))</f>
        <v>0</v>
      </c>
      <c r="AP227" s="47">
        <f ca="1">IF('Bewerking, HH'!AP227=0,0,'Bewerking, HH'!AP227/SUM('Bewerking, HH'!AM$211:AM$246))</f>
        <v>6.1755774676720459E-3</v>
      </c>
      <c r="AQ227" s="47">
        <f ca="1">IF('Bewerking, HH'!AQ227=0,0,'Bewerking, HH'!AQ227/SUM('Bewerking, HH'!AM$211:AM$246))</f>
        <v>0</v>
      </c>
      <c r="AR227" s="47">
        <f ca="1">IF('Bewerking, HH'!AR227=0,0,'Bewerking, HH'!AR227/SUM('Bewerking, HH'!AM$211:AM$246))</f>
        <v>0</v>
      </c>
      <c r="AS227" s="47">
        <f ca="1">IF('Bewerking, HH'!AS227=0,0,'Bewerking, HH'!AS227/SUM('Bewerking, HH'!AM$211:AM$246))</f>
        <v>0</v>
      </c>
      <c r="AT227" s="47">
        <f ca="1">IF('Bewerking, HH'!AT227=0,0,'Bewerking, HH'!AT227/SUM('Bewerking, HH'!AM$211:AM$246))</f>
        <v>0</v>
      </c>
      <c r="AU227" s="48">
        <f ca="1">IF('Bewerking, HH'!AU227=0,0,'Bewerking, HH'!AU227/SUM('Bewerking, HH'!AM$211:AM$246))</f>
        <v>0</v>
      </c>
      <c r="AY227" s="45">
        <f ca="1">IF('Bewerking, HH'!AY227=0,0,'Bewerking, HH'!AY227/SUM('Bewerking, HH'!AY$211:AY$246))</f>
        <v>1.6056501415947319E-2</v>
      </c>
      <c r="AZ227" s="46">
        <f ca="1">IF('Bewerking, HH'!AZ227=0,0,'Bewerking, HH'!AZ227/SUM('Bewerking, HH'!AY$211:AY$246))</f>
        <v>0</v>
      </c>
      <c r="BA227" s="47">
        <f ca="1">IF('Bewerking, HH'!BA227=0,0,'Bewerking, HH'!BA227/SUM('Bewerking, HH'!AY$211:AY$246))</f>
        <v>0</v>
      </c>
      <c r="BB227" s="47">
        <f ca="1">IF('Bewerking, HH'!BB227=0,0,'Bewerking, HH'!BB227/SUM('Bewerking, HH'!AY$211:AY$246))</f>
        <v>1.6056501415947319E-2</v>
      </c>
      <c r="BC227" s="47">
        <f ca="1">IF('Bewerking, HH'!BC227=0,0,'Bewerking, HH'!BC227/SUM('Bewerking, HH'!AY$211:AY$246))</f>
        <v>0</v>
      </c>
      <c r="BD227" s="47">
        <f ca="1">IF('Bewerking, HH'!BD227=0,0,'Bewerking, HH'!BD227/SUM('Bewerking, HH'!AY$211:AY$246))</f>
        <v>0</v>
      </c>
      <c r="BE227" s="47">
        <f ca="1">IF('Bewerking, HH'!BE227=0,0,'Bewerking, HH'!BE227/SUM('Bewerking, HH'!AY$211:AY$246))</f>
        <v>0</v>
      </c>
      <c r="BF227" s="47">
        <f ca="1">IF('Bewerking, HH'!BF227=0,0,'Bewerking, HH'!BF227/SUM('Bewerking, HH'!AY$211:AY$246))</f>
        <v>0</v>
      </c>
      <c r="BG227" s="48">
        <f ca="1">IF('Bewerking, HH'!BG227=0,0,'Bewerking, HH'!BG227/SUM('Bewerking, HH'!AY$211:AY$246))</f>
        <v>0</v>
      </c>
    </row>
    <row r="228" spans="2:59" x14ac:dyDescent="0.25">
      <c r="B228" s="29" t="s">
        <v>84</v>
      </c>
      <c r="C228" s="50">
        <f ca="1">IF('Bewerking, HH'!C228=0,0,'Bewerking, HH'!C228/SUM('Bewerking, HH'!C$211:C$246))</f>
        <v>1.5387764850387254E-2</v>
      </c>
      <c r="D228" s="51">
        <f ca="1">IF('Bewerking, HH'!D228=0,0,'Bewerking, HH'!D228/SUM('Bewerking, HH'!C$211:C$246))</f>
        <v>0</v>
      </c>
      <c r="E228" s="52">
        <f ca="1">IF('Bewerking, HH'!E228=0,0,'Bewerking, HH'!E228/SUM('Bewerking, HH'!C$211:C$246))</f>
        <v>0</v>
      </c>
      <c r="F228" s="52">
        <f ca="1">IF('Bewerking, HH'!F228=0,0,'Bewerking, HH'!F228/SUM('Bewerking, HH'!C$211:C$246))</f>
        <v>1.5387764850387254E-2</v>
      </c>
      <c r="G228" s="52">
        <f ca="1">IF('Bewerking, HH'!G228=0,0,'Bewerking, HH'!G228/SUM('Bewerking, HH'!C$211:C$246))</f>
        <v>0</v>
      </c>
      <c r="H228" s="52">
        <f ca="1">IF('Bewerking, HH'!H228=0,0,'Bewerking, HH'!H228/SUM('Bewerking, HH'!C$211:C$246))</f>
        <v>0</v>
      </c>
      <c r="I228" s="52">
        <f ca="1">IF('Bewerking, HH'!I228=0,0,'Bewerking, HH'!I228/SUM('Bewerking, HH'!C$211:C$246))</f>
        <v>0</v>
      </c>
      <c r="J228" s="52">
        <f ca="1">IF('Bewerking, HH'!J228=0,0,'Bewerking, HH'!J228/SUM('Bewerking, HH'!C$211:C$246))</f>
        <v>0</v>
      </c>
      <c r="K228" s="53">
        <f ca="1">IF('Bewerking, HH'!K228=0,0,'Bewerking, HH'!K228/SUM('Bewerking, HH'!C$211:C$246))</f>
        <v>0</v>
      </c>
      <c r="L228" s="52">
        <f ca="1">SUM(C223:C228)</f>
        <v>7.672728513425911E-2</v>
      </c>
      <c r="O228" s="50">
        <f ca="1">IF('Bewerking, HH'!O228=0,0,'Bewerking, HH'!O228/SUM('Bewerking, HH'!O$211:O$246))</f>
        <v>1.5387764850387254E-2</v>
      </c>
      <c r="P228" s="51">
        <f ca="1">IF('Bewerking, HH'!P228=0,0,'Bewerking, HH'!P228/SUM('Bewerking, HH'!O$211:O$246))</f>
        <v>0</v>
      </c>
      <c r="Q228" s="52">
        <f ca="1">IF('Bewerking, HH'!Q228=0,0,'Bewerking, HH'!Q228/SUM('Bewerking, HH'!O$211:O$246))</f>
        <v>0</v>
      </c>
      <c r="R228" s="52">
        <f ca="1">IF('Bewerking, HH'!R228=0,0,'Bewerking, HH'!R228/SUM('Bewerking, HH'!O$211:O$246))</f>
        <v>1.5387764850387254E-2</v>
      </c>
      <c r="S228" s="52">
        <f ca="1">IF('Bewerking, HH'!S228=0,0,'Bewerking, HH'!S228/SUM('Bewerking, HH'!O$211:O$246))</f>
        <v>0</v>
      </c>
      <c r="T228" s="52">
        <f ca="1">IF('Bewerking, HH'!T228=0,0,'Bewerking, HH'!T228/SUM('Bewerking, HH'!O$211:O$246))</f>
        <v>0</v>
      </c>
      <c r="U228" s="52">
        <f ca="1">IF('Bewerking, HH'!U228=0,0,'Bewerking, HH'!U228/SUM('Bewerking, HH'!O$211:O$246))</f>
        <v>0</v>
      </c>
      <c r="V228" s="52">
        <f ca="1">IF('Bewerking, HH'!V228=0,0,'Bewerking, HH'!V228/SUM('Bewerking, HH'!O$211:O$246))</f>
        <v>0</v>
      </c>
      <c r="W228" s="53">
        <f ca="1">IF('Bewerking, HH'!W228=0,0,'Bewerking, HH'!W228/SUM('Bewerking, HH'!O$211:O$246))</f>
        <v>0</v>
      </c>
      <c r="AA228" s="50">
        <f ca="1">IF('Bewerking, HH'!AA228=0,0,'Bewerking, HH'!AA228/SUM('Bewerking, HH'!AA$211:AA$246))</f>
        <v>1.5387764850387254E-2</v>
      </c>
      <c r="AB228" s="51">
        <f ca="1">IF('Bewerking, HH'!AB228=0,0,'Bewerking, HH'!AB228/SUM('Bewerking, HH'!AA$211:AA$246))</f>
        <v>0</v>
      </c>
      <c r="AC228" s="52">
        <f ca="1">IF('Bewerking, HH'!AC228=0,0,'Bewerking, HH'!AC228/SUM('Bewerking, HH'!AA$211:AA$246))</f>
        <v>1.5387764850387254E-2</v>
      </c>
      <c r="AD228" s="52">
        <f ca="1">IF('Bewerking, HH'!AD228=0,0,'Bewerking, HH'!AD228/SUM('Bewerking, HH'!AA$211:AA$246))</f>
        <v>0</v>
      </c>
      <c r="AE228" s="52">
        <f ca="1">IF('Bewerking, HH'!AE228=0,0,'Bewerking, HH'!AE228/SUM('Bewerking, HH'!AA$211:AA$246))</f>
        <v>0</v>
      </c>
      <c r="AF228" s="52">
        <f ca="1">IF('Bewerking, HH'!AF228=0,0,'Bewerking, HH'!AF228/SUM('Bewerking, HH'!AA$211:AA$246))</f>
        <v>0</v>
      </c>
      <c r="AG228" s="52">
        <f ca="1">IF('Bewerking, HH'!AG228=0,0,'Bewerking, HH'!AG228/SUM('Bewerking, HH'!AA$211:AA$246))</f>
        <v>0</v>
      </c>
      <c r="AH228" s="52">
        <f ca="1">IF('Bewerking, HH'!AH228=0,0,'Bewerking, HH'!AH228/SUM('Bewerking, HH'!AA$211:AA$246))</f>
        <v>0</v>
      </c>
      <c r="AI228" s="53">
        <f ca="1">IF('Bewerking, HH'!AI228=0,0,'Bewerking, HH'!AI228/SUM('Bewerking, HH'!AA$211:AA$246))</f>
        <v>0</v>
      </c>
      <c r="AM228" s="50">
        <f ca="1">IF('Bewerking, HH'!AM228=0,0,'Bewerking, HH'!AM228/SUM('Bewerking, HH'!AM$211:AM$246))</f>
        <v>1.5387764850387254E-2</v>
      </c>
      <c r="AN228" s="51">
        <f ca="1">IF('Bewerking, HH'!AN228=0,0,'Bewerking, HH'!AN228/SUM('Bewerking, HH'!AM$211:AM$246))</f>
        <v>1.0979562591695384E-2</v>
      </c>
      <c r="AO228" s="52">
        <f ca="1">IF('Bewerking, HH'!AO228=0,0,'Bewerking, HH'!AO228/SUM('Bewerking, HH'!AM$211:AM$246))</f>
        <v>0</v>
      </c>
      <c r="AP228" s="52">
        <f ca="1">IF('Bewerking, HH'!AP228=0,0,'Bewerking, HH'!AP228/SUM('Bewerking, HH'!AM$211:AM$246))</f>
        <v>4.4082022586918691E-3</v>
      </c>
      <c r="AQ228" s="52">
        <f ca="1">IF('Bewerking, HH'!AQ228=0,0,'Bewerking, HH'!AQ228/SUM('Bewerking, HH'!AM$211:AM$246))</f>
        <v>0</v>
      </c>
      <c r="AR228" s="52">
        <f ca="1">IF('Bewerking, HH'!AR228=0,0,'Bewerking, HH'!AR228/SUM('Bewerking, HH'!AM$211:AM$246))</f>
        <v>0</v>
      </c>
      <c r="AS228" s="52">
        <f ca="1">IF('Bewerking, HH'!AS228=0,0,'Bewerking, HH'!AS228/SUM('Bewerking, HH'!AM$211:AM$246))</f>
        <v>0</v>
      </c>
      <c r="AT228" s="52">
        <f ca="1">IF('Bewerking, HH'!AT228=0,0,'Bewerking, HH'!AT228/SUM('Bewerking, HH'!AM$211:AM$246))</f>
        <v>0</v>
      </c>
      <c r="AU228" s="53">
        <f ca="1">IF('Bewerking, HH'!AU228=0,0,'Bewerking, HH'!AU228/SUM('Bewerking, HH'!AM$211:AM$246))</f>
        <v>0</v>
      </c>
      <c r="AY228" s="50">
        <f ca="1">IF('Bewerking, HH'!AY228=0,0,'Bewerking, HH'!AY228/SUM('Bewerking, HH'!AY$211:AY$246))</f>
        <v>1.5387764850387254E-2</v>
      </c>
      <c r="AZ228" s="51">
        <f ca="1">IF('Bewerking, HH'!AZ228=0,0,'Bewerking, HH'!AZ228/SUM('Bewerking, HH'!AY$211:AY$246))</f>
        <v>0</v>
      </c>
      <c r="BA228" s="52">
        <f ca="1">IF('Bewerking, HH'!BA228=0,0,'Bewerking, HH'!BA228/SUM('Bewerking, HH'!AY$211:AY$246))</f>
        <v>0</v>
      </c>
      <c r="BB228" s="52">
        <f ca="1">IF('Bewerking, HH'!BB228=0,0,'Bewerking, HH'!BB228/SUM('Bewerking, HH'!AY$211:AY$246))</f>
        <v>1.5387764850387254E-2</v>
      </c>
      <c r="BC228" s="52">
        <f ca="1">IF('Bewerking, HH'!BC228=0,0,'Bewerking, HH'!BC228/SUM('Bewerking, HH'!AY$211:AY$246))</f>
        <v>0</v>
      </c>
      <c r="BD228" s="52">
        <f ca="1">IF('Bewerking, HH'!BD228=0,0,'Bewerking, HH'!BD228/SUM('Bewerking, HH'!AY$211:AY$246))</f>
        <v>0</v>
      </c>
      <c r="BE228" s="52">
        <f ca="1">IF('Bewerking, HH'!BE228=0,0,'Bewerking, HH'!BE228/SUM('Bewerking, HH'!AY$211:AY$246))</f>
        <v>0</v>
      </c>
      <c r="BF228" s="52">
        <f ca="1">IF('Bewerking, HH'!BF228=0,0,'Bewerking, HH'!BF228/SUM('Bewerking, HH'!AY$211:AY$246))</f>
        <v>0</v>
      </c>
      <c r="BG228" s="53">
        <f ca="1">IF('Bewerking, HH'!BG228=0,0,'Bewerking, HH'!BG228/SUM('Bewerking, HH'!AY$211:AY$246))</f>
        <v>0</v>
      </c>
    </row>
    <row r="229" spans="2:59" x14ac:dyDescent="0.25">
      <c r="B229" s="29" t="s">
        <v>85</v>
      </c>
      <c r="C229" s="54">
        <f ca="1">IF('Bewerking, HH'!C229=0,0,'Bewerking, HH'!C229/SUM('Bewerking, HH'!C$211:C$246))</f>
        <v>0.15131870756422941</v>
      </c>
      <c r="D229" s="46">
        <f ca="1">IF('Bewerking, HH'!D229=0,0,'Bewerking, HH'!D229/SUM('Bewerking, HH'!C$211:C$246))</f>
        <v>0</v>
      </c>
      <c r="E229" s="55">
        <f ca="1">IF('Bewerking, HH'!E229=0,0,'Bewerking, HH'!E229/SUM('Bewerking, HH'!C$211:C$246))</f>
        <v>0</v>
      </c>
      <c r="F229" s="55">
        <f ca="1">IF('Bewerking, HH'!F229=0,0,'Bewerking, HH'!F229/SUM('Bewerking, HH'!C$211:C$246))</f>
        <v>2.4497594595516738E-3</v>
      </c>
      <c r="G229" s="55">
        <f ca="1">IF('Bewerking, HH'!G229=0,0,'Bewerking, HH'!G229/SUM('Bewerking, HH'!C$211:C$246))</f>
        <v>0</v>
      </c>
      <c r="H229" s="55">
        <f ca="1">IF('Bewerking, HH'!H229=0,0,'Bewerking, HH'!H229/SUM('Bewerking, HH'!C$211:C$246))</f>
        <v>0</v>
      </c>
      <c r="I229" s="47">
        <f ca="1">IF('Bewerking, HH'!I229=0,0,'Bewerking, HH'!I229/SUM('Bewerking, HH'!C$211:C$246))</f>
        <v>9.4919649254495211E-3</v>
      </c>
      <c r="J229" s="47">
        <f ca="1">IF('Bewerking, HH'!J229=0,0,'Bewerking, HH'!J229/SUM('Bewerking, HH'!C$211:C$246))</f>
        <v>0</v>
      </c>
      <c r="K229" s="48">
        <f ca="1">IF('Bewerking, HH'!K229=0,0,'Bewerking, HH'!K229/SUM('Bewerking, HH'!C$211:C$246))</f>
        <v>0.13937698317922823</v>
      </c>
      <c r="O229" s="54">
        <f ca="1">IF('Bewerking, HH'!O229=0,0,'Bewerking, HH'!O229/SUM('Bewerking, HH'!O$211:O$246))</f>
        <v>0.15131870756422941</v>
      </c>
      <c r="P229" s="46">
        <f ca="1">IF('Bewerking, HH'!P229=0,0,'Bewerking, HH'!P229/SUM('Bewerking, HH'!O$211:O$246))</f>
        <v>0</v>
      </c>
      <c r="Q229" s="55">
        <f ca="1">IF('Bewerking, HH'!Q229=0,0,'Bewerking, HH'!Q229/SUM('Bewerking, HH'!O$211:O$246))</f>
        <v>0</v>
      </c>
      <c r="R229" s="55">
        <f ca="1">IF('Bewerking, HH'!R229=0,0,'Bewerking, HH'!R229/SUM('Bewerking, HH'!O$211:O$246))</f>
        <v>0.15131870756422941</v>
      </c>
      <c r="S229" s="55">
        <f ca="1">IF('Bewerking, HH'!S229=0,0,'Bewerking, HH'!S229/SUM('Bewerking, HH'!O$211:O$246))</f>
        <v>0</v>
      </c>
      <c r="T229" s="55">
        <f ca="1">IF('Bewerking, HH'!T229=0,0,'Bewerking, HH'!T229/SUM('Bewerking, HH'!O$211:O$246))</f>
        <v>0</v>
      </c>
      <c r="U229" s="47">
        <f ca="1">IF('Bewerking, HH'!U229=0,0,'Bewerking, HH'!U229/SUM('Bewerking, HH'!O$211:O$246))</f>
        <v>0</v>
      </c>
      <c r="V229" s="47">
        <f ca="1">IF('Bewerking, HH'!V229=0,0,'Bewerking, HH'!V229/SUM('Bewerking, HH'!O$211:O$246))</f>
        <v>0</v>
      </c>
      <c r="W229" s="48">
        <f ca="1">IF('Bewerking, HH'!W229=0,0,'Bewerking, HH'!W229/SUM('Bewerking, HH'!O$211:O$246))</f>
        <v>0</v>
      </c>
      <c r="AA229" s="54">
        <f ca="1">IF('Bewerking, HH'!AA229=0,0,'Bewerking, HH'!AA229/SUM('Bewerking, HH'!AA$211:AA$246))</f>
        <v>0.15131870756422941</v>
      </c>
      <c r="AB229" s="46">
        <f ca="1">IF('Bewerking, HH'!AB229=0,0,'Bewerking, HH'!AB229/SUM('Bewerking, HH'!AA$211:AA$246))</f>
        <v>0</v>
      </c>
      <c r="AC229" s="55">
        <f ca="1">IF('Bewerking, HH'!AC229=0,0,'Bewerking, HH'!AC229/SUM('Bewerking, HH'!AA$211:AA$246))</f>
        <v>0.15131870756422941</v>
      </c>
      <c r="AD229" s="55">
        <f ca="1">IF('Bewerking, HH'!AD229=0,0,'Bewerking, HH'!AD229/SUM('Bewerking, HH'!AA$211:AA$246))</f>
        <v>0</v>
      </c>
      <c r="AE229" s="55">
        <f ca="1">IF('Bewerking, HH'!AE229=0,0,'Bewerking, HH'!AE229/SUM('Bewerking, HH'!AA$211:AA$246))</f>
        <v>0</v>
      </c>
      <c r="AF229" s="55">
        <f ca="1">IF('Bewerking, HH'!AF229=0,0,'Bewerking, HH'!AF229/SUM('Bewerking, HH'!AA$211:AA$246))</f>
        <v>0</v>
      </c>
      <c r="AG229" s="47">
        <f ca="1">IF('Bewerking, HH'!AG229=0,0,'Bewerking, HH'!AG229/SUM('Bewerking, HH'!AA$211:AA$246))</f>
        <v>0</v>
      </c>
      <c r="AH229" s="47">
        <f ca="1">IF('Bewerking, HH'!AH229=0,0,'Bewerking, HH'!AH229/SUM('Bewerking, HH'!AA$211:AA$246))</f>
        <v>0</v>
      </c>
      <c r="AI229" s="48">
        <f ca="1">IF('Bewerking, HH'!AI229=0,0,'Bewerking, HH'!AI229/SUM('Bewerking, HH'!AA$211:AA$246))</f>
        <v>0</v>
      </c>
      <c r="AM229" s="54">
        <f ca="1">IF('Bewerking, HH'!AM229=0,0,'Bewerking, HH'!AM229/SUM('Bewerking, HH'!AM$211:AM$246))</f>
        <v>0.15131870756422941</v>
      </c>
      <c r="AN229" s="46">
        <f ca="1">IF('Bewerking, HH'!AN229=0,0,'Bewerking, HH'!AN229/SUM('Bewerking, HH'!AM$211:AM$246))</f>
        <v>0.1297894844586987</v>
      </c>
      <c r="AO229" s="55">
        <f ca="1">IF('Bewerking, HH'!AO229=0,0,'Bewerking, HH'!AO229/SUM('Bewerking, HH'!AM$211:AM$246))</f>
        <v>0</v>
      </c>
      <c r="AP229" s="55">
        <f ca="1">IF('Bewerking, HH'!AP229=0,0,'Bewerking, HH'!AP229/SUM('Bewerking, HH'!AM$211:AM$246))</f>
        <v>1.3647685011429936E-4</v>
      </c>
      <c r="AQ229" s="55">
        <f ca="1">IF('Bewerking, HH'!AQ229=0,0,'Bewerking, HH'!AQ229/SUM('Bewerking, HH'!AM$211:AM$246))</f>
        <v>0</v>
      </c>
      <c r="AR229" s="55">
        <f ca="1">IF('Bewerking, HH'!AR229=0,0,'Bewerking, HH'!AR229/SUM('Bewerking, HH'!AM$211:AM$246))</f>
        <v>0</v>
      </c>
      <c r="AS229" s="47">
        <f ca="1">IF('Bewerking, HH'!AS229=0,0,'Bewerking, HH'!AS229/SUM('Bewerking, HH'!AM$211:AM$246))</f>
        <v>2.6612985772288375E-4</v>
      </c>
      <c r="AT229" s="47">
        <f ca="1">IF('Bewerking, HH'!AT229=0,0,'Bewerking, HH'!AT229/SUM('Bewerking, HH'!AM$211:AM$246))</f>
        <v>0</v>
      </c>
      <c r="AU229" s="48">
        <f ca="1">IF('Bewerking, HH'!AU229=0,0,'Bewerking, HH'!AU229/SUM('Bewerking, HH'!AM$211:AM$246))</f>
        <v>2.1126616397693542E-2</v>
      </c>
      <c r="AY229" s="54">
        <f ca="1">IF('Bewerking, HH'!AY229=0,0,'Bewerking, HH'!AY229/SUM('Bewerking, HH'!AY$211:AY$246))</f>
        <v>0.15131870756422941</v>
      </c>
      <c r="AZ229" s="46">
        <f ca="1">IF('Bewerking, HH'!AZ229=0,0,'Bewerking, HH'!AZ229/SUM('Bewerking, HH'!AY$211:AY$246))</f>
        <v>0</v>
      </c>
      <c r="BA229" s="55">
        <f ca="1">IF('Bewerking, HH'!BA229=0,0,'Bewerking, HH'!BA229/SUM('Bewerking, HH'!AY$211:AY$246))</f>
        <v>0</v>
      </c>
      <c r="BB229" s="55">
        <f ca="1">IF('Bewerking, HH'!BB229=0,0,'Bewerking, HH'!BB229/SUM('Bewerking, HH'!AY$211:AY$246))</f>
        <v>0.15131870756422941</v>
      </c>
      <c r="BC229" s="55">
        <f ca="1">IF('Bewerking, HH'!BC229=0,0,'Bewerking, HH'!BC229/SUM('Bewerking, HH'!AY$211:AY$246))</f>
        <v>0</v>
      </c>
      <c r="BD229" s="55">
        <f ca="1">IF('Bewerking, HH'!BD229=0,0,'Bewerking, HH'!BD229/SUM('Bewerking, HH'!AY$211:AY$246))</f>
        <v>0</v>
      </c>
      <c r="BE229" s="47">
        <f ca="1">IF('Bewerking, HH'!BE229=0,0,'Bewerking, HH'!BE229/SUM('Bewerking, HH'!AY$211:AY$246))</f>
        <v>0</v>
      </c>
      <c r="BF229" s="47">
        <f ca="1">IF('Bewerking, HH'!BF229=0,0,'Bewerking, HH'!BF229/SUM('Bewerking, HH'!AY$211:AY$246))</f>
        <v>0</v>
      </c>
      <c r="BG229" s="48">
        <f ca="1">IF('Bewerking, HH'!BG229=0,0,'Bewerking, HH'!BG229/SUM('Bewerking, HH'!AY$211:AY$246))</f>
        <v>0</v>
      </c>
    </row>
    <row r="230" spans="2:59" x14ac:dyDescent="0.25">
      <c r="B230" s="29" t="s">
        <v>86</v>
      </c>
      <c r="C230" s="54">
        <f ca="1">IF('Bewerking, HH'!C230=0,0,'Bewerking, HH'!C230/SUM('Bewerking, HH'!C$211:C$246))</f>
        <v>3.3054693097683309E-2</v>
      </c>
      <c r="D230" s="46">
        <f ca="1">IF('Bewerking, HH'!D230=0,0,'Bewerking, HH'!D230/SUM('Bewerking, HH'!C$211:C$246))</f>
        <v>0</v>
      </c>
      <c r="E230" s="55">
        <f ca="1">IF('Bewerking, HH'!E230=0,0,'Bewerking, HH'!E230/SUM('Bewerking, HH'!C$211:C$246))</f>
        <v>0</v>
      </c>
      <c r="F230" s="55">
        <f ca="1">IF('Bewerking, HH'!F230=0,0,'Bewerking, HH'!F230/SUM('Bewerking, HH'!C$211:C$246))</f>
        <v>3.8281756457060972E-3</v>
      </c>
      <c r="G230" s="55">
        <f ca="1">IF('Bewerking, HH'!G230=0,0,'Bewerking, HH'!G230/SUM('Bewerking, HH'!C$211:C$246))</f>
        <v>0</v>
      </c>
      <c r="H230" s="55">
        <f ca="1">IF('Bewerking, HH'!H230=0,0,'Bewerking, HH'!H230/SUM('Bewerking, HH'!C$211:C$246))</f>
        <v>2.922651745197721E-2</v>
      </c>
      <c r="I230" s="47">
        <f ca="1">IF('Bewerking, HH'!I230=0,0,'Bewerking, HH'!I230/SUM('Bewerking, HH'!C$211:C$246))</f>
        <v>0</v>
      </c>
      <c r="J230" s="47">
        <f ca="1">IF('Bewerking, HH'!J230=0,0,'Bewerking, HH'!J230/SUM('Bewerking, HH'!C$211:C$246))</f>
        <v>0</v>
      </c>
      <c r="K230" s="48">
        <f ca="1">IF('Bewerking, HH'!K230=0,0,'Bewerking, HH'!K230/SUM('Bewerking, HH'!C$211:C$246))</f>
        <v>0</v>
      </c>
      <c r="O230" s="54">
        <f ca="1">IF('Bewerking, HH'!O230=0,0,'Bewerking, HH'!O230/SUM('Bewerking, HH'!O$211:O$246))</f>
        <v>3.3054693097683309E-2</v>
      </c>
      <c r="P230" s="46">
        <f ca="1">IF('Bewerking, HH'!P230=0,0,'Bewerking, HH'!P230/SUM('Bewerking, HH'!O$211:O$246))</f>
        <v>0</v>
      </c>
      <c r="Q230" s="55">
        <f ca="1">IF('Bewerking, HH'!Q230=0,0,'Bewerking, HH'!Q230/SUM('Bewerking, HH'!O$211:O$246))</f>
        <v>0</v>
      </c>
      <c r="R230" s="55">
        <f ca="1">IF('Bewerking, HH'!R230=0,0,'Bewerking, HH'!R230/SUM('Bewerking, HH'!O$211:O$246))</f>
        <v>3.3054693097683309E-2</v>
      </c>
      <c r="S230" s="55">
        <f ca="1">IF('Bewerking, HH'!S230=0,0,'Bewerking, HH'!S230/SUM('Bewerking, HH'!O$211:O$246))</f>
        <v>0</v>
      </c>
      <c r="T230" s="55">
        <f ca="1">IF('Bewerking, HH'!T230=0,0,'Bewerking, HH'!T230/SUM('Bewerking, HH'!O$211:O$246))</f>
        <v>0</v>
      </c>
      <c r="U230" s="47">
        <f ca="1">IF('Bewerking, HH'!U230=0,0,'Bewerking, HH'!U230/SUM('Bewerking, HH'!O$211:O$246))</f>
        <v>0</v>
      </c>
      <c r="V230" s="47">
        <f ca="1">IF('Bewerking, HH'!V230=0,0,'Bewerking, HH'!V230/SUM('Bewerking, HH'!O$211:O$246))</f>
        <v>0</v>
      </c>
      <c r="W230" s="48">
        <f ca="1">IF('Bewerking, HH'!W230=0,0,'Bewerking, HH'!W230/SUM('Bewerking, HH'!O$211:O$246))</f>
        <v>0</v>
      </c>
      <c r="AA230" s="54">
        <f ca="1">IF('Bewerking, HH'!AA230=0,0,'Bewerking, HH'!AA230/SUM('Bewerking, HH'!AA$211:AA$246))</f>
        <v>3.3054693097683309E-2</v>
      </c>
      <c r="AB230" s="46">
        <f ca="1">IF('Bewerking, HH'!AB230=0,0,'Bewerking, HH'!AB230/SUM('Bewerking, HH'!AA$211:AA$246))</f>
        <v>0</v>
      </c>
      <c r="AC230" s="55">
        <f ca="1">IF('Bewerking, HH'!AC230=0,0,'Bewerking, HH'!AC230/SUM('Bewerking, HH'!AA$211:AA$246))</f>
        <v>3.3054693097683309E-2</v>
      </c>
      <c r="AD230" s="55">
        <f ca="1">IF('Bewerking, HH'!AD230=0,0,'Bewerking, HH'!AD230/SUM('Bewerking, HH'!AA$211:AA$246))</f>
        <v>0</v>
      </c>
      <c r="AE230" s="55">
        <f ca="1">IF('Bewerking, HH'!AE230=0,0,'Bewerking, HH'!AE230/SUM('Bewerking, HH'!AA$211:AA$246))</f>
        <v>0</v>
      </c>
      <c r="AF230" s="55">
        <f ca="1">IF('Bewerking, HH'!AF230=0,0,'Bewerking, HH'!AF230/SUM('Bewerking, HH'!AA$211:AA$246))</f>
        <v>0</v>
      </c>
      <c r="AG230" s="47">
        <f ca="1">IF('Bewerking, HH'!AG230=0,0,'Bewerking, HH'!AG230/SUM('Bewerking, HH'!AA$211:AA$246))</f>
        <v>0</v>
      </c>
      <c r="AH230" s="47">
        <f ca="1">IF('Bewerking, HH'!AH230=0,0,'Bewerking, HH'!AH230/SUM('Bewerking, HH'!AA$211:AA$246))</f>
        <v>0</v>
      </c>
      <c r="AI230" s="48">
        <f ca="1">IF('Bewerking, HH'!AI230=0,0,'Bewerking, HH'!AI230/SUM('Bewerking, HH'!AA$211:AA$246))</f>
        <v>0</v>
      </c>
      <c r="AM230" s="54">
        <f ca="1">IF('Bewerking, HH'!AM230=0,0,'Bewerking, HH'!AM230/SUM('Bewerking, HH'!AM$211:AM$246))</f>
        <v>3.3054693097683309E-2</v>
      </c>
      <c r="AN230" s="46">
        <f ca="1">IF('Bewerking, HH'!AN230=0,0,'Bewerking, HH'!AN230/SUM('Bewerking, HH'!AM$211:AM$246))</f>
        <v>2.2327612678699375E-2</v>
      </c>
      <c r="AO230" s="55">
        <f ca="1">IF('Bewerking, HH'!AO230=0,0,'Bewerking, HH'!AO230/SUM('Bewerking, HH'!AM$211:AM$246))</f>
        <v>0</v>
      </c>
      <c r="AP230" s="55">
        <f ca="1">IF('Bewerking, HH'!AP230=0,0,'Bewerking, HH'!AP230/SUM('Bewerking, HH'!AM$211:AM$246))</f>
        <v>2.6271793647002629E-3</v>
      </c>
      <c r="AQ230" s="55">
        <f ca="1">IF('Bewerking, HH'!AQ230=0,0,'Bewerking, HH'!AQ230/SUM('Bewerking, HH'!AM$211:AM$246))</f>
        <v>0</v>
      </c>
      <c r="AR230" s="55">
        <f ca="1">IF('Bewerking, HH'!AR230=0,0,'Bewerking, HH'!AR230/SUM('Bewerking, HH'!AM$211:AM$246))</f>
        <v>8.0999010542836675E-3</v>
      </c>
      <c r="AS230" s="47">
        <f ca="1">IF('Bewerking, HH'!AS230=0,0,'Bewerking, HH'!AS230/SUM('Bewerking, HH'!AM$211:AM$246))</f>
        <v>0</v>
      </c>
      <c r="AT230" s="47">
        <f ca="1">IF('Bewerking, HH'!AT230=0,0,'Bewerking, HH'!AT230/SUM('Bewerking, HH'!AM$211:AM$246))</f>
        <v>0</v>
      </c>
      <c r="AU230" s="48">
        <f ca="1">IF('Bewerking, HH'!AU230=0,0,'Bewerking, HH'!AU230/SUM('Bewerking, HH'!AM$211:AM$246))</f>
        <v>0</v>
      </c>
      <c r="AY230" s="54">
        <f ca="1">IF('Bewerking, HH'!AY230=0,0,'Bewerking, HH'!AY230/SUM('Bewerking, HH'!AY$211:AY$246))</f>
        <v>3.3054693097683309E-2</v>
      </c>
      <c r="AZ230" s="46">
        <f ca="1">IF('Bewerking, HH'!AZ230=0,0,'Bewerking, HH'!AZ230/SUM('Bewerking, HH'!AY$211:AY$246))</f>
        <v>0</v>
      </c>
      <c r="BA230" s="55">
        <f ca="1">IF('Bewerking, HH'!BA230=0,0,'Bewerking, HH'!BA230/SUM('Bewerking, HH'!AY$211:AY$246))</f>
        <v>0</v>
      </c>
      <c r="BB230" s="55">
        <f ca="1">IF('Bewerking, HH'!BB230=0,0,'Bewerking, HH'!BB230/SUM('Bewerking, HH'!AY$211:AY$246))</f>
        <v>3.3054693097683309E-2</v>
      </c>
      <c r="BC230" s="55">
        <f ca="1">IF('Bewerking, HH'!BC230=0,0,'Bewerking, HH'!BC230/SUM('Bewerking, HH'!AY$211:AY$246))</f>
        <v>0</v>
      </c>
      <c r="BD230" s="55">
        <f ca="1">IF('Bewerking, HH'!BD230=0,0,'Bewerking, HH'!BD230/SUM('Bewerking, HH'!AY$211:AY$246))</f>
        <v>0</v>
      </c>
      <c r="BE230" s="47">
        <f ca="1">IF('Bewerking, HH'!BE230=0,0,'Bewerking, HH'!BE230/SUM('Bewerking, HH'!AY$211:AY$246))</f>
        <v>0</v>
      </c>
      <c r="BF230" s="47">
        <f ca="1">IF('Bewerking, HH'!BF230=0,0,'Bewerking, HH'!BF230/SUM('Bewerking, HH'!AY$211:AY$246))</f>
        <v>0</v>
      </c>
      <c r="BG230" s="48">
        <f ca="1">IF('Bewerking, HH'!BG230=0,0,'Bewerking, HH'!BG230/SUM('Bewerking, HH'!AY$211:AY$246))</f>
        <v>0</v>
      </c>
    </row>
    <row r="231" spans="2:59" x14ac:dyDescent="0.25">
      <c r="B231" s="29" t="s">
        <v>87</v>
      </c>
      <c r="C231" s="54">
        <f ca="1">IF('Bewerking, HH'!C231=0,0,'Bewerking, HH'!C231/SUM('Bewerking, HH'!C$211:C$246))</f>
        <v>1.7373503019550308E-2</v>
      </c>
      <c r="D231" s="46">
        <f ca="1">IF('Bewerking, HH'!D231=0,0,'Bewerking, HH'!D231/SUM('Bewerking, HH'!C$211:C$246))</f>
        <v>0</v>
      </c>
      <c r="E231" s="55">
        <f ca="1">IF('Bewerking, HH'!E231=0,0,'Bewerking, HH'!E231/SUM('Bewerking, HH'!C$211:C$246))</f>
        <v>0</v>
      </c>
      <c r="F231" s="55">
        <f ca="1">IF('Bewerking, HH'!F231=0,0,'Bewerking, HH'!F231/SUM('Bewerking, HH'!C$211:C$246))</f>
        <v>4.3672592036575795E-4</v>
      </c>
      <c r="G231" s="55">
        <f ca="1">IF('Bewerking, HH'!G231=0,0,'Bewerking, HH'!G231/SUM('Bewerking, HH'!C$211:C$246))</f>
        <v>1.693677709918455E-2</v>
      </c>
      <c r="H231" s="55">
        <f ca="1">IF('Bewerking, HH'!H231=0,0,'Bewerking, HH'!H231/SUM('Bewerking, HH'!C$211:C$246))</f>
        <v>0</v>
      </c>
      <c r="I231" s="47">
        <f ca="1">IF('Bewerking, HH'!I231=0,0,'Bewerking, HH'!I231/SUM('Bewerking, HH'!C$211:C$246))</f>
        <v>0</v>
      </c>
      <c r="J231" s="47">
        <f ca="1">IF('Bewerking, HH'!J231=0,0,'Bewerking, HH'!J231/SUM('Bewerking, HH'!C$211:C$246))</f>
        <v>0</v>
      </c>
      <c r="K231" s="48">
        <f ca="1">IF('Bewerking, HH'!K231=0,0,'Bewerking, HH'!K231/SUM('Bewerking, HH'!C$211:C$246))</f>
        <v>0</v>
      </c>
      <c r="O231" s="54">
        <f ca="1">IF('Bewerking, HH'!O231=0,0,'Bewerking, HH'!O231/SUM('Bewerking, HH'!O$211:O$246))</f>
        <v>1.7373503019550308E-2</v>
      </c>
      <c r="P231" s="46">
        <f ca="1">IF('Bewerking, HH'!P231=0,0,'Bewerking, HH'!P231/SUM('Bewerking, HH'!O$211:O$246))</f>
        <v>0</v>
      </c>
      <c r="Q231" s="55">
        <f ca="1">IF('Bewerking, HH'!Q231=0,0,'Bewerking, HH'!Q231/SUM('Bewerking, HH'!O$211:O$246))</f>
        <v>0</v>
      </c>
      <c r="R231" s="55">
        <f ca="1">IF('Bewerking, HH'!R231=0,0,'Bewerking, HH'!R231/SUM('Bewerking, HH'!O$211:O$246))</f>
        <v>1.7373503019550308E-2</v>
      </c>
      <c r="S231" s="55">
        <f ca="1">IF('Bewerking, HH'!S231=0,0,'Bewerking, HH'!S231/SUM('Bewerking, HH'!O$211:O$246))</f>
        <v>0</v>
      </c>
      <c r="T231" s="55">
        <f ca="1">IF('Bewerking, HH'!T231=0,0,'Bewerking, HH'!T231/SUM('Bewerking, HH'!O$211:O$246))</f>
        <v>0</v>
      </c>
      <c r="U231" s="47">
        <f ca="1">IF('Bewerking, HH'!U231=0,0,'Bewerking, HH'!U231/SUM('Bewerking, HH'!O$211:O$246))</f>
        <v>0</v>
      </c>
      <c r="V231" s="47">
        <f ca="1">IF('Bewerking, HH'!V231=0,0,'Bewerking, HH'!V231/SUM('Bewerking, HH'!O$211:O$246))</f>
        <v>0</v>
      </c>
      <c r="W231" s="48">
        <f ca="1">IF('Bewerking, HH'!W231=0,0,'Bewerking, HH'!W231/SUM('Bewerking, HH'!O$211:O$246))</f>
        <v>0</v>
      </c>
      <c r="AA231" s="54">
        <f ca="1">IF('Bewerking, HH'!AA231=0,0,'Bewerking, HH'!AA231/SUM('Bewerking, HH'!AA$211:AA$246))</f>
        <v>1.7373503019550308E-2</v>
      </c>
      <c r="AB231" s="46">
        <f ca="1">IF('Bewerking, HH'!AB231=0,0,'Bewerking, HH'!AB231/SUM('Bewerking, HH'!AA$211:AA$246))</f>
        <v>0</v>
      </c>
      <c r="AC231" s="55">
        <f ca="1">IF('Bewerking, HH'!AC231=0,0,'Bewerking, HH'!AC231/SUM('Bewerking, HH'!AA$211:AA$246))</f>
        <v>1.7373503019550308E-2</v>
      </c>
      <c r="AD231" s="55">
        <f ca="1">IF('Bewerking, HH'!AD231=0,0,'Bewerking, HH'!AD231/SUM('Bewerking, HH'!AA$211:AA$246))</f>
        <v>0</v>
      </c>
      <c r="AE231" s="55">
        <f ca="1">IF('Bewerking, HH'!AE231=0,0,'Bewerking, HH'!AE231/SUM('Bewerking, HH'!AA$211:AA$246))</f>
        <v>0</v>
      </c>
      <c r="AF231" s="55">
        <f ca="1">IF('Bewerking, HH'!AF231=0,0,'Bewerking, HH'!AF231/SUM('Bewerking, HH'!AA$211:AA$246))</f>
        <v>0</v>
      </c>
      <c r="AG231" s="47">
        <f ca="1">IF('Bewerking, HH'!AG231=0,0,'Bewerking, HH'!AG231/SUM('Bewerking, HH'!AA$211:AA$246))</f>
        <v>0</v>
      </c>
      <c r="AH231" s="47">
        <f ca="1">IF('Bewerking, HH'!AH231=0,0,'Bewerking, HH'!AH231/SUM('Bewerking, HH'!AA$211:AA$246))</f>
        <v>0</v>
      </c>
      <c r="AI231" s="48">
        <f ca="1">IF('Bewerking, HH'!AI231=0,0,'Bewerking, HH'!AI231/SUM('Bewerking, HH'!AA$211:AA$246))</f>
        <v>0</v>
      </c>
      <c r="AM231" s="54">
        <f ca="1">IF('Bewerking, HH'!AM231=0,0,'Bewerking, HH'!AM231/SUM('Bewerking, HH'!AM$211:AM$246))</f>
        <v>1.7373503019550308E-2</v>
      </c>
      <c r="AN231" s="46">
        <f ca="1">IF('Bewerking, HH'!AN231=0,0,'Bewerking, HH'!AN231/SUM('Bewerking, HH'!AM$211:AM$246))</f>
        <v>1.1450407724589716E-2</v>
      </c>
      <c r="AO231" s="55">
        <f ca="1">IF('Bewerking, HH'!AO231=0,0,'Bewerking, HH'!AO231/SUM('Bewerking, HH'!AM$211:AM$246))</f>
        <v>0</v>
      </c>
      <c r="AP231" s="55">
        <f ca="1">IF('Bewerking, HH'!AP231=0,0,'Bewerking, HH'!AP231/SUM('Bewerking, HH'!AM$211:AM$246))</f>
        <v>2.0471527517144903E-5</v>
      </c>
      <c r="AQ231" s="55">
        <f ca="1">IF('Bewerking, HH'!AQ231=0,0,'Bewerking, HH'!AQ231/SUM('Bewerking, HH'!AM$211:AM$246))</f>
        <v>5.9026237674434474E-3</v>
      </c>
      <c r="AR231" s="55">
        <f ca="1">IF('Bewerking, HH'!AR231=0,0,'Bewerking, HH'!AR231/SUM('Bewerking, HH'!AM$211:AM$246))</f>
        <v>0</v>
      </c>
      <c r="AS231" s="47">
        <f ca="1">IF('Bewerking, HH'!AS231=0,0,'Bewerking, HH'!AS231/SUM('Bewerking, HH'!AM$211:AM$246))</f>
        <v>0</v>
      </c>
      <c r="AT231" s="47">
        <f ca="1">IF('Bewerking, HH'!AT231=0,0,'Bewerking, HH'!AT231/SUM('Bewerking, HH'!AM$211:AM$246))</f>
        <v>0</v>
      </c>
      <c r="AU231" s="48">
        <f ca="1">IF('Bewerking, HH'!AU231=0,0,'Bewerking, HH'!AU231/SUM('Bewerking, HH'!AM$211:AM$246))</f>
        <v>0</v>
      </c>
      <c r="AY231" s="54">
        <f ca="1">IF('Bewerking, HH'!AY231=0,0,'Bewerking, HH'!AY231/SUM('Bewerking, HH'!AY$211:AY$246))</f>
        <v>1.7373503019550308E-2</v>
      </c>
      <c r="AZ231" s="46">
        <f ca="1">IF('Bewerking, HH'!AZ231=0,0,'Bewerking, HH'!AZ231/SUM('Bewerking, HH'!AY$211:AY$246))</f>
        <v>0</v>
      </c>
      <c r="BA231" s="55">
        <f ca="1">IF('Bewerking, HH'!BA231=0,0,'Bewerking, HH'!BA231/SUM('Bewerking, HH'!AY$211:AY$246))</f>
        <v>0</v>
      </c>
      <c r="BB231" s="55">
        <f ca="1">IF('Bewerking, HH'!BB231=0,0,'Bewerking, HH'!BB231/SUM('Bewerking, HH'!AY$211:AY$246))</f>
        <v>1.7373503019550308E-2</v>
      </c>
      <c r="BC231" s="55">
        <f ca="1">IF('Bewerking, HH'!BC231=0,0,'Bewerking, HH'!BC231/SUM('Bewerking, HH'!AY$211:AY$246))</f>
        <v>0</v>
      </c>
      <c r="BD231" s="55">
        <f ca="1">IF('Bewerking, HH'!BD231=0,0,'Bewerking, HH'!BD231/SUM('Bewerking, HH'!AY$211:AY$246))</f>
        <v>0</v>
      </c>
      <c r="BE231" s="47">
        <f ca="1">IF('Bewerking, HH'!BE231=0,0,'Bewerking, HH'!BE231/SUM('Bewerking, HH'!AY$211:AY$246))</f>
        <v>0</v>
      </c>
      <c r="BF231" s="47">
        <f ca="1">IF('Bewerking, HH'!BF231=0,0,'Bewerking, HH'!BF231/SUM('Bewerking, HH'!AY$211:AY$246))</f>
        <v>0</v>
      </c>
      <c r="BG231" s="48">
        <f ca="1">IF('Bewerking, HH'!BG231=0,0,'Bewerking, HH'!BG231/SUM('Bewerking, HH'!AY$211:AY$246))</f>
        <v>0</v>
      </c>
    </row>
    <row r="232" spans="2:59" x14ac:dyDescent="0.25">
      <c r="B232" s="29" t="s">
        <v>88</v>
      </c>
      <c r="C232" s="54">
        <f ca="1">IF('Bewerking, HH'!C232=0,0,'Bewerking, HH'!C232/SUM('Bewerking, HH'!C$211:C$246))</f>
        <v>3.0202326930294447E-2</v>
      </c>
      <c r="D232" s="46">
        <f ca="1">IF('Bewerking, HH'!D232=0,0,'Bewerking, HH'!D232/SUM('Bewerking, HH'!C$211:C$246))</f>
        <v>0</v>
      </c>
      <c r="E232" s="55">
        <f ca="1">IF('Bewerking, HH'!E232=0,0,'Bewerking, HH'!E232/SUM('Bewerking, HH'!C$211:C$246))</f>
        <v>0</v>
      </c>
      <c r="F232" s="55">
        <f ca="1">IF('Bewerking, HH'!F232=0,0,'Bewerking, HH'!F232/SUM('Bewerking, HH'!C$211:C$246))</f>
        <v>1.1941724385001193E-3</v>
      </c>
      <c r="G232" s="55">
        <f ca="1">IF('Bewerking, HH'!G232=0,0,'Bewerking, HH'!G232/SUM('Bewerking, HH'!C$211:C$246))</f>
        <v>2.9008154491794329E-2</v>
      </c>
      <c r="H232" s="55">
        <f ca="1">IF('Bewerking, HH'!H232=0,0,'Bewerking, HH'!H232/SUM('Bewerking, HH'!C$211:C$246))</f>
        <v>0</v>
      </c>
      <c r="I232" s="47">
        <f ca="1">IF('Bewerking, HH'!I232=0,0,'Bewerking, HH'!I232/SUM('Bewerking, HH'!C$211:C$246))</f>
        <v>0</v>
      </c>
      <c r="J232" s="47">
        <f ca="1">IF('Bewerking, HH'!J232=0,0,'Bewerking, HH'!J232/SUM('Bewerking, HH'!C$211:C$246))</f>
        <v>0</v>
      </c>
      <c r="K232" s="48">
        <f ca="1">IF('Bewerking, HH'!K232=0,0,'Bewerking, HH'!K232/SUM('Bewerking, HH'!C$211:C$246))</f>
        <v>0</v>
      </c>
      <c r="O232" s="54">
        <f ca="1">IF('Bewerking, HH'!O232=0,0,'Bewerking, HH'!O232/SUM('Bewerking, HH'!O$211:O$246))</f>
        <v>3.0202326930294447E-2</v>
      </c>
      <c r="P232" s="46">
        <f ca="1">IF('Bewerking, HH'!P232=0,0,'Bewerking, HH'!P232/SUM('Bewerking, HH'!O$211:O$246))</f>
        <v>0</v>
      </c>
      <c r="Q232" s="55">
        <f ca="1">IF('Bewerking, HH'!Q232=0,0,'Bewerking, HH'!Q232/SUM('Bewerking, HH'!O$211:O$246))</f>
        <v>0</v>
      </c>
      <c r="R232" s="55">
        <f ca="1">IF('Bewerking, HH'!R232=0,0,'Bewerking, HH'!R232/SUM('Bewerking, HH'!O$211:O$246))</f>
        <v>3.0202326930294447E-2</v>
      </c>
      <c r="S232" s="55">
        <f ca="1">IF('Bewerking, HH'!S232=0,0,'Bewerking, HH'!S232/SUM('Bewerking, HH'!O$211:O$246))</f>
        <v>0</v>
      </c>
      <c r="T232" s="55">
        <f ca="1">IF('Bewerking, HH'!T232=0,0,'Bewerking, HH'!T232/SUM('Bewerking, HH'!O$211:O$246))</f>
        <v>0</v>
      </c>
      <c r="U232" s="47">
        <f ca="1">IF('Bewerking, HH'!U232=0,0,'Bewerking, HH'!U232/SUM('Bewerking, HH'!O$211:O$246))</f>
        <v>0</v>
      </c>
      <c r="V232" s="47">
        <f ca="1">IF('Bewerking, HH'!V232=0,0,'Bewerking, HH'!V232/SUM('Bewerking, HH'!O$211:O$246))</f>
        <v>0</v>
      </c>
      <c r="W232" s="48">
        <f ca="1">IF('Bewerking, HH'!W232=0,0,'Bewerking, HH'!W232/SUM('Bewerking, HH'!O$211:O$246))</f>
        <v>0</v>
      </c>
      <c r="AA232" s="54">
        <f ca="1">IF('Bewerking, HH'!AA232=0,0,'Bewerking, HH'!AA232/SUM('Bewerking, HH'!AA$211:AA$246))</f>
        <v>3.0202326930294447E-2</v>
      </c>
      <c r="AB232" s="46">
        <f ca="1">IF('Bewerking, HH'!AB232=0,0,'Bewerking, HH'!AB232/SUM('Bewerking, HH'!AA$211:AA$246))</f>
        <v>0</v>
      </c>
      <c r="AC232" s="55">
        <f ca="1">IF('Bewerking, HH'!AC232=0,0,'Bewerking, HH'!AC232/SUM('Bewerking, HH'!AA$211:AA$246))</f>
        <v>3.0202326930294447E-2</v>
      </c>
      <c r="AD232" s="55">
        <f ca="1">IF('Bewerking, HH'!AD232=0,0,'Bewerking, HH'!AD232/SUM('Bewerking, HH'!AA$211:AA$246))</f>
        <v>0</v>
      </c>
      <c r="AE232" s="55">
        <f ca="1">IF('Bewerking, HH'!AE232=0,0,'Bewerking, HH'!AE232/SUM('Bewerking, HH'!AA$211:AA$246))</f>
        <v>0</v>
      </c>
      <c r="AF232" s="55">
        <f ca="1">IF('Bewerking, HH'!AF232=0,0,'Bewerking, HH'!AF232/SUM('Bewerking, HH'!AA$211:AA$246))</f>
        <v>0</v>
      </c>
      <c r="AG232" s="47">
        <f ca="1">IF('Bewerking, HH'!AG232=0,0,'Bewerking, HH'!AG232/SUM('Bewerking, HH'!AA$211:AA$246))</f>
        <v>0</v>
      </c>
      <c r="AH232" s="47">
        <f ca="1">IF('Bewerking, HH'!AH232=0,0,'Bewerking, HH'!AH232/SUM('Bewerking, HH'!AA$211:AA$246))</f>
        <v>0</v>
      </c>
      <c r="AI232" s="48">
        <f ca="1">IF('Bewerking, HH'!AI232=0,0,'Bewerking, HH'!AI232/SUM('Bewerking, HH'!AA$211:AA$246))</f>
        <v>0</v>
      </c>
      <c r="AM232" s="54">
        <f ca="1">IF('Bewerking, HH'!AM232=0,0,'Bewerking, HH'!AM232/SUM('Bewerking, HH'!AM$211:AM$246))</f>
        <v>3.0202326930294447E-2</v>
      </c>
      <c r="AN232" s="46">
        <f ca="1">IF('Bewerking, HH'!AN232=0,0,'Bewerking, HH'!AN232/SUM('Bewerking, HH'!AM$211:AM$246))</f>
        <v>2.5405165648776828E-2</v>
      </c>
      <c r="AO232" s="55">
        <f ca="1">IF('Bewerking, HH'!AO232=0,0,'Bewerking, HH'!AO232/SUM('Bewerking, HH'!AM$211:AM$246))</f>
        <v>0</v>
      </c>
      <c r="AP232" s="55">
        <f ca="1">IF('Bewerking, HH'!AP232=0,0,'Bewerking, HH'!AP232/SUM('Bewerking, HH'!AM$211:AM$246))</f>
        <v>3.4119212528574841E-5</v>
      </c>
      <c r="AQ232" s="55">
        <f ca="1">IF('Bewerking, HH'!AQ232=0,0,'Bewerking, HH'!AQ232/SUM('Bewerking, HH'!AM$211:AM$246))</f>
        <v>4.7630420689890474E-3</v>
      </c>
      <c r="AR232" s="55">
        <f ca="1">IF('Bewerking, HH'!AR232=0,0,'Bewerking, HH'!AR232/SUM('Bewerking, HH'!AM$211:AM$246))</f>
        <v>0</v>
      </c>
      <c r="AS232" s="47">
        <f ca="1">IF('Bewerking, HH'!AS232=0,0,'Bewerking, HH'!AS232/SUM('Bewerking, HH'!AM$211:AM$246))</f>
        <v>0</v>
      </c>
      <c r="AT232" s="47">
        <f ca="1">IF('Bewerking, HH'!AT232=0,0,'Bewerking, HH'!AT232/SUM('Bewerking, HH'!AM$211:AM$246))</f>
        <v>0</v>
      </c>
      <c r="AU232" s="48">
        <f ca="1">IF('Bewerking, HH'!AU232=0,0,'Bewerking, HH'!AU232/SUM('Bewerking, HH'!AM$211:AM$246))</f>
        <v>0</v>
      </c>
      <c r="AY232" s="54">
        <f ca="1">IF('Bewerking, HH'!AY232=0,0,'Bewerking, HH'!AY232/SUM('Bewerking, HH'!AY$211:AY$246))</f>
        <v>3.0202326930294447E-2</v>
      </c>
      <c r="AZ232" s="46">
        <f ca="1">IF('Bewerking, HH'!AZ232=0,0,'Bewerking, HH'!AZ232/SUM('Bewerking, HH'!AY$211:AY$246))</f>
        <v>0</v>
      </c>
      <c r="BA232" s="55">
        <f ca="1">IF('Bewerking, HH'!BA232=0,0,'Bewerking, HH'!BA232/SUM('Bewerking, HH'!AY$211:AY$246))</f>
        <v>0</v>
      </c>
      <c r="BB232" s="55">
        <f ca="1">IF('Bewerking, HH'!BB232=0,0,'Bewerking, HH'!BB232/SUM('Bewerking, HH'!AY$211:AY$246))</f>
        <v>3.0202326930294447E-2</v>
      </c>
      <c r="BC232" s="55">
        <f ca="1">IF('Bewerking, HH'!BC232=0,0,'Bewerking, HH'!BC232/SUM('Bewerking, HH'!AY$211:AY$246))</f>
        <v>0</v>
      </c>
      <c r="BD232" s="55">
        <f ca="1">IF('Bewerking, HH'!BD232=0,0,'Bewerking, HH'!BD232/SUM('Bewerking, HH'!AY$211:AY$246))</f>
        <v>0</v>
      </c>
      <c r="BE232" s="47">
        <f ca="1">IF('Bewerking, HH'!BE232=0,0,'Bewerking, HH'!BE232/SUM('Bewerking, HH'!AY$211:AY$246))</f>
        <v>0</v>
      </c>
      <c r="BF232" s="47">
        <f ca="1">IF('Bewerking, HH'!BF232=0,0,'Bewerking, HH'!BF232/SUM('Bewerking, HH'!AY$211:AY$246))</f>
        <v>0</v>
      </c>
      <c r="BG232" s="48">
        <f ca="1">IF('Bewerking, HH'!BG232=0,0,'Bewerking, HH'!BG232/SUM('Bewerking, HH'!AY$211:AY$246))</f>
        <v>0</v>
      </c>
    </row>
    <row r="233" spans="2:59" x14ac:dyDescent="0.25">
      <c r="B233" s="29" t="s">
        <v>89</v>
      </c>
      <c r="C233" s="54">
        <f ca="1">IF('Bewerking, HH'!C233=0,0,'Bewerking, HH'!C233/SUM('Bewerking, HH'!C$211:C$246))</f>
        <v>6.0936913576034667E-2</v>
      </c>
      <c r="D233" s="46">
        <f ca="1">IF('Bewerking, HH'!D233=0,0,'Bewerking, HH'!D233/SUM('Bewerking, HH'!C$211:C$246))</f>
        <v>0</v>
      </c>
      <c r="E233" s="55">
        <f ca="1">IF('Bewerking, HH'!E233=0,0,'Bewerking, HH'!E233/SUM('Bewerking, HH'!C$211:C$246))</f>
        <v>0</v>
      </c>
      <c r="F233" s="55">
        <f ca="1">IF('Bewerking, HH'!F233=0,0,'Bewerking, HH'!F233/SUM('Bewerking, HH'!C$211:C$246))</f>
        <v>6.0936913576034667E-2</v>
      </c>
      <c r="G233" s="55">
        <f ca="1">IF('Bewerking, HH'!G233=0,0,'Bewerking, HH'!G233/SUM('Bewerking, HH'!C$211:C$246))</f>
        <v>0</v>
      </c>
      <c r="H233" s="55">
        <f ca="1">IF('Bewerking, HH'!H233=0,0,'Bewerking, HH'!H233/SUM('Bewerking, HH'!C$211:C$246))</f>
        <v>0</v>
      </c>
      <c r="I233" s="47">
        <f ca="1">IF('Bewerking, HH'!I233=0,0,'Bewerking, HH'!I233/SUM('Bewerking, HH'!C$211:C$246))</f>
        <v>0</v>
      </c>
      <c r="J233" s="47">
        <f ca="1">IF('Bewerking, HH'!J233=0,0,'Bewerking, HH'!J233/SUM('Bewerking, HH'!C$211:C$246))</f>
        <v>0</v>
      </c>
      <c r="K233" s="48">
        <f ca="1">IF('Bewerking, HH'!K233=0,0,'Bewerking, HH'!K233/SUM('Bewerking, HH'!C$211:C$246))</f>
        <v>0</v>
      </c>
      <c r="O233" s="54">
        <f ca="1">IF('Bewerking, HH'!O233=0,0,'Bewerking, HH'!O233/SUM('Bewerking, HH'!O$211:O$246))</f>
        <v>6.0936913576034667E-2</v>
      </c>
      <c r="P233" s="46">
        <f ca="1">IF('Bewerking, HH'!P233=0,0,'Bewerking, HH'!P233/SUM('Bewerking, HH'!O$211:O$246))</f>
        <v>0</v>
      </c>
      <c r="Q233" s="55">
        <f ca="1">IF('Bewerking, HH'!Q233=0,0,'Bewerking, HH'!Q233/SUM('Bewerking, HH'!O$211:O$246))</f>
        <v>0</v>
      </c>
      <c r="R233" s="55">
        <f ca="1">IF('Bewerking, HH'!R233=0,0,'Bewerking, HH'!R233/SUM('Bewerking, HH'!O$211:O$246))</f>
        <v>6.0936913576034667E-2</v>
      </c>
      <c r="S233" s="55">
        <f ca="1">IF('Bewerking, HH'!S233=0,0,'Bewerking, HH'!S233/SUM('Bewerking, HH'!O$211:O$246))</f>
        <v>0</v>
      </c>
      <c r="T233" s="55">
        <f ca="1">IF('Bewerking, HH'!T233=0,0,'Bewerking, HH'!T233/SUM('Bewerking, HH'!O$211:O$246))</f>
        <v>0</v>
      </c>
      <c r="U233" s="47">
        <f ca="1">IF('Bewerking, HH'!U233=0,0,'Bewerking, HH'!U233/SUM('Bewerking, HH'!O$211:O$246))</f>
        <v>0</v>
      </c>
      <c r="V233" s="47">
        <f ca="1">IF('Bewerking, HH'!V233=0,0,'Bewerking, HH'!V233/SUM('Bewerking, HH'!O$211:O$246))</f>
        <v>0</v>
      </c>
      <c r="W233" s="48">
        <f ca="1">IF('Bewerking, HH'!W233=0,0,'Bewerking, HH'!W233/SUM('Bewerking, HH'!O$211:O$246))</f>
        <v>0</v>
      </c>
      <c r="AA233" s="54">
        <f ca="1">IF('Bewerking, HH'!AA233=0,0,'Bewerking, HH'!AA233/SUM('Bewerking, HH'!AA$211:AA$246))</f>
        <v>6.0936913576034667E-2</v>
      </c>
      <c r="AB233" s="46">
        <f ca="1">IF('Bewerking, HH'!AB233=0,0,'Bewerking, HH'!AB233/SUM('Bewerking, HH'!AA$211:AA$246))</f>
        <v>0</v>
      </c>
      <c r="AC233" s="55">
        <f ca="1">IF('Bewerking, HH'!AC233=0,0,'Bewerking, HH'!AC233/SUM('Bewerking, HH'!AA$211:AA$246))</f>
        <v>6.0936913576034667E-2</v>
      </c>
      <c r="AD233" s="55">
        <f ca="1">IF('Bewerking, HH'!AD233=0,0,'Bewerking, HH'!AD233/SUM('Bewerking, HH'!AA$211:AA$246))</f>
        <v>0</v>
      </c>
      <c r="AE233" s="55">
        <f ca="1">IF('Bewerking, HH'!AE233=0,0,'Bewerking, HH'!AE233/SUM('Bewerking, HH'!AA$211:AA$246))</f>
        <v>0</v>
      </c>
      <c r="AF233" s="55">
        <f ca="1">IF('Bewerking, HH'!AF233=0,0,'Bewerking, HH'!AF233/SUM('Bewerking, HH'!AA$211:AA$246))</f>
        <v>0</v>
      </c>
      <c r="AG233" s="47">
        <f ca="1">IF('Bewerking, HH'!AG233=0,0,'Bewerking, HH'!AG233/SUM('Bewerking, HH'!AA$211:AA$246))</f>
        <v>0</v>
      </c>
      <c r="AH233" s="47">
        <f ca="1">IF('Bewerking, HH'!AH233=0,0,'Bewerking, HH'!AH233/SUM('Bewerking, HH'!AA$211:AA$246))</f>
        <v>0</v>
      </c>
      <c r="AI233" s="48">
        <f ca="1">IF('Bewerking, HH'!AI233=0,0,'Bewerking, HH'!AI233/SUM('Bewerking, HH'!AA$211:AA$246))</f>
        <v>0</v>
      </c>
      <c r="AM233" s="54">
        <f ca="1">IF('Bewerking, HH'!AM233=0,0,'Bewerking, HH'!AM233/SUM('Bewerking, HH'!AM$211:AM$246))</f>
        <v>6.0936913576034667E-2</v>
      </c>
      <c r="AN233" s="46">
        <f ca="1">IF('Bewerking, HH'!AN233=0,0,'Bewerking, HH'!AN233/SUM('Bewerking, HH'!AM$211:AM$246))</f>
        <v>3.8977788392643896E-2</v>
      </c>
      <c r="AO233" s="55">
        <f ca="1">IF('Bewerking, HH'!AO233=0,0,'Bewerking, HH'!AO233/SUM('Bewerking, HH'!AM$211:AM$246))</f>
        <v>0</v>
      </c>
      <c r="AP233" s="55">
        <f ca="1">IF('Bewerking, HH'!AP233=0,0,'Bewerking, HH'!AP233/SUM('Bewerking, HH'!AM$211:AM$246))</f>
        <v>2.1959125183390767E-2</v>
      </c>
      <c r="AQ233" s="55">
        <f ca="1">IF('Bewerking, HH'!AQ233=0,0,'Bewerking, HH'!AQ233/SUM('Bewerking, HH'!AM$211:AM$246))</f>
        <v>0</v>
      </c>
      <c r="AR233" s="55">
        <f ca="1">IF('Bewerking, HH'!AR233=0,0,'Bewerking, HH'!AR233/SUM('Bewerking, HH'!AM$211:AM$246))</f>
        <v>0</v>
      </c>
      <c r="AS233" s="47">
        <f ca="1">IF('Bewerking, HH'!AS233=0,0,'Bewerking, HH'!AS233/SUM('Bewerking, HH'!AM$211:AM$246))</f>
        <v>0</v>
      </c>
      <c r="AT233" s="47">
        <f ca="1">IF('Bewerking, HH'!AT233=0,0,'Bewerking, HH'!AT233/SUM('Bewerking, HH'!AM$211:AM$246))</f>
        <v>0</v>
      </c>
      <c r="AU233" s="48">
        <f ca="1">IF('Bewerking, HH'!AU233=0,0,'Bewerking, HH'!AU233/SUM('Bewerking, HH'!AM$211:AM$246))</f>
        <v>0</v>
      </c>
      <c r="AY233" s="54">
        <f ca="1">IF('Bewerking, HH'!AY233=0,0,'Bewerking, HH'!AY233/SUM('Bewerking, HH'!AY$211:AY$246))</f>
        <v>6.0936913576034667E-2</v>
      </c>
      <c r="AZ233" s="46">
        <f ca="1">IF('Bewerking, HH'!AZ233=0,0,'Bewerking, HH'!AZ233/SUM('Bewerking, HH'!AY$211:AY$246))</f>
        <v>0</v>
      </c>
      <c r="BA233" s="55">
        <f ca="1">IF('Bewerking, HH'!BA233=0,0,'Bewerking, HH'!BA233/SUM('Bewerking, HH'!AY$211:AY$246))</f>
        <v>0</v>
      </c>
      <c r="BB233" s="55">
        <f ca="1">IF('Bewerking, HH'!BB233=0,0,'Bewerking, HH'!BB233/SUM('Bewerking, HH'!AY$211:AY$246))</f>
        <v>6.0936913576034667E-2</v>
      </c>
      <c r="BC233" s="55">
        <f ca="1">IF('Bewerking, HH'!BC233=0,0,'Bewerking, HH'!BC233/SUM('Bewerking, HH'!AY$211:AY$246))</f>
        <v>0</v>
      </c>
      <c r="BD233" s="55">
        <f ca="1">IF('Bewerking, HH'!BD233=0,0,'Bewerking, HH'!BD233/SUM('Bewerking, HH'!AY$211:AY$246))</f>
        <v>0</v>
      </c>
      <c r="BE233" s="47">
        <f ca="1">IF('Bewerking, HH'!BE233=0,0,'Bewerking, HH'!BE233/SUM('Bewerking, HH'!AY$211:AY$246))</f>
        <v>0</v>
      </c>
      <c r="BF233" s="47">
        <f ca="1">IF('Bewerking, HH'!BF233=0,0,'Bewerking, HH'!BF233/SUM('Bewerking, HH'!AY$211:AY$246))</f>
        <v>0</v>
      </c>
      <c r="BG233" s="48">
        <f ca="1">IF('Bewerking, HH'!BG233=0,0,'Bewerking, HH'!BG233/SUM('Bewerking, HH'!AY$211:AY$246))</f>
        <v>0</v>
      </c>
    </row>
    <row r="234" spans="2:59" x14ac:dyDescent="0.25">
      <c r="B234" s="29" t="s">
        <v>90</v>
      </c>
      <c r="C234" s="54">
        <f ca="1">IF('Bewerking, HH'!C234=0,0,'Bewerking, HH'!C234/SUM('Bewerking, HH'!C$211:C$246))</f>
        <v>5.1274352587942273E-2</v>
      </c>
      <c r="D234" s="46">
        <f ca="1">IF('Bewerking, HH'!D234=0,0,'Bewerking, HH'!D234/SUM('Bewerking, HH'!C$211:C$246))</f>
        <v>0</v>
      </c>
      <c r="E234" s="55">
        <f ca="1">IF('Bewerking, HH'!E234=0,0,'Bewerking, HH'!E234/SUM('Bewerking, HH'!C$211:C$246))</f>
        <v>0</v>
      </c>
      <c r="F234" s="55">
        <f ca="1">IF('Bewerking, HH'!F234=0,0,'Bewerking, HH'!F234/SUM('Bewerking, HH'!C$211:C$246))</f>
        <v>5.1274352587942273E-2</v>
      </c>
      <c r="G234" s="55">
        <f ca="1">IF('Bewerking, HH'!G234=0,0,'Bewerking, HH'!G234/SUM('Bewerking, HH'!C$211:C$246))</f>
        <v>0</v>
      </c>
      <c r="H234" s="55">
        <f ca="1">IF('Bewerking, HH'!H234=0,0,'Bewerking, HH'!H234/SUM('Bewerking, HH'!C$211:C$246))</f>
        <v>0</v>
      </c>
      <c r="I234" s="47">
        <f ca="1">IF('Bewerking, HH'!I234=0,0,'Bewerking, HH'!I234/SUM('Bewerking, HH'!C$211:C$246))</f>
        <v>0</v>
      </c>
      <c r="J234" s="47">
        <f ca="1">IF('Bewerking, HH'!J234=0,0,'Bewerking, HH'!J234/SUM('Bewerking, HH'!C$211:C$246))</f>
        <v>0</v>
      </c>
      <c r="K234" s="48">
        <f ca="1">IF('Bewerking, HH'!K234=0,0,'Bewerking, HH'!K234/SUM('Bewerking, HH'!C$211:C$246))</f>
        <v>0</v>
      </c>
      <c r="L234" s="55">
        <f ca="1">SUM(C229:C234)</f>
        <v>0.3441604967757344</v>
      </c>
      <c r="O234" s="54">
        <f ca="1">IF('Bewerking, HH'!O234=0,0,'Bewerking, HH'!O234/SUM('Bewerking, HH'!O$211:O$246))</f>
        <v>5.1274352587942273E-2</v>
      </c>
      <c r="P234" s="46">
        <f ca="1">IF('Bewerking, HH'!P234=0,0,'Bewerking, HH'!P234/SUM('Bewerking, HH'!O$211:O$246))</f>
        <v>0</v>
      </c>
      <c r="Q234" s="55">
        <f ca="1">IF('Bewerking, HH'!Q234=0,0,'Bewerking, HH'!Q234/SUM('Bewerking, HH'!O$211:O$246))</f>
        <v>0</v>
      </c>
      <c r="R234" s="55">
        <f ca="1">IF('Bewerking, HH'!R234=0,0,'Bewerking, HH'!R234/SUM('Bewerking, HH'!O$211:O$246))</f>
        <v>5.1274352587942273E-2</v>
      </c>
      <c r="S234" s="55">
        <f ca="1">IF('Bewerking, HH'!S234=0,0,'Bewerking, HH'!S234/SUM('Bewerking, HH'!O$211:O$246))</f>
        <v>0</v>
      </c>
      <c r="T234" s="55">
        <f ca="1">IF('Bewerking, HH'!T234=0,0,'Bewerking, HH'!T234/SUM('Bewerking, HH'!O$211:O$246))</f>
        <v>0</v>
      </c>
      <c r="U234" s="47">
        <f ca="1">IF('Bewerking, HH'!U234=0,0,'Bewerking, HH'!U234/SUM('Bewerking, HH'!O$211:O$246))</f>
        <v>0</v>
      </c>
      <c r="V234" s="47">
        <f ca="1">IF('Bewerking, HH'!V234=0,0,'Bewerking, HH'!V234/SUM('Bewerking, HH'!O$211:O$246))</f>
        <v>0</v>
      </c>
      <c r="W234" s="48">
        <f ca="1">IF('Bewerking, HH'!W234=0,0,'Bewerking, HH'!W234/SUM('Bewerking, HH'!O$211:O$246))</f>
        <v>0</v>
      </c>
      <c r="AA234" s="54">
        <f ca="1">IF('Bewerking, HH'!AA234=0,0,'Bewerking, HH'!AA234/SUM('Bewerking, HH'!AA$211:AA$246))</f>
        <v>5.1274352587942273E-2</v>
      </c>
      <c r="AB234" s="46">
        <f ca="1">IF('Bewerking, HH'!AB234=0,0,'Bewerking, HH'!AB234/SUM('Bewerking, HH'!AA$211:AA$246))</f>
        <v>0</v>
      </c>
      <c r="AC234" s="55">
        <f ca="1">IF('Bewerking, HH'!AC234=0,0,'Bewerking, HH'!AC234/SUM('Bewerking, HH'!AA$211:AA$246))</f>
        <v>5.1274352587942273E-2</v>
      </c>
      <c r="AD234" s="55">
        <f ca="1">IF('Bewerking, HH'!AD234=0,0,'Bewerking, HH'!AD234/SUM('Bewerking, HH'!AA$211:AA$246))</f>
        <v>0</v>
      </c>
      <c r="AE234" s="55">
        <f ca="1">IF('Bewerking, HH'!AE234=0,0,'Bewerking, HH'!AE234/SUM('Bewerking, HH'!AA$211:AA$246))</f>
        <v>0</v>
      </c>
      <c r="AF234" s="55">
        <f ca="1">IF('Bewerking, HH'!AF234=0,0,'Bewerking, HH'!AF234/SUM('Bewerking, HH'!AA$211:AA$246))</f>
        <v>0</v>
      </c>
      <c r="AG234" s="47">
        <f ca="1">IF('Bewerking, HH'!AG234=0,0,'Bewerking, HH'!AG234/SUM('Bewerking, HH'!AA$211:AA$246))</f>
        <v>0</v>
      </c>
      <c r="AH234" s="47">
        <f ca="1">IF('Bewerking, HH'!AH234=0,0,'Bewerking, HH'!AH234/SUM('Bewerking, HH'!AA$211:AA$246))</f>
        <v>0</v>
      </c>
      <c r="AI234" s="48">
        <f ca="1">IF('Bewerking, HH'!AI234=0,0,'Bewerking, HH'!AI234/SUM('Bewerking, HH'!AA$211:AA$246))</f>
        <v>0</v>
      </c>
      <c r="AM234" s="54">
        <f ca="1">IF('Bewerking, HH'!AM234=0,0,'Bewerking, HH'!AM234/SUM('Bewerking, HH'!AM$211:AM$246))</f>
        <v>5.1274352587942273E-2</v>
      </c>
      <c r="AN234" s="46">
        <f ca="1">IF('Bewerking, HH'!AN234=0,0,'Bewerking, HH'!AN234/SUM('Bewerking, HH'!AM$211:AM$246))</f>
        <v>3.5825173155003581E-2</v>
      </c>
      <c r="AO234" s="55">
        <f ca="1">IF('Bewerking, HH'!AO234=0,0,'Bewerking, HH'!AO234/SUM('Bewerking, HH'!AM$211:AM$246))</f>
        <v>0</v>
      </c>
      <c r="AP234" s="55">
        <f ca="1">IF('Bewerking, HH'!AP234=0,0,'Bewerking, HH'!AP234/SUM('Bewerking, HH'!AM$211:AM$246))</f>
        <v>1.5449179432938687E-2</v>
      </c>
      <c r="AQ234" s="55">
        <f ca="1">IF('Bewerking, HH'!AQ234=0,0,'Bewerking, HH'!AQ234/SUM('Bewerking, HH'!AM$211:AM$246))</f>
        <v>0</v>
      </c>
      <c r="AR234" s="55">
        <f ca="1">IF('Bewerking, HH'!AR234=0,0,'Bewerking, HH'!AR234/SUM('Bewerking, HH'!AM$211:AM$246))</f>
        <v>0</v>
      </c>
      <c r="AS234" s="47">
        <f ca="1">IF('Bewerking, HH'!AS234=0,0,'Bewerking, HH'!AS234/SUM('Bewerking, HH'!AM$211:AM$246))</f>
        <v>0</v>
      </c>
      <c r="AT234" s="47">
        <f ca="1">IF('Bewerking, HH'!AT234=0,0,'Bewerking, HH'!AT234/SUM('Bewerking, HH'!AM$211:AM$246))</f>
        <v>0</v>
      </c>
      <c r="AU234" s="48">
        <f ca="1">IF('Bewerking, HH'!AU234=0,0,'Bewerking, HH'!AU234/SUM('Bewerking, HH'!AM$211:AM$246))</f>
        <v>0</v>
      </c>
      <c r="AY234" s="54">
        <f ca="1">IF('Bewerking, HH'!AY234=0,0,'Bewerking, HH'!AY234/SUM('Bewerking, HH'!AY$211:AY$246))</f>
        <v>5.1274352587942273E-2</v>
      </c>
      <c r="AZ234" s="46">
        <f ca="1">IF('Bewerking, HH'!AZ234=0,0,'Bewerking, HH'!AZ234/SUM('Bewerking, HH'!AY$211:AY$246))</f>
        <v>0</v>
      </c>
      <c r="BA234" s="55">
        <f ca="1">IF('Bewerking, HH'!BA234=0,0,'Bewerking, HH'!BA234/SUM('Bewerking, HH'!AY$211:AY$246))</f>
        <v>0</v>
      </c>
      <c r="BB234" s="55">
        <f ca="1">IF('Bewerking, HH'!BB234=0,0,'Bewerking, HH'!BB234/SUM('Bewerking, HH'!AY$211:AY$246))</f>
        <v>5.1274352587942273E-2</v>
      </c>
      <c r="BC234" s="55">
        <f ca="1">IF('Bewerking, HH'!BC234=0,0,'Bewerking, HH'!BC234/SUM('Bewerking, HH'!AY$211:AY$246))</f>
        <v>0</v>
      </c>
      <c r="BD234" s="55">
        <f ca="1">IF('Bewerking, HH'!BD234=0,0,'Bewerking, HH'!BD234/SUM('Bewerking, HH'!AY$211:AY$246))</f>
        <v>0</v>
      </c>
      <c r="BE234" s="47">
        <f ca="1">IF('Bewerking, HH'!BE234=0,0,'Bewerking, HH'!BE234/SUM('Bewerking, HH'!AY$211:AY$246))</f>
        <v>0</v>
      </c>
      <c r="BF234" s="47">
        <f ca="1">IF('Bewerking, HH'!BF234=0,0,'Bewerking, HH'!BF234/SUM('Bewerking, HH'!AY$211:AY$246))</f>
        <v>0</v>
      </c>
      <c r="BG234" s="48">
        <f ca="1">IF('Bewerking, HH'!BG234=0,0,'Bewerking, HH'!BG234/SUM('Bewerking, HH'!AY$211:AY$246))</f>
        <v>0</v>
      </c>
    </row>
    <row r="235" spans="2:59" x14ac:dyDescent="0.25">
      <c r="B235" s="29" t="s">
        <v>91</v>
      </c>
      <c r="C235" s="41">
        <f ca="1">IF('Bewerking, HH'!C235=0,0,'Bewerking, HH'!C235/SUM('Bewerking, HH'!C$211:C$246))</f>
        <v>0.12981677982872156</v>
      </c>
      <c r="D235" s="42">
        <f ca="1">IF('Bewerking, HH'!D235=0,0,'Bewerking, HH'!D235/SUM('Bewerking, HH'!C$211:C$246))</f>
        <v>0</v>
      </c>
      <c r="E235" s="43">
        <f ca="1">IF('Bewerking, HH'!E235=0,0,'Bewerking, HH'!E235/SUM('Bewerking, HH'!C$211:C$246))</f>
        <v>0</v>
      </c>
      <c r="F235" s="43">
        <f ca="1">IF('Bewerking, HH'!F235=0,0,'Bewerking, HH'!F235/SUM('Bewerking, HH'!C$211:C$246))</f>
        <v>4.7766897540004773E-3</v>
      </c>
      <c r="G235" s="43">
        <f ca="1">IF('Bewerking, HH'!G235=0,0,'Bewerking, HH'!G235/SUM('Bewerking, HH'!C$211:C$246))</f>
        <v>0</v>
      </c>
      <c r="H235" s="43">
        <f ca="1">IF('Bewerking, HH'!H235=0,0,'Bewerking, HH'!H235/SUM('Bewerking, HH'!C$211:C$246))</f>
        <v>0</v>
      </c>
      <c r="I235" s="43">
        <f ca="1">IF('Bewerking, HH'!I235=0,0,'Bewerking, HH'!I235/SUM('Bewerking, HH'!C$211:C$246))</f>
        <v>5.2611825719062408E-3</v>
      </c>
      <c r="J235" s="43">
        <f ca="1">IF('Bewerking, HH'!J235=0,0,'Bewerking, HH'!J235/SUM('Bewerking, HH'!C$211:C$246))</f>
        <v>0</v>
      </c>
      <c r="K235" s="44">
        <f ca="1">IF('Bewerking, HH'!K235=0,0,'Bewerking, HH'!K235/SUM('Bewerking, HH'!C$211:C$246))</f>
        <v>0.11977890750281484</v>
      </c>
      <c r="L235" s="56"/>
      <c r="O235" s="41">
        <f ca="1">IF('Bewerking, HH'!O235=0,0,'Bewerking, HH'!O235/SUM('Bewerking, HH'!O$211:O$246))</f>
        <v>0.12981677982872156</v>
      </c>
      <c r="P235" s="42">
        <f ca="1">IF('Bewerking, HH'!P235=0,0,'Bewerking, HH'!P235/SUM('Bewerking, HH'!O$211:O$246))</f>
        <v>0</v>
      </c>
      <c r="Q235" s="43">
        <f ca="1">IF('Bewerking, HH'!Q235=0,0,'Bewerking, HH'!Q235/SUM('Bewerking, HH'!O$211:O$246))</f>
        <v>0</v>
      </c>
      <c r="R235" s="43">
        <f ca="1">IF('Bewerking, HH'!R235=0,0,'Bewerking, HH'!R235/SUM('Bewerking, HH'!O$211:O$246))</f>
        <v>0.12981677982872156</v>
      </c>
      <c r="S235" s="43">
        <f ca="1">IF('Bewerking, HH'!S235=0,0,'Bewerking, HH'!S235/SUM('Bewerking, HH'!O$211:O$246))</f>
        <v>0</v>
      </c>
      <c r="T235" s="43">
        <f ca="1">IF('Bewerking, HH'!T235=0,0,'Bewerking, HH'!T235/SUM('Bewerking, HH'!O$211:O$246))</f>
        <v>0</v>
      </c>
      <c r="U235" s="43">
        <f ca="1">IF('Bewerking, HH'!U235=0,0,'Bewerking, HH'!U235/SUM('Bewerking, HH'!O$211:O$246))</f>
        <v>0</v>
      </c>
      <c r="V235" s="43">
        <f ca="1">IF('Bewerking, HH'!V235=0,0,'Bewerking, HH'!V235/SUM('Bewerking, HH'!O$211:O$246))</f>
        <v>0</v>
      </c>
      <c r="W235" s="44">
        <f ca="1">IF('Bewerking, HH'!W235=0,0,'Bewerking, HH'!W235/SUM('Bewerking, HH'!O$211:O$246))</f>
        <v>0</v>
      </c>
      <c r="AA235" s="41">
        <f ca="1">IF('Bewerking, HH'!AA235=0,0,'Bewerking, HH'!AA235/SUM('Bewerking, HH'!AA$211:AA$246))</f>
        <v>0.12981677982872156</v>
      </c>
      <c r="AB235" s="42">
        <f ca="1">IF('Bewerking, HH'!AB235=0,0,'Bewerking, HH'!AB235/SUM('Bewerking, HH'!AA$211:AA$246))</f>
        <v>0</v>
      </c>
      <c r="AC235" s="43">
        <f ca="1">IF('Bewerking, HH'!AC235=0,0,'Bewerking, HH'!AC235/SUM('Bewerking, HH'!AA$211:AA$246))</f>
        <v>0.12981677982872156</v>
      </c>
      <c r="AD235" s="43">
        <f ca="1">IF('Bewerking, HH'!AD235=0,0,'Bewerking, HH'!AD235/SUM('Bewerking, HH'!AA$211:AA$246))</f>
        <v>0</v>
      </c>
      <c r="AE235" s="43">
        <f ca="1">IF('Bewerking, HH'!AE235=0,0,'Bewerking, HH'!AE235/SUM('Bewerking, HH'!AA$211:AA$246))</f>
        <v>0</v>
      </c>
      <c r="AF235" s="43">
        <f ca="1">IF('Bewerking, HH'!AF235=0,0,'Bewerking, HH'!AF235/SUM('Bewerking, HH'!AA$211:AA$246))</f>
        <v>0</v>
      </c>
      <c r="AG235" s="43">
        <f ca="1">IF('Bewerking, HH'!AG235=0,0,'Bewerking, HH'!AG235/SUM('Bewerking, HH'!AA$211:AA$246))</f>
        <v>0</v>
      </c>
      <c r="AH235" s="43">
        <f ca="1">IF('Bewerking, HH'!AH235=0,0,'Bewerking, HH'!AH235/SUM('Bewerking, HH'!AA$211:AA$246))</f>
        <v>0</v>
      </c>
      <c r="AI235" s="44">
        <f ca="1">IF('Bewerking, HH'!AI235=0,0,'Bewerking, HH'!AI235/SUM('Bewerking, HH'!AA$211:AA$246))</f>
        <v>0</v>
      </c>
      <c r="AM235" s="41">
        <f ca="1">IF('Bewerking, HH'!AM235=0,0,'Bewerking, HH'!AM235/SUM('Bewerking, HH'!AM$211:AM$246))</f>
        <v>0.12981677982872156</v>
      </c>
      <c r="AN235" s="42">
        <f ca="1">IF('Bewerking, HH'!AN235=0,0,'Bewerking, HH'!AN235/SUM('Bewerking, HH'!AM$211:AM$246))</f>
        <v>0.102896721143676</v>
      </c>
      <c r="AO235" s="43">
        <f ca="1">IF('Bewerking, HH'!AO235=0,0,'Bewerking, HH'!AO235/SUM('Bewerking, HH'!AM$211:AM$246))</f>
        <v>0</v>
      </c>
      <c r="AP235" s="43">
        <f ca="1">IF('Bewerking, HH'!AP235=0,0,'Bewerking, HH'!AP235/SUM('Bewerking, HH'!AM$211:AM$246))</f>
        <v>6.9603193558292673E-4</v>
      </c>
      <c r="AQ235" s="43">
        <f ca="1">IF('Bewerking, HH'!AQ235=0,0,'Bewerking, HH'!AQ235/SUM('Bewerking, HH'!AM$211:AM$246))</f>
        <v>0</v>
      </c>
      <c r="AR235" s="43">
        <f ca="1">IF('Bewerking, HH'!AR235=0,0,'Bewerking, HH'!AR235/SUM('Bewerking, HH'!AM$211:AM$246))</f>
        <v>0</v>
      </c>
      <c r="AS235" s="43">
        <f ca="1">IF('Bewerking, HH'!AS235=0,0,'Bewerking, HH'!AS235/SUM('Bewerking, HH'!AM$211:AM$246))</f>
        <v>4.9131666041147767E-4</v>
      </c>
      <c r="AT235" s="43">
        <f ca="1">IF('Bewerking, HH'!AT235=0,0,'Bewerking, HH'!AT235/SUM('Bewerking, HH'!AM$211:AM$246))</f>
        <v>0</v>
      </c>
      <c r="AU235" s="44">
        <f ca="1">IF('Bewerking, HH'!AU235=0,0,'Bewerking, HH'!AU235/SUM('Bewerking, HH'!AM$211:AM$246))</f>
        <v>2.5732710089051144E-2</v>
      </c>
      <c r="AY235" s="41">
        <f ca="1">IF('Bewerking, HH'!AY235=0,0,'Bewerking, HH'!AY235/SUM('Bewerking, HH'!AY$211:AY$246))</f>
        <v>0.12981677982872156</v>
      </c>
      <c r="AZ235" s="42">
        <f ca="1">IF('Bewerking, HH'!AZ235=0,0,'Bewerking, HH'!AZ235/SUM('Bewerking, HH'!AY$211:AY$246))</f>
        <v>0</v>
      </c>
      <c r="BA235" s="43">
        <f ca="1">IF('Bewerking, HH'!BA235=0,0,'Bewerking, HH'!BA235/SUM('Bewerking, HH'!AY$211:AY$246))</f>
        <v>0</v>
      </c>
      <c r="BB235" s="43">
        <f ca="1">IF('Bewerking, HH'!BB235=0,0,'Bewerking, HH'!BB235/SUM('Bewerking, HH'!AY$211:AY$246))</f>
        <v>0.12981677982872156</v>
      </c>
      <c r="BC235" s="43">
        <f ca="1">IF('Bewerking, HH'!BC235=0,0,'Bewerking, HH'!BC235/SUM('Bewerking, HH'!AY$211:AY$246))</f>
        <v>0</v>
      </c>
      <c r="BD235" s="43">
        <f ca="1">IF('Bewerking, HH'!BD235=0,0,'Bewerking, HH'!BD235/SUM('Bewerking, HH'!AY$211:AY$246))</f>
        <v>0</v>
      </c>
      <c r="BE235" s="43">
        <f ca="1">IF('Bewerking, HH'!BE235=0,0,'Bewerking, HH'!BE235/SUM('Bewerking, HH'!AY$211:AY$246))</f>
        <v>0</v>
      </c>
      <c r="BF235" s="43">
        <f ca="1">IF('Bewerking, HH'!BF235=0,0,'Bewerking, HH'!BF235/SUM('Bewerking, HH'!AY$211:AY$246))</f>
        <v>0</v>
      </c>
      <c r="BG235" s="44">
        <f ca="1">IF('Bewerking, HH'!BG235=0,0,'Bewerking, HH'!BG235/SUM('Bewerking, HH'!AY$211:AY$246))</f>
        <v>0</v>
      </c>
    </row>
    <row r="236" spans="2:59" x14ac:dyDescent="0.25">
      <c r="B236" s="29" t="s">
        <v>92</v>
      </c>
      <c r="C236" s="45">
        <f ca="1">IF('Bewerking, HH'!C236=0,0,'Bewerking, HH'!C236/SUM('Bewerking, HH'!C$211:C$246))</f>
        <v>3.4958545156777779E-2</v>
      </c>
      <c r="D236" s="46">
        <f ca="1">IF('Bewerking, HH'!D236=0,0,'Bewerking, HH'!D236/SUM('Bewerking, HH'!C$211:C$246))</f>
        <v>0</v>
      </c>
      <c r="E236" s="47">
        <f ca="1">IF('Bewerking, HH'!E236=0,0,'Bewerking, HH'!E236/SUM('Bewerking, HH'!C$211:C$246))</f>
        <v>0</v>
      </c>
      <c r="F236" s="47">
        <f ca="1">IF('Bewerking, HH'!F236=0,0,'Bewerking, HH'!F236/SUM('Bewerking, HH'!C$211:C$246))</f>
        <v>5.1178818792862264E-4</v>
      </c>
      <c r="G236" s="47">
        <f ca="1">IF('Bewerking, HH'!G236=0,0,'Bewerking, HH'!G236/SUM('Bewerking, HH'!C$211:C$246))</f>
        <v>3.4446756968849156E-2</v>
      </c>
      <c r="H236" s="47">
        <f ca="1">IF('Bewerking, HH'!H236=0,0,'Bewerking, HH'!H236/SUM('Bewerking, HH'!C$211:C$246))</f>
        <v>0</v>
      </c>
      <c r="I236" s="47">
        <f ca="1">IF('Bewerking, HH'!I236=0,0,'Bewerking, HH'!I236/SUM('Bewerking, HH'!C$211:C$246))</f>
        <v>0</v>
      </c>
      <c r="J236" s="47">
        <f ca="1">IF('Bewerking, HH'!J236=0,0,'Bewerking, HH'!J236/SUM('Bewerking, HH'!C$211:C$246))</f>
        <v>0</v>
      </c>
      <c r="K236" s="48">
        <f ca="1">IF('Bewerking, HH'!K236=0,0,'Bewerking, HH'!K236/SUM('Bewerking, HH'!C$211:C$246))</f>
        <v>0</v>
      </c>
      <c r="L236" s="49"/>
      <c r="O236" s="45">
        <f ca="1">IF('Bewerking, HH'!O236=0,0,'Bewerking, HH'!O236/SUM('Bewerking, HH'!O$211:O$246))</f>
        <v>3.4958545156777779E-2</v>
      </c>
      <c r="P236" s="46">
        <f ca="1">IF('Bewerking, HH'!P236=0,0,'Bewerking, HH'!P236/SUM('Bewerking, HH'!O$211:O$246))</f>
        <v>0</v>
      </c>
      <c r="Q236" s="47">
        <f ca="1">IF('Bewerking, HH'!Q236=0,0,'Bewerking, HH'!Q236/SUM('Bewerking, HH'!O$211:O$246))</f>
        <v>0</v>
      </c>
      <c r="R236" s="47">
        <f ca="1">IF('Bewerking, HH'!R236=0,0,'Bewerking, HH'!R236/SUM('Bewerking, HH'!O$211:O$246))</f>
        <v>3.4958545156777779E-2</v>
      </c>
      <c r="S236" s="47">
        <f ca="1">IF('Bewerking, HH'!S236=0,0,'Bewerking, HH'!S236/SUM('Bewerking, HH'!O$211:O$246))</f>
        <v>0</v>
      </c>
      <c r="T236" s="47">
        <f ca="1">IF('Bewerking, HH'!T236=0,0,'Bewerking, HH'!T236/SUM('Bewerking, HH'!O$211:O$246))</f>
        <v>0</v>
      </c>
      <c r="U236" s="47">
        <f ca="1">IF('Bewerking, HH'!U236=0,0,'Bewerking, HH'!U236/SUM('Bewerking, HH'!O$211:O$246))</f>
        <v>0</v>
      </c>
      <c r="V236" s="47">
        <f ca="1">IF('Bewerking, HH'!V236=0,0,'Bewerking, HH'!V236/SUM('Bewerking, HH'!O$211:O$246))</f>
        <v>0</v>
      </c>
      <c r="W236" s="48">
        <f ca="1">IF('Bewerking, HH'!W236=0,0,'Bewerking, HH'!W236/SUM('Bewerking, HH'!O$211:O$246))</f>
        <v>0</v>
      </c>
      <c r="AA236" s="45">
        <f ca="1">IF('Bewerking, HH'!AA236=0,0,'Bewerking, HH'!AA236/SUM('Bewerking, HH'!AA$211:AA$246))</f>
        <v>3.4958545156777779E-2</v>
      </c>
      <c r="AB236" s="46">
        <f ca="1">IF('Bewerking, HH'!AB236=0,0,'Bewerking, HH'!AB236/SUM('Bewerking, HH'!AA$211:AA$246))</f>
        <v>0</v>
      </c>
      <c r="AC236" s="47">
        <f ca="1">IF('Bewerking, HH'!AC236=0,0,'Bewerking, HH'!AC236/SUM('Bewerking, HH'!AA$211:AA$246))</f>
        <v>3.4958545156777779E-2</v>
      </c>
      <c r="AD236" s="47">
        <f ca="1">IF('Bewerking, HH'!AD236=0,0,'Bewerking, HH'!AD236/SUM('Bewerking, HH'!AA$211:AA$246))</f>
        <v>0</v>
      </c>
      <c r="AE236" s="47">
        <f ca="1">IF('Bewerking, HH'!AE236=0,0,'Bewerking, HH'!AE236/SUM('Bewerking, HH'!AA$211:AA$246))</f>
        <v>0</v>
      </c>
      <c r="AF236" s="47">
        <f ca="1">IF('Bewerking, HH'!AF236=0,0,'Bewerking, HH'!AF236/SUM('Bewerking, HH'!AA$211:AA$246))</f>
        <v>0</v>
      </c>
      <c r="AG236" s="47">
        <f ca="1">IF('Bewerking, HH'!AG236=0,0,'Bewerking, HH'!AG236/SUM('Bewerking, HH'!AA$211:AA$246))</f>
        <v>0</v>
      </c>
      <c r="AH236" s="47">
        <f ca="1">IF('Bewerking, HH'!AH236=0,0,'Bewerking, HH'!AH236/SUM('Bewerking, HH'!AA$211:AA$246))</f>
        <v>0</v>
      </c>
      <c r="AI236" s="48">
        <f ca="1">IF('Bewerking, HH'!AI236=0,0,'Bewerking, HH'!AI236/SUM('Bewerking, HH'!AA$211:AA$246))</f>
        <v>0</v>
      </c>
      <c r="AM236" s="45">
        <f ca="1">IF('Bewerking, HH'!AM236=0,0,'Bewerking, HH'!AM236/SUM('Bewerking, HH'!AM$211:AM$246))</f>
        <v>3.4958545156777779E-2</v>
      </c>
      <c r="AN236" s="46">
        <f ca="1">IF('Bewerking, HH'!AN236=0,0,'Bewerking, HH'!AN236/SUM('Bewerking, HH'!AM$211:AM$246))</f>
        <v>3.1819577604148899E-2</v>
      </c>
      <c r="AO236" s="47">
        <f ca="1">IF('Bewerking, HH'!AO236=0,0,'Bewerking, HH'!AO236/SUM('Bewerking, HH'!AM$211:AM$246))</f>
        <v>0</v>
      </c>
      <c r="AP236" s="47">
        <f ca="1">IF('Bewerking, HH'!AP236=0,0,'Bewerking, HH'!AP236/SUM('Bewerking, HH'!AM$211:AM$246))</f>
        <v>6.8238425057149679E-6</v>
      </c>
      <c r="AQ236" s="47">
        <f ca="1">IF('Bewerking, HH'!AQ236=0,0,'Bewerking, HH'!AQ236/SUM('Bewerking, HH'!AM$211:AM$246))</f>
        <v>3.1321437101231703E-3</v>
      </c>
      <c r="AR236" s="47">
        <f ca="1">IF('Bewerking, HH'!AR236=0,0,'Bewerking, HH'!AR236/SUM('Bewerking, HH'!AM$211:AM$246))</f>
        <v>0</v>
      </c>
      <c r="AS236" s="47">
        <f ca="1">IF('Bewerking, HH'!AS236=0,0,'Bewerking, HH'!AS236/SUM('Bewerking, HH'!AM$211:AM$246))</f>
        <v>0</v>
      </c>
      <c r="AT236" s="47">
        <f ca="1">IF('Bewerking, HH'!AT236=0,0,'Bewerking, HH'!AT236/SUM('Bewerking, HH'!AM$211:AM$246))</f>
        <v>0</v>
      </c>
      <c r="AU236" s="48">
        <f ca="1">IF('Bewerking, HH'!AU236=0,0,'Bewerking, HH'!AU236/SUM('Bewerking, HH'!AM$211:AM$246))</f>
        <v>0</v>
      </c>
      <c r="AY236" s="45">
        <f ca="1">IF('Bewerking, HH'!AY236=0,0,'Bewerking, HH'!AY236/SUM('Bewerking, HH'!AY$211:AY$246))</f>
        <v>3.4958545156777779E-2</v>
      </c>
      <c r="AZ236" s="46">
        <f ca="1">IF('Bewerking, HH'!AZ236=0,0,'Bewerking, HH'!AZ236/SUM('Bewerking, HH'!AY$211:AY$246))</f>
        <v>0</v>
      </c>
      <c r="BA236" s="47">
        <f ca="1">IF('Bewerking, HH'!BA236=0,0,'Bewerking, HH'!BA236/SUM('Bewerking, HH'!AY$211:AY$246))</f>
        <v>0</v>
      </c>
      <c r="BB236" s="47">
        <f ca="1">IF('Bewerking, HH'!BB236=0,0,'Bewerking, HH'!BB236/SUM('Bewerking, HH'!AY$211:AY$246))</f>
        <v>3.4958545156777779E-2</v>
      </c>
      <c r="BC236" s="47">
        <f ca="1">IF('Bewerking, HH'!BC236=0,0,'Bewerking, HH'!BC236/SUM('Bewerking, HH'!AY$211:AY$246))</f>
        <v>0</v>
      </c>
      <c r="BD236" s="47">
        <f ca="1">IF('Bewerking, HH'!BD236=0,0,'Bewerking, HH'!BD236/SUM('Bewerking, HH'!AY$211:AY$246))</f>
        <v>0</v>
      </c>
      <c r="BE236" s="47">
        <f ca="1">IF('Bewerking, HH'!BE236=0,0,'Bewerking, HH'!BE236/SUM('Bewerking, HH'!AY$211:AY$246))</f>
        <v>0</v>
      </c>
      <c r="BF236" s="47">
        <f ca="1">IF('Bewerking, HH'!BF236=0,0,'Bewerking, HH'!BF236/SUM('Bewerking, HH'!AY$211:AY$246))</f>
        <v>0</v>
      </c>
      <c r="BG236" s="48">
        <f ca="1">IF('Bewerking, HH'!BG236=0,0,'Bewerking, HH'!BG236/SUM('Bewerking, HH'!AY$211:AY$246))</f>
        <v>0</v>
      </c>
    </row>
    <row r="237" spans="2:59" x14ac:dyDescent="0.25">
      <c r="B237" s="29" t="s">
        <v>93</v>
      </c>
      <c r="C237" s="45">
        <f ca="1">IF('Bewerking, HH'!C237=0,0,'Bewerking, HH'!C237/SUM('Bewerking, HH'!C$211:C$246))</f>
        <v>2.328295062949947E-2</v>
      </c>
      <c r="D237" s="46">
        <f ca="1">IF('Bewerking, HH'!D237=0,0,'Bewerking, HH'!D237/SUM('Bewerking, HH'!C$211:C$246))</f>
        <v>0</v>
      </c>
      <c r="E237" s="47">
        <f ca="1">IF('Bewerking, HH'!E237=0,0,'Bewerking, HH'!E237/SUM('Bewerking, HH'!C$211:C$246))</f>
        <v>0</v>
      </c>
      <c r="F237" s="47">
        <f ca="1">IF('Bewerking, HH'!F237=0,0,'Bewerking, HH'!F237/SUM('Bewerking, HH'!C$211:C$246))</f>
        <v>9.0347674775666173E-3</v>
      </c>
      <c r="G237" s="47">
        <f ca="1">IF('Bewerking, HH'!G237=0,0,'Bewerking, HH'!G237/SUM('Bewerking, HH'!C$211:C$246))</f>
        <v>0</v>
      </c>
      <c r="H237" s="47">
        <f ca="1">IF('Bewerking, HH'!H237=0,0,'Bewerking, HH'!H237/SUM('Bewerking, HH'!C$211:C$246))</f>
        <v>1.4248183151932853E-2</v>
      </c>
      <c r="I237" s="47">
        <f ca="1">IF('Bewerking, HH'!I237=0,0,'Bewerking, HH'!I237/SUM('Bewerking, HH'!C$211:C$246))</f>
        <v>0</v>
      </c>
      <c r="J237" s="47">
        <f ca="1">IF('Bewerking, HH'!J237=0,0,'Bewerking, HH'!J237/SUM('Bewerking, HH'!C$211:C$246))</f>
        <v>0</v>
      </c>
      <c r="K237" s="48">
        <f ca="1">IF('Bewerking, HH'!K237=0,0,'Bewerking, HH'!K237/SUM('Bewerking, HH'!C$211:C$246))</f>
        <v>0</v>
      </c>
      <c r="L237" s="49"/>
      <c r="O237" s="45">
        <f ca="1">IF('Bewerking, HH'!O237=0,0,'Bewerking, HH'!O237/SUM('Bewerking, HH'!O$211:O$246))</f>
        <v>2.328295062949947E-2</v>
      </c>
      <c r="P237" s="46">
        <f ca="1">IF('Bewerking, HH'!P237=0,0,'Bewerking, HH'!P237/SUM('Bewerking, HH'!O$211:O$246))</f>
        <v>0</v>
      </c>
      <c r="Q237" s="47">
        <f ca="1">IF('Bewerking, HH'!Q237=0,0,'Bewerking, HH'!Q237/SUM('Bewerking, HH'!O$211:O$246))</f>
        <v>0</v>
      </c>
      <c r="R237" s="47">
        <f ca="1">IF('Bewerking, HH'!R237=0,0,'Bewerking, HH'!R237/SUM('Bewerking, HH'!O$211:O$246))</f>
        <v>2.328295062949947E-2</v>
      </c>
      <c r="S237" s="47">
        <f ca="1">IF('Bewerking, HH'!S237=0,0,'Bewerking, HH'!S237/SUM('Bewerking, HH'!O$211:O$246))</f>
        <v>0</v>
      </c>
      <c r="T237" s="47">
        <f ca="1">IF('Bewerking, HH'!T237=0,0,'Bewerking, HH'!T237/SUM('Bewerking, HH'!O$211:O$246))</f>
        <v>0</v>
      </c>
      <c r="U237" s="47">
        <f ca="1">IF('Bewerking, HH'!U237=0,0,'Bewerking, HH'!U237/SUM('Bewerking, HH'!O$211:O$246))</f>
        <v>0</v>
      </c>
      <c r="V237" s="47">
        <f ca="1">IF('Bewerking, HH'!V237=0,0,'Bewerking, HH'!V237/SUM('Bewerking, HH'!O$211:O$246))</f>
        <v>0</v>
      </c>
      <c r="W237" s="48">
        <f ca="1">IF('Bewerking, HH'!W237=0,0,'Bewerking, HH'!W237/SUM('Bewerking, HH'!O$211:O$246))</f>
        <v>0</v>
      </c>
      <c r="AA237" s="45">
        <f ca="1">IF('Bewerking, HH'!AA237=0,0,'Bewerking, HH'!AA237/SUM('Bewerking, HH'!AA$211:AA$246))</f>
        <v>2.328295062949947E-2</v>
      </c>
      <c r="AB237" s="46">
        <f ca="1">IF('Bewerking, HH'!AB237=0,0,'Bewerking, HH'!AB237/SUM('Bewerking, HH'!AA$211:AA$246))</f>
        <v>0</v>
      </c>
      <c r="AC237" s="47">
        <f ca="1">IF('Bewerking, HH'!AC237=0,0,'Bewerking, HH'!AC237/SUM('Bewerking, HH'!AA$211:AA$246))</f>
        <v>2.328295062949947E-2</v>
      </c>
      <c r="AD237" s="47">
        <f ca="1">IF('Bewerking, HH'!AD237=0,0,'Bewerking, HH'!AD237/SUM('Bewerking, HH'!AA$211:AA$246))</f>
        <v>0</v>
      </c>
      <c r="AE237" s="47">
        <f ca="1">IF('Bewerking, HH'!AE237=0,0,'Bewerking, HH'!AE237/SUM('Bewerking, HH'!AA$211:AA$246))</f>
        <v>0</v>
      </c>
      <c r="AF237" s="47">
        <f ca="1">IF('Bewerking, HH'!AF237=0,0,'Bewerking, HH'!AF237/SUM('Bewerking, HH'!AA$211:AA$246))</f>
        <v>0</v>
      </c>
      <c r="AG237" s="47">
        <f ca="1">IF('Bewerking, HH'!AG237=0,0,'Bewerking, HH'!AG237/SUM('Bewerking, HH'!AA$211:AA$246))</f>
        <v>0</v>
      </c>
      <c r="AH237" s="47">
        <f ca="1">IF('Bewerking, HH'!AH237=0,0,'Bewerking, HH'!AH237/SUM('Bewerking, HH'!AA$211:AA$246))</f>
        <v>0</v>
      </c>
      <c r="AI237" s="48">
        <f ca="1">IF('Bewerking, HH'!AI237=0,0,'Bewerking, HH'!AI237/SUM('Bewerking, HH'!AA$211:AA$246))</f>
        <v>0</v>
      </c>
      <c r="AM237" s="45">
        <f ca="1">IF('Bewerking, HH'!AM237=0,0,'Bewerking, HH'!AM237/SUM('Bewerking, HH'!AM$211:AM$246))</f>
        <v>2.328295062949947E-2</v>
      </c>
      <c r="AN237" s="46">
        <f ca="1">IF('Bewerking, HH'!AN237=0,0,'Bewerking, HH'!AN237/SUM('Bewerking, HH'!AM$211:AM$246))</f>
        <v>3.1253198676174554E-3</v>
      </c>
      <c r="AO237" s="47">
        <f ca="1">IF('Bewerking, HH'!AO237=0,0,'Bewerking, HH'!AO237/SUM('Bewerking, HH'!AM$211:AM$246))</f>
        <v>0</v>
      </c>
      <c r="AP237" s="47">
        <f ca="1">IF('Bewerking, HH'!AP237=0,0,'Bewerking, HH'!AP237/SUM('Bewerking, HH'!AM$211:AM$246))</f>
        <v>8.9870005800266137E-3</v>
      </c>
      <c r="AQ237" s="47">
        <f ca="1">IF('Bewerking, HH'!AQ237=0,0,'Bewerking, HH'!AQ237/SUM('Bewerking, HH'!AM$211:AM$246))</f>
        <v>0</v>
      </c>
      <c r="AR237" s="47">
        <f ca="1">IF('Bewerking, HH'!AR237=0,0,'Bewerking, HH'!AR237/SUM('Bewerking, HH'!AM$211:AM$246))</f>
        <v>1.1170630181855403E-2</v>
      </c>
      <c r="AS237" s="47">
        <f ca="1">IF('Bewerking, HH'!AS237=0,0,'Bewerking, HH'!AS237/SUM('Bewerking, HH'!AM$211:AM$246))</f>
        <v>0</v>
      </c>
      <c r="AT237" s="47">
        <f ca="1">IF('Bewerking, HH'!AT237=0,0,'Bewerking, HH'!AT237/SUM('Bewerking, HH'!AM$211:AM$246))</f>
        <v>0</v>
      </c>
      <c r="AU237" s="48">
        <f ca="1">IF('Bewerking, HH'!AU237=0,0,'Bewerking, HH'!AU237/SUM('Bewerking, HH'!AM$211:AM$246))</f>
        <v>0</v>
      </c>
      <c r="AY237" s="45">
        <f ca="1">IF('Bewerking, HH'!AY237=0,0,'Bewerking, HH'!AY237/SUM('Bewerking, HH'!AY$211:AY$246))</f>
        <v>2.328295062949947E-2</v>
      </c>
      <c r="AZ237" s="46">
        <f ca="1">IF('Bewerking, HH'!AZ237=0,0,'Bewerking, HH'!AZ237/SUM('Bewerking, HH'!AY$211:AY$246))</f>
        <v>0</v>
      </c>
      <c r="BA237" s="47">
        <f ca="1">IF('Bewerking, HH'!BA237=0,0,'Bewerking, HH'!BA237/SUM('Bewerking, HH'!AY$211:AY$246))</f>
        <v>0</v>
      </c>
      <c r="BB237" s="47">
        <f ca="1">IF('Bewerking, HH'!BB237=0,0,'Bewerking, HH'!BB237/SUM('Bewerking, HH'!AY$211:AY$246))</f>
        <v>2.328295062949947E-2</v>
      </c>
      <c r="BC237" s="47">
        <f ca="1">IF('Bewerking, HH'!BC237=0,0,'Bewerking, HH'!BC237/SUM('Bewerking, HH'!AY$211:AY$246))</f>
        <v>0</v>
      </c>
      <c r="BD237" s="47">
        <f ca="1">IF('Bewerking, HH'!BD237=0,0,'Bewerking, HH'!BD237/SUM('Bewerking, HH'!AY$211:AY$246))</f>
        <v>0</v>
      </c>
      <c r="BE237" s="47">
        <f ca="1">IF('Bewerking, HH'!BE237=0,0,'Bewerking, HH'!BE237/SUM('Bewerking, HH'!AY$211:AY$246))</f>
        <v>0</v>
      </c>
      <c r="BF237" s="47">
        <f ca="1">IF('Bewerking, HH'!BF237=0,0,'Bewerking, HH'!BF237/SUM('Bewerking, HH'!AY$211:AY$246))</f>
        <v>0</v>
      </c>
      <c r="BG237" s="48">
        <f ca="1">IF('Bewerking, HH'!BG237=0,0,'Bewerking, HH'!BG237/SUM('Bewerking, HH'!AY$211:AY$246))</f>
        <v>0</v>
      </c>
    </row>
    <row r="238" spans="2:59" x14ac:dyDescent="0.25">
      <c r="B238" s="29" t="s">
        <v>94</v>
      </c>
      <c r="C238" s="45">
        <f ca="1">IF('Bewerking, HH'!C238=0,0,'Bewerking, HH'!C238/SUM('Bewerking, HH'!C$211:C$246))</f>
        <v>6.6593879013272378E-2</v>
      </c>
      <c r="D238" s="46">
        <f ca="1">IF('Bewerking, HH'!D238=0,0,'Bewerking, HH'!D238/SUM('Bewerking, HH'!C$211:C$246))</f>
        <v>0</v>
      </c>
      <c r="E238" s="47">
        <f ca="1">IF('Bewerking, HH'!E238=0,0,'Bewerking, HH'!E238/SUM('Bewerking, HH'!C$211:C$246))</f>
        <v>0</v>
      </c>
      <c r="F238" s="47">
        <f ca="1">IF('Bewerking, HH'!F238=0,0,'Bewerking, HH'!F238/SUM('Bewerking, HH'!C$211:C$246))</f>
        <v>9.1507728001637718E-3</v>
      </c>
      <c r="G238" s="47">
        <f ca="1">IF('Bewerking, HH'!G238=0,0,'Bewerking, HH'!G238/SUM('Bewerking, HH'!C$211:C$246))</f>
        <v>5.7443106213108601E-2</v>
      </c>
      <c r="H238" s="47">
        <f ca="1">IF('Bewerking, HH'!H238=0,0,'Bewerking, HH'!H238/SUM('Bewerking, HH'!C$211:C$246))</f>
        <v>0</v>
      </c>
      <c r="I238" s="47">
        <f ca="1">IF('Bewerking, HH'!I238=0,0,'Bewerking, HH'!I238/SUM('Bewerking, HH'!C$211:C$246))</f>
        <v>0</v>
      </c>
      <c r="J238" s="47">
        <f ca="1">IF('Bewerking, HH'!J238=0,0,'Bewerking, HH'!J238/SUM('Bewerking, HH'!C$211:C$246))</f>
        <v>0</v>
      </c>
      <c r="K238" s="48">
        <f ca="1">IF('Bewerking, HH'!K238=0,0,'Bewerking, HH'!K238/SUM('Bewerking, HH'!C$211:C$246))</f>
        <v>0</v>
      </c>
      <c r="L238" s="49"/>
      <c r="O238" s="45">
        <f ca="1">IF('Bewerking, HH'!O238=0,0,'Bewerking, HH'!O238/SUM('Bewerking, HH'!O$211:O$246))</f>
        <v>6.6593879013272378E-2</v>
      </c>
      <c r="P238" s="46">
        <f ca="1">IF('Bewerking, HH'!P238=0,0,'Bewerking, HH'!P238/SUM('Bewerking, HH'!O$211:O$246))</f>
        <v>0</v>
      </c>
      <c r="Q238" s="47">
        <f ca="1">IF('Bewerking, HH'!Q238=0,0,'Bewerking, HH'!Q238/SUM('Bewerking, HH'!O$211:O$246))</f>
        <v>0</v>
      </c>
      <c r="R238" s="47">
        <f ca="1">IF('Bewerking, HH'!R238=0,0,'Bewerking, HH'!R238/SUM('Bewerking, HH'!O$211:O$246))</f>
        <v>6.6593879013272378E-2</v>
      </c>
      <c r="S238" s="47">
        <f ca="1">IF('Bewerking, HH'!S238=0,0,'Bewerking, HH'!S238/SUM('Bewerking, HH'!O$211:O$246))</f>
        <v>0</v>
      </c>
      <c r="T238" s="47">
        <f ca="1">IF('Bewerking, HH'!T238=0,0,'Bewerking, HH'!T238/SUM('Bewerking, HH'!O$211:O$246))</f>
        <v>0</v>
      </c>
      <c r="U238" s="47">
        <f ca="1">IF('Bewerking, HH'!U238=0,0,'Bewerking, HH'!U238/SUM('Bewerking, HH'!O$211:O$246))</f>
        <v>0</v>
      </c>
      <c r="V238" s="47">
        <f ca="1">IF('Bewerking, HH'!V238=0,0,'Bewerking, HH'!V238/SUM('Bewerking, HH'!O$211:O$246))</f>
        <v>0</v>
      </c>
      <c r="W238" s="48">
        <f ca="1">IF('Bewerking, HH'!W238=0,0,'Bewerking, HH'!W238/SUM('Bewerking, HH'!O$211:O$246))</f>
        <v>0</v>
      </c>
      <c r="AA238" s="45">
        <f ca="1">IF('Bewerking, HH'!AA238=0,0,'Bewerking, HH'!AA238/SUM('Bewerking, HH'!AA$211:AA$246))</f>
        <v>6.6593879013272378E-2</v>
      </c>
      <c r="AB238" s="46">
        <f ca="1">IF('Bewerking, HH'!AB238=0,0,'Bewerking, HH'!AB238/SUM('Bewerking, HH'!AA$211:AA$246))</f>
        <v>0</v>
      </c>
      <c r="AC238" s="47">
        <f ca="1">IF('Bewerking, HH'!AC238=0,0,'Bewerking, HH'!AC238/SUM('Bewerking, HH'!AA$211:AA$246))</f>
        <v>6.6593879013272378E-2</v>
      </c>
      <c r="AD238" s="47">
        <f ca="1">IF('Bewerking, HH'!AD238=0,0,'Bewerking, HH'!AD238/SUM('Bewerking, HH'!AA$211:AA$246))</f>
        <v>0</v>
      </c>
      <c r="AE238" s="47">
        <f ca="1">IF('Bewerking, HH'!AE238=0,0,'Bewerking, HH'!AE238/SUM('Bewerking, HH'!AA$211:AA$246))</f>
        <v>0</v>
      </c>
      <c r="AF238" s="47">
        <f ca="1">IF('Bewerking, HH'!AF238=0,0,'Bewerking, HH'!AF238/SUM('Bewerking, HH'!AA$211:AA$246))</f>
        <v>0</v>
      </c>
      <c r="AG238" s="47">
        <f ca="1">IF('Bewerking, HH'!AG238=0,0,'Bewerking, HH'!AG238/SUM('Bewerking, HH'!AA$211:AA$246))</f>
        <v>0</v>
      </c>
      <c r="AH238" s="47">
        <f ca="1">IF('Bewerking, HH'!AH238=0,0,'Bewerking, HH'!AH238/SUM('Bewerking, HH'!AA$211:AA$246))</f>
        <v>0</v>
      </c>
      <c r="AI238" s="48">
        <f ca="1">IF('Bewerking, HH'!AI238=0,0,'Bewerking, HH'!AI238/SUM('Bewerking, HH'!AA$211:AA$246))</f>
        <v>0</v>
      </c>
      <c r="AM238" s="45">
        <f ca="1">IF('Bewerking, HH'!AM238=0,0,'Bewerking, HH'!AM238/SUM('Bewerking, HH'!AM$211:AM$246))</f>
        <v>6.6593879013272378E-2</v>
      </c>
      <c r="AN238" s="46">
        <f ca="1">IF('Bewerking, HH'!AN238=0,0,'Bewerking, HH'!AN238/SUM('Bewerking, HH'!AM$211:AM$246))</f>
        <v>4.9138489883653484E-2</v>
      </c>
      <c r="AO238" s="47">
        <f ca="1">IF('Bewerking, HH'!AO238=0,0,'Bewerking, HH'!AO238/SUM('Bewerking, HH'!AM$211:AM$246))</f>
        <v>0</v>
      </c>
      <c r="AP238" s="47">
        <f ca="1">IF('Bewerking, HH'!AP238=0,0,'Bewerking, HH'!AP238/SUM('Bewerking, HH'!AM$211:AM$246))</f>
        <v>2.0880958067487801E-3</v>
      </c>
      <c r="AQ238" s="47">
        <f ca="1">IF('Bewerking, HH'!AQ238=0,0,'Bewerking, HH'!AQ238/SUM('Bewerking, HH'!AM$211:AM$246))</f>
        <v>1.5367293322870108E-2</v>
      </c>
      <c r="AR238" s="47">
        <f ca="1">IF('Bewerking, HH'!AR238=0,0,'Bewerking, HH'!AR238/SUM('Bewerking, HH'!AM$211:AM$246))</f>
        <v>0</v>
      </c>
      <c r="AS238" s="47">
        <f ca="1">IF('Bewerking, HH'!AS238=0,0,'Bewerking, HH'!AS238/SUM('Bewerking, HH'!AM$211:AM$246))</f>
        <v>0</v>
      </c>
      <c r="AT238" s="47">
        <f ca="1">IF('Bewerking, HH'!AT238=0,0,'Bewerking, HH'!AT238/SUM('Bewerking, HH'!AM$211:AM$246))</f>
        <v>0</v>
      </c>
      <c r="AU238" s="48">
        <f ca="1">IF('Bewerking, HH'!AU238=0,0,'Bewerking, HH'!AU238/SUM('Bewerking, HH'!AM$211:AM$246))</f>
        <v>0</v>
      </c>
      <c r="AY238" s="45">
        <f ca="1">IF('Bewerking, HH'!AY238=0,0,'Bewerking, HH'!AY238/SUM('Bewerking, HH'!AY$211:AY$246))</f>
        <v>6.6593879013272378E-2</v>
      </c>
      <c r="AZ238" s="46">
        <f ca="1">IF('Bewerking, HH'!AZ238=0,0,'Bewerking, HH'!AZ238/SUM('Bewerking, HH'!AY$211:AY$246))</f>
        <v>0</v>
      </c>
      <c r="BA238" s="47">
        <f ca="1">IF('Bewerking, HH'!BA238=0,0,'Bewerking, HH'!BA238/SUM('Bewerking, HH'!AY$211:AY$246))</f>
        <v>0</v>
      </c>
      <c r="BB238" s="47">
        <f ca="1">IF('Bewerking, HH'!BB238=0,0,'Bewerking, HH'!BB238/SUM('Bewerking, HH'!AY$211:AY$246))</f>
        <v>6.6593879013272378E-2</v>
      </c>
      <c r="BC238" s="47">
        <f ca="1">IF('Bewerking, HH'!BC238=0,0,'Bewerking, HH'!BC238/SUM('Bewerking, HH'!AY$211:AY$246))</f>
        <v>0</v>
      </c>
      <c r="BD238" s="47">
        <f ca="1">IF('Bewerking, HH'!BD238=0,0,'Bewerking, HH'!BD238/SUM('Bewerking, HH'!AY$211:AY$246))</f>
        <v>0</v>
      </c>
      <c r="BE238" s="47">
        <f ca="1">IF('Bewerking, HH'!BE238=0,0,'Bewerking, HH'!BE238/SUM('Bewerking, HH'!AY$211:AY$246))</f>
        <v>0</v>
      </c>
      <c r="BF238" s="47">
        <f ca="1">IF('Bewerking, HH'!BF238=0,0,'Bewerking, HH'!BF238/SUM('Bewerking, HH'!AY$211:AY$246))</f>
        <v>0</v>
      </c>
      <c r="BG238" s="48">
        <f ca="1">IF('Bewerking, HH'!BG238=0,0,'Bewerking, HH'!BG238/SUM('Bewerking, HH'!AY$211:AY$246))</f>
        <v>0</v>
      </c>
    </row>
    <row r="239" spans="2:59" x14ac:dyDescent="0.25">
      <c r="B239" s="29" t="s">
        <v>95</v>
      </c>
      <c r="C239" s="45">
        <f ca="1">IF('Bewerking, HH'!C239=0,0,'Bewerking, HH'!C239/SUM('Bewerking, HH'!C$211:C$246))</f>
        <v>3.6992050223480843E-2</v>
      </c>
      <c r="D239" s="46">
        <f ca="1">IF('Bewerking, HH'!D239=0,0,'Bewerking, HH'!D239/SUM('Bewerking, HH'!C$211:C$246))</f>
        <v>0</v>
      </c>
      <c r="E239" s="47">
        <f ca="1">IF('Bewerking, HH'!E239=0,0,'Bewerking, HH'!E239/SUM('Bewerking, HH'!C$211:C$246))</f>
        <v>0</v>
      </c>
      <c r="F239" s="47">
        <f ca="1">IF('Bewerking, HH'!F239=0,0,'Bewerking, HH'!F239/SUM('Bewerking, HH'!C$211:C$246))</f>
        <v>3.6992050223480843E-2</v>
      </c>
      <c r="G239" s="47">
        <f ca="1">IF('Bewerking, HH'!G239=0,0,'Bewerking, HH'!G239/SUM('Bewerking, HH'!C$211:C$246))</f>
        <v>0</v>
      </c>
      <c r="H239" s="47">
        <f ca="1">IF('Bewerking, HH'!H239=0,0,'Bewerking, HH'!H239/SUM('Bewerking, HH'!C$211:C$246))</f>
        <v>0</v>
      </c>
      <c r="I239" s="47">
        <f ca="1">IF('Bewerking, HH'!I239=0,0,'Bewerking, HH'!I239/SUM('Bewerking, HH'!C$211:C$246))</f>
        <v>0</v>
      </c>
      <c r="J239" s="47">
        <f ca="1">IF('Bewerking, HH'!J239=0,0,'Bewerking, HH'!J239/SUM('Bewerking, HH'!C$211:C$246))</f>
        <v>0</v>
      </c>
      <c r="K239" s="48">
        <f ca="1">IF('Bewerking, HH'!K239=0,0,'Bewerking, HH'!K239/SUM('Bewerking, HH'!C$211:C$246))</f>
        <v>0</v>
      </c>
      <c r="L239" s="49"/>
      <c r="O239" s="45">
        <f ca="1">IF('Bewerking, HH'!O239=0,0,'Bewerking, HH'!O239/SUM('Bewerking, HH'!O$211:O$246))</f>
        <v>3.6992050223480843E-2</v>
      </c>
      <c r="P239" s="46">
        <f ca="1">IF('Bewerking, HH'!P239=0,0,'Bewerking, HH'!P239/SUM('Bewerking, HH'!O$211:O$246))</f>
        <v>0</v>
      </c>
      <c r="Q239" s="47">
        <f ca="1">IF('Bewerking, HH'!Q239=0,0,'Bewerking, HH'!Q239/SUM('Bewerking, HH'!O$211:O$246))</f>
        <v>0</v>
      </c>
      <c r="R239" s="47">
        <f ca="1">IF('Bewerking, HH'!R239=0,0,'Bewerking, HH'!R239/SUM('Bewerking, HH'!O$211:O$246))</f>
        <v>3.6992050223480843E-2</v>
      </c>
      <c r="S239" s="47">
        <f ca="1">IF('Bewerking, HH'!S239=0,0,'Bewerking, HH'!S239/SUM('Bewerking, HH'!O$211:O$246))</f>
        <v>0</v>
      </c>
      <c r="T239" s="47">
        <f ca="1">IF('Bewerking, HH'!T239=0,0,'Bewerking, HH'!T239/SUM('Bewerking, HH'!O$211:O$246))</f>
        <v>0</v>
      </c>
      <c r="U239" s="47">
        <f ca="1">IF('Bewerking, HH'!U239=0,0,'Bewerking, HH'!U239/SUM('Bewerking, HH'!O$211:O$246))</f>
        <v>0</v>
      </c>
      <c r="V239" s="47">
        <f ca="1">IF('Bewerking, HH'!V239=0,0,'Bewerking, HH'!V239/SUM('Bewerking, HH'!O$211:O$246))</f>
        <v>0</v>
      </c>
      <c r="W239" s="48">
        <f ca="1">IF('Bewerking, HH'!W239=0,0,'Bewerking, HH'!W239/SUM('Bewerking, HH'!O$211:O$246))</f>
        <v>0</v>
      </c>
      <c r="AA239" s="45">
        <f ca="1">IF('Bewerking, HH'!AA239=0,0,'Bewerking, HH'!AA239/SUM('Bewerking, HH'!AA$211:AA$246))</f>
        <v>3.6992050223480843E-2</v>
      </c>
      <c r="AB239" s="46">
        <f ca="1">IF('Bewerking, HH'!AB239=0,0,'Bewerking, HH'!AB239/SUM('Bewerking, HH'!AA$211:AA$246))</f>
        <v>0</v>
      </c>
      <c r="AC239" s="47">
        <f ca="1">IF('Bewerking, HH'!AC239=0,0,'Bewerking, HH'!AC239/SUM('Bewerking, HH'!AA$211:AA$246))</f>
        <v>3.6992050223480843E-2</v>
      </c>
      <c r="AD239" s="47">
        <f ca="1">IF('Bewerking, HH'!AD239=0,0,'Bewerking, HH'!AD239/SUM('Bewerking, HH'!AA$211:AA$246))</f>
        <v>0</v>
      </c>
      <c r="AE239" s="47">
        <f ca="1">IF('Bewerking, HH'!AE239=0,0,'Bewerking, HH'!AE239/SUM('Bewerking, HH'!AA$211:AA$246))</f>
        <v>0</v>
      </c>
      <c r="AF239" s="47">
        <f ca="1">IF('Bewerking, HH'!AF239=0,0,'Bewerking, HH'!AF239/SUM('Bewerking, HH'!AA$211:AA$246))</f>
        <v>0</v>
      </c>
      <c r="AG239" s="47">
        <f ca="1">IF('Bewerking, HH'!AG239=0,0,'Bewerking, HH'!AG239/SUM('Bewerking, HH'!AA$211:AA$246))</f>
        <v>0</v>
      </c>
      <c r="AH239" s="47">
        <f ca="1">IF('Bewerking, HH'!AH239=0,0,'Bewerking, HH'!AH239/SUM('Bewerking, HH'!AA$211:AA$246))</f>
        <v>0</v>
      </c>
      <c r="AI239" s="48">
        <f ca="1">IF('Bewerking, HH'!AI239=0,0,'Bewerking, HH'!AI239/SUM('Bewerking, HH'!AA$211:AA$246))</f>
        <v>0</v>
      </c>
      <c r="AM239" s="45">
        <f ca="1">IF('Bewerking, HH'!AM239=0,0,'Bewerking, HH'!AM239/SUM('Bewerking, HH'!AM$211:AM$246))</f>
        <v>3.6992050223480843E-2</v>
      </c>
      <c r="AN239" s="46">
        <f ca="1">IF('Bewerking, HH'!AN239=0,0,'Bewerking, HH'!AN239/SUM('Bewerking, HH'!AM$211:AM$246))</f>
        <v>2.6578866559759801E-2</v>
      </c>
      <c r="AO239" s="47">
        <f ca="1">IF('Bewerking, HH'!AO239=0,0,'Bewerking, HH'!AO239/SUM('Bewerking, HH'!AM$211:AM$246))</f>
        <v>0</v>
      </c>
      <c r="AP239" s="47">
        <f ca="1">IF('Bewerking, HH'!AP239=0,0,'Bewerking, HH'!AP239/SUM('Bewerking, HH'!AM$211:AM$246))</f>
        <v>1.0413183663721041E-2</v>
      </c>
      <c r="AQ239" s="47">
        <f ca="1">IF('Bewerking, HH'!AQ239=0,0,'Bewerking, HH'!AQ239/SUM('Bewerking, HH'!AM$211:AM$246))</f>
        <v>0</v>
      </c>
      <c r="AR239" s="47">
        <f ca="1">IF('Bewerking, HH'!AR239=0,0,'Bewerking, HH'!AR239/SUM('Bewerking, HH'!AM$211:AM$246))</f>
        <v>0</v>
      </c>
      <c r="AS239" s="47">
        <f ca="1">IF('Bewerking, HH'!AS239=0,0,'Bewerking, HH'!AS239/SUM('Bewerking, HH'!AM$211:AM$246))</f>
        <v>0</v>
      </c>
      <c r="AT239" s="47">
        <f ca="1">IF('Bewerking, HH'!AT239=0,0,'Bewerking, HH'!AT239/SUM('Bewerking, HH'!AM$211:AM$246))</f>
        <v>0</v>
      </c>
      <c r="AU239" s="48">
        <f ca="1">IF('Bewerking, HH'!AU239=0,0,'Bewerking, HH'!AU239/SUM('Bewerking, HH'!AM$211:AM$246))</f>
        <v>0</v>
      </c>
      <c r="AY239" s="45">
        <f ca="1">IF('Bewerking, HH'!AY239=0,0,'Bewerking, HH'!AY239/SUM('Bewerking, HH'!AY$211:AY$246))</f>
        <v>3.6992050223480843E-2</v>
      </c>
      <c r="AZ239" s="46">
        <f ca="1">IF('Bewerking, HH'!AZ239=0,0,'Bewerking, HH'!AZ239/SUM('Bewerking, HH'!AY$211:AY$246))</f>
        <v>0</v>
      </c>
      <c r="BA239" s="47">
        <f ca="1">IF('Bewerking, HH'!BA239=0,0,'Bewerking, HH'!BA239/SUM('Bewerking, HH'!AY$211:AY$246))</f>
        <v>0</v>
      </c>
      <c r="BB239" s="47">
        <f ca="1">IF('Bewerking, HH'!BB239=0,0,'Bewerking, HH'!BB239/SUM('Bewerking, HH'!AY$211:AY$246))</f>
        <v>3.6992050223480843E-2</v>
      </c>
      <c r="BC239" s="47">
        <f ca="1">IF('Bewerking, HH'!BC239=0,0,'Bewerking, HH'!BC239/SUM('Bewerking, HH'!AY$211:AY$246))</f>
        <v>0</v>
      </c>
      <c r="BD239" s="47">
        <f ca="1">IF('Bewerking, HH'!BD239=0,0,'Bewerking, HH'!BD239/SUM('Bewerking, HH'!AY$211:AY$246))</f>
        <v>0</v>
      </c>
      <c r="BE239" s="47">
        <f ca="1">IF('Bewerking, HH'!BE239=0,0,'Bewerking, HH'!BE239/SUM('Bewerking, HH'!AY$211:AY$246))</f>
        <v>0</v>
      </c>
      <c r="BF239" s="47">
        <f ca="1">IF('Bewerking, HH'!BF239=0,0,'Bewerking, HH'!BF239/SUM('Bewerking, HH'!AY$211:AY$246))</f>
        <v>0</v>
      </c>
      <c r="BG239" s="48">
        <f ca="1">IF('Bewerking, HH'!BG239=0,0,'Bewerking, HH'!BG239/SUM('Bewerking, HH'!AY$211:AY$246))</f>
        <v>0</v>
      </c>
    </row>
    <row r="240" spans="2:59" x14ac:dyDescent="0.25">
      <c r="B240" s="29" t="s">
        <v>96</v>
      </c>
      <c r="C240" s="50">
        <f ca="1">IF('Bewerking, HH'!C240=0,0,'Bewerking, HH'!C240/SUM('Bewerking, HH'!C$211:C$246))</f>
        <v>7.1486574089870011E-2</v>
      </c>
      <c r="D240" s="51">
        <f ca="1">IF('Bewerking, HH'!D240=0,0,'Bewerking, HH'!D240/SUM('Bewerking, HH'!C$211:C$246))</f>
        <v>0</v>
      </c>
      <c r="E240" s="52">
        <f ca="1">IF('Bewerking, HH'!E240=0,0,'Bewerking, HH'!E240/SUM('Bewerking, HH'!C$211:C$246))</f>
        <v>0</v>
      </c>
      <c r="F240" s="52">
        <f ca="1">IF('Bewerking, HH'!F240=0,0,'Bewerking, HH'!F240/SUM('Bewerking, HH'!C$211:C$246))</f>
        <v>7.1486574089870011E-2</v>
      </c>
      <c r="G240" s="52">
        <f ca="1">IF('Bewerking, HH'!G240=0,0,'Bewerking, HH'!G240/SUM('Bewerking, HH'!C$211:C$246))</f>
        <v>0</v>
      </c>
      <c r="H240" s="52">
        <f ca="1">IF('Bewerking, HH'!H240=0,0,'Bewerking, HH'!H240/SUM('Bewerking, HH'!C$211:C$246))</f>
        <v>0</v>
      </c>
      <c r="I240" s="52">
        <f ca="1">IF('Bewerking, HH'!I240=0,0,'Bewerking, HH'!I240/SUM('Bewerking, HH'!C$211:C$246))</f>
        <v>0</v>
      </c>
      <c r="J240" s="52">
        <f ca="1">IF('Bewerking, HH'!J240=0,0,'Bewerking, HH'!J240/SUM('Bewerking, HH'!C$211:C$246))</f>
        <v>0</v>
      </c>
      <c r="K240" s="53">
        <f ca="1">IF('Bewerking, HH'!K240=0,0,'Bewerking, HH'!K240/SUM('Bewerking, HH'!C$211:C$246))</f>
        <v>0</v>
      </c>
      <c r="L240" s="52">
        <f ca="1">SUM(C235:C240)</f>
        <v>0.36313077894162205</v>
      </c>
      <c r="O240" s="50">
        <f ca="1">IF('Bewerking, HH'!O240=0,0,'Bewerking, HH'!O240/SUM('Bewerking, HH'!O$211:O$246))</f>
        <v>7.1486574089870011E-2</v>
      </c>
      <c r="P240" s="51">
        <f ca="1">IF('Bewerking, HH'!P240=0,0,'Bewerking, HH'!P240/SUM('Bewerking, HH'!O$211:O$246))</f>
        <v>0</v>
      </c>
      <c r="Q240" s="52">
        <f ca="1">IF('Bewerking, HH'!Q240=0,0,'Bewerking, HH'!Q240/SUM('Bewerking, HH'!O$211:O$246))</f>
        <v>0</v>
      </c>
      <c r="R240" s="52">
        <f ca="1">IF('Bewerking, HH'!R240=0,0,'Bewerking, HH'!R240/SUM('Bewerking, HH'!O$211:O$246))</f>
        <v>7.1486574089870011E-2</v>
      </c>
      <c r="S240" s="52">
        <f ca="1">IF('Bewerking, HH'!S240=0,0,'Bewerking, HH'!S240/SUM('Bewerking, HH'!O$211:O$246))</f>
        <v>0</v>
      </c>
      <c r="T240" s="52">
        <f ca="1">IF('Bewerking, HH'!T240=0,0,'Bewerking, HH'!T240/SUM('Bewerking, HH'!O$211:O$246))</f>
        <v>0</v>
      </c>
      <c r="U240" s="52">
        <f ca="1">IF('Bewerking, HH'!U240=0,0,'Bewerking, HH'!U240/SUM('Bewerking, HH'!O$211:O$246))</f>
        <v>0</v>
      </c>
      <c r="V240" s="52">
        <f ca="1">IF('Bewerking, HH'!V240=0,0,'Bewerking, HH'!V240/SUM('Bewerking, HH'!O$211:O$246))</f>
        <v>0</v>
      </c>
      <c r="W240" s="53">
        <f ca="1">IF('Bewerking, HH'!W240=0,0,'Bewerking, HH'!W240/SUM('Bewerking, HH'!O$211:O$246))</f>
        <v>0</v>
      </c>
      <c r="AA240" s="50">
        <f ca="1">IF('Bewerking, HH'!AA240=0,0,'Bewerking, HH'!AA240/SUM('Bewerking, HH'!AA$211:AA$246))</f>
        <v>7.1486574089870011E-2</v>
      </c>
      <c r="AB240" s="51">
        <f ca="1">IF('Bewerking, HH'!AB240=0,0,'Bewerking, HH'!AB240/SUM('Bewerking, HH'!AA$211:AA$246))</f>
        <v>0</v>
      </c>
      <c r="AC240" s="52">
        <f ca="1">IF('Bewerking, HH'!AC240=0,0,'Bewerking, HH'!AC240/SUM('Bewerking, HH'!AA$211:AA$246))</f>
        <v>7.1486574089870011E-2</v>
      </c>
      <c r="AD240" s="52">
        <f ca="1">IF('Bewerking, HH'!AD240=0,0,'Bewerking, HH'!AD240/SUM('Bewerking, HH'!AA$211:AA$246))</f>
        <v>0</v>
      </c>
      <c r="AE240" s="52">
        <f ca="1">IF('Bewerking, HH'!AE240=0,0,'Bewerking, HH'!AE240/SUM('Bewerking, HH'!AA$211:AA$246))</f>
        <v>0</v>
      </c>
      <c r="AF240" s="52">
        <f ca="1">IF('Bewerking, HH'!AF240=0,0,'Bewerking, HH'!AF240/SUM('Bewerking, HH'!AA$211:AA$246))</f>
        <v>0</v>
      </c>
      <c r="AG240" s="52">
        <f ca="1">IF('Bewerking, HH'!AG240=0,0,'Bewerking, HH'!AG240/SUM('Bewerking, HH'!AA$211:AA$246))</f>
        <v>0</v>
      </c>
      <c r="AH240" s="52">
        <f ca="1">IF('Bewerking, HH'!AH240=0,0,'Bewerking, HH'!AH240/SUM('Bewerking, HH'!AA$211:AA$246))</f>
        <v>0</v>
      </c>
      <c r="AI240" s="53">
        <f ca="1">IF('Bewerking, HH'!AI240=0,0,'Bewerking, HH'!AI240/SUM('Bewerking, HH'!AA$211:AA$246))</f>
        <v>0</v>
      </c>
      <c r="AM240" s="50">
        <f ca="1">IF('Bewerking, HH'!AM240=0,0,'Bewerking, HH'!AM240/SUM('Bewerking, HH'!AM$211:AM$246))</f>
        <v>7.1486574089870011E-2</v>
      </c>
      <c r="AN240" s="51">
        <f ca="1">IF('Bewerking, HH'!AN240=0,0,'Bewerking, HH'!AN240/SUM('Bewerking, HH'!AM$211:AM$246))</f>
        <v>3.6609915043160801E-2</v>
      </c>
      <c r="AO240" s="52">
        <f ca="1">IF('Bewerking, HH'!AO240=0,0,'Bewerking, HH'!AO240/SUM('Bewerking, HH'!AM$211:AM$246))</f>
        <v>0</v>
      </c>
      <c r="AP240" s="52">
        <f ca="1">IF('Bewerking, HH'!AP240=0,0,'Bewerking, HH'!AP240/SUM('Bewerking, HH'!AM$211:AM$246))</f>
        <v>3.4876659046709203E-2</v>
      </c>
      <c r="AQ240" s="52">
        <f ca="1">IF('Bewerking, HH'!AQ240=0,0,'Bewerking, HH'!AQ240/SUM('Bewerking, HH'!AM$211:AM$246))</f>
        <v>0</v>
      </c>
      <c r="AR240" s="52">
        <f ca="1">IF('Bewerking, HH'!AR240=0,0,'Bewerking, HH'!AR240/SUM('Bewerking, HH'!AM$211:AM$246))</f>
        <v>0</v>
      </c>
      <c r="AS240" s="52">
        <f ca="1">IF('Bewerking, HH'!AS240=0,0,'Bewerking, HH'!AS240/SUM('Bewerking, HH'!AM$211:AM$246))</f>
        <v>0</v>
      </c>
      <c r="AT240" s="52">
        <f ca="1">IF('Bewerking, HH'!AT240=0,0,'Bewerking, HH'!AT240/SUM('Bewerking, HH'!AM$211:AM$246))</f>
        <v>0</v>
      </c>
      <c r="AU240" s="53">
        <f ca="1">IF('Bewerking, HH'!AU240=0,0,'Bewerking, HH'!AU240/SUM('Bewerking, HH'!AM$211:AM$246))</f>
        <v>0</v>
      </c>
      <c r="AY240" s="50">
        <f ca="1">IF('Bewerking, HH'!AY240=0,0,'Bewerking, HH'!AY240/SUM('Bewerking, HH'!AY$211:AY$246))</f>
        <v>7.1486574089870011E-2</v>
      </c>
      <c r="AZ240" s="51">
        <f ca="1">IF('Bewerking, HH'!AZ240=0,0,'Bewerking, HH'!AZ240/SUM('Bewerking, HH'!AY$211:AY$246))</f>
        <v>0</v>
      </c>
      <c r="BA240" s="52">
        <f ca="1">IF('Bewerking, HH'!BA240=0,0,'Bewerking, HH'!BA240/SUM('Bewerking, HH'!AY$211:AY$246))</f>
        <v>0</v>
      </c>
      <c r="BB240" s="52">
        <f ca="1">IF('Bewerking, HH'!BB240=0,0,'Bewerking, HH'!BB240/SUM('Bewerking, HH'!AY$211:AY$246))</f>
        <v>7.1486574089870011E-2</v>
      </c>
      <c r="BC240" s="52">
        <f ca="1">IF('Bewerking, HH'!BC240=0,0,'Bewerking, HH'!BC240/SUM('Bewerking, HH'!AY$211:AY$246))</f>
        <v>0</v>
      </c>
      <c r="BD240" s="52">
        <f ca="1">IF('Bewerking, HH'!BD240=0,0,'Bewerking, HH'!BD240/SUM('Bewerking, HH'!AY$211:AY$246))</f>
        <v>0</v>
      </c>
      <c r="BE240" s="52">
        <f ca="1">IF('Bewerking, HH'!BE240=0,0,'Bewerking, HH'!BE240/SUM('Bewerking, HH'!AY$211:AY$246))</f>
        <v>0</v>
      </c>
      <c r="BF240" s="52">
        <f ca="1">IF('Bewerking, HH'!BF240=0,0,'Bewerking, HH'!BF240/SUM('Bewerking, HH'!AY$211:AY$246))</f>
        <v>0</v>
      </c>
      <c r="BG240" s="53">
        <f ca="1">IF('Bewerking, HH'!BG240=0,0,'Bewerking, HH'!BG240/SUM('Bewerking, HH'!AY$211:AY$246))</f>
        <v>0</v>
      </c>
    </row>
    <row r="241" spans="2:59" x14ac:dyDescent="0.25">
      <c r="B241" s="29" t="s">
        <v>97</v>
      </c>
      <c r="C241" s="45">
        <f ca="1">IF('Bewerking, HH'!C241=0,0,'Bewerking, HH'!C241/SUM('Bewerking, HH'!C$211:C$246))</f>
        <v>9.5602033505066703E-3</v>
      </c>
      <c r="D241" s="46">
        <f ca="1">IF('Bewerking, HH'!D241=0,0,'Bewerking, HH'!D241/SUM('Bewerking, HH'!C$211:C$246))</f>
        <v>0</v>
      </c>
      <c r="E241" s="47">
        <f ca="1">IF('Bewerking, HH'!E241=0,0,'Bewerking, HH'!E241/SUM('Bewerking, HH'!C$211:C$246))</f>
        <v>0</v>
      </c>
      <c r="F241" s="47">
        <f ca="1">IF('Bewerking, HH'!F241=0,0,'Bewerking, HH'!F241/SUM('Bewerking, HH'!C$211:C$246))</f>
        <v>1.3579446586372786E-3</v>
      </c>
      <c r="G241" s="47">
        <f ca="1">IF('Bewerking, HH'!G241=0,0,'Bewerking, HH'!G241/SUM('Bewerking, HH'!C$211:C$246))</f>
        <v>0</v>
      </c>
      <c r="H241" s="47">
        <f ca="1">IF('Bewerking, HH'!H241=0,0,'Bewerking, HH'!H241/SUM('Bewerking, HH'!C$211:C$246))</f>
        <v>8.2022586918693921E-3</v>
      </c>
      <c r="I241" s="47">
        <f ca="1">IF('Bewerking, HH'!I241=0,0,'Bewerking, HH'!I241/SUM('Bewerking, HH'!C$211:C$246))</f>
        <v>0</v>
      </c>
      <c r="J241" s="47">
        <f ca="1">IF('Bewerking, HH'!J241=0,0,'Bewerking, HH'!J241/SUM('Bewerking, HH'!C$211:C$246))</f>
        <v>0</v>
      </c>
      <c r="K241" s="48">
        <f ca="1">IF('Bewerking, HH'!K241=0,0,'Bewerking, HH'!K241/SUM('Bewerking, HH'!C$211:C$246))</f>
        <v>0</v>
      </c>
      <c r="L241" s="49"/>
      <c r="O241" s="45">
        <f ca="1">IF('Bewerking, HH'!O241=0,0,'Bewerking, HH'!O241/SUM('Bewerking, HH'!O$211:O$246))</f>
        <v>9.5602033505066703E-3</v>
      </c>
      <c r="P241" s="46">
        <f ca="1">IF('Bewerking, HH'!P241=0,0,'Bewerking, HH'!P241/SUM('Bewerking, HH'!O$211:O$246))</f>
        <v>0</v>
      </c>
      <c r="Q241" s="47">
        <f ca="1">IF('Bewerking, HH'!Q241=0,0,'Bewerking, HH'!Q241/SUM('Bewerking, HH'!O$211:O$246))</f>
        <v>0</v>
      </c>
      <c r="R241" s="47">
        <f ca="1">IF('Bewerking, HH'!R241=0,0,'Bewerking, HH'!R241/SUM('Bewerking, HH'!O$211:O$246))</f>
        <v>9.5602033505066703E-3</v>
      </c>
      <c r="S241" s="47">
        <f ca="1">IF('Bewerking, HH'!S241=0,0,'Bewerking, HH'!S241/SUM('Bewerking, HH'!O$211:O$246))</f>
        <v>0</v>
      </c>
      <c r="T241" s="47">
        <f ca="1">IF('Bewerking, HH'!T241=0,0,'Bewerking, HH'!T241/SUM('Bewerking, HH'!O$211:O$246))</f>
        <v>0</v>
      </c>
      <c r="U241" s="47">
        <f ca="1">IF('Bewerking, HH'!U241=0,0,'Bewerking, HH'!U241/SUM('Bewerking, HH'!O$211:O$246))</f>
        <v>0</v>
      </c>
      <c r="V241" s="47">
        <f ca="1">IF('Bewerking, HH'!V241=0,0,'Bewerking, HH'!V241/SUM('Bewerking, HH'!O$211:O$246))</f>
        <v>0</v>
      </c>
      <c r="W241" s="48">
        <f ca="1">IF('Bewerking, HH'!W241=0,0,'Bewerking, HH'!W241/SUM('Bewerking, HH'!O$211:O$246))</f>
        <v>0</v>
      </c>
      <c r="AA241" s="45">
        <f ca="1">IF('Bewerking, HH'!AA241=0,0,'Bewerking, HH'!AA241/SUM('Bewerking, HH'!AA$211:AA$246))</f>
        <v>9.5602033505066703E-3</v>
      </c>
      <c r="AB241" s="46">
        <f ca="1">IF('Bewerking, HH'!AB241=0,0,'Bewerking, HH'!AB241/SUM('Bewerking, HH'!AA$211:AA$246))</f>
        <v>0</v>
      </c>
      <c r="AC241" s="47">
        <f ca="1">IF('Bewerking, HH'!AC241=0,0,'Bewerking, HH'!AC241/SUM('Bewerking, HH'!AA$211:AA$246))</f>
        <v>9.5602033505066703E-3</v>
      </c>
      <c r="AD241" s="47">
        <f ca="1">IF('Bewerking, HH'!AD241=0,0,'Bewerking, HH'!AD241/SUM('Bewerking, HH'!AA$211:AA$246))</f>
        <v>0</v>
      </c>
      <c r="AE241" s="47">
        <f ca="1">IF('Bewerking, HH'!AE241=0,0,'Bewerking, HH'!AE241/SUM('Bewerking, HH'!AA$211:AA$246))</f>
        <v>0</v>
      </c>
      <c r="AF241" s="47">
        <f ca="1">IF('Bewerking, HH'!AF241=0,0,'Bewerking, HH'!AF241/SUM('Bewerking, HH'!AA$211:AA$246))</f>
        <v>0</v>
      </c>
      <c r="AG241" s="47">
        <f ca="1">IF('Bewerking, HH'!AG241=0,0,'Bewerking, HH'!AG241/SUM('Bewerking, HH'!AA$211:AA$246))</f>
        <v>0</v>
      </c>
      <c r="AH241" s="47">
        <f ca="1">IF('Bewerking, HH'!AH241=0,0,'Bewerking, HH'!AH241/SUM('Bewerking, HH'!AA$211:AA$246))</f>
        <v>0</v>
      </c>
      <c r="AI241" s="48">
        <f ca="1">IF('Bewerking, HH'!AI241=0,0,'Bewerking, HH'!AI241/SUM('Bewerking, HH'!AA$211:AA$246))</f>
        <v>0</v>
      </c>
      <c r="AM241" s="45">
        <f ca="1">IF('Bewerking, HH'!AM241=0,0,'Bewerking, HH'!AM241/SUM('Bewerking, HH'!AM$211:AM$246))</f>
        <v>9.5602033505066703E-3</v>
      </c>
      <c r="AN241" s="46">
        <f ca="1">IF('Bewerking, HH'!AN241=0,0,'Bewerking, HH'!AN241/SUM('Bewerking, HH'!AM$211:AM$246))</f>
        <v>6.3393496878092056E-3</v>
      </c>
      <c r="AO241" s="47">
        <f ca="1">IF('Bewerking, HH'!AO241=0,0,'Bewerking, HH'!AO241/SUM('Bewerking, HH'!AM$211:AM$246))</f>
        <v>0</v>
      </c>
      <c r="AP241" s="47">
        <f ca="1">IF('Bewerking, HH'!AP241=0,0,'Bewerking, HH'!AP241/SUM('Bewerking, HH'!AM$211:AM$246))</f>
        <v>6.8238425057149679E-6</v>
      </c>
      <c r="AQ241" s="47">
        <f ca="1">IF('Bewerking, HH'!AQ241=0,0,'Bewerking, HH'!AQ241/SUM('Bewerking, HH'!AM$211:AM$246))</f>
        <v>0</v>
      </c>
      <c r="AR241" s="47">
        <f ca="1">IF('Bewerking, HH'!AR241=0,0,'Bewerking, HH'!AR241/SUM('Bewerking, HH'!AM$211:AM$246))</f>
        <v>3.2140298201917498E-3</v>
      </c>
      <c r="AS241" s="47">
        <f ca="1">IF('Bewerking, HH'!AS241=0,0,'Bewerking, HH'!AS241/SUM('Bewerking, HH'!AM$211:AM$246))</f>
        <v>0</v>
      </c>
      <c r="AT241" s="47">
        <f ca="1">IF('Bewerking, HH'!AT241=0,0,'Bewerking, HH'!AT241/SUM('Bewerking, HH'!AM$211:AM$246))</f>
        <v>0</v>
      </c>
      <c r="AU241" s="48">
        <f ca="1">IF('Bewerking, HH'!AU241=0,0,'Bewerking, HH'!AU241/SUM('Bewerking, HH'!AM$211:AM$246))</f>
        <v>0</v>
      </c>
      <c r="AY241" s="45">
        <f ca="1">IF('Bewerking, HH'!AY241=0,0,'Bewerking, HH'!AY241/SUM('Bewerking, HH'!AY$211:AY$246))</f>
        <v>9.5602033505066703E-3</v>
      </c>
      <c r="AZ241" s="46">
        <f ca="1">IF('Bewerking, HH'!AZ241=0,0,'Bewerking, HH'!AZ241/SUM('Bewerking, HH'!AY$211:AY$246))</f>
        <v>0</v>
      </c>
      <c r="BA241" s="47">
        <f ca="1">IF('Bewerking, HH'!BA241=0,0,'Bewerking, HH'!BA241/SUM('Bewerking, HH'!AY$211:AY$246))</f>
        <v>0</v>
      </c>
      <c r="BB241" s="47">
        <f ca="1">IF('Bewerking, HH'!BB241=0,0,'Bewerking, HH'!BB241/SUM('Bewerking, HH'!AY$211:AY$246))</f>
        <v>9.5602033505066703E-3</v>
      </c>
      <c r="BC241" s="47">
        <f ca="1">IF('Bewerking, HH'!BC241=0,0,'Bewerking, HH'!BC241/SUM('Bewerking, HH'!AY$211:AY$246))</f>
        <v>0</v>
      </c>
      <c r="BD241" s="47">
        <f ca="1">IF('Bewerking, HH'!BD241=0,0,'Bewerking, HH'!BD241/SUM('Bewerking, HH'!AY$211:AY$246))</f>
        <v>0</v>
      </c>
      <c r="BE241" s="47">
        <f ca="1">IF('Bewerking, HH'!BE241=0,0,'Bewerking, HH'!BE241/SUM('Bewerking, HH'!AY$211:AY$246))</f>
        <v>0</v>
      </c>
      <c r="BF241" s="47">
        <f ca="1">IF('Bewerking, HH'!BF241=0,0,'Bewerking, HH'!BF241/SUM('Bewerking, HH'!AY$211:AY$246))</f>
        <v>0</v>
      </c>
      <c r="BG241" s="48">
        <f ca="1">IF('Bewerking, HH'!BG241=0,0,'Bewerking, HH'!BG241/SUM('Bewerking, HH'!AY$211:AY$246))</f>
        <v>0</v>
      </c>
    </row>
    <row r="242" spans="2:59" x14ac:dyDescent="0.25">
      <c r="B242" s="29" t="s">
        <v>98</v>
      </c>
      <c r="C242" s="45">
        <f ca="1">IF('Bewerking, HH'!C242=0,0,'Bewerking, HH'!C242/SUM('Bewerking, HH'!C$211:C$246))</f>
        <v>6.4737793851717906E-2</v>
      </c>
      <c r="D242" s="46">
        <f ca="1">IF('Bewerking, HH'!D242=0,0,'Bewerking, HH'!D242/SUM('Bewerking, HH'!C$211:C$246))</f>
        <v>0</v>
      </c>
      <c r="E242" s="47">
        <f ca="1">IF('Bewerking, HH'!E242=0,0,'Bewerking, HH'!E242/SUM('Bewerking, HH'!C$211:C$246))</f>
        <v>0</v>
      </c>
      <c r="F242" s="47">
        <f ca="1">IF('Bewerking, HH'!F242=0,0,'Bewerking, HH'!F242/SUM('Bewerking, HH'!C$211:C$246))</f>
        <v>8.6389846122351503E-3</v>
      </c>
      <c r="G242" s="47">
        <f ca="1">IF('Bewerking, HH'!G242=0,0,'Bewerking, HH'!G242/SUM('Bewerking, HH'!C$211:C$246))</f>
        <v>0</v>
      </c>
      <c r="H242" s="47">
        <f ca="1">IF('Bewerking, HH'!H242=0,0,'Bewerking, HH'!H242/SUM('Bewerking, HH'!C$211:C$246))</f>
        <v>5.6098809239482753E-2</v>
      </c>
      <c r="I242" s="47">
        <f ca="1">IF('Bewerking, HH'!I242=0,0,'Bewerking, HH'!I242/SUM('Bewerking, HH'!C$211:C$246))</f>
        <v>0</v>
      </c>
      <c r="J242" s="47">
        <f ca="1">IF('Bewerking, HH'!J242=0,0,'Bewerking, HH'!J242/SUM('Bewerking, HH'!C$211:C$246))</f>
        <v>0</v>
      </c>
      <c r="K242" s="48">
        <f ca="1">IF('Bewerking, HH'!K242=0,0,'Bewerking, HH'!K242/SUM('Bewerking, HH'!C$211:C$246))</f>
        <v>0</v>
      </c>
      <c r="L242" s="49"/>
      <c r="O242" s="45">
        <f ca="1">IF('Bewerking, HH'!O242=0,0,'Bewerking, HH'!O242/SUM('Bewerking, HH'!O$211:O$246))</f>
        <v>6.4737793851717906E-2</v>
      </c>
      <c r="P242" s="46">
        <f ca="1">IF('Bewerking, HH'!P242=0,0,'Bewerking, HH'!P242/SUM('Bewerking, HH'!O$211:O$246))</f>
        <v>0</v>
      </c>
      <c r="Q242" s="47">
        <f ca="1">IF('Bewerking, HH'!Q242=0,0,'Bewerking, HH'!Q242/SUM('Bewerking, HH'!O$211:O$246))</f>
        <v>0</v>
      </c>
      <c r="R242" s="47">
        <f ca="1">IF('Bewerking, HH'!R242=0,0,'Bewerking, HH'!R242/SUM('Bewerking, HH'!O$211:O$246))</f>
        <v>6.4737793851717906E-2</v>
      </c>
      <c r="S242" s="47">
        <f ca="1">IF('Bewerking, HH'!S242=0,0,'Bewerking, HH'!S242/SUM('Bewerking, HH'!O$211:O$246))</f>
        <v>0</v>
      </c>
      <c r="T242" s="47">
        <f ca="1">IF('Bewerking, HH'!T242=0,0,'Bewerking, HH'!T242/SUM('Bewerking, HH'!O$211:O$246))</f>
        <v>0</v>
      </c>
      <c r="U242" s="47">
        <f ca="1">IF('Bewerking, HH'!U242=0,0,'Bewerking, HH'!U242/SUM('Bewerking, HH'!O$211:O$246))</f>
        <v>0</v>
      </c>
      <c r="V242" s="47">
        <f ca="1">IF('Bewerking, HH'!V242=0,0,'Bewerking, HH'!V242/SUM('Bewerking, HH'!O$211:O$246))</f>
        <v>0</v>
      </c>
      <c r="W242" s="48">
        <f ca="1">IF('Bewerking, HH'!W242=0,0,'Bewerking, HH'!W242/SUM('Bewerking, HH'!O$211:O$246))</f>
        <v>0</v>
      </c>
      <c r="AA242" s="45">
        <f ca="1">IF('Bewerking, HH'!AA242=0,0,'Bewerking, HH'!AA242/SUM('Bewerking, HH'!AA$211:AA$246))</f>
        <v>6.4737793851717906E-2</v>
      </c>
      <c r="AB242" s="46">
        <f ca="1">IF('Bewerking, HH'!AB242=0,0,'Bewerking, HH'!AB242/SUM('Bewerking, HH'!AA$211:AA$246))</f>
        <v>0</v>
      </c>
      <c r="AC242" s="47">
        <f ca="1">IF('Bewerking, HH'!AC242=0,0,'Bewerking, HH'!AC242/SUM('Bewerking, HH'!AA$211:AA$246))</f>
        <v>6.4737793851717906E-2</v>
      </c>
      <c r="AD242" s="47">
        <f ca="1">IF('Bewerking, HH'!AD242=0,0,'Bewerking, HH'!AD242/SUM('Bewerking, HH'!AA$211:AA$246))</f>
        <v>0</v>
      </c>
      <c r="AE242" s="47">
        <f ca="1">IF('Bewerking, HH'!AE242=0,0,'Bewerking, HH'!AE242/SUM('Bewerking, HH'!AA$211:AA$246))</f>
        <v>0</v>
      </c>
      <c r="AF242" s="47">
        <f ca="1">IF('Bewerking, HH'!AF242=0,0,'Bewerking, HH'!AF242/SUM('Bewerking, HH'!AA$211:AA$246))</f>
        <v>0</v>
      </c>
      <c r="AG242" s="47">
        <f ca="1">IF('Bewerking, HH'!AG242=0,0,'Bewerking, HH'!AG242/SUM('Bewerking, HH'!AA$211:AA$246))</f>
        <v>0</v>
      </c>
      <c r="AH242" s="47">
        <f ca="1">IF('Bewerking, HH'!AH242=0,0,'Bewerking, HH'!AH242/SUM('Bewerking, HH'!AA$211:AA$246))</f>
        <v>0</v>
      </c>
      <c r="AI242" s="48">
        <f ca="1">IF('Bewerking, HH'!AI242=0,0,'Bewerking, HH'!AI242/SUM('Bewerking, HH'!AA$211:AA$246))</f>
        <v>0</v>
      </c>
      <c r="AM242" s="45">
        <f ca="1">IF('Bewerking, HH'!AM242=0,0,'Bewerking, HH'!AM242/SUM('Bewerking, HH'!AM$211:AM$246))</f>
        <v>6.4737793851717906E-2</v>
      </c>
      <c r="AN242" s="46">
        <f ca="1">IF('Bewerking, HH'!AN242=0,0,'Bewerking, HH'!AN242/SUM('Bewerking, HH'!AM$211:AM$246))</f>
        <v>3.7073936333549419E-2</v>
      </c>
      <c r="AO242" s="47">
        <f ca="1">IF('Bewerking, HH'!AO242=0,0,'Bewerking, HH'!AO242/SUM('Bewerking, HH'!AM$211:AM$246))</f>
        <v>0</v>
      </c>
      <c r="AP242" s="47">
        <f ca="1">IF('Bewerking, HH'!AP242=0,0,'Bewerking, HH'!AP242/SUM('Bewerking, HH'!AM$211:AM$246))</f>
        <v>2.9001330649288614E-3</v>
      </c>
      <c r="AQ242" s="47">
        <f ca="1">IF('Bewerking, HH'!AQ242=0,0,'Bewerking, HH'!AQ242/SUM('Bewerking, HH'!AM$211:AM$246))</f>
        <v>0</v>
      </c>
      <c r="AR242" s="47">
        <f ca="1">IF('Bewerking, HH'!AR242=0,0,'Bewerking, HH'!AR242/SUM('Bewerking, HH'!AM$211:AM$246))</f>
        <v>2.476372445323962E-2</v>
      </c>
      <c r="AS242" s="47">
        <f ca="1">IF('Bewerking, HH'!AS242=0,0,'Bewerking, HH'!AS242/SUM('Bewerking, HH'!AM$211:AM$246))</f>
        <v>0</v>
      </c>
      <c r="AT242" s="47">
        <f ca="1">IF('Bewerking, HH'!AT242=0,0,'Bewerking, HH'!AT242/SUM('Bewerking, HH'!AM$211:AM$246))</f>
        <v>0</v>
      </c>
      <c r="AU242" s="48">
        <f ca="1">IF('Bewerking, HH'!AU242=0,0,'Bewerking, HH'!AU242/SUM('Bewerking, HH'!AM$211:AM$246))</f>
        <v>0</v>
      </c>
      <c r="AY242" s="45">
        <f ca="1">IF('Bewerking, HH'!AY242=0,0,'Bewerking, HH'!AY242/SUM('Bewerking, HH'!AY$211:AY$246))</f>
        <v>6.4737793851717906E-2</v>
      </c>
      <c r="AZ242" s="46">
        <f ca="1">IF('Bewerking, HH'!AZ242=0,0,'Bewerking, HH'!AZ242/SUM('Bewerking, HH'!AY$211:AY$246))</f>
        <v>0</v>
      </c>
      <c r="BA242" s="47">
        <f ca="1">IF('Bewerking, HH'!BA242=0,0,'Bewerking, HH'!BA242/SUM('Bewerking, HH'!AY$211:AY$246))</f>
        <v>0</v>
      </c>
      <c r="BB242" s="47">
        <f ca="1">IF('Bewerking, HH'!BB242=0,0,'Bewerking, HH'!BB242/SUM('Bewerking, HH'!AY$211:AY$246))</f>
        <v>6.4737793851717906E-2</v>
      </c>
      <c r="BC242" s="47">
        <f ca="1">IF('Bewerking, HH'!BC242=0,0,'Bewerking, HH'!BC242/SUM('Bewerking, HH'!AY$211:AY$246))</f>
        <v>0</v>
      </c>
      <c r="BD242" s="47">
        <f ca="1">IF('Bewerking, HH'!BD242=0,0,'Bewerking, HH'!BD242/SUM('Bewerking, HH'!AY$211:AY$246))</f>
        <v>0</v>
      </c>
      <c r="BE242" s="47">
        <f ca="1">IF('Bewerking, HH'!BE242=0,0,'Bewerking, HH'!BE242/SUM('Bewerking, HH'!AY$211:AY$246))</f>
        <v>0</v>
      </c>
      <c r="BF242" s="47">
        <f ca="1">IF('Bewerking, HH'!BF242=0,0,'Bewerking, HH'!BF242/SUM('Bewerking, HH'!AY$211:AY$246))</f>
        <v>0</v>
      </c>
      <c r="BG242" s="48">
        <f ca="1">IF('Bewerking, HH'!BG242=0,0,'Bewerking, HH'!BG242/SUM('Bewerking, HH'!AY$211:AY$246))</f>
        <v>0</v>
      </c>
    </row>
    <row r="243" spans="2:59" x14ac:dyDescent="0.25">
      <c r="B243" s="29" t="s">
        <v>99</v>
      </c>
      <c r="C243" s="47">
        <f ca="1">IF('Bewerking, HH'!C243=0,0,'Bewerking, HH'!C243/SUM('Bewerking, HH'!C$211:C$246))</f>
        <v>5.6542359002354228E-2</v>
      </c>
      <c r="D243" s="46">
        <f ca="1">IF('Bewerking, HH'!D243=0,0,'Bewerking, HH'!D243/SUM('Bewerking, HH'!C$211:C$246))</f>
        <v>0</v>
      </c>
      <c r="E243" s="47">
        <f ca="1">IF('Bewerking, HH'!E243=0,0,'Bewerking, HH'!E243/SUM('Bewerking, HH'!C$211:C$246))</f>
        <v>0</v>
      </c>
      <c r="F243" s="47">
        <f ca="1">IF('Bewerking, HH'!F243=0,0,'Bewerking, HH'!F243/SUM('Bewerking, HH'!C$211:C$246))</f>
        <v>2.8864853799174315E-3</v>
      </c>
      <c r="G243" s="47">
        <f ca="1">IF('Bewerking, HH'!G243=0,0,'Bewerking, HH'!G243/SUM('Bewerking, HH'!C$211:C$246))</f>
        <v>2.6128492954382614E-2</v>
      </c>
      <c r="H243" s="47">
        <f ca="1">IF('Bewerking, HH'!H243=0,0,'Bewerking, HH'!H243/SUM('Bewerking, HH'!C$211:C$246))</f>
        <v>0</v>
      </c>
      <c r="I243" s="47">
        <f ca="1">IF('Bewerking, HH'!I243=0,0,'Bewerking, HH'!I243/SUM('Bewerking, HH'!C$211:C$246))</f>
        <v>2.7527380668054182E-2</v>
      </c>
      <c r="J243" s="47">
        <f ca="1">IF('Bewerking, HH'!J243=0,0,'Bewerking, HH'!J243/SUM('Bewerking, HH'!C$211:C$246))</f>
        <v>0</v>
      </c>
      <c r="K243" s="48">
        <f ca="1">IF('Bewerking, HH'!K243=0,0,'Bewerking, HH'!K243/SUM('Bewerking, HH'!C$211:C$246))</f>
        <v>0</v>
      </c>
      <c r="L243" s="49"/>
      <c r="O243" s="47">
        <f ca="1">IF('Bewerking, HH'!O243=0,0,'Bewerking, HH'!O243/SUM('Bewerking, HH'!O$211:O$246))</f>
        <v>5.6542359002354228E-2</v>
      </c>
      <c r="P243" s="46">
        <f ca="1">IF('Bewerking, HH'!P243=0,0,'Bewerking, HH'!P243/SUM('Bewerking, HH'!O$211:O$246))</f>
        <v>0</v>
      </c>
      <c r="Q243" s="47">
        <f ca="1">IF('Bewerking, HH'!Q243=0,0,'Bewerking, HH'!Q243/SUM('Bewerking, HH'!O$211:O$246))</f>
        <v>0</v>
      </c>
      <c r="R243" s="47">
        <f ca="1">IF('Bewerking, HH'!R243=0,0,'Bewerking, HH'!R243/SUM('Bewerking, HH'!O$211:O$246))</f>
        <v>5.6542359002354228E-2</v>
      </c>
      <c r="S243" s="47">
        <f ca="1">IF('Bewerking, HH'!S243=0,0,'Bewerking, HH'!S243/SUM('Bewerking, HH'!O$211:O$246))</f>
        <v>0</v>
      </c>
      <c r="T243" s="47">
        <f ca="1">IF('Bewerking, HH'!T243=0,0,'Bewerking, HH'!T243/SUM('Bewerking, HH'!O$211:O$246))</f>
        <v>0</v>
      </c>
      <c r="U243" s="47">
        <f ca="1">IF('Bewerking, HH'!U243=0,0,'Bewerking, HH'!U243/SUM('Bewerking, HH'!O$211:O$246))</f>
        <v>0</v>
      </c>
      <c r="V243" s="47">
        <f ca="1">IF('Bewerking, HH'!V243=0,0,'Bewerking, HH'!V243/SUM('Bewerking, HH'!O$211:O$246))</f>
        <v>0</v>
      </c>
      <c r="W243" s="48">
        <f ca="1">IF('Bewerking, HH'!W243=0,0,'Bewerking, HH'!W243/SUM('Bewerking, HH'!O$211:O$246))</f>
        <v>0</v>
      </c>
      <c r="AA243" s="47">
        <f ca="1">IF('Bewerking, HH'!AA243=0,0,'Bewerking, HH'!AA243/SUM('Bewerking, HH'!AA$211:AA$246))</f>
        <v>5.6542359002354228E-2</v>
      </c>
      <c r="AB243" s="46">
        <f ca="1">IF('Bewerking, HH'!AB243=0,0,'Bewerking, HH'!AB243/SUM('Bewerking, HH'!AA$211:AA$246))</f>
        <v>0</v>
      </c>
      <c r="AC243" s="47">
        <f ca="1">IF('Bewerking, HH'!AC243=0,0,'Bewerking, HH'!AC243/SUM('Bewerking, HH'!AA$211:AA$246))</f>
        <v>5.6542359002354228E-2</v>
      </c>
      <c r="AD243" s="47">
        <f ca="1">IF('Bewerking, HH'!AD243=0,0,'Bewerking, HH'!AD243/SUM('Bewerking, HH'!AA$211:AA$246))</f>
        <v>0</v>
      </c>
      <c r="AE243" s="47">
        <f ca="1">IF('Bewerking, HH'!AE243=0,0,'Bewerking, HH'!AE243/SUM('Bewerking, HH'!AA$211:AA$246))</f>
        <v>0</v>
      </c>
      <c r="AF243" s="47">
        <f ca="1">IF('Bewerking, HH'!AF243=0,0,'Bewerking, HH'!AF243/SUM('Bewerking, HH'!AA$211:AA$246))</f>
        <v>0</v>
      </c>
      <c r="AG243" s="47">
        <f ca="1">IF('Bewerking, HH'!AG243=0,0,'Bewerking, HH'!AG243/SUM('Bewerking, HH'!AA$211:AA$246))</f>
        <v>0</v>
      </c>
      <c r="AH243" s="47">
        <f ca="1">IF('Bewerking, HH'!AH243=0,0,'Bewerking, HH'!AH243/SUM('Bewerking, HH'!AA$211:AA$246))</f>
        <v>0</v>
      </c>
      <c r="AI243" s="48">
        <f ca="1">IF('Bewerking, HH'!AI243=0,0,'Bewerking, HH'!AI243/SUM('Bewerking, HH'!AA$211:AA$246))</f>
        <v>0</v>
      </c>
      <c r="AM243" s="47">
        <f ca="1">IF('Bewerking, HH'!AM243=0,0,'Bewerking, HH'!AM243/SUM('Bewerking, HH'!AM$211:AM$246))</f>
        <v>5.6542359002354228E-2</v>
      </c>
      <c r="AN243" s="46">
        <f ca="1">IF('Bewerking, HH'!AN243=0,0,'Bewerking, HH'!AN243/SUM('Bewerking, HH'!AM$211:AM$246))</f>
        <v>7.9020096216179322E-3</v>
      </c>
      <c r="AO243" s="47">
        <f ca="1">IF('Bewerking, HH'!AO243=0,0,'Bewerking, HH'!AO243/SUM('Bewerking, HH'!AM$211:AM$246))</f>
        <v>0</v>
      </c>
      <c r="AP243" s="47">
        <f ca="1">IF('Bewerking, HH'!AP243=0,0,'Bewerking, HH'!AP243/SUM('Bewerking, HH'!AM$211:AM$246))</f>
        <v>2.7841277423317069E-3</v>
      </c>
      <c r="AQ243" s="47">
        <f ca="1">IF('Bewerking, HH'!AQ243=0,0,'Bewerking, HH'!AQ243/SUM('Bewerking, HH'!AM$211:AM$246))</f>
        <v>2.4286055477839571E-2</v>
      </c>
      <c r="AR243" s="47">
        <f ca="1">IF('Bewerking, HH'!AR243=0,0,'Bewerking, HH'!AR243/SUM('Bewerking, HH'!AM$211:AM$246))</f>
        <v>0</v>
      </c>
      <c r="AS243" s="47">
        <f ca="1">IF('Bewerking, HH'!AS243=0,0,'Bewerking, HH'!AS243/SUM('Bewerking, HH'!AM$211:AM$246))</f>
        <v>2.1570166160565014E-2</v>
      </c>
      <c r="AT243" s="47">
        <f ca="1">IF('Bewerking, HH'!AT243=0,0,'Bewerking, HH'!AT243/SUM('Bewerking, HH'!AM$211:AM$246))</f>
        <v>0</v>
      </c>
      <c r="AU243" s="48">
        <f ca="1">IF('Bewerking, HH'!AU243=0,0,'Bewerking, HH'!AU243/SUM('Bewerking, HH'!AM$211:AM$246))</f>
        <v>0</v>
      </c>
      <c r="AY243" s="47">
        <f ca="1">IF('Bewerking, HH'!AY243=0,0,'Bewerking, HH'!AY243/SUM('Bewerking, HH'!AY$211:AY$246))</f>
        <v>5.6542359002354228E-2</v>
      </c>
      <c r="AZ243" s="46">
        <f ca="1">IF('Bewerking, HH'!AZ243=0,0,'Bewerking, HH'!AZ243/SUM('Bewerking, HH'!AY$211:AY$246))</f>
        <v>0</v>
      </c>
      <c r="BA243" s="47">
        <f ca="1">IF('Bewerking, HH'!BA243=0,0,'Bewerking, HH'!BA243/SUM('Bewerking, HH'!AY$211:AY$246))</f>
        <v>0</v>
      </c>
      <c r="BB243" s="47">
        <f ca="1">IF('Bewerking, HH'!BB243=0,0,'Bewerking, HH'!BB243/SUM('Bewerking, HH'!AY$211:AY$246))</f>
        <v>5.6542359002354228E-2</v>
      </c>
      <c r="BC243" s="47">
        <f ca="1">IF('Bewerking, HH'!BC243=0,0,'Bewerking, HH'!BC243/SUM('Bewerking, HH'!AY$211:AY$246))</f>
        <v>0</v>
      </c>
      <c r="BD243" s="47">
        <f ca="1">IF('Bewerking, HH'!BD243=0,0,'Bewerking, HH'!BD243/SUM('Bewerking, HH'!AY$211:AY$246))</f>
        <v>0</v>
      </c>
      <c r="BE243" s="47">
        <f ca="1">IF('Bewerking, HH'!BE243=0,0,'Bewerking, HH'!BE243/SUM('Bewerking, HH'!AY$211:AY$246))</f>
        <v>0</v>
      </c>
      <c r="BF243" s="47">
        <f ca="1">IF('Bewerking, HH'!BF243=0,0,'Bewerking, HH'!BF243/SUM('Bewerking, HH'!AY$211:AY$246))</f>
        <v>0</v>
      </c>
      <c r="BG243" s="48">
        <f ca="1">IF('Bewerking, HH'!BG243=0,0,'Bewerking, HH'!BG243/SUM('Bewerking, HH'!AY$211:AY$246))</f>
        <v>0</v>
      </c>
    </row>
    <row r="244" spans="2:59" x14ac:dyDescent="0.25">
      <c r="B244" s="29" t="s">
        <v>100</v>
      </c>
      <c r="C244" s="47">
        <f ca="1">IF('Bewerking, HH'!C244=0,0,'Bewerking, HH'!C244/SUM('Bewerking, HH'!C$211:C$246))</f>
        <v>1.2003138967552628E-2</v>
      </c>
      <c r="D244" s="46">
        <f ca="1">IF('Bewerking, HH'!D244=0,0,'Bewerking, HH'!D244/SUM('Bewerking, HH'!C$211:C$246))</f>
        <v>0</v>
      </c>
      <c r="E244" s="47">
        <f ca="1">IF('Bewerking, HH'!E244=0,0,'Bewerking, HH'!E244/SUM('Bewerking, HH'!C$211:C$246))</f>
        <v>0</v>
      </c>
      <c r="F244" s="47">
        <f ca="1">IF('Bewerking, HH'!F244=0,0,'Bewerking, HH'!F244/SUM('Bewerking, HH'!C$211:C$246))</f>
        <v>1.8014944215087516E-3</v>
      </c>
      <c r="G244" s="47">
        <f ca="1">IF('Bewerking, HH'!G244=0,0,'Bewerking, HH'!G244/SUM('Bewerking, HH'!C$211:C$246))</f>
        <v>1.0201644546043878E-2</v>
      </c>
      <c r="H244" s="47">
        <f ca="1">IF('Bewerking, HH'!H244=0,0,'Bewerking, HH'!H244/SUM('Bewerking, HH'!C$211:C$246))</f>
        <v>0</v>
      </c>
      <c r="I244" s="47">
        <f ca="1">IF('Bewerking, HH'!I244=0,0,'Bewerking, HH'!I244/SUM('Bewerking, HH'!C$211:C$246))</f>
        <v>0</v>
      </c>
      <c r="J244" s="47">
        <f ca="1">IF('Bewerking, HH'!J244=0,0,'Bewerking, HH'!J244/SUM('Bewerking, HH'!C$211:C$246))</f>
        <v>0</v>
      </c>
      <c r="K244" s="48">
        <f ca="1">IF('Bewerking, HH'!K244=0,0,'Bewerking, HH'!K244/SUM('Bewerking, HH'!C$211:C$246))</f>
        <v>0</v>
      </c>
      <c r="L244" s="49"/>
      <c r="O244" s="47">
        <f ca="1">IF('Bewerking, HH'!O244=0,0,'Bewerking, HH'!O244/SUM('Bewerking, HH'!O$211:O$246))</f>
        <v>1.2003138967552628E-2</v>
      </c>
      <c r="P244" s="46">
        <f ca="1">IF('Bewerking, HH'!P244=0,0,'Bewerking, HH'!P244/SUM('Bewerking, HH'!O$211:O$246))</f>
        <v>0</v>
      </c>
      <c r="Q244" s="47">
        <f ca="1">IF('Bewerking, HH'!Q244=0,0,'Bewerking, HH'!Q244/SUM('Bewerking, HH'!O$211:O$246))</f>
        <v>0</v>
      </c>
      <c r="R244" s="47">
        <f ca="1">IF('Bewerking, HH'!R244=0,0,'Bewerking, HH'!R244/SUM('Bewerking, HH'!O$211:O$246))</f>
        <v>1.2003138967552628E-2</v>
      </c>
      <c r="S244" s="47">
        <f ca="1">IF('Bewerking, HH'!S244=0,0,'Bewerking, HH'!S244/SUM('Bewerking, HH'!O$211:O$246))</f>
        <v>0</v>
      </c>
      <c r="T244" s="47">
        <f ca="1">IF('Bewerking, HH'!T244=0,0,'Bewerking, HH'!T244/SUM('Bewerking, HH'!O$211:O$246))</f>
        <v>0</v>
      </c>
      <c r="U244" s="47">
        <f ca="1">IF('Bewerking, HH'!U244=0,0,'Bewerking, HH'!U244/SUM('Bewerking, HH'!O$211:O$246))</f>
        <v>0</v>
      </c>
      <c r="V244" s="47">
        <f ca="1">IF('Bewerking, HH'!V244=0,0,'Bewerking, HH'!V244/SUM('Bewerking, HH'!O$211:O$246))</f>
        <v>0</v>
      </c>
      <c r="W244" s="48">
        <f ca="1">IF('Bewerking, HH'!W244=0,0,'Bewerking, HH'!W244/SUM('Bewerking, HH'!O$211:O$246))</f>
        <v>0</v>
      </c>
      <c r="AA244" s="47">
        <f ca="1">IF('Bewerking, HH'!AA244=0,0,'Bewerking, HH'!AA244/SUM('Bewerking, HH'!AA$211:AA$246))</f>
        <v>1.2003138967552628E-2</v>
      </c>
      <c r="AB244" s="46">
        <f ca="1">IF('Bewerking, HH'!AB244=0,0,'Bewerking, HH'!AB244/SUM('Bewerking, HH'!AA$211:AA$246))</f>
        <v>0</v>
      </c>
      <c r="AC244" s="47">
        <f ca="1">IF('Bewerking, HH'!AC244=0,0,'Bewerking, HH'!AC244/SUM('Bewerking, HH'!AA$211:AA$246))</f>
        <v>1.2003138967552628E-2</v>
      </c>
      <c r="AD244" s="47">
        <f ca="1">IF('Bewerking, HH'!AD244=0,0,'Bewerking, HH'!AD244/SUM('Bewerking, HH'!AA$211:AA$246))</f>
        <v>0</v>
      </c>
      <c r="AE244" s="47">
        <f ca="1">IF('Bewerking, HH'!AE244=0,0,'Bewerking, HH'!AE244/SUM('Bewerking, HH'!AA$211:AA$246))</f>
        <v>0</v>
      </c>
      <c r="AF244" s="47">
        <f ca="1">IF('Bewerking, HH'!AF244=0,0,'Bewerking, HH'!AF244/SUM('Bewerking, HH'!AA$211:AA$246))</f>
        <v>0</v>
      </c>
      <c r="AG244" s="47">
        <f ca="1">IF('Bewerking, HH'!AG244=0,0,'Bewerking, HH'!AG244/SUM('Bewerking, HH'!AA$211:AA$246))</f>
        <v>0</v>
      </c>
      <c r="AH244" s="47">
        <f ca="1">IF('Bewerking, HH'!AH244=0,0,'Bewerking, HH'!AH244/SUM('Bewerking, HH'!AA$211:AA$246))</f>
        <v>0</v>
      </c>
      <c r="AI244" s="48">
        <f ca="1">IF('Bewerking, HH'!AI244=0,0,'Bewerking, HH'!AI244/SUM('Bewerking, HH'!AA$211:AA$246))</f>
        <v>0</v>
      </c>
      <c r="AM244" s="47">
        <f ca="1">IF('Bewerking, HH'!AM244=0,0,'Bewerking, HH'!AM244/SUM('Bewerking, HH'!AM$211:AM$246))</f>
        <v>1.2003138967552628E-2</v>
      </c>
      <c r="AN244" s="46">
        <f ca="1">IF('Bewerking, HH'!AN244=0,0,'Bewerking, HH'!AN244/SUM('Bewerking, HH'!AM$211:AM$246))</f>
        <v>7.7177658739636286E-3</v>
      </c>
      <c r="AO244" s="47">
        <f ca="1">IF('Bewerking, HH'!AO244=0,0,'Bewerking, HH'!AO244/SUM('Bewerking, HH'!AM$211:AM$246))</f>
        <v>0</v>
      </c>
      <c r="AP244" s="47">
        <f ca="1">IF('Bewerking, HH'!AP244=0,0,'Bewerking, HH'!AP244/SUM('Bewerking, HH'!AM$211:AM$246))</f>
        <v>2.0471527517144903E-5</v>
      </c>
      <c r="AQ244" s="47">
        <f ca="1">IF('Bewerking, HH'!AQ244=0,0,'Bewerking, HH'!AQ244/SUM('Bewerking, HH'!AM$211:AM$246))</f>
        <v>4.264901566071855E-3</v>
      </c>
      <c r="AR244" s="47">
        <f ca="1">IF('Bewerking, HH'!AR244=0,0,'Bewerking, HH'!AR244/SUM('Bewerking, HH'!AM$211:AM$246))</f>
        <v>0</v>
      </c>
      <c r="AS244" s="47">
        <f ca="1">IF('Bewerking, HH'!AS244=0,0,'Bewerking, HH'!AS244/SUM('Bewerking, HH'!AM$211:AM$246))</f>
        <v>0</v>
      </c>
      <c r="AT244" s="47">
        <f ca="1">IF('Bewerking, HH'!AT244=0,0,'Bewerking, HH'!AT244/SUM('Bewerking, HH'!AM$211:AM$246))</f>
        <v>0</v>
      </c>
      <c r="AU244" s="48">
        <f ca="1">IF('Bewerking, HH'!AU244=0,0,'Bewerking, HH'!AU244/SUM('Bewerking, HH'!AM$211:AM$246))</f>
        <v>0</v>
      </c>
      <c r="AY244" s="47">
        <f ca="1">IF('Bewerking, HH'!AY244=0,0,'Bewerking, HH'!AY244/SUM('Bewerking, HH'!AY$211:AY$246))</f>
        <v>1.2003138967552628E-2</v>
      </c>
      <c r="AZ244" s="46">
        <f ca="1">IF('Bewerking, HH'!AZ244=0,0,'Bewerking, HH'!AZ244/SUM('Bewerking, HH'!AY$211:AY$246))</f>
        <v>0</v>
      </c>
      <c r="BA244" s="47">
        <f ca="1">IF('Bewerking, HH'!BA244=0,0,'Bewerking, HH'!BA244/SUM('Bewerking, HH'!AY$211:AY$246))</f>
        <v>0</v>
      </c>
      <c r="BB244" s="47">
        <f ca="1">IF('Bewerking, HH'!BB244=0,0,'Bewerking, HH'!BB244/SUM('Bewerking, HH'!AY$211:AY$246))</f>
        <v>1.2003138967552628E-2</v>
      </c>
      <c r="BC244" s="47">
        <f ca="1">IF('Bewerking, HH'!BC244=0,0,'Bewerking, HH'!BC244/SUM('Bewerking, HH'!AY$211:AY$246))</f>
        <v>0</v>
      </c>
      <c r="BD244" s="47">
        <f ca="1">IF('Bewerking, HH'!BD244=0,0,'Bewerking, HH'!BD244/SUM('Bewerking, HH'!AY$211:AY$246))</f>
        <v>0</v>
      </c>
      <c r="BE244" s="47">
        <f ca="1">IF('Bewerking, HH'!BE244=0,0,'Bewerking, HH'!BE244/SUM('Bewerking, HH'!AY$211:AY$246))</f>
        <v>0</v>
      </c>
      <c r="BF244" s="47">
        <f ca="1">IF('Bewerking, HH'!BF244=0,0,'Bewerking, HH'!BF244/SUM('Bewerking, HH'!AY$211:AY$246))</f>
        <v>0</v>
      </c>
      <c r="BG244" s="48">
        <f ca="1">IF('Bewerking, HH'!BG244=0,0,'Bewerking, HH'!BG244/SUM('Bewerking, HH'!AY$211:AY$246))</f>
        <v>0</v>
      </c>
    </row>
    <row r="245" spans="2:59" x14ac:dyDescent="0.25">
      <c r="B245" s="29" t="s">
        <v>101</v>
      </c>
      <c r="C245" s="47">
        <f ca="1">IF('Bewerking, HH'!C245=0,0,'Bewerking, HH'!C245/SUM('Bewerking, HH'!C$211:C$246))</f>
        <v>2.5664471663993996E-2</v>
      </c>
      <c r="D245" s="46">
        <f ca="1">IF('Bewerking, HH'!D245=0,0,'Bewerking, HH'!D245/SUM('Bewerking, HH'!C$211:C$246))</f>
        <v>0</v>
      </c>
      <c r="E245" s="47">
        <f ca="1">IF('Bewerking, HH'!E245=0,0,'Bewerking, HH'!E245/SUM('Bewerking, HH'!C$211:C$246))</f>
        <v>0</v>
      </c>
      <c r="F245" s="47">
        <f ca="1">IF('Bewerking, HH'!F245=0,0,'Bewerking, HH'!F245/SUM('Bewerking, HH'!C$211:C$246))</f>
        <v>2.5664471663993996E-2</v>
      </c>
      <c r="G245" s="47">
        <f ca="1">IF('Bewerking, HH'!G245=0,0,'Bewerking, HH'!G245/SUM('Bewerking, HH'!C$211:C$246))</f>
        <v>0</v>
      </c>
      <c r="H245" s="47">
        <f ca="1">IF('Bewerking, HH'!H245=0,0,'Bewerking, HH'!H245/SUM('Bewerking, HH'!C$211:C$246))</f>
        <v>0</v>
      </c>
      <c r="I245" s="47">
        <f ca="1">IF('Bewerking, HH'!I245=0,0,'Bewerking, HH'!I245/SUM('Bewerking, HH'!C$211:C$246))</f>
        <v>0</v>
      </c>
      <c r="J245" s="47">
        <f ca="1">IF('Bewerking, HH'!J245=0,0,'Bewerking, HH'!J245/SUM('Bewerking, HH'!C$211:C$246))</f>
        <v>0</v>
      </c>
      <c r="K245" s="48">
        <f ca="1">IF('Bewerking, HH'!K245=0,0,'Bewerking, HH'!K245/SUM('Bewerking, HH'!C$211:C$246))</f>
        <v>0</v>
      </c>
      <c r="L245" s="49"/>
      <c r="O245" s="47">
        <f ca="1">IF('Bewerking, HH'!O245=0,0,'Bewerking, HH'!O245/SUM('Bewerking, HH'!O$211:O$246))</f>
        <v>2.5664471663993996E-2</v>
      </c>
      <c r="P245" s="46">
        <f ca="1">IF('Bewerking, HH'!P245=0,0,'Bewerking, HH'!P245/SUM('Bewerking, HH'!O$211:O$246))</f>
        <v>0</v>
      </c>
      <c r="Q245" s="47">
        <f ca="1">IF('Bewerking, HH'!Q245=0,0,'Bewerking, HH'!Q245/SUM('Bewerking, HH'!O$211:O$246))</f>
        <v>0</v>
      </c>
      <c r="R245" s="47">
        <f ca="1">IF('Bewerking, HH'!R245=0,0,'Bewerking, HH'!R245/SUM('Bewerking, HH'!O$211:O$246))</f>
        <v>2.5664471663993996E-2</v>
      </c>
      <c r="S245" s="47">
        <f ca="1">IF('Bewerking, HH'!S245=0,0,'Bewerking, HH'!S245/SUM('Bewerking, HH'!O$211:O$246))</f>
        <v>0</v>
      </c>
      <c r="T245" s="47">
        <f ca="1">IF('Bewerking, HH'!T245=0,0,'Bewerking, HH'!T245/SUM('Bewerking, HH'!O$211:O$246))</f>
        <v>0</v>
      </c>
      <c r="U245" s="47">
        <f ca="1">IF('Bewerking, HH'!U245=0,0,'Bewerking, HH'!U245/SUM('Bewerking, HH'!O$211:O$246))</f>
        <v>0</v>
      </c>
      <c r="V245" s="47">
        <f ca="1">IF('Bewerking, HH'!V245=0,0,'Bewerking, HH'!V245/SUM('Bewerking, HH'!O$211:O$246))</f>
        <v>0</v>
      </c>
      <c r="W245" s="48">
        <f ca="1">IF('Bewerking, HH'!W245=0,0,'Bewerking, HH'!W245/SUM('Bewerking, HH'!O$211:O$246))</f>
        <v>0</v>
      </c>
      <c r="AA245" s="47">
        <f ca="1">IF('Bewerking, HH'!AA245=0,0,'Bewerking, HH'!AA245/SUM('Bewerking, HH'!AA$211:AA$246))</f>
        <v>2.5664471663993996E-2</v>
      </c>
      <c r="AB245" s="46">
        <f ca="1">IF('Bewerking, HH'!AB245=0,0,'Bewerking, HH'!AB245/SUM('Bewerking, HH'!AA$211:AA$246))</f>
        <v>0</v>
      </c>
      <c r="AC245" s="47">
        <f ca="1">IF('Bewerking, HH'!AC245=0,0,'Bewerking, HH'!AC245/SUM('Bewerking, HH'!AA$211:AA$246))</f>
        <v>2.5664471663993996E-2</v>
      </c>
      <c r="AD245" s="47">
        <f ca="1">IF('Bewerking, HH'!AD245=0,0,'Bewerking, HH'!AD245/SUM('Bewerking, HH'!AA$211:AA$246))</f>
        <v>0</v>
      </c>
      <c r="AE245" s="47">
        <f ca="1">IF('Bewerking, HH'!AE245=0,0,'Bewerking, HH'!AE245/SUM('Bewerking, HH'!AA$211:AA$246))</f>
        <v>0</v>
      </c>
      <c r="AF245" s="47">
        <f ca="1">IF('Bewerking, HH'!AF245=0,0,'Bewerking, HH'!AF245/SUM('Bewerking, HH'!AA$211:AA$246))</f>
        <v>0</v>
      </c>
      <c r="AG245" s="47">
        <f ca="1">IF('Bewerking, HH'!AG245=0,0,'Bewerking, HH'!AG245/SUM('Bewerking, HH'!AA$211:AA$246))</f>
        <v>0</v>
      </c>
      <c r="AH245" s="47">
        <f ca="1">IF('Bewerking, HH'!AH245=0,0,'Bewerking, HH'!AH245/SUM('Bewerking, HH'!AA$211:AA$246))</f>
        <v>0</v>
      </c>
      <c r="AI245" s="48">
        <f ca="1">IF('Bewerking, HH'!AI245=0,0,'Bewerking, HH'!AI245/SUM('Bewerking, HH'!AA$211:AA$246))</f>
        <v>0</v>
      </c>
      <c r="AM245" s="47">
        <f ca="1">IF('Bewerking, HH'!AM245=0,0,'Bewerking, HH'!AM245/SUM('Bewerking, HH'!AM$211:AM$246))</f>
        <v>2.5664471663993996E-2</v>
      </c>
      <c r="AN245" s="46">
        <f ca="1">IF('Bewerking, HH'!AN245=0,0,'Bewerking, HH'!AN245/SUM('Bewerking, HH'!AM$211:AM$246))</f>
        <v>1.2903886178307004E-2</v>
      </c>
      <c r="AO245" s="47">
        <f ca="1">IF('Bewerking, HH'!AO245=0,0,'Bewerking, HH'!AO245/SUM('Bewerking, HH'!AM$211:AM$246))</f>
        <v>0</v>
      </c>
      <c r="AP245" s="47">
        <f ca="1">IF('Bewerking, HH'!AP245=0,0,'Bewerking, HH'!AP245/SUM('Bewerking, HH'!AM$211:AM$246))</f>
        <v>1.276058548568699E-2</v>
      </c>
      <c r="AQ245" s="47">
        <f ca="1">IF('Bewerking, HH'!AQ245=0,0,'Bewerking, HH'!AQ245/SUM('Bewerking, HH'!AM$211:AM$246))</f>
        <v>0</v>
      </c>
      <c r="AR245" s="47">
        <f ca="1">IF('Bewerking, HH'!AR245=0,0,'Bewerking, HH'!AR245/SUM('Bewerking, HH'!AM$211:AM$246))</f>
        <v>0</v>
      </c>
      <c r="AS245" s="47">
        <f ca="1">IF('Bewerking, HH'!AS245=0,0,'Bewerking, HH'!AS245/SUM('Bewerking, HH'!AM$211:AM$246))</f>
        <v>0</v>
      </c>
      <c r="AT245" s="47">
        <f ca="1">IF('Bewerking, HH'!AT245=0,0,'Bewerking, HH'!AT245/SUM('Bewerking, HH'!AM$211:AM$246))</f>
        <v>0</v>
      </c>
      <c r="AU245" s="48">
        <f ca="1">IF('Bewerking, HH'!AU245=0,0,'Bewerking, HH'!AU245/SUM('Bewerking, HH'!AM$211:AM$246))</f>
        <v>0</v>
      </c>
      <c r="AY245" s="47">
        <f ca="1">IF('Bewerking, HH'!AY245=0,0,'Bewerking, HH'!AY245/SUM('Bewerking, HH'!AY$211:AY$246))</f>
        <v>2.5664471663993996E-2</v>
      </c>
      <c r="AZ245" s="46">
        <f ca="1">IF('Bewerking, HH'!AZ245=0,0,'Bewerking, HH'!AZ245/SUM('Bewerking, HH'!AY$211:AY$246))</f>
        <v>0</v>
      </c>
      <c r="BA245" s="47">
        <f ca="1">IF('Bewerking, HH'!BA245=0,0,'Bewerking, HH'!BA245/SUM('Bewerking, HH'!AY$211:AY$246))</f>
        <v>0</v>
      </c>
      <c r="BB245" s="47">
        <f ca="1">IF('Bewerking, HH'!BB245=0,0,'Bewerking, HH'!BB245/SUM('Bewerking, HH'!AY$211:AY$246))</f>
        <v>2.5664471663993996E-2</v>
      </c>
      <c r="BC245" s="47">
        <f ca="1">IF('Bewerking, HH'!BC245=0,0,'Bewerking, HH'!BC245/SUM('Bewerking, HH'!AY$211:AY$246))</f>
        <v>0</v>
      </c>
      <c r="BD245" s="47">
        <f ca="1">IF('Bewerking, HH'!BD245=0,0,'Bewerking, HH'!BD245/SUM('Bewerking, HH'!AY$211:AY$246))</f>
        <v>0</v>
      </c>
      <c r="BE245" s="47">
        <f ca="1">IF('Bewerking, HH'!BE245=0,0,'Bewerking, HH'!BE245/SUM('Bewerking, HH'!AY$211:AY$246))</f>
        <v>0</v>
      </c>
      <c r="BF245" s="47">
        <f ca="1">IF('Bewerking, HH'!BF245=0,0,'Bewerking, HH'!BF245/SUM('Bewerking, HH'!AY$211:AY$246))</f>
        <v>0</v>
      </c>
      <c r="BG245" s="48">
        <f ca="1">IF('Bewerking, HH'!BG245=0,0,'Bewerking, HH'!BG245/SUM('Bewerking, HH'!AY$211:AY$246))</f>
        <v>0</v>
      </c>
    </row>
    <row r="246" spans="2:59" ht="15.75" thickBot="1" x14ac:dyDescent="0.3">
      <c r="B246" s="29" t="s">
        <v>102</v>
      </c>
      <c r="C246" s="57">
        <f ca="1">IF('Bewerking, HH'!C246=0,0,'Bewerking, HH'!C246/SUM('Bewerking, HH'!C$211:C$246))</f>
        <v>1.4814562079907195E-2</v>
      </c>
      <c r="D246" s="58">
        <f ca="1">IF('Bewerking, HH'!D246=0,0,'Bewerking, HH'!D246/SUM('Bewerking, HH'!C$211:C$246))</f>
        <v>0</v>
      </c>
      <c r="E246" s="57">
        <f ca="1">IF('Bewerking, HH'!E246=0,0,'Bewerking, HH'!E246/SUM('Bewerking, HH'!C$211:C$246))</f>
        <v>0</v>
      </c>
      <c r="F246" s="57">
        <f ca="1">IF('Bewerking, HH'!F246=0,0,'Bewerking, HH'!F246/SUM('Bewerking, HH'!C$211:C$246))</f>
        <v>1.4814562079907195E-2</v>
      </c>
      <c r="G246" s="57">
        <f ca="1">IF('Bewerking, HH'!G246=0,0,'Bewerking, HH'!G246/SUM('Bewerking, HH'!C$211:C$246))</f>
        <v>0</v>
      </c>
      <c r="H246" s="57">
        <f ca="1">IF('Bewerking, HH'!H246=0,0,'Bewerking, HH'!H246/SUM('Bewerking, HH'!C$211:C$246))</f>
        <v>0</v>
      </c>
      <c r="I246" s="57">
        <f ca="1">IF('Bewerking, HH'!I246=0,0,'Bewerking, HH'!I246/SUM('Bewerking, HH'!C$211:C$246))</f>
        <v>0</v>
      </c>
      <c r="J246" s="57">
        <f ca="1">IF('Bewerking, HH'!J246=0,0,'Bewerking, HH'!J246/SUM('Bewerking, HH'!C$211:C$246))</f>
        <v>0</v>
      </c>
      <c r="K246" s="59">
        <f ca="1">IF('Bewerking, HH'!K246=0,0,'Bewerking, HH'!K246/SUM('Bewerking, HH'!C$211:C$246))</f>
        <v>0</v>
      </c>
      <c r="L246" s="57">
        <f ca="1">SUM(C241:C246)</f>
        <v>0.1833225289160326</v>
      </c>
      <c r="O246" s="57">
        <f ca="1">IF('Bewerking, HH'!O246=0,0,'Bewerking, HH'!O246/SUM('Bewerking, HH'!O$211:O$246))</f>
        <v>1.4814562079907195E-2</v>
      </c>
      <c r="P246" s="58">
        <f ca="1">IF('Bewerking, HH'!P246=0,0,'Bewerking, HH'!P246/SUM('Bewerking, HH'!O$211:O$246))</f>
        <v>0</v>
      </c>
      <c r="Q246" s="57">
        <f ca="1">IF('Bewerking, HH'!Q246=0,0,'Bewerking, HH'!Q246/SUM('Bewerking, HH'!O$211:O$246))</f>
        <v>0</v>
      </c>
      <c r="R246" s="57">
        <f ca="1">IF('Bewerking, HH'!R246=0,0,'Bewerking, HH'!R246/SUM('Bewerking, HH'!O$211:O$246))</f>
        <v>1.4814562079907195E-2</v>
      </c>
      <c r="S246" s="57">
        <f ca="1">IF('Bewerking, HH'!S246=0,0,'Bewerking, HH'!S246/SUM('Bewerking, HH'!O$211:O$246))</f>
        <v>0</v>
      </c>
      <c r="T246" s="57">
        <f ca="1">IF('Bewerking, HH'!T246=0,0,'Bewerking, HH'!T246/SUM('Bewerking, HH'!O$211:O$246))</f>
        <v>0</v>
      </c>
      <c r="U246" s="57">
        <f ca="1">IF('Bewerking, HH'!U246=0,0,'Bewerking, HH'!U246/SUM('Bewerking, HH'!O$211:O$246))</f>
        <v>0</v>
      </c>
      <c r="V246" s="57">
        <f ca="1">IF('Bewerking, HH'!V246=0,0,'Bewerking, HH'!V246/SUM('Bewerking, HH'!O$211:O$246))</f>
        <v>0</v>
      </c>
      <c r="W246" s="59">
        <f ca="1">IF('Bewerking, HH'!W246=0,0,'Bewerking, HH'!W246/SUM('Bewerking, HH'!O$211:O$246))</f>
        <v>0</v>
      </c>
      <c r="AA246" s="57">
        <f ca="1">IF('Bewerking, HH'!AA246=0,0,'Bewerking, HH'!AA246/SUM('Bewerking, HH'!AA$211:AA$246))</f>
        <v>1.4814562079907195E-2</v>
      </c>
      <c r="AB246" s="58">
        <f ca="1">IF('Bewerking, HH'!AB246=0,0,'Bewerking, HH'!AB246/SUM('Bewerking, HH'!AA$211:AA$246))</f>
        <v>0</v>
      </c>
      <c r="AC246" s="57">
        <f ca="1">IF('Bewerking, HH'!AC246=0,0,'Bewerking, HH'!AC246/SUM('Bewerking, HH'!AA$211:AA$246))</f>
        <v>1.4814562079907195E-2</v>
      </c>
      <c r="AD246" s="57">
        <f ca="1">IF('Bewerking, HH'!AD246=0,0,'Bewerking, HH'!AD246/SUM('Bewerking, HH'!AA$211:AA$246))</f>
        <v>0</v>
      </c>
      <c r="AE246" s="57">
        <f ca="1">IF('Bewerking, HH'!AE246=0,0,'Bewerking, HH'!AE246/SUM('Bewerking, HH'!AA$211:AA$246))</f>
        <v>0</v>
      </c>
      <c r="AF246" s="57">
        <f ca="1">IF('Bewerking, HH'!AF246=0,0,'Bewerking, HH'!AF246/SUM('Bewerking, HH'!AA$211:AA$246))</f>
        <v>0</v>
      </c>
      <c r="AG246" s="57">
        <f ca="1">IF('Bewerking, HH'!AG246=0,0,'Bewerking, HH'!AG246/SUM('Bewerking, HH'!AA$211:AA$246))</f>
        <v>0</v>
      </c>
      <c r="AH246" s="57">
        <f ca="1">IF('Bewerking, HH'!AH246=0,0,'Bewerking, HH'!AH246/SUM('Bewerking, HH'!AA$211:AA$246))</f>
        <v>0</v>
      </c>
      <c r="AI246" s="59">
        <f ca="1">IF('Bewerking, HH'!AI246=0,0,'Bewerking, HH'!AI246/SUM('Bewerking, HH'!AA$211:AA$246))</f>
        <v>0</v>
      </c>
      <c r="AM246" s="57">
        <f ca="1">IF('Bewerking, HH'!AM246=0,0,'Bewerking, HH'!AM246/SUM('Bewerking, HH'!AM$211:AM$246))</f>
        <v>1.4814562079907195E-2</v>
      </c>
      <c r="AN246" s="58">
        <f ca="1">IF('Bewerking, HH'!AN246=0,0,'Bewerking, HH'!AN246/SUM('Bewerking, HH'!AM$211:AM$246))</f>
        <v>9.6966802006209704E-3</v>
      </c>
      <c r="AO246" s="57">
        <f ca="1">IF('Bewerking, HH'!AO246=0,0,'Bewerking, HH'!AO246/SUM('Bewerking, HH'!AM$211:AM$246))</f>
        <v>0</v>
      </c>
      <c r="AP246" s="57">
        <f ca="1">IF('Bewerking, HH'!AP246=0,0,'Bewerking, HH'!AP246/SUM('Bewerking, HH'!AM$211:AM$246))</f>
        <v>5.1178818792862258E-3</v>
      </c>
      <c r="AQ246" s="57">
        <f ca="1">IF('Bewerking, HH'!AQ246=0,0,'Bewerking, HH'!AQ246/SUM('Bewerking, HH'!AM$211:AM$246))</f>
        <v>0</v>
      </c>
      <c r="AR246" s="57">
        <f ca="1">IF('Bewerking, HH'!AR246=0,0,'Bewerking, HH'!AR246/SUM('Bewerking, HH'!AM$211:AM$246))</f>
        <v>0</v>
      </c>
      <c r="AS246" s="57">
        <f ca="1">IF('Bewerking, HH'!AS246=0,0,'Bewerking, HH'!AS246/SUM('Bewerking, HH'!AM$211:AM$246))</f>
        <v>0</v>
      </c>
      <c r="AT246" s="57">
        <f ca="1">IF('Bewerking, HH'!AT246=0,0,'Bewerking, HH'!AT246/SUM('Bewerking, HH'!AM$211:AM$246))</f>
        <v>0</v>
      </c>
      <c r="AU246" s="59">
        <f ca="1">IF('Bewerking, HH'!AU246=0,0,'Bewerking, HH'!AU246/SUM('Bewerking, HH'!AM$211:AM$246))</f>
        <v>0</v>
      </c>
      <c r="AY246" s="57">
        <f ca="1">IF('Bewerking, HH'!AY246=0,0,'Bewerking, HH'!AY246/SUM('Bewerking, HH'!AY$211:AY$246))</f>
        <v>1.4814562079907195E-2</v>
      </c>
      <c r="AZ246" s="58">
        <f ca="1">IF('Bewerking, HH'!AZ246=0,0,'Bewerking, HH'!AZ246/SUM('Bewerking, HH'!AY$211:AY$246))</f>
        <v>0</v>
      </c>
      <c r="BA246" s="57">
        <f ca="1">IF('Bewerking, HH'!BA246=0,0,'Bewerking, HH'!BA246/SUM('Bewerking, HH'!AY$211:AY$246))</f>
        <v>0</v>
      </c>
      <c r="BB246" s="57">
        <f ca="1">IF('Bewerking, HH'!BB246=0,0,'Bewerking, HH'!BB246/SUM('Bewerking, HH'!AY$211:AY$246))</f>
        <v>1.4814562079907195E-2</v>
      </c>
      <c r="BC246" s="57">
        <f ca="1">IF('Bewerking, HH'!BC246=0,0,'Bewerking, HH'!BC246/SUM('Bewerking, HH'!AY$211:AY$246))</f>
        <v>0</v>
      </c>
      <c r="BD246" s="57">
        <f ca="1">IF('Bewerking, HH'!BD246=0,0,'Bewerking, HH'!BD246/SUM('Bewerking, HH'!AY$211:AY$246))</f>
        <v>0</v>
      </c>
      <c r="BE246" s="57">
        <f ca="1">IF('Bewerking, HH'!BE246=0,0,'Bewerking, HH'!BE246/SUM('Bewerking, HH'!AY$211:AY$246))</f>
        <v>0</v>
      </c>
      <c r="BF246" s="57">
        <f ca="1">IF('Bewerking, HH'!BF246=0,0,'Bewerking, HH'!BF246/SUM('Bewerking, HH'!AY$211:AY$246))</f>
        <v>0</v>
      </c>
      <c r="BG246" s="59">
        <f ca="1">IF('Bewerking, HH'!BG246=0,0,'Bewerking, HH'!BG246/SUM('Bewerking, HH'!AY$211:AY$246))</f>
        <v>0</v>
      </c>
    </row>
    <row r="247" spans="2:59" x14ac:dyDescent="0.25">
      <c r="C247" s="55">
        <f ca="1">SUM(C211:C246)</f>
        <v>1.0000000000000002</v>
      </c>
      <c r="D247" s="46">
        <f t="shared" ref="D247" ca="1" si="170">SUM(D211:D246)</f>
        <v>0</v>
      </c>
      <c r="E247" s="55">
        <f t="shared" ref="E247" ca="1" si="171">SUM(E211:E246)</f>
        <v>0</v>
      </c>
      <c r="F247" s="55">
        <f t="shared" ref="F247" ca="1" si="172">SUM(F211:F246)</f>
        <v>0.35862704288785019</v>
      </c>
      <c r="G247" s="55">
        <f t="shared" ref="G247" ca="1" si="173">SUM(G211:G246)</f>
        <v>0.18975741239892183</v>
      </c>
      <c r="H247" s="55">
        <f t="shared" ref="H247" ca="1" si="174">SUM(H211:H246)</f>
        <v>0.11847555358422328</v>
      </c>
      <c r="I247" s="47">
        <f t="shared" ref="I247:K247" ca="1" si="175">SUM(I211:I246)</f>
        <v>4.7528063052304753E-2</v>
      </c>
      <c r="J247" s="47">
        <f t="shared" ca="1" si="175"/>
        <v>8.0316626292265183E-3</v>
      </c>
      <c r="K247" s="48">
        <f t="shared" ca="1" si="175"/>
        <v>0.2775802654474735</v>
      </c>
      <c r="O247" s="55">
        <f ca="1">SUM(O211:O246)</f>
        <v>1.0000000000000002</v>
      </c>
      <c r="P247" s="46">
        <f t="shared" ref="P247" ca="1" si="176">SUM(P211:P246)</f>
        <v>0</v>
      </c>
      <c r="Q247" s="55">
        <f t="shared" ref="Q247" ca="1" si="177">SUM(Q211:Q246)</f>
        <v>0</v>
      </c>
      <c r="R247" s="55">
        <f t="shared" ref="R247" ca="1" si="178">SUM(R211:R246)</f>
        <v>1.0000000000000002</v>
      </c>
      <c r="S247" s="55">
        <f t="shared" ref="S247" ca="1" si="179">SUM(S211:S246)</f>
        <v>0</v>
      </c>
      <c r="T247" s="55">
        <f t="shared" ref="T247" ca="1" si="180">SUM(T211:T246)</f>
        <v>0</v>
      </c>
      <c r="U247" s="47">
        <f t="shared" ref="U247:W247" ca="1" si="181">SUM(U211:U246)</f>
        <v>0</v>
      </c>
      <c r="V247" s="47">
        <f t="shared" ca="1" si="181"/>
        <v>0</v>
      </c>
      <c r="W247" s="48">
        <f t="shared" ca="1" si="181"/>
        <v>0</v>
      </c>
      <c r="AA247" s="55">
        <f ca="1">SUM(AA211:AA246)</f>
        <v>1.0000000000000002</v>
      </c>
      <c r="AB247" s="46">
        <f t="shared" ref="AB247" ca="1" si="182">SUM(AB211:AB246)</f>
        <v>0</v>
      </c>
      <c r="AC247" s="55">
        <f t="shared" ref="AC247" ca="1" si="183">SUM(AC211:AC246)</f>
        <v>1.0000000000000002</v>
      </c>
      <c r="AD247" s="55">
        <f t="shared" ref="AD247" ca="1" si="184">SUM(AD211:AD246)</f>
        <v>0</v>
      </c>
      <c r="AE247" s="55">
        <f t="shared" ref="AE247" ca="1" si="185">SUM(AE211:AE246)</f>
        <v>0</v>
      </c>
      <c r="AF247" s="55">
        <f t="shared" ref="AF247" ca="1" si="186">SUM(AF211:AF246)</f>
        <v>0</v>
      </c>
      <c r="AG247" s="47">
        <f t="shared" ref="AG247:AI247" ca="1" si="187">SUM(AG211:AG246)</f>
        <v>0</v>
      </c>
      <c r="AH247" s="47">
        <f t="shared" ca="1" si="187"/>
        <v>0</v>
      </c>
      <c r="AI247" s="48">
        <f t="shared" ca="1" si="187"/>
        <v>0</v>
      </c>
      <c r="AM247" s="55">
        <f ca="1">SUM(AM211:AM246)</f>
        <v>1.0000000000000002</v>
      </c>
      <c r="AN247" s="46">
        <f t="shared" ref="AN247" ca="1" si="188">SUM(AN211:AN246)</f>
        <v>0.67623596847384748</v>
      </c>
      <c r="AO247" s="55">
        <f t="shared" ref="AO247" ca="1" si="189">SUM(AO211:AO246)</f>
        <v>0</v>
      </c>
      <c r="AP247" s="55">
        <f t="shared" ref="AP247" ca="1" si="190">SUM(AP211:AP246)</f>
        <v>0.13850353133849669</v>
      </c>
      <c r="AQ247" s="55">
        <f t="shared" ref="AQ247" ca="1" si="191">SUM(AQ211:AQ246)</f>
        <v>6.0971032788563237E-2</v>
      </c>
      <c r="AR247" s="55">
        <f t="shared" ref="AR247" ca="1" si="192">SUM(AR211:AR246)</f>
        <v>4.9984646354362144E-2</v>
      </c>
      <c r="AS247" s="47">
        <f t="shared" ref="AS247:AU247" ca="1" si="193">SUM(AS211:AS246)</f>
        <v>2.2566447166399401E-2</v>
      </c>
      <c r="AT247" s="47">
        <f t="shared" ca="1" si="193"/>
        <v>1.7810228939916066E-3</v>
      </c>
      <c r="AU247" s="48">
        <f t="shared" ca="1" si="193"/>
        <v>4.9957350984339281E-2</v>
      </c>
      <c r="AY247" s="55">
        <f ca="1">SUM(AY211:AY246)</f>
        <v>1.0000000000000002</v>
      </c>
      <c r="AZ247" s="46">
        <f t="shared" ref="AZ247" ca="1" si="194">SUM(AZ211:AZ246)</f>
        <v>0</v>
      </c>
      <c r="BA247" s="55">
        <f t="shared" ref="BA247" ca="1" si="195">SUM(BA211:BA246)</f>
        <v>0</v>
      </c>
      <c r="BB247" s="55">
        <f t="shared" ref="BB247" ca="1" si="196">SUM(BB211:BB246)</f>
        <v>1.0000000000000002</v>
      </c>
      <c r="BC247" s="55">
        <f t="shared" ref="BC247" ca="1" si="197">SUM(BC211:BC246)</f>
        <v>0</v>
      </c>
      <c r="BD247" s="55">
        <f t="shared" ref="BD247" ca="1" si="198">SUM(BD211:BD246)</f>
        <v>0</v>
      </c>
      <c r="BE247" s="47">
        <f t="shared" ref="BE247:BG247" ca="1" si="199">SUM(BE211:BE246)</f>
        <v>0</v>
      </c>
      <c r="BF247" s="47">
        <f t="shared" ca="1" si="199"/>
        <v>0</v>
      </c>
      <c r="BG247" s="48">
        <f t="shared" ca="1" si="199"/>
        <v>0</v>
      </c>
    </row>
    <row r="248" spans="2:59" s="5" customFormat="1" x14ac:dyDescent="0.25">
      <c r="B248" s="3" t="s">
        <v>105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21"/>
      <c r="O248" s="39"/>
      <c r="P248" s="39"/>
      <c r="Q248" s="39"/>
      <c r="R248" s="39"/>
      <c r="S248" s="39"/>
      <c r="T248" s="39"/>
      <c r="U248" s="39"/>
      <c r="V248" s="117"/>
      <c r="W248" s="39"/>
      <c r="Y248" s="21"/>
      <c r="AA248" s="39"/>
      <c r="AB248" s="39"/>
      <c r="AC248" s="39"/>
      <c r="AD248" s="39"/>
      <c r="AE248" s="39"/>
      <c r="AF248" s="39"/>
      <c r="AG248" s="39"/>
      <c r="AH248" s="117"/>
      <c r="AI248" s="39"/>
      <c r="AK248" s="21"/>
      <c r="AM248" s="39"/>
      <c r="AN248" s="39"/>
      <c r="AO248" s="39"/>
      <c r="AP248" s="39"/>
      <c r="AQ248" s="39"/>
      <c r="AR248" s="39"/>
      <c r="AS248" s="39"/>
      <c r="AT248" s="117"/>
      <c r="AU248" s="39"/>
      <c r="AW248" s="21"/>
      <c r="AY248" s="39"/>
      <c r="AZ248" s="39"/>
      <c r="BA248" s="39"/>
      <c r="BB248" s="39"/>
      <c r="BC248" s="39"/>
      <c r="BD248" s="39"/>
      <c r="BE248" s="39"/>
      <c r="BF248" s="117"/>
      <c r="BG248" s="39"/>
    </row>
    <row r="249" spans="2:59" x14ac:dyDescent="0.25">
      <c r="C249" s="29" t="s">
        <v>1</v>
      </c>
      <c r="D249" s="113" t="s">
        <v>421</v>
      </c>
      <c r="E249" s="36" t="s">
        <v>414</v>
      </c>
      <c r="F249" s="36" t="s">
        <v>415</v>
      </c>
      <c r="G249" s="36" t="s">
        <v>416</v>
      </c>
      <c r="H249" s="36" t="s">
        <v>417</v>
      </c>
      <c r="I249" s="36" t="s">
        <v>418</v>
      </c>
      <c r="J249" s="36" t="s">
        <v>419</v>
      </c>
      <c r="K249" s="112" t="s">
        <v>420</v>
      </c>
      <c r="L249" s="29"/>
      <c r="O249" s="29" t="s">
        <v>1</v>
      </c>
      <c r="P249" s="113" t="s">
        <v>421</v>
      </c>
      <c r="Q249" s="36" t="s">
        <v>414</v>
      </c>
      <c r="R249" s="36" t="s">
        <v>415</v>
      </c>
      <c r="S249" s="36" t="s">
        <v>416</v>
      </c>
      <c r="T249" s="36" t="s">
        <v>417</v>
      </c>
      <c r="U249" s="36" t="s">
        <v>418</v>
      </c>
      <c r="V249" s="36" t="s">
        <v>419</v>
      </c>
      <c r="W249" s="112" t="s">
        <v>420</v>
      </c>
      <c r="AA249" s="29" t="s">
        <v>1</v>
      </c>
      <c r="AB249" s="113" t="s">
        <v>421</v>
      </c>
      <c r="AC249" s="36" t="s">
        <v>414</v>
      </c>
      <c r="AD249" s="36" t="s">
        <v>415</v>
      </c>
      <c r="AE249" s="36" t="s">
        <v>416</v>
      </c>
      <c r="AF249" s="36" t="s">
        <v>417</v>
      </c>
      <c r="AG249" s="36" t="s">
        <v>418</v>
      </c>
      <c r="AH249" s="36" t="s">
        <v>419</v>
      </c>
      <c r="AI249" s="112" t="s">
        <v>420</v>
      </c>
      <c r="AM249" s="29" t="s">
        <v>1</v>
      </c>
      <c r="AN249" s="113" t="s">
        <v>421</v>
      </c>
      <c r="AO249" s="36" t="s">
        <v>414</v>
      </c>
      <c r="AP249" s="36" t="s">
        <v>415</v>
      </c>
      <c r="AQ249" s="36" t="s">
        <v>416</v>
      </c>
      <c r="AR249" s="36" t="s">
        <v>417</v>
      </c>
      <c r="AS249" s="36" t="s">
        <v>418</v>
      </c>
      <c r="AT249" s="36" t="s">
        <v>419</v>
      </c>
      <c r="AU249" s="112" t="s">
        <v>420</v>
      </c>
      <c r="AY249" s="29" t="s">
        <v>1</v>
      </c>
      <c r="AZ249" s="113" t="s">
        <v>421</v>
      </c>
      <c r="BA249" s="36" t="s">
        <v>414</v>
      </c>
      <c r="BB249" s="36" t="s">
        <v>415</v>
      </c>
      <c r="BC249" s="36" t="s">
        <v>416</v>
      </c>
      <c r="BD249" s="36" t="s">
        <v>417</v>
      </c>
      <c r="BE249" s="36" t="s">
        <v>418</v>
      </c>
      <c r="BF249" s="36" t="s">
        <v>419</v>
      </c>
      <c r="BG249" s="112" t="s">
        <v>420</v>
      </c>
    </row>
    <row r="250" spans="2:59" x14ac:dyDescent="0.25">
      <c r="C250" s="29" t="s">
        <v>35</v>
      </c>
      <c r="D250" s="114" t="s">
        <v>35</v>
      </c>
      <c r="E250" s="37" t="s">
        <v>35</v>
      </c>
      <c r="F250" s="37" t="s">
        <v>35</v>
      </c>
      <c r="G250" s="37" t="s">
        <v>35</v>
      </c>
      <c r="H250" s="37" t="s">
        <v>35</v>
      </c>
      <c r="I250" s="37" t="s">
        <v>35</v>
      </c>
      <c r="J250" s="37" t="s">
        <v>35</v>
      </c>
      <c r="K250" s="115" t="s">
        <v>35</v>
      </c>
      <c r="L250" s="29"/>
      <c r="O250" s="29" t="s">
        <v>35</v>
      </c>
      <c r="P250" s="114" t="s">
        <v>35</v>
      </c>
      <c r="Q250" s="37" t="s">
        <v>35</v>
      </c>
      <c r="R250" s="37" t="s">
        <v>35</v>
      </c>
      <c r="S250" s="37" t="s">
        <v>35</v>
      </c>
      <c r="T250" s="37" t="s">
        <v>35</v>
      </c>
      <c r="U250" s="37" t="s">
        <v>35</v>
      </c>
      <c r="V250" s="37" t="s">
        <v>35</v>
      </c>
      <c r="W250" s="115" t="s">
        <v>35</v>
      </c>
      <c r="AA250" s="29" t="s">
        <v>35</v>
      </c>
      <c r="AB250" s="114" t="s">
        <v>35</v>
      </c>
      <c r="AC250" s="37" t="s">
        <v>35</v>
      </c>
      <c r="AD250" s="37" t="s">
        <v>35</v>
      </c>
      <c r="AE250" s="37" t="s">
        <v>35</v>
      </c>
      <c r="AF250" s="37" t="s">
        <v>35</v>
      </c>
      <c r="AG250" s="37" t="s">
        <v>35</v>
      </c>
      <c r="AH250" s="37" t="s">
        <v>35</v>
      </c>
      <c r="AI250" s="115" t="s">
        <v>35</v>
      </c>
      <c r="AM250" s="29" t="s">
        <v>35</v>
      </c>
      <c r="AN250" s="114" t="s">
        <v>35</v>
      </c>
      <c r="AO250" s="37" t="s">
        <v>35</v>
      </c>
      <c r="AP250" s="37" t="s">
        <v>35</v>
      </c>
      <c r="AQ250" s="37" t="s">
        <v>35</v>
      </c>
      <c r="AR250" s="37" t="s">
        <v>35</v>
      </c>
      <c r="AS250" s="37" t="s">
        <v>35</v>
      </c>
      <c r="AT250" s="37" t="s">
        <v>35</v>
      </c>
      <c r="AU250" s="115" t="s">
        <v>35</v>
      </c>
      <c r="AY250" s="29" t="s">
        <v>35</v>
      </c>
      <c r="AZ250" s="114" t="s">
        <v>35</v>
      </c>
      <c r="BA250" s="37" t="s">
        <v>35</v>
      </c>
      <c r="BB250" s="37" t="s">
        <v>35</v>
      </c>
      <c r="BC250" s="37" t="s">
        <v>35</v>
      </c>
      <c r="BD250" s="37" t="s">
        <v>35</v>
      </c>
      <c r="BE250" s="37" t="s">
        <v>35</v>
      </c>
      <c r="BF250" s="37" t="s">
        <v>35</v>
      </c>
      <c r="BG250" s="115" t="s">
        <v>35</v>
      </c>
    </row>
    <row r="251" spans="2:59" x14ac:dyDescent="0.25">
      <c r="B251" s="29" t="s">
        <v>10</v>
      </c>
      <c r="C251" s="55">
        <f ca="1">IF('Bewerking, HH'!C251=0,0,'Bewerking, HH'!C251/SUM('Bewerking, HH'!C$251:C$265))</f>
        <v>0</v>
      </c>
      <c r="D251" s="46">
        <f ca="1">IF('Bewerking, HH'!D251=0,0,'Bewerking, HH'!D251/SUM('Bewerking, HH'!C$251:C$265))</f>
        <v>0</v>
      </c>
      <c r="E251" s="55">
        <f ca="1">IF('Bewerking, HH'!E251=0,0,'Bewerking, HH'!E251/SUM('Bewerking, HH'!C$251:C$265))</f>
        <v>0</v>
      </c>
      <c r="F251" s="55">
        <f ca="1">IF('Bewerking, HH'!F251=0,0,'Bewerking, HH'!F251/SUM('Bewerking, HH'!C$251:C$265))</f>
        <v>0</v>
      </c>
      <c r="G251" s="55">
        <f ca="1">IF('Bewerking, HH'!G251=0,0,'Bewerking, HH'!G251/SUM('Bewerking, HH'!C$251:C$265))</f>
        <v>0</v>
      </c>
      <c r="H251" s="55">
        <f ca="1">IF('Bewerking, HH'!H251=0,0,'Bewerking, HH'!H251/SUM('Bewerking, HH'!C$251:C$265))</f>
        <v>0</v>
      </c>
      <c r="I251" s="47">
        <f ca="1">IF('Bewerking, HH'!I251=0,0,'Bewerking, HH'!I251/SUM('Bewerking, HH'!C$251:C$265))</f>
        <v>0</v>
      </c>
      <c r="J251" s="43">
        <f ca="1">IF('Bewerking, HH'!J251=0,0,'Bewerking, HH'!J251/SUM('Bewerking, HH'!C$251:C$265))</f>
        <v>0</v>
      </c>
      <c r="K251" s="44">
        <f ca="1">IF('Bewerking, HH'!K251=0,0,'Bewerking, HH'!K251/SUM('Bewerking, HH'!C$251:C$265))</f>
        <v>0</v>
      </c>
      <c r="O251" s="55">
        <f ca="1">IF('Bewerking, HH'!O251=0,0,'Bewerking, HH'!O251/SUM('Bewerking, HH'!O$251:O$265))</f>
        <v>0</v>
      </c>
      <c r="P251" s="46">
        <f ca="1">IF('Bewerking, HH'!P251=0,0,'Bewerking, HH'!P251/SUM('Bewerking, HH'!O$251:O$265))</f>
        <v>0</v>
      </c>
      <c r="Q251" s="55">
        <f ca="1">IF('Bewerking, HH'!Q251=0,0,'Bewerking, HH'!Q251/SUM('Bewerking, HH'!O$251:O$265))</f>
        <v>0</v>
      </c>
      <c r="R251" s="55">
        <f ca="1">IF('Bewerking, HH'!R251=0,0,'Bewerking, HH'!R251/SUM('Bewerking, HH'!O$251:O$265))</f>
        <v>0</v>
      </c>
      <c r="S251" s="55">
        <f ca="1">IF('Bewerking, HH'!S251=0,0,'Bewerking, HH'!S251/SUM('Bewerking, HH'!O$251:O$265))</f>
        <v>0</v>
      </c>
      <c r="T251" s="55">
        <f ca="1">IF('Bewerking, HH'!T251=0,0,'Bewerking, HH'!T251/SUM('Bewerking, HH'!O$251:O$265))</f>
        <v>0</v>
      </c>
      <c r="U251" s="47">
        <f ca="1">IF('Bewerking, HH'!U251=0,0,'Bewerking, HH'!U251/SUM('Bewerking, HH'!O$251:O$265))</f>
        <v>0</v>
      </c>
      <c r="V251" s="43">
        <f ca="1">IF('Bewerking, HH'!V251=0,0,'Bewerking, HH'!V251/SUM('Bewerking, HH'!O$251:O$265))</f>
        <v>0</v>
      </c>
      <c r="W251" s="44">
        <f ca="1">IF('Bewerking, HH'!W251=0,0,'Bewerking, HH'!W251/SUM('Bewerking, HH'!O$251:O$265))</f>
        <v>0</v>
      </c>
      <c r="AA251" s="55">
        <f ca="1">IF('Bewerking, HH'!AA251=0,0,'Bewerking, HH'!AA251/SUM('Bewerking, HH'!AA$251:AA$265))</f>
        <v>0</v>
      </c>
      <c r="AB251" s="46">
        <f ca="1">IF('Bewerking, HH'!AB251=0,0,'Bewerking, HH'!AB251/SUM('Bewerking, HH'!AA$251:AA$265))</f>
        <v>0</v>
      </c>
      <c r="AC251" s="55">
        <f ca="1">IF('Bewerking, HH'!AC251=0,0,'Bewerking, HH'!AC251/SUM('Bewerking, HH'!AA$251:AA$265))</f>
        <v>0</v>
      </c>
      <c r="AD251" s="55">
        <f ca="1">IF('Bewerking, HH'!AD251=0,0,'Bewerking, HH'!AD251/SUM('Bewerking, HH'!AA$251:AA$265))</f>
        <v>0</v>
      </c>
      <c r="AE251" s="55">
        <f ca="1">IF('Bewerking, HH'!AE251=0,0,'Bewerking, HH'!AE251/SUM('Bewerking, HH'!AA$251:AA$265))</f>
        <v>0</v>
      </c>
      <c r="AF251" s="55">
        <f ca="1">IF('Bewerking, HH'!AF251=0,0,'Bewerking, HH'!AF251/SUM('Bewerking, HH'!AA$251:AA$265))</f>
        <v>0</v>
      </c>
      <c r="AG251" s="47">
        <f ca="1">IF('Bewerking, HH'!AG251=0,0,'Bewerking, HH'!AG251/SUM('Bewerking, HH'!AA$251:AA$265))</f>
        <v>0</v>
      </c>
      <c r="AH251" s="43">
        <f ca="1">IF('Bewerking, HH'!AH251=0,0,'Bewerking, HH'!AH251/SUM('Bewerking, HH'!AA$251:AA$265))</f>
        <v>0</v>
      </c>
      <c r="AI251" s="44">
        <f ca="1">IF('Bewerking, HH'!AI251=0,0,'Bewerking, HH'!AI251/SUM('Bewerking, HH'!AA$251:AA$265))</f>
        <v>0</v>
      </c>
      <c r="AM251" s="55">
        <f ca="1">IF('Bewerking, HH'!AM251=0,0,'Bewerking, HH'!AM251/SUM('Bewerking, HH'!AM$251:AM$265))</f>
        <v>0</v>
      </c>
      <c r="AN251" s="46">
        <f ca="1">IF('Bewerking, HH'!AN251=0,0,'Bewerking, HH'!AN251/SUM('Bewerking, HH'!AM$251:AM$265))</f>
        <v>0</v>
      </c>
      <c r="AO251" s="55">
        <f ca="1">IF('Bewerking, HH'!AO251=0,0,'Bewerking, HH'!AO251/SUM('Bewerking, HH'!AM$251:AM$265))</f>
        <v>0</v>
      </c>
      <c r="AP251" s="55">
        <f ca="1">IF('Bewerking, HH'!AP251=0,0,'Bewerking, HH'!AP251/SUM('Bewerking, HH'!AM$251:AM$265))</f>
        <v>0</v>
      </c>
      <c r="AQ251" s="55">
        <f ca="1">IF('Bewerking, HH'!AQ251=0,0,'Bewerking, HH'!AQ251/SUM('Bewerking, HH'!AM$251:AM$265))</f>
        <v>0</v>
      </c>
      <c r="AR251" s="55">
        <f ca="1">IF('Bewerking, HH'!AR251=0,0,'Bewerking, HH'!AR251/SUM('Bewerking, HH'!AM$251:AM$265))</f>
        <v>0</v>
      </c>
      <c r="AS251" s="47">
        <f ca="1">IF('Bewerking, HH'!AS251=0,0,'Bewerking, HH'!AS251/SUM('Bewerking, HH'!AM$251:AM$265))</f>
        <v>0</v>
      </c>
      <c r="AT251" s="43">
        <f ca="1">IF('Bewerking, HH'!AT251=0,0,'Bewerking, HH'!AT251/SUM('Bewerking, HH'!AM$251:AM$265))</f>
        <v>0</v>
      </c>
      <c r="AU251" s="44">
        <f ca="1">IF('Bewerking, HH'!AU251=0,0,'Bewerking, HH'!AU251/SUM('Bewerking, HH'!AM$251:AM$265))</f>
        <v>0</v>
      </c>
      <c r="AY251" s="55">
        <f ca="1">IF('Bewerking, HH'!AY251=0,0,'Bewerking, HH'!AY251/SUM('Bewerking, HH'!AY$251:AY$265))</f>
        <v>0</v>
      </c>
      <c r="AZ251" s="46">
        <f ca="1">IF('Bewerking, HH'!AZ251=0,0,'Bewerking, HH'!AZ251/SUM('Bewerking, HH'!AY$251:AY$265))</f>
        <v>0</v>
      </c>
      <c r="BA251" s="55">
        <f ca="1">IF('Bewerking, HH'!BA251=0,0,'Bewerking, HH'!BA251/SUM('Bewerking, HH'!AY$251:AY$265))</f>
        <v>0</v>
      </c>
      <c r="BB251" s="55">
        <f ca="1">IF('Bewerking, HH'!BB251=0,0,'Bewerking, HH'!BB251/SUM('Bewerking, HH'!AY$251:AY$265))</f>
        <v>0</v>
      </c>
      <c r="BC251" s="55">
        <f ca="1">IF('Bewerking, HH'!BC251=0,0,'Bewerking, HH'!BC251/SUM('Bewerking, HH'!AY$251:AY$265))</f>
        <v>0</v>
      </c>
      <c r="BD251" s="55">
        <f ca="1">IF('Bewerking, HH'!BD251=0,0,'Bewerking, HH'!BD251/SUM('Bewerking, HH'!AY$251:AY$265))</f>
        <v>0</v>
      </c>
      <c r="BE251" s="47">
        <f ca="1">IF('Bewerking, HH'!BE251=0,0,'Bewerking, HH'!BE251/SUM('Bewerking, HH'!AY$251:AY$265))</f>
        <v>0</v>
      </c>
      <c r="BF251" s="43">
        <f ca="1">IF('Bewerking, HH'!BF251=0,0,'Bewerking, HH'!BF251/SUM('Bewerking, HH'!AY$251:AY$265))</f>
        <v>0</v>
      </c>
      <c r="BG251" s="44">
        <f ca="1">IF('Bewerking, HH'!BG251=0,0,'Bewerking, HH'!BG251/SUM('Bewerking, HH'!AY$251:AY$265))</f>
        <v>0</v>
      </c>
    </row>
    <row r="252" spans="2:59" x14ac:dyDescent="0.25">
      <c r="B252" s="29" t="s">
        <v>36</v>
      </c>
      <c r="C252" s="55">
        <f ca="1">IF('Bewerking, HH'!C252=0,0,'Bewerking, HH'!C252/SUM('Bewerking, HH'!C$251:C$265))</f>
        <v>9.1548144515285271E-3</v>
      </c>
      <c r="D252" s="46">
        <f ca="1">IF('Bewerking, HH'!D252=0,0,'Bewerking, HH'!D252/SUM('Bewerking, HH'!C$251:C$265))</f>
        <v>0</v>
      </c>
      <c r="E252" s="55">
        <f ca="1">IF('Bewerking, HH'!E252=0,0,'Bewerking, HH'!E252/SUM('Bewerking, HH'!C$251:C$265))</f>
        <v>9.1548144515285271E-3</v>
      </c>
      <c r="F252" s="55">
        <f ca="1">IF('Bewerking, HH'!F252=0,0,'Bewerking, HH'!F252/SUM('Bewerking, HH'!C$251:C$265))</f>
        <v>0</v>
      </c>
      <c r="G252" s="55">
        <f ca="1">IF('Bewerking, HH'!G252=0,0,'Bewerking, HH'!G252/SUM('Bewerking, HH'!C$251:C$265))</f>
        <v>0</v>
      </c>
      <c r="H252" s="55">
        <f ca="1">IF('Bewerking, HH'!H252=0,0,'Bewerking, HH'!H252/SUM('Bewerking, HH'!C$251:C$265))</f>
        <v>0</v>
      </c>
      <c r="I252" s="47">
        <f ca="1">IF('Bewerking, HH'!I252=0,0,'Bewerking, HH'!I252/SUM('Bewerking, HH'!C$251:C$265))</f>
        <v>0</v>
      </c>
      <c r="J252" s="47">
        <f ca="1">IF('Bewerking, HH'!J252=0,0,'Bewerking, HH'!J252/SUM('Bewerking, HH'!C$251:C$265))</f>
        <v>0</v>
      </c>
      <c r="K252" s="48">
        <f ca="1">IF('Bewerking, HH'!K252=0,0,'Bewerking, HH'!K252/SUM('Bewerking, HH'!C$251:C$265))</f>
        <v>0</v>
      </c>
      <c r="O252" s="55">
        <f ca="1">IF('Bewerking, HH'!O252=0,0,'Bewerking, HH'!O252/SUM('Bewerking, HH'!O$251:O$265))</f>
        <v>9.1548144515285271E-3</v>
      </c>
      <c r="P252" s="46">
        <f ca="1">IF('Bewerking, HH'!P252=0,0,'Bewerking, HH'!P252/SUM('Bewerking, HH'!O$251:O$265))</f>
        <v>0</v>
      </c>
      <c r="Q252" s="55">
        <f ca="1">IF('Bewerking, HH'!Q252=0,0,'Bewerking, HH'!Q252/SUM('Bewerking, HH'!O$251:O$265))</f>
        <v>9.1548144515285271E-3</v>
      </c>
      <c r="R252" s="55">
        <f ca="1">IF('Bewerking, HH'!R252=0,0,'Bewerking, HH'!R252/SUM('Bewerking, HH'!O$251:O$265))</f>
        <v>0</v>
      </c>
      <c r="S252" s="55">
        <f ca="1">IF('Bewerking, HH'!S252=0,0,'Bewerking, HH'!S252/SUM('Bewerking, HH'!O$251:O$265))</f>
        <v>0</v>
      </c>
      <c r="T252" s="55">
        <f ca="1">IF('Bewerking, HH'!T252=0,0,'Bewerking, HH'!T252/SUM('Bewerking, HH'!O$251:O$265))</f>
        <v>0</v>
      </c>
      <c r="U252" s="47">
        <f ca="1">IF('Bewerking, HH'!U252=0,0,'Bewerking, HH'!U252/SUM('Bewerking, HH'!O$251:O$265))</f>
        <v>0</v>
      </c>
      <c r="V252" s="47">
        <f ca="1">IF('Bewerking, HH'!V252=0,0,'Bewerking, HH'!V252/SUM('Bewerking, HH'!O$251:O$265))</f>
        <v>0</v>
      </c>
      <c r="W252" s="48">
        <f ca="1">IF('Bewerking, HH'!W252=0,0,'Bewerking, HH'!W252/SUM('Bewerking, HH'!O$251:O$265))</f>
        <v>0</v>
      </c>
      <c r="AA252" s="55">
        <f ca="1">IF('Bewerking, HH'!AA252=0,0,'Bewerking, HH'!AA252/SUM('Bewerking, HH'!AA$251:AA$265))</f>
        <v>9.1548144515285271E-3</v>
      </c>
      <c r="AB252" s="46">
        <f ca="1">IF('Bewerking, HH'!AB252=0,0,'Bewerking, HH'!AB252/SUM('Bewerking, HH'!AA$251:AA$265))</f>
        <v>0</v>
      </c>
      <c r="AC252" s="55">
        <f ca="1">IF('Bewerking, HH'!AC252=0,0,'Bewerking, HH'!AC252/SUM('Bewerking, HH'!AA$251:AA$265))</f>
        <v>9.1548144515285271E-3</v>
      </c>
      <c r="AD252" s="55">
        <f ca="1">IF('Bewerking, HH'!AD252=0,0,'Bewerking, HH'!AD252/SUM('Bewerking, HH'!AA$251:AA$265))</f>
        <v>0</v>
      </c>
      <c r="AE252" s="55">
        <f ca="1">IF('Bewerking, HH'!AE252=0,0,'Bewerking, HH'!AE252/SUM('Bewerking, HH'!AA$251:AA$265))</f>
        <v>0</v>
      </c>
      <c r="AF252" s="55">
        <f ca="1">IF('Bewerking, HH'!AF252=0,0,'Bewerking, HH'!AF252/SUM('Bewerking, HH'!AA$251:AA$265))</f>
        <v>0</v>
      </c>
      <c r="AG252" s="47">
        <f ca="1">IF('Bewerking, HH'!AG252=0,0,'Bewerking, HH'!AG252/SUM('Bewerking, HH'!AA$251:AA$265))</f>
        <v>0</v>
      </c>
      <c r="AH252" s="47">
        <f ca="1">IF('Bewerking, HH'!AH252=0,0,'Bewerking, HH'!AH252/SUM('Bewerking, HH'!AA$251:AA$265))</f>
        <v>0</v>
      </c>
      <c r="AI252" s="48">
        <f ca="1">IF('Bewerking, HH'!AI252=0,0,'Bewerking, HH'!AI252/SUM('Bewerking, HH'!AA$251:AA$265))</f>
        <v>0</v>
      </c>
      <c r="AM252" s="55">
        <f ca="1">IF('Bewerking, HH'!AM252=0,0,'Bewerking, HH'!AM252/SUM('Bewerking, HH'!AM$251:AM$265))</f>
        <v>9.1548144515285271E-3</v>
      </c>
      <c r="AN252" s="46">
        <f ca="1">IF('Bewerking, HH'!AN252=0,0,'Bewerking, HH'!AN252/SUM('Bewerking, HH'!AM$251:AM$265))</f>
        <v>9.1548144515285271E-3</v>
      </c>
      <c r="AO252" s="55">
        <f ca="1">IF('Bewerking, HH'!AO252=0,0,'Bewerking, HH'!AO252/SUM('Bewerking, HH'!AM$251:AM$265))</f>
        <v>0</v>
      </c>
      <c r="AP252" s="55">
        <f ca="1">IF('Bewerking, HH'!AP252=0,0,'Bewerking, HH'!AP252/SUM('Bewerking, HH'!AM$251:AM$265))</f>
        <v>0</v>
      </c>
      <c r="AQ252" s="55">
        <f ca="1">IF('Bewerking, HH'!AQ252=0,0,'Bewerking, HH'!AQ252/SUM('Bewerking, HH'!AM$251:AM$265))</f>
        <v>0</v>
      </c>
      <c r="AR252" s="55">
        <f ca="1">IF('Bewerking, HH'!AR252=0,0,'Bewerking, HH'!AR252/SUM('Bewerking, HH'!AM$251:AM$265))</f>
        <v>0</v>
      </c>
      <c r="AS252" s="47">
        <f ca="1">IF('Bewerking, HH'!AS252=0,0,'Bewerking, HH'!AS252/SUM('Bewerking, HH'!AM$251:AM$265))</f>
        <v>0</v>
      </c>
      <c r="AT252" s="47">
        <f ca="1">IF('Bewerking, HH'!AT252=0,0,'Bewerking, HH'!AT252/SUM('Bewerking, HH'!AM$251:AM$265))</f>
        <v>0</v>
      </c>
      <c r="AU252" s="48">
        <f ca="1">IF('Bewerking, HH'!AU252=0,0,'Bewerking, HH'!AU252/SUM('Bewerking, HH'!AM$251:AM$265))</f>
        <v>0</v>
      </c>
      <c r="AY252" s="55">
        <f ca="1">IF('Bewerking, HH'!AY252=0,0,'Bewerking, HH'!AY252/SUM('Bewerking, HH'!AY$251:AY$265))</f>
        <v>9.1548144515285271E-3</v>
      </c>
      <c r="AZ252" s="46">
        <f ca="1">IF('Bewerking, HH'!AZ252=0,0,'Bewerking, HH'!AZ252/SUM('Bewerking, HH'!AY$251:AY$265))</f>
        <v>0</v>
      </c>
      <c r="BA252" s="55">
        <f ca="1">IF('Bewerking, HH'!BA252=0,0,'Bewerking, HH'!BA252/SUM('Bewerking, HH'!AY$251:AY$265))</f>
        <v>9.1548144515285271E-3</v>
      </c>
      <c r="BB252" s="55">
        <f ca="1">IF('Bewerking, HH'!BB252=0,0,'Bewerking, HH'!BB252/SUM('Bewerking, HH'!AY$251:AY$265))</f>
        <v>0</v>
      </c>
      <c r="BC252" s="55">
        <f ca="1">IF('Bewerking, HH'!BC252=0,0,'Bewerking, HH'!BC252/SUM('Bewerking, HH'!AY$251:AY$265))</f>
        <v>0</v>
      </c>
      <c r="BD252" s="55">
        <f ca="1">IF('Bewerking, HH'!BD252=0,0,'Bewerking, HH'!BD252/SUM('Bewerking, HH'!AY$251:AY$265))</f>
        <v>0</v>
      </c>
      <c r="BE252" s="47">
        <f ca="1">IF('Bewerking, HH'!BE252=0,0,'Bewerking, HH'!BE252/SUM('Bewerking, HH'!AY$251:AY$265))</f>
        <v>0</v>
      </c>
      <c r="BF252" s="47">
        <f ca="1">IF('Bewerking, HH'!BF252=0,0,'Bewerking, HH'!BF252/SUM('Bewerking, HH'!AY$251:AY$265))</f>
        <v>0</v>
      </c>
      <c r="BG252" s="48">
        <f ca="1">IF('Bewerking, HH'!BG252=0,0,'Bewerking, HH'!BG252/SUM('Bewerking, HH'!AY$251:AY$265))</f>
        <v>0</v>
      </c>
    </row>
    <row r="253" spans="2:59" x14ac:dyDescent="0.25">
      <c r="B253" s="29" t="s">
        <v>37</v>
      </c>
      <c r="C253" s="55">
        <f ca="1">IF('Bewerking, HH'!C253=0,0,'Bewerking, HH'!C253/SUM('Bewerking, HH'!C$251:C$265))</f>
        <v>5.449294316386028E-3</v>
      </c>
      <c r="D253" s="46">
        <f ca="1">IF('Bewerking, HH'!D253=0,0,'Bewerking, HH'!D253/SUM('Bewerking, HH'!C$251:C$265))</f>
        <v>0</v>
      </c>
      <c r="E253" s="55">
        <f ca="1">IF('Bewerking, HH'!E253=0,0,'Bewerking, HH'!E253/SUM('Bewerking, HH'!C$251:C$265))</f>
        <v>5.449294316386028E-3</v>
      </c>
      <c r="F253" s="55">
        <f ca="1">IF('Bewerking, HH'!F253=0,0,'Bewerking, HH'!F253/SUM('Bewerking, HH'!C$251:C$265))</f>
        <v>0</v>
      </c>
      <c r="G253" s="55">
        <f ca="1">IF('Bewerking, HH'!G253=0,0,'Bewerking, HH'!G253/SUM('Bewerking, HH'!C$251:C$265))</f>
        <v>0</v>
      </c>
      <c r="H253" s="55">
        <f ca="1">IF('Bewerking, HH'!H253=0,0,'Bewerking, HH'!H253/SUM('Bewerking, HH'!C$251:C$265))</f>
        <v>0</v>
      </c>
      <c r="I253" s="47">
        <f ca="1">IF('Bewerking, HH'!I253=0,0,'Bewerking, HH'!I253/SUM('Bewerking, HH'!C$251:C$265))</f>
        <v>0</v>
      </c>
      <c r="J253" s="47">
        <f ca="1">IF('Bewerking, HH'!J253=0,0,'Bewerking, HH'!J253/SUM('Bewerking, HH'!C$251:C$265))</f>
        <v>0</v>
      </c>
      <c r="K253" s="48">
        <f ca="1">IF('Bewerking, HH'!K253=0,0,'Bewerking, HH'!K253/SUM('Bewerking, HH'!C$251:C$265))</f>
        <v>0</v>
      </c>
      <c r="O253" s="55">
        <f ca="1">IF('Bewerking, HH'!O253=0,0,'Bewerking, HH'!O253/SUM('Bewerking, HH'!O$251:O$265))</f>
        <v>5.449294316386028E-3</v>
      </c>
      <c r="P253" s="46">
        <f ca="1">IF('Bewerking, HH'!P253=0,0,'Bewerking, HH'!P253/SUM('Bewerking, HH'!O$251:O$265))</f>
        <v>0</v>
      </c>
      <c r="Q253" s="55">
        <f ca="1">IF('Bewerking, HH'!Q253=0,0,'Bewerking, HH'!Q253/SUM('Bewerking, HH'!O$251:O$265))</f>
        <v>5.449294316386028E-3</v>
      </c>
      <c r="R253" s="55">
        <f ca="1">IF('Bewerking, HH'!R253=0,0,'Bewerking, HH'!R253/SUM('Bewerking, HH'!O$251:O$265))</f>
        <v>0</v>
      </c>
      <c r="S253" s="55">
        <f ca="1">IF('Bewerking, HH'!S253=0,0,'Bewerking, HH'!S253/SUM('Bewerking, HH'!O$251:O$265))</f>
        <v>0</v>
      </c>
      <c r="T253" s="55">
        <f ca="1">IF('Bewerking, HH'!T253=0,0,'Bewerking, HH'!T253/SUM('Bewerking, HH'!O$251:O$265))</f>
        <v>0</v>
      </c>
      <c r="U253" s="47">
        <f ca="1">IF('Bewerking, HH'!U253=0,0,'Bewerking, HH'!U253/SUM('Bewerking, HH'!O$251:O$265))</f>
        <v>0</v>
      </c>
      <c r="V253" s="47">
        <f ca="1">IF('Bewerking, HH'!V253=0,0,'Bewerking, HH'!V253/SUM('Bewerking, HH'!O$251:O$265))</f>
        <v>0</v>
      </c>
      <c r="W253" s="48">
        <f ca="1">IF('Bewerking, HH'!W253=0,0,'Bewerking, HH'!W253/SUM('Bewerking, HH'!O$251:O$265))</f>
        <v>0</v>
      </c>
      <c r="AA253" s="55">
        <f ca="1">IF('Bewerking, HH'!AA253=0,0,'Bewerking, HH'!AA253/SUM('Bewerking, HH'!AA$251:AA$265))</f>
        <v>5.449294316386028E-3</v>
      </c>
      <c r="AB253" s="46">
        <f ca="1">IF('Bewerking, HH'!AB253=0,0,'Bewerking, HH'!AB253/SUM('Bewerking, HH'!AA$251:AA$265))</f>
        <v>0</v>
      </c>
      <c r="AC253" s="55">
        <f ca="1">IF('Bewerking, HH'!AC253=0,0,'Bewerking, HH'!AC253/SUM('Bewerking, HH'!AA$251:AA$265))</f>
        <v>5.449294316386028E-3</v>
      </c>
      <c r="AD253" s="55">
        <f ca="1">IF('Bewerking, HH'!AD253=0,0,'Bewerking, HH'!AD253/SUM('Bewerking, HH'!AA$251:AA$265))</f>
        <v>0</v>
      </c>
      <c r="AE253" s="55">
        <f ca="1">IF('Bewerking, HH'!AE253=0,0,'Bewerking, HH'!AE253/SUM('Bewerking, HH'!AA$251:AA$265))</f>
        <v>0</v>
      </c>
      <c r="AF253" s="55">
        <f ca="1">IF('Bewerking, HH'!AF253=0,0,'Bewerking, HH'!AF253/SUM('Bewerking, HH'!AA$251:AA$265))</f>
        <v>0</v>
      </c>
      <c r="AG253" s="47">
        <f ca="1">IF('Bewerking, HH'!AG253=0,0,'Bewerking, HH'!AG253/SUM('Bewerking, HH'!AA$251:AA$265))</f>
        <v>0</v>
      </c>
      <c r="AH253" s="47">
        <f ca="1">IF('Bewerking, HH'!AH253=0,0,'Bewerking, HH'!AH253/SUM('Bewerking, HH'!AA$251:AA$265))</f>
        <v>0</v>
      </c>
      <c r="AI253" s="48">
        <f ca="1">IF('Bewerking, HH'!AI253=0,0,'Bewerking, HH'!AI253/SUM('Bewerking, HH'!AA$251:AA$265))</f>
        <v>0</v>
      </c>
      <c r="AM253" s="55">
        <f ca="1">IF('Bewerking, HH'!AM253=0,0,'Bewerking, HH'!AM253/SUM('Bewerking, HH'!AM$251:AM$265))</f>
        <v>5.449294316386028E-3</v>
      </c>
      <c r="AN253" s="46">
        <f ca="1">IF('Bewerking, HH'!AN253=0,0,'Bewerking, HH'!AN253/SUM('Bewerking, HH'!AM$251:AM$265))</f>
        <v>5.449294316386028E-3</v>
      </c>
      <c r="AO253" s="55">
        <f ca="1">IF('Bewerking, HH'!AO253=0,0,'Bewerking, HH'!AO253/SUM('Bewerking, HH'!AM$251:AM$265))</f>
        <v>0</v>
      </c>
      <c r="AP253" s="55">
        <f ca="1">IF('Bewerking, HH'!AP253=0,0,'Bewerking, HH'!AP253/SUM('Bewerking, HH'!AM$251:AM$265))</f>
        <v>0</v>
      </c>
      <c r="AQ253" s="55">
        <f ca="1">IF('Bewerking, HH'!AQ253=0,0,'Bewerking, HH'!AQ253/SUM('Bewerking, HH'!AM$251:AM$265))</f>
        <v>0</v>
      </c>
      <c r="AR253" s="55">
        <f ca="1">IF('Bewerking, HH'!AR253=0,0,'Bewerking, HH'!AR253/SUM('Bewerking, HH'!AM$251:AM$265))</f>
        <v>0</v>
      </c>
      <c r="AS253" s="47">
        <f ca="1">IF('Bewerking, HH'!AS253=0,0,'Bewerking, HH'!AS253/SUM('Bewerking, HH'!AM$251:AM$265))</f>
        <v>0</v>
      </c>
      <c r="AT253" s="47">
        <f ca="1">IF('Bewerking, HH'!AT253=0,0,'Bewerking, HH'!AT253/SUM('Bewerking, HH'!AM$251:AM$265))</f>
        <v>0</v>
      </c>
      <c r="AU253" s="48">
        <f ca="1">IF('Bewerking, HH'!AU253=0,0,'Bewerking, HH'!AU253/SUM('Bewerking, HH'!AM$251:AM$265))</f>
        <v>0</v>
      </c>
      <c r="AY253" s="55">
        <f ca="1">IF('Bewerking, HH'!AY253=0,0,'Bewerking, HH'!AY253/SUM('Bewerking, HH'!AY$251:AY$265))</f>
        <v>5.449294316386028E-3</v>
      </c>
      <c r="AZ253" s="46">
        <f ca="1">IF('Bewerking, HH'!AZ253=0,0,'Bewerking, HH'!AZ253/SUM('Bewerking, HH'!AY$251:AY$265))</f>
        <v>0</v>
      </c>
      <c r="BA253" s="55">
        <f ca="1">IF('Bewerking, HH'!BA253=0,0,'Bewerking, HH'!BA253/SUM('Bewerking, HH'!AY$251:AY$265))</f>
        <v>5.449294316386028E-3</v>
      </c>
      <c r="BB253" s="55">
        <f ca="1">IF('Bewerking, HH'!BB253=0,0,'Bewerking, HH'!BB253/SUM('Bewerking, HH'!AY$251:AY$265))</f>
        <v>0</v>
      </c>
      <c r="BC253" s="55">
        <f ca="1">IF('Bewerking, HH'!BC253=0,0,'Bewerking, HH'!BC253/SUM('Bewerking, HH'!AY$251:AY$265))</f>
        <v>0</v>
      </c>
      <c r="BD253" s="55">
        <f ca="1">IF('Bewerking, HH'!BD253=0,0,'Bewerking, HH'!BD253/SUM('Bewerking, HH'!AY$251:AY$265))</f>
        <v>0</v>
      </c>
      <c r="BE253" s="47">
        <f ca="1">IF('Bewerking, HH'!BE253=0,0,'Bewerking, HH'!BE253/SUM('Bewerking, HH'!AY$251:AY$265))</f>
        <v>0</v>
      </c>
      <c r="BF253" s="47">
        <f ca="1">IF('Bewerking, HH'!BF253=0,0,'Bewerking, HH'!BF253/SUM('Bewerking, HH'!AY$251:AY$265))</f>
        <v>0</v>
      </c>
      <c r="BG253" s="48">
        <f ca="1">IF('Bewerking, HH'!BG253=0,0,'Bewerking, HH'!BG253/SUM('Bewerking, HH'!AY$251:AY$265))</f>
        <v>0</v>
      </c>
    </row>
    <row r="254" spans="2:59" x14ac:dyDescent="0.25">
      <c r="B254" s="29" t="s">
        <v>38</v>
      </c>
      <c r="C254" s="55">
        <f ca="1">IF('Bewerking, HH'!C254=0,0,'Bewerking, HH'!C254/SUM('Bewerking, HH'!C$251:C$265))</f>
        <v>0.43016729333551307</v>
      </c>
      <c r="D254" s="46">
        <f ca="1">IF('Bewerking, HH'!D254=0,0,'Bewerking, HH'!D254/SUM('Bewerking, HH'!C$251:C$265))</f>
        <v>0</v>
      </c>
      <c r="E254" s="55">
        <f ca="1">IF('Bewerking, HH'!E254=0,0,'Bewerking, HH'!E254/SUM('Bewerking, HH'!C$251:C$265))</f>
        <v>0.43016729333551307</v>
      </c>
      <c r="F254" s="55">
        <f ca="1">IF('Bewerking, HH'!F254=0,0,'Bewerking, HH'!F254/SUM('Bewerking, HH'!C$251:C$265))</f>
        <v>0</v>
      </c>
      <c r="G254" s="55">
        <f ca="1">IF('Bewerking, HH'!G254=0,0,'Bewerking, HH'!G254/SUM('Bewerking, HH'!C$251:C$265))</f>
        <v>0</v>
      </c>
      <c r="H254" s="55">
        <f ca="1">IF('Bewerking, HH'!H254=0,0,'Bewerking, HH'!H254/SUM('Bewerking, HH'!C$251:C$265))</f>
        <v>0</v>
      </c>
      <c r="I254" s="47">
        <f ca="1">IF('Bewerking, HH'!I254=0,0,'Bewerking, HH'!I254/SUM('Bewerking, HH'!C$251:C$265))</f>
        <v>0</v>
      </c>
      <c r="J254" s="47">
        <f ca="1">IF('Bewerking, HH'!J254=0,0,'Bewerking, HH'!J254/SUM('Bewerking, HH'!C$251:C$265))</f>
        <v>0</v>
      </c>
      <c r="K254" s="48">
        <f ca="1">IF('Bewerking, HH'!K254=0,0,'Bewerking, HH'!K254/SUM('Bewerking, HH'!C$251:C$265))</f>
        <v>0</v>
      </c>
      <c r="O254" s="55">
        <f ca="1">IF('Bewerking, HH'!O254=0,0,'Bewerking, HH'!O254/SUM('Bewerking, HH'!O$251:O$265))</f>
        <v>0.43016729333551307</v>
      </c>
      <c r="P254" s="46">
        <f ca="1">IF('Bewerking, HH'!P254=0,0,'Bewerking, HH'!P254/SUM('Bewerking, HH'!O$251:O$265))</f>
        <v>0</v>
      </c>
      <c r="Q254" s="55">
        <f ca="1">IF('Bewerking, HH'!Q254=0,0,'Bewerking, HH'!Q254/SUM('Bewerking, HH'!O$251:O$265))</f>
        <v>0.43016729333551307</v>
      </c>
      <c r="R254" s="55">
        <f ca="1">IF('Bewerking, HH'!R254=0,0,'Bewerking, HH'!R254/SUM('Bewerking, HH'!O$251:O$265))</f>
        <v>0</v>
      </c>
      <c r="S254" s="55">
        <f ca="1">IF('Bewerking, HH'!S254=0,0,'Bewerking, HH'!S254/SUM('Bewerking, HH'!O$251:O$265))</f>
        <v>0</v>
      </c>
      <c r="T254" s="55">
        <f ca="1">IF('Bewerking, HH'!T254=0,0,'Bewerking, HH'!T254/SUM('Bewerking, HH'!O$251:O$265))</f>
        <v>0</v>
      </c>
      <c r="U254" s="47">
        <f ca="1">IF('Bewerking, HH'!U254=0,0,'Bewerking, HH'!U254/SUM('Bewerking, HH'!O$251:O$265))</f>
        <v>0</v>
      </c>
      <c r="V254" s="47">
        <f ca="1">IF('Bewerking, HH'!V254=0,0,'Bewerking, HH'!V254/SUM('Bewerking, HH'!O$251:O$265))</f>
        <v>0</v>
      </c>
      <c r="W254" s="48">
        <f ca="1">IF('Bewerking, HH'!W254=0,0,'Bewerking, HH'!W254/SUM('Bewerking, HH'!O$251:O$265))</f>
        <v>0</v>
      </c>
      <c r="AA254" s="55">
        <f ca="1">IF('Bewerking, HH'!AA254=0,0,'Bewerking, HH'!AA254/SUM('Bewerking, HH'!AA$251:AA$265))</f>
        <v>0.43016729333551307</v>
      </c>
      <c r="AB254" s="46">
        <f ca="1">IF('Bewerking, HH'!AB254=0,0,'Bewerking, HH'!AB254/SUM('Bewerking, HH'!AA$251:AA$265))</f>
        <v>0</v>
      </c>
      <c r="AC254" s="55">
        <f ca="1">IF('Bewerking, HH'!AC254=0,0,'Bewerking, HH'!AC254/SUM('Bewerking, HH'!AA$251:AA$265))</f>
        <v>0.43016729333551307</v>
      </c>
      <c r="AD254" s="55">
        <f ca="1">IF('Bewerking, HH'!AD254=0,0,'Bewerking, HH'!AD254/SUM('Bewerking, HH'!AA$251:AA$265))</f>
        <v>0</v>
      </c>
      <c r="AE254" s="55">
        <f ca="1">IF('Bewerking, HH'!AE254=0,0,'Bewerking, HH'!AE254/SUM('Bewerking, HH'!AA$251:AA$265))</f>
        <v>0</v>
      </c>
      <c r="AF254" s="55">
        <f ca="1">IF('Bewerking, HH'!AF254=0,0,'Bewerking, HH'!AF254/SUM('Bewerking, HH'!AA$251:AA$265))</f>
        <v>0</v>
      </c>
      <c r="AG254" s="47">
        <f ca="1">IF('Bewerking, HH'!AG254=0,0,'Bewerking, HH'!AG254/SUM('Bewerking, HH'!AA$251:AA$265))</f>
        <v>0</v>
      </c>
      <c r="AH254" s="47">
        <f ca="1">IF('Bewerking, HH'!AH254=0,0,'Bewerking, HH'!AH254/SUM('Bewerking, HH'!AA$251:AA$265))</f>
        <v>0</v>
      </c>
      <c r="AI254" s="48">
        <f ca="1">IF('Bewerking, HH'!AI254=0,0,'Bewerking, HH'!AI254/SUM('Bewerking, HH'!AA$251:AA$265))</f>
        <v>0</v>
      </c>
      <c r="AM254" s="55">
        <f ca="1">IF('Bewerking, HH'!AM254=0,0,'Bewerking, HH'!AM254/SUM('Bewerking, HH'!AM$251:AM$265))</f>
        <v>0.43016729333551307</v>
      </c>
      <c r="AN254" s="46">
        <f ca="1">IF('Bewerking, HH'!AN254=0,0,'Bewerking, HH'!AN254/SUM('Bewerking, HH'!AM$251:AM$265))</f>
        <v>0.24069532995477086</v>
      </c>
      <c r="AO254" s="55">
        <f ca="1">IF('Bewerking, HH'!AO254=0,0,'Bewerking, HH'!AO254/SUM('Bewerking, HH'!AM$251:AM$265))</f>
        <v>0.18947196338074218</v>
      </c>
      <c r="AP254" s="55">
        <f ca="1">IF('Bewerking, HH'!AP254=0,0,'Bewerking, HH'!AP254/SUM('Bewerking, HH'!AM$251:AM$265))</f>
        <v>0</v>
      </c>
      <c r="AQ254" s="55">
        <f ca="1">IF('Bewerking, HH'!AQ254=0,0,'Bewerking, HH'!AQ254/SUM('Bewerking, HH'!AM$251:AM$265))</f>
        <v>0</v>
      </c>
      <c r="AR254" s="55">
        <f ca="1">IF('Bewerking, HH'!AR254=0,0,'Bewerking, HH'!AR254/SUM('Bewerking, HH'!AM$251:AM$265))</f>
        <v>0</v>
      </c>
      <c r="AS254" s="47">
        <f ca="1">IF('Bewerking, HH'!AS254=0,0,'Bewerking, HH'!AS254/SUM('Bewerking, HH'!AM$251:AM$265))</f>
        <v>0</v>
      </c>
      <c r="AT254" s="47">
        <f ca="1">IF('Bewerking, HH'!AT254=0,0,'Bewerking, HH'!AT254/SUM('Bewerking, HH'!AM$251:AM$265))</f>
        <v>0</v>
      </c>
      <c r="AU254" s="48">
        <f ca="1">IF('Bewerking, HH'!AU254=0,0,'Bewerking, HH'!AU254/SUM('Bewerking, HH'!AM$251:AM$265))</f>
        <v>0</v>
      </c>
      <c r="AY254" s="55">
        <f ca="1">IF('Bewerking, HH'!AY254=0,0,'Bewerking, HH'!AY254/SUM('Bewerking, HH'!AY$251:AY$265))</f>
        <v>0.43016729333551307</v>
      </c>
      <c r="AZ254" s="46">
        <f ca="1">IF('Bewerking, HH'!AZ254=0,0,'Bewerking, HH'!AZ254/SUM('Bewerking, HH'!AY$251:AY$265))</f>
        <v>0</v>
      </c>
      <c r="BA254" s="55">
        <f ca="1">IF('Bewerking, HH'!BA254=0,0,'Bewerking, HH'!BA254/SUM('Bewerking, HH'!AY$251:AY$265))</f>
        <v>0.43016729333551307</v>
      </c>
      <c r="BB254" s="55">
        <f ca="1">IF('Bewerking, HH'!BB254=0,0,'Bewerking, HH'!BB254/SUM('Bewerking, HH'!AY$251:AY$265))</f>
        <v>0</v>
      </c>
      <c r="BC254" s="55">
        <f ca="1">IF('Bewerking, HH'!BC254=0,0,'Bewerking, HH'!BC254/SUM('Bewerking, HH'!AY$251:AY$265))</f>
        <v>0</v>
      </c>
      <c r="BD254" s="55">
        <f ca="1">IF('Bewerking, HH'!BD254=0,0,'Bewerking, HH'!BD254/SUM('Bewerking, HH'!AY$251:AY$265))</f>
        <v>0</v>
      </c>
      <c r="BE254" s="47">
        <f ca="1">IF('Bewerking, HH'!BE254=0,0,'Bewerking, HH'!BE254/SUM('Bewerking, HH'!AY$251:AY$265))</f>
        <v>0</v>
      </c>
      <c r="BF254" s="47">
        <f ca="1">IF('Bewerking, HH'!BF254=0,0,'Bewerking, HH'!BF254/SUM('Bewerking, HH'!AY$251:AY$265))</f>
        <v>0</v>
      </c>
      <c r="BG254" s="48">
        <f ca="1">IF('Bewerking, HH'!BG254=0,0,'Bewerking, HH'!BG254/SUM('Bewerking, HH'!AY$251:AY$265))</f>
        <v>0</v>
      </c>
    </row>
    <row r="255" spans="2:59" x14ac:dyDescent="0.25">
      <c r="B255" s="29" t="s">
        <v>39</v>
      </c>
      <c r="C255" s="55">
        <f ca="1">IF('Bewerking, HH'!C255=0,0,'Bewerking, HH'!C255/SUM('Bewerking, HH'!C$251:C$265))</f>
        <v>8.4791019562966599E-2</v>
      </c>
      <c r="D255" s="46">
        <f ca="1">IF('Bewerking, HH'!D255=0,0,'Bewerking, HH'!D255/SUM('Bewerking, HH'!C$251:C$265))</f>
        <v>0</v>
      </c>
      <c r="E255" s="55">
        <f ca="1">IF('Bewerking, HH'!E255=0,0,'Bewerking, HH'!E255/SUM('Bewerking, HH'!C$251:C$265))</f>
        <v>8.4791019562966599E-2</v>
      </c>
      <c r="F255" s="55">
        <f ca="1">IF('Bewerking, HH'!F255=0,0,'Bewerking, HH'!F255/SUM('Bewerking, HH'!C$251:C$265))</f>
        <v>0</v>
      </c>
      <c r="G255" s="55">
        <f ca="1">IF('Bewerking, HH'!G255=0,0,'Bewerking, HH'!G255/SUM('Bewerking, HH'!C$251:C$265))</f>
        <v>0</v>
      </c>
      <c r="H255" s="55">
        <f ca="1">IF('Bewerking, HH'!H255=0,0,'Bewerking, HH'!H255/SUM('Bewerking, HH'!C$251:C$265))</f>
        <v>0</v>
      </c>
      <c r="I255" s="47">
        <f ca="1">IF('Bewerking, HH'!I255=0,0,'Bewerking, HH'!I255/SUM('Bewerking, HH'!C$251:C$265))</f>
        <v>0</v>
      </c>
      <c r="J255" s="47">
        <f ca="1">IF('Bewerking, HH'!J255=0,0,'Bewerking, HH'!J255/SUM('Bewerking, HH'!C$251:C$265))</f>
        <v>0</v>
      </c>
      <c r="K255" s="48">
        <f ca="1">IF('Bewerking, HH'!K255=0,0,'Bewerking, HH'!K255/SUM('Bewerking, HH'!C$251:C$265))</f>
        <v>0</v>
      </c>
      <c r="O255" s="55">
        <f ca="1">IF('Bewerking, HH'!O255=0,0,'Bewerking, HH'!O255/SUM('Bewerking, HH'!O$251:O$265))</f>
        <v>8.4791019562966599E-2</v>
      </c>
      <c r="P255" s="46">
        <f ca="1">IF('Bewerking, HH'!P255=0,0,'Bewerking, HH'!P255/SUM('Bewerking, HH'!O$251:O$265))</f>
        <v>0</v>
      </c>
      <c r="Q255" s="55">
        <f ca="1">IF('Bewerking, HH'!Q255=0,0,'Bewerking, HH'!Q255/SUM('Bewerking, HH'!O$251:O$265))</f>
        <v>8.4791019562966599E-2</v>
      </c>
      <c r="R255" s="55">
        <f ca="1">IF('Bewerking, HH'!R255=0,0,'Bewerking, HH'!R255/SUM('Bewerking, HH'!O$251:O$265))</f>
        <v>0</v>
      </c>
      <c r="S255" s="55">
        <f ca="1">IF('Bewerking, HH'!S255=0,0,'Bewerking, HH'!S255/SUM('Bewerking, HH'!O$251:O$265))</f>
        <v>0</v>
      </c>
      <c r="T255" s="55">
        <f ca="1">IF('Bewerking, HH'!T255=0,0,'Bewerking, HH'!T255/SUM('Bewerking, HH'!O$251:O$265))</f>
        <v>0</v>
      </c>
      <c r="U255" s="47">
        <f ca="1">IF('Bewerking, HH'!U255=0,0,'Bewerking, HH'!U255/SUM('Bewerking, HH'!O$251:O$265))</f>
        <v>0</v>
      </c>
      <c r="V255" s="47">
        <f ca="1">IF('Bewerking, HH'!V255=0,0,'Bewerking, HH'!V255/SUM('Bewerking, HH'!O$251:O$265))</f>
        <v>0</v>
      </c>
      <c r="W255" s="48">
        <f ca="1">IF('Bewerking, HH'!W255=0,0,'Bewerking, HH'!W255/SUM('Bewerking, HH'!O$251:O$265))</f>
        <v>0</v>
      </c>
      <c r="AA255" s="55">
        <f ca="1">IF('Bewerking, HH'!AA255=0,0,'Bewerking, HH'!AA255/SUM('Bewerking, HH'!AA$251:AA$265))</f>
        <v>8.4791019562966599E-2</v>
      </c>
      <c r="AB255" s="46">
        <f ca="1">IF('Bewerking, HH'!AB255=0,0,'Bewerking, HH'!AB255/SUM('Bewerking, HH'!AA$251:AA$265))</f>
        <v>0</v>
      </c>
      <c r="AC255" s="55">
        <f ca="1">IF('Bewerking, HH'!AC255=0,0,'Bewerking, HH'!AC255/SUM('Bewerking, HH'!AA$251:AA$265))</f>
        <v>8.4791019562966599E-2</v>
      </c>
      <c r="AD255" s="55">
        <f ca="1">IF('Bewerking, HH'!AD255=0,0,'Bewerking, HH'!AD255/SUM('Bewerking, HH'!AA$251:AA$265))</f>
        <v>0</v>
      </c>
      <c r="AE255" s="55">
        <f ca="1">IF('Bewerking, HH'!AE255=0,0,'Bewerking, HH'!AE255/SUM('Bewerking, HH'!AA$251:AA$265))</f>
        <v>0</v>
      </c>
      <c r="AF255" s="55">
        <f ca="1">IF('Bewerking, HH'!AF255=0,0,'Bewerking, HH'!AF255/SUM('Bewerking, HH'!AA$251:AA$265))</f>
        <v>0</v>
      </c>
      <c r="AG255" s="47">
        <f ca="1">IF('Bewerking, HH'!AG255=0,0,'Bewerking, HH'!AG255/SUM('Bewerking, HH'!AA$251:AA$265))</f>
        <v>0</v>
      </c>
      <c r="AH255" s="47">
        <f ca="1">IF('Bewerking, HH'!AH255=0,0,'Bewerking, HH'!AH255/SUM('Bewerking, HH'!AA$251:AA$265))</f>
        <v>0</v>
      </c>
      <c r="AI255" s="48">
        <f ca="1">IF('Bewerking, HH'!AI255=0,0,'Bewerking, HH'!AI255/SUM('Bewerking, HH'!AA$251:AA$265))</f>
        <v>0</v>
      </c>
      <c r="AM255" s="55">
        <f ca="1">IF('Bewerking, HH'!AM255=0,0,'Bewerking, HH'!AM255/SUM('Bewerking, HH'!AM$251:AM$265))</f>
        <v>8.4791019562966599E-2</v>
      </c>
      <c r="AN255" s="46" t="e">
        <f ca="1">IF('Bewerking, HH'!AN255=0,0,'Bewerking, HH'!AN255/SUM('Bewerking, HH'!AM$251:AM$265))</f>
        <v>#VALUE!</v>
      </c>
      <c r="AO255" s="55">
        <f ca="1">IF('Bewerking, HH'!AO255=0,0,'Bewerking, HH'!AO255/SUM('Bewerking, HH'!AM$251:AM$265))</f>
        <v>2.931720342215683E-2</v>
      </c>
      <c r="AP255" s="55">
        <f ca="1">IF('Bewerking, HH'!AP255=0,0,'Bewerking, HH'!AP255/SUM('Bewerking, HH'!AM$251:AM$265))</f>
        <v>0</v>
      </c>
      <c r="AQ255" s="55">
        <f ca="1">IF('Bewerking, HH'!AQ255=0,0,'Bewerking, HH'!AQ255/SUM('Bewerking, HH'!AM$251:AM$265))</f>
        <v>0</v>
      </c>
      <c r="AR255" s="55">
        <f ca="1">IF('Bewerking, HH'!AR255=0,0,'Bewerking, HH'!AR255/SUM('Bewerking, HH'!AM$251:AM$265))</f>
        <v>0</v>
      </c>
      <c r="AS255" s="47">
        <f ca="1">IF('Bewerking, HH'!AS255=0,0,'Bewerking, HH'!AS255/SUM('Bewerking, HH'!AM$251:AM$265))</f>
        <v>0</v>
      </c>
      <c r="AT255" s="47">
        <f ca="1">IF('Bewerking, HH'!AT255=0,0,'Bewerking, HH'!AT255/SUM('Bewerking, HH'!AM$251:AM$265))</f>
        <v>0</v>
      </c>
      <c r="AU255" s="48">
        <f ca="1">IF('Bewerking, HH'!AU255=0,0,'Bewerking, HH'!AU255/SUM('Bewerking, HH'!AM$251:AM$265))</f>
        <v>0</v>
      </c>
      <c r="AY255" s="55">
        <f ca="1">IF('Bewerking, HH'!AY255=0,0,'Bewerking, HH'!AY255/SUM('Bewerking, HH'!AY$251:AY$265))</f>
        <v>8.4791019562966599E-2</v>
      </c>
      <c r="AZ255" s="46">
        <f ca="1">IF('Bewerking, HH'!AZ255=0,0,'Bewerking, HH'!AZ255/SUM('Bewerking, HH'!AY$251:AY$265))</f>
        <v>0</v>
      </c>
      <c r="BA255" s="55">
        <f ca="1">IF('Bewerking, HH'!BA255=0,0,'Bewerking, HH'!BA255/SUM('Bewerking, HH'!AY$251:AY$265))</f>
        <v>8.4791019562966599E-2</v>
      </c>
      <c r="BB255" s="55">
        <f ca="1">IF('Bewerking, HH'!BB255=0,0,'Bewerking, HH'!BB255/SUM('Bewerking, HH'!AY$251:AY$265))</f>
        <v>0</v>
      </c>
      <c r="BC255" s="55">
        <f ca="1">IF('Bewerking, HH'!BC255=0,0,'Bewerking, HH'!BC255/SUM('Bewerking, HH'!AY$251:AY$265))</f>
        <v>0</v>
      </c>
      <c r="BD255" s="55">
        <f ca="1">IF('Bewerking, HH'!BD255=0,0,'Bewerking, HH'!BD255/SUM('Bewerking, HH'!AY$251:AY$265))</f>
        <v>0</v>
      </c>
      <c r="BE255" s="47">
        <f ca="1">IF('Bewerking, HH'!BE255=0,0,'Bewerking, HH'!BE255/SUM('Bewerking, HH'!AY$251:AY$265))</f>
        <v>0</v>
      </c>
      <c r="BF255" s="47">
        <f ca="1">IF('Bewerking, HH'!BF255=0,0,'Bewerking, HH'!BF255/SUM('Bewerking, HH'!AY$251:AY$265))</f>
        <v>0</v>
      </c>
      <c r="BG255" s="48">
        <f ca="1">IF('Bewerking, HH'!BG255=0,0,'Bewerking, HH'!BG255/SUM('Bewerking, HH'!AY$251:AY$265))</f>
        <v>0</v>
      </c>
    </row>
    <row r="256" spans="2:59" x14ac:dyDescent="0.25">
      <c r="B256" s="29" t="s">
        <v>40</v>
      </c>
      <c r="C256" s="55">
        <f ca="1">IF('Bewerking, HH'!C256=0,0,'Bewerking, HH'!C256/SUM('Bewerking, HH'!C$251:C$265))</f>
        <v>0.47043757833360578</v>
      </c>
      <c r="D256" s="46">
        <f ca="1">IF('Bewerking, HH'!D256=0,0,'Bewerking, HH'!D256/SUM('Bewerking, HH'!C$251:C$265))</f>
        <v>0</v>
      </c>
      <c r="E256" s="55">
        <f ca="1">IF('Bewerking, HH'!E256=0,0,'Bewerking, HH'!E256/SUM('Bewerking, HH'!C$251:C$265))</f>
        <v>0.47043757833360578</v>
      </c>
      <c r="F256" s="55">
        <f ca="1">IF('Bewerking, HH'!F256=0,0,'Bewerking, HH'!F256/SUM('Bewerking, HH'!C$251:C$265))</f>
        <v>0</v>
      </c>
      <c r="G256" s="55">
        <f ca="1">IF('Bewerking, HH'!G256=0,0,'Bewerking, HH'!G256/SUM('Bewerking, HH'!C$251:C$265))</f>
        <v>0</v>
      </c>
      <c r="H256" s="55">
        <f ca="1">IF('Bewerking, HH'!H256=0,0,'Bewerking, HH'!H256/SUM('Bewerking, HH'!C$251:C$265))</f>
        <v>0</v>
      </c>
      <c r="I256" s="47">
        <f ca="1">IF('Bewerking, HH'!I256=0,0,'Bewerking, HH'!I256/SUM('Bewerking, HH'!C$251:C$265))</f>
        <v>0</v>
      </c>
      <c r="J256" s="47">
        <f ca="1">IF('Bewerking, HH'!J256=0,0,'Bewerking, HH'!J256/SUM('Bewerking, HH'!C$251:C$265))</f>
        <v>0</v>
      </c>
      <c r="K256" s="48">
        <f ca="1">IF('Bewerking, HH'!K256=0,0,'Bewerking, HH'!K256/SUM('Bewerking, HH'!C$251:C$265))</f>
        <v>0</v>
      </c>
      <c r="O256" s="55">
        <f ca="1">IF('Bewerking, HH'!O256=0,0,'Bewerking, HH'!O256/SUM('Bewerking, HH'!O$251:O$265))</f>
        <v>0.47043757833360578</v>
      </c>
      <c r="P256" s="46">
        <f ca="1">IF('Bewerking, HH'!P256=0,0,'Bewerking, HH'!P256/SUM('Bewerking, HH'!O$251:O$265))</f>
        <v>0</v>
      </c>
      <c r="Q256" s="55">
        <f ca="1">IF('Bewerking, HH'!Q256=0,0,'Bewerking, HH'!Q256/SUM('Bewerking, HH'!O$251:O$265))</f>
        <v>0.47043757833360578</v>
      </c>
      <c r="R256" s="55">
        <f ca="1">IF('Bewerking, HH'!R256=0,0,'Bewerking, HH'!R256/SUM('Bewerking, HH'!O$251:O$265))</f>
        <v>0</v>
      </c>
      <c r="S256" s="55">
        <f ca="1">IF('Bewerking, HH'!S256=0,0,'Bewerking, HH'!S256/SUM('Bewerking, HH'!O$251:O$265))</f>
        <v>0</v>
      </c>
      <c r="T256" s="55">
        <f ca="1">IF('Bewerking, HH'!T256=0,0,'Bewerking, HH'!T256/SUM('Bewerking, HH'!O$251:O$265))</f>
        <v>0</v>
      </c>
      <c r="U256" s="47">
        <f ca="1">IF('Bewerking, HH'!U256=0,0,'Bewerking, HH'!U256/SUM('Bewerking, HH'!O$251:O$265))</f>
        <v>0</v>
      </c>
      <c r="V256" s="47">
        <f ca="1">IF('Bewerking, HH'!V256=0,0,'Bewerking, HH'!V256/SUM('Bewerking, HH'!O$251:O$265))</f>
        <v>0</v>
      </c>
      <c r="W256" s="48">
        <f ca="1">IF('Bewerking, HH'!W256=0,0,'Bewerking, HH'!W256/SUM('Bewerking, HH'!O$251:O$265))</f>
        <v>0</v>
      </c>
      <c r="AA256" s="55">
        <f ca="1">IF('Bewerking, HH'!AA256=0,0,'Bewerking, HH'!AA256/SUM('Bewerking, HH'!AA$251:AA$265))</f>
        <v>0.47043757833360578</v>
      </c>
      <c r="AB256" s="46">
        <f ca="1">IF('Bewerking, HH'!AB256=0,0,'Bewerking, HH'!AB256/SUM('Bewerking, HH'!AA$251:AA$265))</f>
        <v>0</v>
      </c>
      <c r="AC256" s="55">
        <f ca="1">IF('Bewerking, HH'!AC256=0,0,'Bewerking, HH'!AC256/SUM('Bewerking, HH'!AA$251:AA$265))</f>
        <v>0.47043757833360578</v>
      </c>
      <c r="AD256" s="55">
        <f ca="1">IF('Bewerking, HH'!AD256=0,0,'Bewerking, HH'!AD256/SUM('Bewerking, HH'!AA$251:AA$265))</f>
        <v>0</v>
      </c>
      <c r="AE256" s="55">
        <f ca="1">IF('Bewerking, HH'!AE256=0,0,'Bewerking, HH'!AE256/SUM('Bewerking, HH'!AA$251:AA$265))</f>
        <v>0</v>
      </c>
      <c r="AF256" s="55">
        <f ca="1">IF('Bewerking, HH'!AF256=0,0,'Bewerking, HH'!AF256/SUM('Bewerking, HH'!AA$251:AA$265))</f>
        <v>0</v>
      </c>
      <c r="AG256" s="47">
        <f ca="1">IF('Bewerking, HH'!AG256=0,0,'Bewerking, HH'!AG256/SUM('Bewerking, HH'!AA$251:AA$265))</f>
        <v>0</v>
      </c>
      <c r="AH256" s="47">
        <f ca="1">IF('Bewerking, HH'!AH256=0,0,'Bewerking, HH'!AH256/SUM('Bewerking, HH'!AA$251:AA$265))</f>
        <v>0</v>
      </c>
      <c r="AI256" s="48">
        <f ca="1">IF('Bewerking, HH'!AI256=0,0,'Bewerking, HH'!AI256/SUM('Bewerking, HH'!AA$251:AA$265))</f>
        <v>0</v>
      </c>
      <c r="AM256" s="55">
        <f ca="1">IF('Bewerking, HH'!AM256=0,0,'Bewerking, HH'!AM256/SUM('Bewerking, HH'!AM$251:AM$265))</f>
        <v>0.47043757833360578</v>
      </c>
      <c r="AN256" s="46">
        <f ca="1">IF('Bewerking, HH'!AN256=0,0,'Bewerking, HH'!AN256/SUM('Bewerking, HH'!AM$251:AM$265))</f>
        <v>0.13595989319383139</v>
      </c>
      <c r="AO256" s="55">
        <f ca="1">IF('Bewerking, HH'!AO256=0,0,'Bewerking, HH'!AO256/SUM('Bewerking, HH'!AM$251:AM$265))</f>
        <v>0.33447768513977438</v>
      </c>
      <c r="AP256" s="55">
        <f ca="1">IF('Bewerking, HH'!AP256=0,0,'Bewerking, HH'!AP256/SUM('Bewerking, HH'!AM$251:AM$265))</f>
        <v>0</v>
      </c>
      <c r="AQ256" s="55">
        <f ca="1">IF('Bewerking, HH'!AQ256=0,0,'Bewerking, HH'!AQ256/SUM('Bewerking, HH'!AM$251:AM$265))</f>
        <v>0</v>
      </c>
      <c r="AR256" s="55">
        <f ca="1">IF('Bewerking, HH'!AR256=0,0,'Bewerking, HH'!AR256/SUM('Bewerking, HH'!AM$251:AM$265))</f>
        <v>0</v>
      </c>
      <c r="AS256" s="47">
        <f ca="1">IF('Bewerking, HH'!AS256=0,0,'Bewerking, HH'!AS256/SUM('Bewerking, HH'!AM$251:AM$265))</f>
        <v>0</v>
      </c>
      <c r="AT256" s="47">
        <f ca="1">IF('Bewerking, HH'!AT256=0,0,'Bewerking, HH'!AT256/SUM('Bewerking, HH'!AM$251:AM$265))</f>
        <v>0</v>
      </c>
      <c r="AU256" s="48">
        <f ca="1">IF('Bewerking, HH'!AU256=0,0,'Bewerking, HH'!AU256/SUM('Bewerking, HH'!AM$251:AM$265))</f>
        <v>0</v>
      </c>
      <c r="AY256" s="55">
        <f ca="1">IF('Bewerking, HH'!AY256=0,0,'Bewerking, HH'!AY256/SUM('Bewerking, HH'!AY$251:AY$265))</f>
        <v>0.47043757833360578</v>
      </c>
      <c r="AZ256" s="46">
        <f ca="1">IF('Bewerking, HH'!AZ256=0,0,'Bewerking, HH'!AZ256/SUM('Bewerking, HH'!AY$251:AY$265))</f>
        <v>0</v>
      </c>
      <c r="BA256" s="55">
        <f ca="1">IF('Bewerking, HH'!BA256=0,0,'Bewerking, HH'!BA256/SUM('Bewerking, HH'!AY$251:AY$265))</f>
        <v>0.47043757833360578</v>
      </c>
      <c r="BB256" s="55">
        <f ca="1">IF('Bewerking, HH'!BB256=0,0,'Bewerking, HH'!BB256/SUM('Bewerking, HH'!AY$251:AY$265))</f>
        <v>0</v>
      </c>
      <c r="BC256" s="55">
        <f ca="1">IF('Bewerking, HH'!BC256=0,0,'Bewerking, HH'!BC256/SUM('Bewerking, HH'!AY$251:AY$265))</f>
        <v>0</v>
      </c>
      <c r="BD256" s="55">
        <f ca="1">IF('Bewerking, HH'!BD256=0,0,'Bewerking, HH'!BD256/SUM('Bewerking, HH'!AY$251:AY$265))</f>
        <v>0</v>
      </c>
      <c r="BE256" s="47">
        <f ca="1">IF('Bewerking, HH'!BE256=0,0,'Bewerking, HH'!BE256/SUM('Bewerking, HH'!AY$251:AY$265))</f>
        <v>0</v>
      </c>
      <c r="BF256" s="47">
        <f ca="1">IF('Bewerking, HH'!BF256=0,0,'Bewerking, HH'!BF256/SUM('Bewerking, HH'!AY$251:AY$265))</f>
        <v>0</v>
      </c>
      <c r="BG256" s="48">
        <f ca="1">IF('Bewerking, HH'!BG256=0,0,'Bewerking, HH'!BG256/SUM('Bewerking, HH'!AY$251:AY$265))</f>
        <v>0</v>
      </c>
    </row>
    <row r="257" spans="1:59" x14ac:dyDescent="0.25">
      <c r="B257" s="29" t="s">
        <v>41</v>
      </c>
      <c r="C257" s="55">
        <f ca="1">IF('Bewerking, HH'!C257=0,0,'Bewerking, HH'!C257/SUM('Bewerking, HH'!C$251:C$265))</f>
        <v>0</v>
      </c>
      <c r="D257" s="46">
        <f ca="1">IF('Bewerking, HH'!D257=0,0,'Bewerking, HH'!D257/SUM('Bewerking, HH'!C$251:C$265))</f>
        <v>0</v>
      </c>
      <c r="E257" s="55">
        <f ca="1">IF('Bewerking, HH'!E257=0,0,'Bewerking, HH'!E257/SUM('Bewerking, HH'!C$251:C$265))</f>
        <v>0</v>
      </c>
      <c r="F257" s="55">
        <f ca="1">IF('Bewerking, HH'!F257=0,0,'Bewerking, HH'!F257/SUM('Bewerking, HH'!C$251:C$265))</f>
        <v>0</v>
      </c>
      <c r="G257" s="55">
        <f ca="1">IF('Bewerking, HH'!G257=0,0,'Bewerking, HH'!G257/SUM('Bewerking, HH'!C$251:C$265))</f>
        <v>0</v>
      </c>
      <c r="H257" s="55">
        <f ca="1">IF('Bewerking, HH'!H257=0,0,'Bewerking, HH'!H257/SUM('Bewerking, HH'!C$251:C$265))</f>
        <v>0</v>
      </c>
      <c r="I257" s="47">
        <f ca="1">IF('Bewerking, HH'!I257=0,0,'Bewerking, HH'!I257/SUM('Bewerking, HH'!C$251:C$265))</f>
        <v>0</v>
      </c>
      <c r="J257" s="47">
        <f ca="1">IF('Bewerking, HH'!J257=0,0,'Bewerking, HH'!J257/SUM('Bewerking, HH'!C$251:C$265))</f>
        <v>0</v>
      </c>
      <c r="K257" s="48">
        <f ca="1">IF('Bewerking, HH'!K257=0,0,'Bewerking, HH'!K257/SUM('Bewerking, HH'!C$251:C$265))</f>
        <v>0</v>
      </c>
      <c r="O257" s="55">
        <f ca="1">IF('Bewerking, HH'!O257=0,0,'Bewerking, HH'!O257/SUM('Bewerking, HH'!O$251:O$265))</f>
        <v>0</v>
      </c>
      <c r="P257" s="46">
        <f ca="1">IF('Bewerking, HH'!P257=0,0,'Bewerking, HH'!P257/SUM('Bewerking, HH'!O$251:O$265))</f>
        <v>0</v>
      </c>
      <c r="Q257" s="55">
        <f ca="1">IF('Bewerking, HH'!Q257=0,0,'Bewerking, HH'!Q257/SUM('Bewerking, HH'!O$251:O$265))</f>
        <v>0</v>
      </c>
      <c r="R257" s="55">
        <f ca="1">IF('Bewerking, HH'!R257=0,0,'Bewerking, HH'!R257/SUM('Bewerking, HH'!O$251:O$265))</f>
        <v>0</v>
      </c>
      <c r="S257" s="55">
        <f ca="1">IF('Bewerking, HH'!S257=0,0,'Bewerking, HH'!S257/SUM('Bewerking, HH'!O$251:O$265))</f>
        <v>0</v>
      </c>
      <c r="T257" s="55">
        <f ca="1">IF('Bewerking, HH'!T257=0,0,'Bewerking, HH'!T257/SUM('Bewerking, HH'!O$251:O$265))</f>
        <v>0</v>
      </c>
      <c r="U257" s="47">
        <f ca="1">IF('Bewerking, HH'!U257=0,0,'Bewerking, HH'!U257/SUM('Bewerking, HH'!O$251:O$265))</f>
        <v>0</v>
      </c>
      <c r="V257" s="47">
        <f ca="1">IF('Bewerking, HH'!V257=0,0,'Bewerking, HH'!V257/SUM('Bewerking, HH'!O$251:O$265))</f>
        <v>0</v>
      </c>
      <c r="W257" s="48">
        <f ca="1">IF('Bewerking, HH'!W257=0,0,'Bewerking, HH'!W257/SUM('Bewerking, HH'!O$251:O$265))</f>
        <v>0</v>
      </c>
      <c r="AA257" s="55">
        <f ca="1">IF('Bewerking, HH'!AA257=0,0,'Bewerking, HH'!AA257/SUM('Bewerking, HH'!AA$251:AA$265))</f>
        <v>0</v>
      </c>
      <c r="AB257" s="46">
        <f ca="1">IF('Bewerking, HH'!AB257=0,0,'Bewerking, HH'!AB257/SUM('Bewerking, HH'!AA$251:AA$265))</f>
        <v>0</v>
      </c>
      <c r="AC257" s="55">
        <f ca="1">IF('Bewerking, HH'!AC257=0,0,'Bewerking, HH'!AC257/SUM('Bewerking, HH'!AA$251:AA$265))</f>
        <v>0</v>
      </c>
      <c r="AD257" s="55">
        <f ca="1">IF('Bewerking, HH'!AD257=0,0,'Bewerking, HH'!AD257/SUM('Bewerking, HH'!AA$251:AA$265))</f>
        <v>0</v>
      </c>
      <c r="AE257" s="55">
        <f ca="1">IF('Bewerking, HH'!AE257=0,0,'Bewerking, HH'!AE257/SUM('Bewerking, HH'!AA$251:AA$265))</f>
        <v>0</v>
      </c>
      <c r="AF257" s="55">
        <f ca="1">IF('Bewerking, HH'!AF257=0,0,'Bewerking, HH'!AF257/SUM('Bewerking, HH'!AA$251:AA$265))</f>
        <v>0</v>
      </c>
      <c r="AG257" s="47">
        <f ca="1">IF('Bewerking, HH'!AG257=0,0,'Bewerking, HH'!AG257/SUM('Bewerking, HH'!AA$251:AA$265))</f>
        <v>0</v>
      </c>
      <c r="AH257" s="47">
        <f ca="1">IF('Bewerking, HH'!AH257=0,0,'Bewerking, HH'!AH257/SUM('Bewerking, HH'!AA$251:AA$265))</f>
        <v>0</v>
      </c>
      <c r="AI257" s="48">
        <f ca="1">IF('Bewerking, HH'!AI257=0,0,'Bewerking, HH'!AI257/SUM('Bewerking, HH'!AA$251:AA$265))</f>
        <v>0</v>
      </c>
      <c r="AM257" s="55">
        <f ca="1">IF('Bewerking, HH'!AM257=0,0,'Bewerking, HH'!AM257/SUM('Bewerking, HH'!AM$251:AM$265))</f>
        <v>0</v>
      </c>
      <c r="AN257" s="46">
        <f ca="1">IF('Bewerking, HH'!AN257=0,0,'Bewerking, HH'!AN257/SUM('Bewerking, HH'!AM$251:AM$265))</f>
        <v>0</v>
      </c>
      <c r="AO257" s="55">
        <f ca="1">IF('Bewerking, HH'!AO257=0,0,'Bewerking, HH'!AO257/SUM('Bewerking, HH'!AM$251:AM$265))</f>
        <v>0</v>
      </c>
      <c r="AP257" s="55">
        <f ca="1">IF('Bewerking, HH'!AP257=0,0,'Bewerking, HH'!AP257/SUM('Bewerking, HH'!AM$251:AM$265))</f>
        <v>0</v>
      </c>
      <c r="AQ257" s="55">
        <f ca="1">IF('Bewerking, HH'!AQ257=0,0,'Bewerking, HH'!AQ257/SUM('Bewerking, HH'!AM$251:AM$265))</f>
        <v>0</v>
      </c>
      <c r="AR257" s="55">
        <f ca="1">IF('Bewerking, HH'!AR257=0,0,'Bewerking, HH'!AR257/SUM('Bewerking, HH'!AM$251:AM$265))</f>
        <v>0</v>
      </c>
      <c r="AS257" s="47">
        <f ca="1">IF('Bewerking, HH'!AS257=0,0,'Bewerking, HH'!AS257/SUM('Bewerking, HH'!AM$251:AM$265))</f>
        <v>0</v>
      </c>
      <c r="AT257" s="47">
        <f ca="1">IF('Bewerking, HH'!AT257=0,0,'Bewerking, HH'!AT257/SUM('Bewerking, HH'!AM$251:AM$265))</f>
        <v>0</v>
      </c>
      <c r="AU257" s="48">
        <f ca="1">IF('Bewerking, HH'!AU257=0,0,'Bewerking, HH'!AU257/SUM('Bewerking, HH'!AM$251:AM$265))</f>
        <v>0</v>
      </c>
      <c r="AY257" s="55">
        <f ca="1">IF('Bewerking, HH'!AY257=0,0,'Bewerking, HH'!AY257/SUM('Bewerking, HH'!AY$251:AY$265))</f>
        <v>0</v>
      </c>
      <c r="AZ257" s="46">
        <f ca="1">IF('Bewerking, HH'!AZ257=0,0,'Bewerking, HH'!AZ257/SUM('Bewerking, HH'!AY$251:AY$265))</f>
        <v>0</v>
      </c>
      <c r="BA257" s="55">
        <f ca="1">IF('Bewerking, HH'!BA257=0,0,'Bewerking, HH'!BA257/SUM('Bewerking, HH'!AY$251:AY$265))</f>
        <v>0</v>
      </c>
      <c r="BB257" s="55">
        <f ca="1">IF('Bewerking, HH'!BB257=0,0,'Bewerking, HH'!BB257/SUM('Bewerking, HH'!AY$251:AY$265))</f>
        <v>0</v>
      </c>
      <c r="BC257" s="55">
        <f ca="1">IF('Bewerking, HH'!BC257=0,0,'Bewerking, HH'!BC257/SUM('Bewerking, HH'!AY$251:AY$265))</f>
        <v>0</v>
      </c>
      <c r="BD257" s="55">
        <f ca="1">IF('Bewerking, HH'!BD257=0,0,'Bewerking, HH'!BD257/SUM('Bewerking, HH'!AY$251:AY$265))</f>
        <v>0</v>
      </c>
      <c r="BE257" s="47">
        <f ca="1">IF('Bewerking, HH'!BE257=0,0,'Bewerking, HH'!BE257/SUM('Bewerking, HH'!AY$251:AY$265))</f>
        <v>0</v>
      </c>
      <c r="BF257" s="47">
        <f ca="1">IF('Bewerking, HH'!BF257=0,0,'Bewerking, HH'!BF257/SUM('Bewerking, HH'!AY$251:AY$265))</f>
        <v>0</v>
      </c>
      <c r="BG257" s="48">
        <f ca="1">IF('Bewerking, HH'!BG257=0,0,'Bewerking, HH'!BG257/SUM('Bewerking, HH'!AY$251:AY$265))</f>
        <v>0</v>
      </c>
    </row>
    <row r="258" spans="1:59" x14ac:dyDescent="0.25">
      <c r="B258" s="29" t="s">
        <v>42</v>
      </c>
      <c r="C258" s="55">
        <f ca="1">IF('Bewerking, HH'!C258=0,0,'Bewerking, HH'!C258/SUM('Bewerking, HH'!C$251:C$265))</f>
        <v>0</v>
      </c>
      <c r="D258" s="46">
        <f ca="1">IF('Bewerking, HH'!D258=0,0,'Bewerking, HH'!D258/SUM('Bewerking, HH'!C$251:C$265))</f>
        <v>0</v>
      </c>
      <c r="E258" s="55">
        <f ca="1">IF('Bewerking, HH'!E258=0,0,'Bewerking, HH'!E258/SUM('Bewerking, HH'!C$251:C$265))</f>
        <v>0</v>
      </c>
      <c r="F258" s="55">
        <f ca="1">IF('Bewerking, HH'!F258=0,0,'Bewerking, HH'!F258/SUM('Bewerking, HH'!C$251:C$265))</f>
        <v>0</v>
      </c>
      <c r="G258" s="55">
        <f ca="1">IF('Bewerking, HH'!G258=0,0,'Bewerking, HH'!G258/SUM('Bewerking, HH'!C$251:C$265))</f>
        <v>0</v>
      </c>
      <c r="H258" s="55">
        <f ca="1">IF('Bewerking, HH'!H258=0,0,'Bewerking, HH'!H258/SUM('Bewerking, HH'!C$251:C$265))</f>
        <v>0</v>
      </c>
      <c r="I258" s="47">
        <f ca="1">IF('Bewerking, HH'!I258=0,0,'Bewerking, HH'!I258/SUM('Bewerking, HH'!C$251:C$265))</f>
        <v>0</v>
      </c>
      <c r="J258" s="47">
        <f ca="1">IF('Bewerking, HH'!J258=0,0,'Bewerking, HH'!J258/SUM('Bewerking, HH'!C$251:C$265))</f>
        <v>0</v>
      </c>
      <c r="K258" s="48">
        <f ca="1">IF('Bewerking, HH'!K258=0,0,'Bewerking, HH'!K258/SUM('Bewerking, HH'!C$251:C$265))</f>
        <v>0</v>
      </c>
      <c r="O258" s="55">
        <f ca="1">IF('Bewerking, HH'!O258=0,0,'Bewerking, HH'!O258/SUM('Bewerking, HH'!O$251:O$265))</f>
        <v>0</v>
      </c>
      <c r="P258" s="46">
        <f ca="1">IF('Bewerking, HH'!P258=0,0,'Bewerking, HH'!P258/SUM('Bewerking, HH'!O$251:O$265))</f>
        <v>0</v>
      </c>
      <c r="Q258" s="55">
        <f ca="1">IF('Bewerking, HH'!Q258=0,0,'Bewerking, HH'!Q258/SUM('Bewerking, HH'!O$251:O$265))</f>
        <v>0</v>
      </c>
      <c r="R258" s="55">
        <f ca="1">IF('Bewerking, HH'!R258=0,0,'Bewerking, HH'!R258/SUM('Bewerking, HH'!O$251:O$265))</f>
        <v>0</v>
      </c>
      <c r="S258" s="55">
        <f ca="1">IF('Bewerking, HH'!S258=0,0,'Bewerking, HH'!S258/SUM('Bewerking, HH'!O$251:O$265))</f>
        <v>0</v>
      </c>
      <c r="T258" s="55">
        <f ca="1">IF('Bewerking, HH'!T258=0,0,'Bewerking, HH'!T258/SUM('Bewerking, HH'!O$251:O$265))</f>
        <v>0</v>
      </c>
      <c r="U258" s="47">
        <f ca="1">IF('Bewerking, HH'!U258=0,0,'Bewerking, HH'!U258/SUM('Bewerking, HH'!O$251:O$265))</f>
        <v>0</v>
      </c>
      <c r="V258" s="47">
        <f ca="1">IF('Bewerking, HH'!V258=0,0,'Bewerking, HH'!V258/SUM('Bewerking, HH'!O$251:O$265))</f>
        <v>0</v>
      </c>
      <c r="W258" s="48">
        <f ca="1">IF('Bewerking, HH'!W258=0,0,'Bewerking, HH'!W258/SUM('Bewerking, HH'!O$251:O$265))</f>
        <v>0</v>
      </c>
      <c r="AA258" s="55">
        <f ca="1">IF('Bewerking, HH'!AA258=0,0,'Bewerking, HH'!AA258/SUM('Bewerking, HH'!AA$251:AA$265))</f>
        <v>0</v>
      </c>
      <c r="AB258" s="46">
        <f ca="1">IF('Bewerking, HH'!AB258=0,0,'Bewerking, HH'!AB258/SUM('Bewerking, HH'!AA$251:AA$265))</f>
        <v>0</v>
      </c>
      <c r="AC258" s="55">
        <f ca="1">IF('Bewerking, HH'!AC258=0,0,'Bewerking, HH'!AC258/SUM('Bewerking, HH'!AA$251:AA$265))</f>
        <v>0</v>
      </c>
      <c r="AD258" s="55">
        <f ca="1">IF('Bewerking, HH'!AD258=0,0,'Bewerking, HH'!AD258/SUM('Bewerking, HH'!AA$251:AA$265))</f>
        <v>0</v>
      </c>
      <c r="AE258" s="55">
        <f ca="1">IF('Bewerking, HH'!AE258=0,0,'Bewerking, HH'!AE258/SUM('Bewerking, HH'!AA$251:AA$265))</f>
        <v>0</v>
      </c>
      <c r="AF258" s="55">
        <f ca="1">IF('Bewerking, HH'!AF258=0,0,'Bewerking, HH'!AF258/SUM('Bewerking, HH'!AA$251:AA$265))</f>
        <v>0</v>
      </c>
      <c r="AG258" s="47">
        <f ca="1">IF('Bewerking, HH'!AG258=0,0,'Bewerking, HH'!AG258/SUM('Bewerking, HH'!AA$251:AA$265))</f>
        <v>0</v>
      </c>
      <c r="AH258" s="47">
        <f ca="1">IF('Bewerking, HH'!AH258=0,0,'Bewerking, HH'!AH258/SUM('Bewerking, HH'!AA$251:AA$265))</f>
        <v>0</v>
      </c>
      <c r="AI258" s="48">
        <f ca="1">IF('Bewerking, HH'!AI258=0,0,'Bewerking, HH'!AI258/SUM('Bewerking, HH'!AA$251:AA$265))</f>
        <v>0</v>
      </c>
      <c r="AM258" s="55">
        <f ca="1">IF('Bewerking, HH'!AM258=0,0,'Bewerking, HH'!AM258/SUM('Bewerking, HH'!AM$251:AM$265))</f>
        <v>0</v>
      </c>
      <c r="AN258" s="46">
        <f ca="1">IF('Bewerking, HH'!AN258=0,0,'Bewerking, HH'!AN258/SUM('Bewerking, HH'!AM$251:AM$265))</f>
        <v>0</v>
      </c>
      <c r="AO258" s="55">
        <f ca="1">IF('Bewerking, HH'!AO258=0,0,'Bewerking, HH'!AO258/SUM('Bewerking, HH'!AM$251:AM$265))</f>
        <v>0</v>
      </c>
      <c r="AP258" s="55">
        <f ca="1">IF('Bewerking, HH'!AP258=0,0,'Bewerking, HH'!AP258/SUM('Bewerking, HH'!AM$251:AM$265))</f>
        <v>0</v>
      </c>
      <c r="AQ258" s="55">
        <f ca="1">IF('Bewerking, HH'!AQ258=0,0,'Bewerking, HH'!AQ258/SUM('Bewerking, HH'!AM$251:AM$265))</f>
        <v>0</v>
      </c>
      <c r="AR258" s="55">
        <f ca="1">IF('Bewerking, HH'!AR258=0,0,'Bewerking, HH'!AR258/SUM('Bewerking, HH'!AM$251:AM$265))</f>
        <v>0</v>
      </c>
      <c r="AS258" s="47">
        <f ca="1">IF('Bewerking, HH'!AS258=0,0,'Bewerking, HH'!AS258/SUM('Bewerking, HH'!AM$251:AM$265))</f>
        <v>0</v>
      </c>
      <c r="AT258" s="47">
        <f ca="1">IF('Bewerking, HH'!AT258=0,0,'Bewerking, HH'!AT258/SUM('Bewerking, HH'!AM$251:AM$265))</f>
        <v>0</v>
      </c>
      <c r="AU258" s="48">
        <f ca="1">IF('Bewerking, HH'!AU258=0,0,'Bewerking, HH'!AU258/SUM('Bewerking, HH'!AM$251:AM$265))</f>
        <v>0</v>
      </c>
      <c r="AY258" s="55">
        <f ca="1">IF('Bewerking, HH'!AY258=0,0,'Bewerking, HH'!AY258/SUM('Bewerking, HH'!AY$251:AY$265))</f>
        <v>0</v>
      </c>
      <c r="AZ258" s="46">
        <f ca="1">IF('Bewerking, HH'!AZ258=0,0,'Bewerking, HH'!AZ258/SUM('Bewerking, HH'!AY$251:AY$265))</f>
        <v>0</v>
      </c>
      <c r="BA258" s="55">
        <f ca="1">IF('Bewerking, HH'!BA258=0,0,'Bewerking, HH'!BA258/SUM('Bewerking, HH'!AY$251:AY$265))</f>
        <v>0</v>
      </c>
      <c r="BB258" s="55">
        <f ca="1">IF('Bewerking, HH'!BB258=0,0,'Bewerking, HH'!BB258/SUM('Bewerking, HH'!AY$251:AY$265))</f>
        <v>0</v>
      </c>
      <c r="BC258" s="55">
        <f ca="1">IF('Bewerking, HH'!BC258=0,0,'Bewerking, HH'!BC258/SUM('Bewerking, HH'!AY$251:AY$265))</f>
        <v>0</v>
      </c>
      <c r="BD258" s="55">
        <f ca="1">IF('Bewerking, HH'!BD258=0,0,'Bewerking, HH'!BD258/SUM('Bewerking, HH'!AY$251:AY$265))</f>
        <v>0</v>
      </c>
      <c r="BE258" s="47">
        <f ca="1">IF('Bewerking, HH'!BE258=0,0,'Bewerking, HH'!BE258/SUM('Bewerking, HH'!AY$251:AY$265))</f>
        <v>0</v>
      </c>
      <c r="BF258" s="47">
        <f ca="1">IF('Bewerking, HH'!BF258=0,0,'Bewerking, HH'!BF258/SUM('Bewerking, HH'!AY$251:AY$265))</f>
        <v>0</v>
      </c>
      <c r="BG258" s="48">
        <f ca="1">IF('Bewerking, HH'!BG258=0,0,'Bewerking, HH'!BG258/SUM('Bewerking, HH'!AY$251:AY$265))</f>
        <v>0</v>
      </c>
    </row>
    <row r="259" spans="1:59" x14ac:dyDescent="0.25">
      <c r="B259" s="29" t="s">
        <v>43</v>
      </c>
      <c r="C259" s="55">
        <f ca="1">IF('Bewerking, HH'!C259=0,0,'Bewerking, HH'!C259/SUM('Bewerking, HH'!C$251:C$265))</f>
        <v>0</v>
      </c>
      <c r="D259" s="46">
        <f ca="1">IF('Bewerking, HH'!D259=0,0,'Bewerking, HH'!D259/SUM('Bewerking, HH'!C$251:C$265))</f>
        <v>0</v>
      </c>
      <c r="E259" s="55">
        <f ca="1">IF('Bewerking, HH'!E259=0,0,'Bewerking, HH'!E259/SUM('Bewerking, HH'!C$251:C$265))</f>
        <v>0</v>
      </c>
      <c r="F259" s="55">
        <f ca="1">IF('Bewerking, HH'!F259=0,0,'Bewerking, HH'!F259/SUM('Bewerking, HH'!C$251:C$265))</f>
        <v>0</v>
      </c>
      <c r="G259" s="55">
        <f ca="1">IF('Bewerking, HH'!G259=0,0,'Bewerking, HH'!G259/SUM('Bewerking, HH'!C$251:C$265))</f>
        <v>0</v>
      </c>
      <c r="H259" s="55">
        <f ca="1">IF('Bewerking, HH'!H259=0,0,'Bewerking, HH'!H259/SUM('Bewerking, HH'!C$251:C$265))</f>
        <v>0</v>
      </c>
      <c r="I259" s="47">
        <f ca="1">IF('Bewerking, HH'!I259=0,0,'Bewerking, HH'!I259/SUM('Bewerking, HH'!C$251:C$265))</f>
        <v>0</v>
      </c>
      <c r="J259" s="47">
        <f ca="1">IF('Bewerking, HH'!J259=0,0,'Bewerking, HH'!J259/SUM('Bewerking, HH'!C$251:C$265))</f>
        <v>0</v>
      </c>
      <c r="K259" s="48">
        <f ca="1">IF('Bewerking, HH'!K259=0,0,'Bewerking, HH'!K259/SUM('Bewerking, HH'!C$251:C$265))</f>
        <v>0</v>
      </c>
      <c r="O259" s="55">
        <f ca="1">IF('Bewerking, HH'!O259=0,0,'Bewerking, HH'!O259/SUM('Bewerking, HH'!O$251:O$265))</f>
        <v>0</v>
      </c>
      <c r="P259" s="46">
        <f ca="1">IF('Bewerking, HH'!P259=0,0,'Bewerking, HH'!P259/SUM('Bewerking, HH'!O$251:O$265))</f>
        <v>0</v>
      </c>
      <c r="Q259" s="55">
        <f ca="1">IF('Bewerking, HH'!Q259=0,0,'Bewerking, HH'!Q259/SUM('Bewerking, HH'!O$251:O$265))</f>
        <v>0</v>
      </c>
      <c r="R259" s="55">
        <f ca="1">IF('Bewerking, HH'!R259=0,0,'Bewerking, HH'!R259/SUM('Bewerking, HH'!O$251:O$265))</f>
        <v>0</v>
      </c>
      <c r="S259" s="55">
        <f ca="1">IF('Bewerking, HH'!S259=0,0,'Bewerking, HH'!S259/SUM('Bewerking, HH'!O$251:O$265))</f>
        <v>0</v>
      </c>
      <c r="T259" s="55">
        <f ca="1">IF('Bewerking, HH'!T259=0,0,'Bewerking, HH'!T259/SUM('Bewerking, HH'!O$251:O$265))</f>
        <v>0</v>
      </c>
      <c r="U259" s="47">
        <f ca="1">IF('Bewerking, HH'!U259=0,0,'Bewerking, HH'!U259/SUM('Bewerking, HH'!O$251:O$265))</f>
        <v>0</v>
      </c>
      <c r="V259" s="47">
        <f ca="1">IF('Bewerking, HH'!V259=0,0,'Bewerking, HH'!V259/SUM('Bewerking, HH'!O$251:O$265))</f>
        <v>0</v>
      </c>
      <c r="W259" s="48">
        <f ca="1">IF('Bewerking, HH'!W259=0,0,'Bewerking, HH'!W259/SUM('Bewerking, HH'!O$251:O$265))</f>
        <v>0</v>
      </c>
      <c r="AA259" s="55">
        <f ca="1">IF('Bewerking, HH'!AA259=0,0,'Bewerking, HH'!AA259/SUM('Bewerking, HH'!AA$251:AA$265))</f>
        <v>0</v>
      </c>
      <c r="AB259" s="46">
        <f ca="1">IF('Bewerking, HH'!AB259=0,0,'Bewerking, HH'!AB259/SUM('Bewerking, HH'!AA$251:AA$265))</f>
        <v>0</v>
      </c>
      <c r="AC259" s="55">
        <f ca="1">IF('Bewerking, HH'!AC259=0,0,'Bewerking, HH'!AC259/SUM('Bewerking, HH'!AA$251:AA$265))</f>
        <v>0</v>
      </c>
      <c r="AD259" s="55">
        <f ca="1">IF('Bewerking, HH'!AD259=0,0,'Bewerking, HH'!AD259/SUM('Bewerking, HH'!AA$251:AA$265))</f>
        <v>0</v>
      </c>
      <c r="AE259" s="55">
        <f ca="1">IF('Bewerking, HH'!AE259=0,0,'Bewerking, HH'!AE259/SUM('Bewerking, HH'!AA$251:AA$265))</f>
        <v>0</v>
      </c>
      <c r="AF259" s="55">
        <f ca="1">IF('Bewerking, HH'!AF259=0,0,'Bewerking, HH'!AF259/SUM('Bewerking, HH'!AA$251:AA$265))</f>
        <v>0</v>
      </c>
      <c r="AG259" s="47">
        <f ca="1">IF('Bewerking, HH'!AG259=0,0,'Bewerking, HH'!AG259/SUM('Bewerking, HH'!AA$251:AA$265))</f>
        <v>0</v>
      </c>
      <c r="AH259" s="47">
        <f ca="1">IF('Bewerking, HH'!AH259=0,0,'Bewerking, HH'!AH259/SUM('Bewerking, HH'!AA$251:AA$265))</f>
        <v>0</v>
      </c>
      <c r="AI259" s="48">
        <f ca="1">IF('Bewerking, HH'!AI259=0,0,'Bewerking, HH'!AI259/SUM('Bewerking, HH'!AA$251:AA$265))</f>
        <v>0</v>
      </c>
      <c r="AM259" s="55">
        <f ca="1">IF('Bewerking, HH'!AM259=0,0,'Bewerking, HH'!AM259/SUM('Bewerking, HH'!AM$251:AM$265))</f>
        <v>0</v>
      </c>
      <c r="AN259" s="46">
        <f ca="1">IF('Bewerking, HH'!AN259=0,0,'Bewerking, HH'!AN259/SUM('Bewerking, HH'!AM$251:AM$265))</f>
        <v>0</v>
      </c>
      <c r="AO259" s="55">
        <f ca="1">IF('Bewerking, HH'!AO259=0,0,'Bewerking, HH'!AO259/SUM('Bewerking, HH'!AM$251:AM$265))</f>
        <v>0</v>
      </c>
      <c r="AP259" s="55">
        <f ca="1">IF('Bewerking, HH'!AP259=0,0,'Bewerking, HH'!AP259/SUM('Bewerking, HH'!AM$251:AM$265))</f>
        <v>0</v>
      </c>
      <c r="AQ259" s="55">
        <f ca="1">IF('Bewerking, HH'!AQ259=0,0,'Bewerking, HH'!AQ259/SUM('Bewerking, HH'!AM$251:AM$265))</f>
        <v>0</v>
      </c>
      <c r="AR259" s="55">
        <f ca="1">IF('Bewerking, HH'!AR259=0,0,'Bewerking, HH'!AR259/SUM('Bewerking, HH'!AM$251:AM$265))</f>
        <v>0</v>
      </c>
      <c r="AS259" s="47">
        <f ca="1">IF('Bewerking, HH'!AS259=0,0,'Bewerking, HH'!AS259/SUM('Bewerking, HH'!AM$251:AM$265))</f>
        <v>0</v>
      </c>
      <c r="AT259" s="47">
        <f ca="1">IF('Bewerking, HH'!AT259=0,0,'Bewerking, HH'!AT259/SUM('Bewerking, HH'!AM$251:AM$265))</f>
        <v>0</v>
      </c>
      <c r="AU259" s="48">
        <f ca="1">IF('Bewerking, HH'!AU259=0,0,'Bewerking, HH'!AU259/SUM('Bewerking, HH'!AM$251:AM$265))</f>
        <v>0</v>
      </c>
      <c r="AY259" s="55">
        <f ca="1">IF('Bewerking, HH'!AY259=0,0,'Bewerking, HH'!AY259/SUM('Bewerking, HH'!AY$251:AY$265))</f>
        <v>0</v>
      </c>
      <c r="AZ259" s="46">
        <f ca="1">IF('Bewerking, HH'!AZ259=0,0,'Bewerking, HH'!AZ259/SUM('Bewerking, HH'!AY$251:AY$265))</f>
        <v>0</v>
      </c>
      <c r="BA259" s="55">
        <f ca="1">IF('Bewerking, HH'!BA259=0,0,'Bewerking, HH'!BA259/SUM('Bewerking, HH'!AY$251:AY$265))</f>
        <v>0</v>
      </c>
      <c r="BB259" s="55">
        <f ca="1">IF('Bewerking, HH'!BB259=0,0,'Bewerking, HH'!BB259/SUM('Bewerking, HH'!AY$251:AY$265))</f>
        <v>0</v>
      </c>
      <c r="BC259" s="55">
        <f ca="1">IF('Bewerking, HH'!BC259=0,0,'Bewerking, HH'!BC259/SUM('Bewerking, HH'!AY$251:AY$265))</f>
        <v>0</v>
      </c>
      <c r="BD259" s="55">
        <f ca="1">IF('Bewerking, HH'!BD259=0,0,'Bewerking, HH'!BD259/SUM('Bewerking, HH'!AY$251:AY$265))</f>
        <v>0</v>
      </c>
      <c r="BE259" s="47">
        <f ca="1">IF('Bewerking, HH'!BE259=0,0,'Bewerking, HH'!BE259/SUM('Bewerking, HH'!AY$251:AY$265))</f>
        <v>0</v>
      </c>
      <c r="BF259" s="47">
        <f ca="1">IF('Bewerking, HH'!BF259=0,0,'Bewerking, HH'!BF259/SUM('Bewerking, HH'!AY$251:AY$265))</f>
        <v>0</v>
      </c>
      <c r="BG259" s="48">
        <f ca="1">IF('Bewerking, HH'!BG259=0,0,'Bewerking, HH'!BG259/SUM('Bewerking, HH'!AY$251:AY$265))</f>
        <v>0</v>
      </c>
    </row>
    <row r="260" spans="1:59" x14ac:dyDescent="0.25">
      <c r="B260" s="29" t="s">
        <v>44</v>
      </c>
      <c r="C260" s="55">
        <f ca="1">IF('Bewerking, HH'!C260=0,0,'Bewerking, HH'!C260/SUM('Bewerking, HH'!C$251:C$265))</f>
        <v>0</v>
      </c>
      <c r="D260" s="46">
        <f ca="1">IF('Bewerking, HH'!D260=0,0,'Bewerking, HH'!D260/SUM('Bewerking, HH'!C$251:C$265))</f>
        <v>0</v>
      </c>
      <c r="E260" s="55">
        <f ca="1">IF('Bewerking, HH'!E260=0,0,'Bewerking, HH'!E260/SUM('Bewerking, HH'!C$251:C$265))</f>
        <v>0</v>
      </c>
      <c r="F260" s="55">
        <f ca="1">IF('Bewerking, HH'!F260=0,0,'Bewerking, HH'!F260/SUM('Bewerking, HH'!C$251:C$265))</f>
        <v>0</v>
      </c>
      <c r="G260" s="55">
        <f ca="1">IF('Bewerking, HH'!G260=0,0,'Bewerking, HH'!G260/SUM('Bewerking, HH'!C$251:C$265))</f>
        <v>0</v>
      </c>
      <c r="H260" s="55">
        <f ca="1">IF('Bewerking, HH'!H260=0,0,'Bewerking, HH'!H260/SUM('Bewerking, HH'!C$251:C$265))</f>
        <v>0</v>
      </c>
      <c r="I260" s="47">
        <f ca="1">IF('Bewerking, HH'!I260=0,0,'Bewerking, HH'!I260/SUM('Bewerking, HH'!C$251:C$265))</f>
        <v>0</v>
      </c>
      <c r="J260" s="47">
        <f ca="1">IF('Bewerking, HH'!J260=0,0,'Bewerking, HH'!J260/SUM('Bewerking, HH'!C$251:C$265))</f>
        <v>0</v>
      </c>
      <c r="K260" s="48">
        <f ca="1">IF('Bewerking, HH'!K260=0,0,'Bewerking, HH'!K260/SUM('Bewerking, HH'!C$251:C$265))</f>
        <v>0</v>
      </c>
      <c r="O260" s="55">
        <f ca="1">IF('Bewerking, HH'!O260=0,0,'Bewerking, HH'!O260/SUM('Bewerking, HH'!O$251:O$265))</f>
        <v>0</v>
      </c>
      <c r="P260" s="46">
        <f ca="1">IF('Bewerking, HH'!P260=0,0,'Bewerking, HH'!P260/SUM('Bewerking, HH'!O$251:O$265))</f>
        <v>0</v>
      </c>
      <c r="Q260" s="55">
        <f ca="1">IF('Bewerking, HH'!Q260=0,0,'Bewerking, HH'!Q260/SUM('Bewerking, HH'!O$251:O$265))</f>
        <v>0</v>
      </c>
      <c r="R260" s="55">
        <f ca="1">IF('Bewerking, HH'!R260=0,0,'Bewerking, HH'!R260/SUM('Bewerking, HH'!O$251:O$265))</f>
        <v>0</v>
      </c>
      <c r="S260" s="55">
        <f ca="1">IF('Bewerking, HH'!S260=0,0,'Bewerking, HH'!S260/SUM('Bewerking, HH'!O$251:O$265))</f>
        <v>0</v>
      </c>
      <c r="T260" s="55">
        <f ca="1">IF('Bewerking, HH'!T260=0,0,'Bewerking, HH'!T260/SUM('Bewerking, HH'!O$251:O$265))</f>
        <v>0</v>
      </c>
      <c r="U260" s="47">
        <f ca="1">IF('Bewerking, HH'!U260=0,0,'Bewerking, HH'!U260/SUM('Bewerking, HH'!O$251:O$265))</f>
        <v>0</v>
      </c>
      <c r="V260" s="47">
        <f ca="1">IF('Bewerking, HH'!V260=0,0,'Bewerking, HH'!V260/SUM('Bewerking, HH'!O$251:O$265))</f>
        <v>0</v>
      </c>
      <c r="W260" s="48">
        <f ca="1">IF('Bewerking, HH'!W260=0,0,'Bewerking, HH'!W260/SUM('Bewerking, HH'!O$251:O$265))</f>
        <v>0</v>
      </c>
      <c r="AA260" s="55">
        <f ca="1">IF('Bewerking, HH'!AA260=0,0,'Bewerking, HH'!AA260/SUM('Bewerking, HH'!AA$251:AA$265))</f>
        <v>0</v>
      </c>
      <c r="AB260" s="46">
        <f ca="1">IF('Bewerking, HH'!AB260=0,0,'Bewerking, HH'!AB260/SUM('Bewerking, HH'!AA$251:AA$265))</f>
        <v>0</v>
      </c>
      <c r="AC260" s="55">
        <f ca="1">IF('Bewerking, HH'!AC260=0,0,'Bewerking, HH'!AC260/SUM('Bewerking, HH'!AA$251:AA$265))</f>
        <v>0</v>
      </c>
      <c r="AD260" s="55">
        <f ca="1">IF('Bewerking, HH'!AD260=0,0,'Bewerking, HH'!AD260/SUM('Bewerking, HH'!AA$251:AA$265))</f>
        <v>0</v>
      </c>
      <c r="AE260" s="55">
        <f ca="1">IF('Bewerking, HH'!AE260=0,0,'Bewerking, HH'!AE260/SUM('Bewerking, HH'!AA$251:AA$265))</f>
        <v>0</v>
      </c>
      <c r="AF260" s="55">
        <f ca="1">IF('Bewerking, HH'!AF260=0,0,'Bewerking, HH'!AF260/SUM('Bewerking, HH'!AA$251:AA$265))</f>
        <v>0</v>
      </c>
      <c r="AG260" s="47">
        <f ca="1">IF('Bewerking, HH'!AG260=0,0,'Bewerking, HH'!AG260/SUM('Bewerking, HH'!AA$251:AA$265))</f>
        <v>0</v>
      </c>
      <c r="AH260" s="47">
        <f ca="1">IF('Bewerking, HH'!AH260=0,0,'Bewerking, HH'!AH260/SUM('Bewerking, HH'!AA$251:AA$265))</f>
        <v>0</v>
      </c>
      <c r="AI260" s="48">
        <f ca="1">IF('Bewerking, HH'!AI260=0,0,'Bewerking, HH'!AI260/SUM('Bewerking, HH'!AA$251:AA$265))</f>
        <v>0</v>
      </c>
      <c r="AM260" s="55">
        <f ca="1">IF('Bewerking, HH'!AM260=0,0,'Bewerking, HH'!AM260/SUM('Bewerking, HH'!AM$251:AM$265))</f>
        <v>0</v>
      </c>
      <c r="AN260" s="46">
        <f ca="1">IF('Bewerking, HH'!AN260=0,0,'Bewerking, HH'!AN260/SUM('Bewerking, HH'!AM$251:AM$265))</f>
        <v>0</v>
      </c>
      <c r="AO260" s="55">
        <f ca="1">IF('Bewerking, HH'!AO260=0,0,'Bewerking, HH'!AO260/SUM('Bewerking, HH'!AM$251:AM$265))</f>
        <v>0</v>
      </c>
      <c r="AP260" s="55">
        <f ca="1">IF('Bewerking, HH'!AP260=0,0,'Bewerking, HH'!AP260/SUM('Bewerking, HH'!AM$251:AM$265))</f>
        <v>0</v>
      </c>
      <c r="AQ260" s="55">
        <f ca="1">IF('Bewerking, HH'!AQ260=0,0,'Bewerking, HH'!AQ260/SUM('Bewerking, HH'!AM$251:AM$265))</f>
        <v>0</v>
      </c>
      <c r="AR260" s="55">
        <f ca="1">IF('Bewerking, HH'!AR260=0,0,'Bewerking, HH'!AR260/SUM('Bewerking, HH'!AM$251:AM$265))</f>
        <v>0</v>
      </c>
      <c r="AS260" s="47">
        <f ca="1">IF('Bewerking, HH'!AS260=0,0,'Bewerking, HH'!AS260/SUM('Bewerking, HH'!AM$251:AM$265))</f>
        <v>0</v>
      </c>
      <c r="AT260" s="47">
        <f ca="1">IF('Bewerking, HH'!AT260=0,0,'Bewerking, HH'!AT260/SUM('Bewerking, HH'!AM$251:AM$265))</f>
        <v>0</v>
      </c>
      <c r="AU260" s="48">
        <f ca="1">IF('Bewerking, HH'!AU260=0,0,'Bewerking, HH'!AU260/SUM('Bewerking, HH'!AM$251:AM$265))</f>
        <v>0</v>
      </c>
      <c r="AY260" s="55">
        <f ca="1">IF('Bewerking, HH'!AY260=0,0,'Bewerking, HH'!AY260/SUM('Bewerking, HH'!AY$251:AY$265))</f>
        <v>0</v>
      </c>
      <c r="AZ260" s="46">
        <f ca="1">IF('Bewerking, HH'!AZ260=0,0,'Bewerking, HH'!AZ260/SUM('Bewerking, HH'!AY$251:AY$265))</f>
        <v>0</v>
      </c>
      <c r="BA260" s="55">
        <f ca="1">IF('Bewerking, HH'!BA260=0,0,'Bewerking, HH'!BA260/SUM('Bewerking, HH'!AY$251:AY$265))</f>
        <v>0</v>
      </c>
      <c r="BB260" s="55">
        <f ca="1">IF('Bewerking, HH'!BB260=0,0,'Bewerking, HH'!BB260/SUM('Bewerking, HH'!AY$251:AY$265))</f>
        <v>0</v>
      </c>
      <c r="BC260" s="55">
        <f ca="1">IF('Bewerking, HH'!BC260=0,0,'Bewerking, HH'!BC260/SUM('Bewerking, HH'!AY$251:AY$265))</f>
        <v>0</v>
      </c>
      <c r="BD260" s="55">
        <f ca="1">IF('Bewerking, HH'!BD260=0,0,'Bewerking, HH'!BD260/SUM('Bewerking, HH'!AY$251:AY$265))</f>
        <v>0</v>
      </c>
      <c r="BE260" s="47">
        <f ca="1">IF('Bewerking, HH'!BE260=0,0,'Bewerking, HH'!BE260/SUM('Bewerking, HH'!AY$251:AY$265))</f>
        <v>0</v>
      </c>
      <c r="BF260" s="47">
        <f ca="1">IF('Bewerking, HH'!BF260=0,0,'Bewerking, HH'!BF260/SUM('Bewerking, HH'!AY$251:AY$265))</f>
        <v>0</v>
      </c>
      <c r="BG260" s="48">
        <f ca="1">IF('Bewerking, HH'!BG260=0,0,'Bewerking, HH'!BG260/SUM('Bewerking, HH'!AY$251:AY$265))</f>
        <v>0</v>
      </c>
    </row>
    <row r="261" spans="1:59" x14ac:dyDescent="0.25">
      <c r="B261" s="29" t="s">
        <v>45</v>
      </c>
      <c r="C261" s="55">
        <f ca="1">IF('Bewerking, HH'!C261=0,0,'Bewerking, HH'!C261/SUM('Bewerking, HH'!C$251:C$265))</f>
        <v>0</v>
      </c>
      <c r="D261" s="46">
        <f ca="1">IF('Bewerking, HH'!D261=0,0,'Bewerking, HH'!D261/SUM('Bewerking, HH'!C$251:C$265))</f>
        <v>0</v>
      </c>
      <c r="E261" s="55">
        <f ca="1">IF('Bewerking, HH'!E261=0,0,'Bewerking, HH'!E261/SUM('Bewerking, HH'!C$251:C$265))</f>
        <v>0</v>
      </c>
      <c r="F261" s="55">
        <f ca="1">IF('Bewerking, HH'!F261=0,0,'Bewerking, HH'!F261/SUM('Bewerking, HH'!C$251:C$265))</f>
        <v>0</v>
      </c>
      <c r="G261" s="55">
        <f ca="1">IF('Bewerking, HH'!G261=0,0,'Bewerking, HH'!G261/SUM('Bewerking, HH'!C$251:C$265))</f>
        <v>0</v>
      </c>
      <c r="H261" s="55">
        <f ca="1">IF('Bewerking, HH'!H261=0,0,'Bewerking, HH'!H261/SUM('Bewerking, HH'!C$251:C$265))</f>
        <v>0</v>
      </c>
      <c r="I261" s="47">
        <f ca="1">IF('Bewerking, HH'!I261=0,0,'Bewerking, HH'!I261/SUM('Bewerking, HH'!C$251:C$265))</f>
        <v>0</v>
      </c>
      <c r="J261" s="47">
        <f ca="1">IF('Bewerking, HH'!J261=0,0,'Bewerking, HH'!J261/SUM('Bewerking, HH'!C$251:C$265))</f>
        <v>0</v>
      </c>
      <c r="K261" s="48">
        <f ca="1">IF('Bewerking, HH'!K261=0,0,'Bewerking, HH'!K261/SUM('Bewerking, HH'!C$251:C$265))</f>
        <v>0</v>
      </c>
      <c r="O261" s="55">
        <f ca="1">IF('Bewerking, HH'!O261=0,0,'Bewerking, HH'!O261/SUM('Bewerking, HH'!O$251:O$265))</f>
        <v>0</v>
      </c>
      <c r="P261" s="46">
        <f ca="1">IF('Bewerking, HH'!P261=0,0,'Bewerking, HH'!P261/SUM('Bewerking, HH'!O$251:O$265))</f>
        <v>0</v>
      </c>
      <c r="Q261" s="55">
        <f ca="1">IF('Bewerking, HH'!Q261=0,0,'Bewerking, HH'!Q261/SUM('Bewerking, HH'!O$251:O$265))</f>
        <v>0</v>
      </c>
      <c r="R261" s="55">
        <f ca="1">IF('Bewerking, HH'!R261=0,0,'Bewerking, HH'!R261/SUM('Bewerking, HH'!O$251:O$265))</f>
        <v>0</v>
      </c>
      <c r="S261" s="55">
        <f ca="1">IF('Bewerking, HH'!S261=0,0,'Bewerking, HH'!S261/SUM('Bewerking, HH'!O$251:O$265))</f>
        <v>0</v>
      </c>
      <c r="T261" s="55">
        <f ca="1">IF('Bewerking, HH'!T261=0,0,'Bewerking, HH'!T261/SUM('Bewerking, HH'!O$251:O$265))</f>
        <v>0</v>
      </c>
      <c r="U261" s="47">
        <f ca="1">IF('Bewerking, HH'!U261=0,0,'Bewerking, HH'!U261/SUM('Bewerking, HH'!O$251:O$265))</f>
        <v>0</v>
      </c>
      <c r="V261" s="47">
        <f ca="1">IF('Bewerking, HH'!V261=0,0,'Bewerking, HH'!V261/SUM('Bewerking, HH'!O$251:O$265))</f>
        <v>0</v>
      </c>
      <c r="W261" s="48">
        <f ca="1">IF('Bewerking, HH'!W261=0,0,'Bewerking, HH'!W261/SUM('Bewerking, HH'!O$251:O$265))</f>
        <v>0</v>
      </c>
      <c r="AA261" s="55">
        <f ca="1">IF('Bewerking, HH'!AA261=0,0,'Bewerking, HH'!AA261/SUM('Bewerking, HH'!AA$251:AA$265))</f>
        <v>0</v>
      </c>
      <c r="AB261" s="46">
        <f ca="1">IF('Bewerking, HH'!AB261=0,0,'Bewerking, HH'!AB261/SUM('Bewerking, HH'!AA$251:AA$265))</f>
        <v>0</v>
      </c>
      <c r="AC261" s="55">
        <f ca="1">IF('Bewerking, HH'!AC261=0,0,'Bewerking, HH'!AC261/SUM('Bewerking, HH'!AA$251:AA$265))</f>
        <v>0</v>
      </c>
      <c r="AD261" s="55">
        <f ca="1">IF('Bewerking, HH'!AD261=0,0,'Bewerking, HH'!AD261/SUM('Bewerking, HH'!AA$251:AA$265))</f>
        <v>0</v>
      </c>
      <c r="AE261" s="55">
        <f ca="1">IF('Bewerking, HH'!AE261=0,0,'Bewerking, HH'!AE261/SUM('Bewerking, HH'!AA$251:AA$265))</f>
        <v>0</v>
      </c>
      <c r="AF261" s="55">
        <f ca="1">IF('Bewerking, HH'!AF261=0,0,'Bewerking, HH'!AF261/SUM('Bewerking, HH'!AA$251:AA$265))</f>
        <v>0</v>
      </c>
      <c r="AG261" s="47">
        <f ca="1">IF('Bewerking, HH'!AG261=0,0,'Bewerking, HH'!AG261/SUM('Bewerking, HH'!AA$251:AA$265))</f>
        <v>0</v>
      </c>
      <c r="AH261" s="47">
        <f ca="1">IF('Bewerking, HH'!AH261=0,0,'Bewerking, HH'!AH261/SUM('Bewerking, HH'!AA$251:AA$265))</f>
        <v>0</v>
      </c>
      <c r="AI261" s="48">
        <f ca="1">IF('Bewerking, HH'!AI261=0,0,'Bewerking, HH'!AI261/SUM('Bewerking, HH'!AA$251:AA$265))</f>
        <v>0</v>
      </c>
      <c r="AM261" s="55">
        <f ca="1">IF('Bewerking, HH'!AM261=0,0,'Bewerking, HH'!AM261/SUM('Bewerking, HH'!AM$251:AM$265))</f>
        <v>0</v>
      </c>
      <c r="AN261" s="46">
        <f ca="1">IF('Bewerking, HH'!AN261=0,0,'Bewerking, HH'!AN261/SUM('Bewerking, HH'!AM$251:AM$265))</f>
        <v>0</v>
      </c>
      <c r="AO261" s="55">
        <f ca="1">IF('Bewerking, HH'!AO261=0,0,'Bewerking, HH'!AO261/SUM('Bewerking, HH'!AM$251:AM$265))</f>
        <v>0</v>
      </c>
      <c r="AP261" s="55">
        <f ca="1">IF('Bewerking, HH'!AP261=0,0,'Bewerking, HH'!AP261/SUM('Bewerking, HH'!AM$251:AM$265))</f>
        <v>0</v>
      </c>
      <c r="AQ261" s="55">
        <f ca="1">IF('Bewerking, HH'!AQ261=0,0,'Bewerking, HH'!AQ261/SUM('Bewerking, HH'!AM$251:AM$265))</f>
        <v>0</v>
      </c>
      <c r="AR261" s="55">
        <f ca="1">IF('Bewerking, HH'!AR261=0,0,'Bewerking, HH'!AR261/SUM('Bewerking, HH'!AM$251:AM$265))</f>
        <v>0</v>
      </c>
      <c r="AS261" s="47">
        <f ca="1">IF('Bewerking, HH'!AS261=0,0,'Bewerking, HH'!AS261/SUM('Bewerking, HH'!AM$251:AM$265))</f>
        <v>0</v>
      </c>
      <c r="AT261" s="47">
        <f ca="1">IF('Bewerking, HH'!AT261=0,0,'Bewerking, HH'!AT261/SUM('Bewerking, HH'!AM$251:AM$265))</f>
        <v>0</v>
      </c>
      <c r="AU261" s="48">
        <f ca="1">IF('Bewerking, HH'!AU261=0,0,'Bewerking, HH'!AU261/SUM('Bewerking, HH'!AM$251:AM$265))</f>
        <v>0</v>
      </c>
      <c r="AY261" s="55">
        <f ca="1">IF('Bewerking, HH'!AY261=0,0,'Bewerking, HH'!AY261/SUM('Bewerking, HH'!AY$251:AY$265))</f>
        <v>0</v>
      </c>
      <c r="AZ261" s="46">
        <f ca="1">IF('Bewerking, HH'!AZ261=0,0,'Bewerking, HH'!AZ261/SUM('Bewerking, HH'!AY$251:AY$265))</f>
        <v>0</v>
      </c>
      <c r="BA261" s="55">
        <f ca="1">IF('Bewerking, HH'!BA261=0,0,'Bewerking, HH'!BA261/SUM('Bewerking, HH'!AY$251:AY$265))</f>
        <v>0</v>
      </c>
      <c r="BB261" s="55">
        <f ca="1">IF('Bewerking, HH'!BB261=0,0,'Bewerking, HH'!BB261/SUM('Bewerking, HH'!AY$251:AY$265))</f>
        <v>0</v>
      </c>
      <c r="BC261" s="55">
        <f ca="1">IF('Bewerking, HH'!BC261=0,0,'Bewerking, HH'!BC261/SUM('Bewerking, HH'!AY$251:AY$265))</f>
        <v>0</v>
      </c>
      <c r="BD261" s="55">
        <f ca="1">IF('Bewerking, HH'!BD261=0,0,'Bewerking, HH'!BD261/SUM('Bewerking, HH'!AY$251:AY$265))</f>
        <v>0</v>
      </c>
      <c r="BE261" s="47">
        <f ca="1">IF('Bewerking, HH'!BE261=0,0,'Bewerking, HH'!BE261/SUM('Bewerking, HH'!AY$251:AY$265))</f>
        <v>0</v>
      </c>
      <c r="BF261" s="47">
        <f ca="1">IF('Bewerking, HH'!BF261=0,0,'Bewerking, HH'!BF261/SUM('Bewerking, HH'!AY$251:AY$265))</f>
        <v>0</v>
      </c>
      <c r="BG261" s="48">
        <f ca="1">IF('Bewerking, HH'!BG261=0,0,'Bewerking, HH'!BG261/SUM('Bewerking, HH'!AY$251:AY$265))</f>
        <v>0</v>
      </c>
    </row>
    <row r="262" spans="1:59" x14ac:dyDescent="0.25">
      <c r="B262" s="29" t="s">
        <v>46</v>
      </c>
      <c r="C262" s="55">
        <f ca="1">IF('Bewerking, HH'!C262=0,0,'Bewerking, HH'!C262/SUM('Bewerking, HH'!C$251:C$265))</f>
        <v>0</v>
      </c>
      <c r="D262" s="46">
        <f ca="1">IF('Bewerking, HH'!D262=0,0,'Bewerking, HH'!D262/SUM('Bewerking, HH'!C$251:C$265))</f>
        <v>0</v>
      </c>
      <c r="E262" s="55">
        <f ca="1">IF('Bewerking, HH'!E262=0,0,'Bewerking, HH'!E262/SUM('Bewerking, HH'!C$251:C$265))</f>
        <v>0</v>
      </c>
      <c r="F262" s="55">
        <f ca="1">IF('Bewerking, HH'!F262=0,0,'Bewerking, HH'!F262/SUM('Bewerking, HH'!C$251:C$265))</f>
        <v>0</v>
      </c>
      <c r="G262" s="55">
        <f ca="1">IF('Bewerking, HH'!G262=0,0,'Bewerking, HH'!G262/SUM('Bewerking, HH'!C$251:C$265))</f>
        <v>0</v>
      </c>
      <c r="H262" s="55">
        <f ca="1">IF('Bewerking, HH'!H262=0,0,'Bewerking, HH'!H262/SUM('Bewerking, HH'!C$251:C$265))</f>
        <v>0</v>
      </c>
      <c r="I262" s="47">
        <f ca="1">IF('Bewerking, HH'!I262=0,0,'Bewerking, HH'!I262/SUM('Bewerking, HH'!C$251:C$265))</f>
        <v>0</v>
      </c>
      <c r="J262" s="47">
        <f ca="1">IF('Bewerking, HH'!J262=0,0,'Bewerking, HH'!J262/SUM('Bewerking, HH'!C$251:C$265))</f>
        <v>0</v>
      </c>
      <c r="K262" s="48">
        <f ca="1">IF('Bewerking, HH'!K262=0,0,'Bewerking, HH'!K262/SUM('Bewerking, HH'!C$251:C$265))</f>
        <v>0</v>
      </c>
      <c r="O262" s="55">
        <f ca="1">IF('Bewerking, HH'!O262=0,0,'Bewerking, HH'!O262/SUM('Bewerking, HH'!O$251:O$265))</f>
        <v>0</v>
      </c>
      <c r="P262" s="46">
        <f ca="1">IF('Bewerking, HH'!P262=0,0,'Bewerking, HH'!P262/SUM('Bewerking, HH'!O$251:O$265))</f>
        <v>0</v>
      </c>
      <c r="Q262" s="55">
        <f ca="1">IF('Bewerking, HH'!Q262=0,0,'Bewerking, HH'!Q262/SUM('Bewerking, HH'!O$251:O$265))</f>
        <v>0</v>
      </c>
      <c r="R262" s="55">
        <f ca="1">IF('Bewerking, HH'!R262=0,0,'Bewerking, HH'!R262/SUM('Bewerking, HH'!O$251:O$265))</f>
        <v>0</v>
      </c>
      <c r="S262" s="55">
        <f ca="1">IF('Bewerking, HH'!S262=0,0,'Bewerking, HH'!S262/SUM('Bewerking, HH'!O$251:O$265))</f>
        <v>0</v>
      </c>
      <c r="T262" s="55">
        <f ca="1">IF('Bewerking, HH'!T262=0,0,'Bewerking, HH'!T262/SUM('Bewerking, HH'!O$251:O$265))</f>
        <v>0</v>
      </c>
      <c r="U262" s="47">
        <f ca="1">IF('Bewerking, HH'!U262=0,0,'Bewerking, HH'!U262/SUM('Bewerking, HH'!O$251:O$265))</f>
        <v>0</v>
      </c>
      <c r="V262" s="47">
        <f ca="1">IF('Bewerking, HH'!V262=0,0,'Bewerking, HH'!V262/SUM('Bewerking, HH'!O$251:O$265))</f>
        <v>0</v>
      </c>
      <c r="W262" s="48">
        <f ca="1">IF('Bewerking, HH'!W262=0,0,'Bewerking, HH'!W262/SUM('Bewerking, HH'!O$251:O$265))</f>
        <v>0</v>
      </c>
      <c r="AA262" s="55">
        <f ca="1">IF('Bewerking, HH'!AA262=0,0,'Bewerking, HH'!AA262/SUM('Bewerking, HH'!AA$251:AA$265))</f>
        <v>0</v>
      </c>
      <c r="AB262" s="46">
        <f ca="1">IF('Bewerking, HH'!AB262=0,0,'Bewerking, HH'!AB262/SUM('Bewerking, HH'!AA$251:AA$265))</f>
        <v>0</v>
      </c>
      <c r="AC262" s="55">
        <f ca="1">IF('Bewerking, HH'!AC262=0,0,'Bewerking, HH'!AC262/SUM('Bewerking, HH'!AA$251:AA$265))</f>
        <v>0</v>
      </c>
      <c r="AD262" s="55">
        <f ca="1">IF('Bewerking, HH'!AD262=0,0,'Bewerking, HH'!AD262/SUM('Bewerking, HH'!AA$251:AA$265))</f>
        <v>0</v>
      </c>
      <c r="AE262" s="55">
        <f ca="1">IF('Bewerking, HH'!AE262=0,0,'Bewerking, HH'!AE262/SUM('Bewerking, HH'!AA$251:AA$265))</f>
        <v>0</v>
      </c>
      <c r="AF262" s="55">
        <f ca="1">IF('Bewerking, HH'!AF262=0,0,'Bewerking, HH'!AF262/SUM('Bewerking, HH'!AA$251:AA$265))</f>
        <v>0</v>
      </c>
      <c r="AG262" s="47">
        <f ca="1">IF('Bewerking, HH'!AG262=0,0,'Bewerking, HH'!AG262/SUM('Bewerking, HH'!AA$251:AA$265))</f>
        <v>0</v>
      </c>
      <c r="AH262" s="47">
        <f ca="1">IF('Bewerking, HH'!AH262=0,0,'Bewerking, HH'!AH262/SUM('Bewerking, HH'!AA$251:AA$265))</f>
        <v>0</v>
      </c>
      <c r="AI262" s="48">
        <f ca="1">IF('Bewerking, HH'!AI262=0,0,'Bewerking, HH'!AI262/SUM('Bewerking, HH'!AA$251:AA$265))</f>
        <v>0</v>
      </c>
      <c r="AM262" s="55">
        <f ca="1">IF('Bewerking, HH'!AM262=0,0,'Bewerking, HH'!AM262/SUM('Bewerking, HH'!AM$251:AM$265))</f>
        <v>0</v>
      </c>
      <c r="AN262" s="46">
        <f ca="1">IF('Bewerking, HH'!AN262=0,0,'Bewerking, HH'!AN262/SUM('Bewerking, HH'!AM$251:AM$265))</f>
        <v>0</v>
      </c>
      <c r="AO262" s="55">
        <f ca="1">IF('Bewerking, HH'!AO262=0,0,'Bewerking, HH'!AO262/SUM('Bewerking, HH'!AM$251:AM$265))</f>
        <v>0</v>
      </c>
      <c r="AP262" s="55">
        <f ca="1">IF('Bewerking, HH'!AP262=0,0,'Bewerking, HH'!AP262/SUM('Bewerking, HH'!AM$251:AM$265))</f>
        <v>0</v>
      </c>
      <c r="AQ262" s="55">
        <f ca="1">IF('Bewerking, HH'!AQ262=0,0,'Bewerking, HH'!AQ262/SUM('Bewerking, HH'!AM$251:AM$265))</f>
        <v>0</v>
      </c>
      <c r="AR262" s="55">
        <f ca="1">IF('Bewerking, HH'!AR262=0,0,'Bewerking, HH'!AR262/SUM('Bewerking, HH'!AM$251:AM$265))</f>
        <v>0</v>
      </c>
      <c r="AS262" s="47">
        <f ca="1">IF('Bewerking, HH'!AS262=0,0,'Bewerking, HH'!AS262/SUM('Bewerking, HH'!AM$251:AM$265))</f>
        <v>0</v>
      </c>
      <c r="AT262" s="47">
        <f ca="1">IF('Bewerking, HH'!AT262=0,0,'Bewerking, HH'!AT262/SUM('Bewerking, HH'!AM$251:AM$265))</f>
        <v>0</v>
      </c>
      <c r="AU262" s="48">
        <f ca="1">IF('Bewerking, HH'!AU262=0,0,'Bewerking, HH'!AU262/SUM('Bewerking, HH'!AM$251:AM$265))</f>
        <v>0</v>
      </c>
      <c r="AY262" s="55">
        <f ca="1">IF('Bewerking, HH'!AY262=0,0,'Bewerking, HH'!AY262/SUM('Bewerking, HH'!AY$251:AY$265))</f>
        <v>0</v>
      </c>
      <c r="AZ262" s="46">
        <f ca="1">IF('Bewerking, HH'!AZ262=0,0,'Bewerking, HH'!AZ262/SUM('Bewerking, HH'!AY$251:AY$265))</f>
        <v>0</v>
      </c>
      <c r="BA262" s="55">
        <f ca="1">IF('Bewerking, HH'!BA262=0,0,'Bewerking, HH'!BA262/SUM('Bewerking, HH'!AY$251:AY$265))</f>
        <v>0</v>
      </c>
      <c r="BB262" s="55">
        <f ca="1">IF('Bewerking, HH'!BB262=0,0,'Bewerking, HH'!BB262/SUM('Bewerking, HH'!AY$251:AY$265))</f>
        <v>0</v>
      </c>
      <c r="BC262" s="55">
        <f ca="1">IF('Bewerking, HH'!BC262=0,0,'Bewerking, HH'!BC262/SUM('Bewerking, HH'!AY$251:AY$265))</f>
        <v>0</v>
      </c>
      <c r="BD262" s="55">
        <f ca="1">IF('Bewerking, HH'!BD262=0,0,'Bewerking, HH'!BD262/SUM('Bewerking, HH'!AY$251:AY$265))</f>
        <v>0</v>
      </c>
      <c r="BE262" s="47">
        <f ca="1">IF('Bewerking, HH'!BE262=0,0,'Bewerking, HH'!BE262/SUM('Bewerking, HH'!AY$251:AY$265))</f>
        <v>0</v>
      </c>
      <c r="BF262" s="47">
        <f ca="1">IF('Bewerking, HH'!BF262=0,0,'Bewerking, HH'!BF262/SUM('Bewerking, HH'!AY$251:AY$265))</f>
        <v>0</v>
      </c>
      <c r="BG262" s="48">
        <f ca="1">IF('Bewerking, HH'!BG262=0,0,'Bewerking, HH'!BG262/SUM('Bewerking, HH'!AY$251:AY$265))</f>
        <v>0</v>
      </c>
    </row>
    <row r="263" spans="1:59" x14ac:dyDescent="0.25">
      <c r="B263" s="29" t="s">
        <v>47</v>
      </c>
      <c r="C263" s="55">
        <f ca="1">IF('Bewerking, HH'!C263=0,0,'Bewerking, HH'!C263/SUM('Bewerking, HH'!C$251:C$265))</f>
        <v>0</v>
      </c>
      <c r="D263" s="46">
        <f ca="1">IF('Bewerking, HH'!D263=0,0,'Bewerking, HH'!D263/SUM('Bewerking, HH'!C$251:C$265))</f>
        <v>0</v>
      </c>
      <c r="E263" s="55">
        <f ca="1">IF('Bewerking, HH'!E263=0,0,'Bewerking, HH'!E263/SUM('Bewerking, HH'!C$251:C$265))</f>
        <v>0</v>
      </c>
      <c r="F263" s="55">
        <f ca="1">IF('Bewerking, HH'!F263=0,0,'Bewerking, HH'!F263/SUM('Bewerking, HH'!C$251:C$265))</f>
        <v>0</v>
      </c>
      <c r="G263" s="55">
        <f ca="1">IF('Bewerking, HH'!G263=0,0,'Bewerking, HH'!G263/SUM('Bewerking, HH'!C$251:C$265))</f>
        <v>0</v>
      </c>
      <c r="H263" s="55">
        <f ca="1">IF('Bewerking, HH'!H263=0,0,'Bewerking, HH'!H263/SUM('Bewerking, HH'!C$251:C$265))</f>
        <v>0</v>
      </c>
      <c r="I263" s="47">
        <f ca="1">IF('Bewerking, HH'!I263=0,0,'Bewerking, HH'!I263/SUM('Bewerking, HH'!C$251:C$265))</f>
        <v>0</v>
      </c>
      <c r="J263" s="47">
        <f ca="1">IF('Bewerking, HH'!J263=0,0,'Bewerking, HH'!J263/SUM('Bewerking, HH'!C$251:C$265))</f>
        <v>0</v>
      </c>
      <c r="K263" s="48">
        <f ca="1">IF('Bewerking, HH'!K263=0,0,'Bewerking, HH'!K263/SUM('Bewerking, HH'!C$251:C$265))</f>
        <v>0</v>
      </c>
      <c r="O263" s="55">
        <f ca="1">IF('Bewerking, HH'!O263=0,0,'Bewerking, HH'!O263/SUM('Bewerking, HH'!O$251:O$265))</f>
        <v>0</v>
      </c>
      <c r="P263" s="46">
        <f ca="1">IF('Bewerking, HH'!P263=0,0,'Bewerking, HH'!P263/SUM('Bewerking, HH'!O$251:O$265))</f>
        <v>0</v>
      </c>
      <c r="Q263" s="55">
        <f ca="1">IF('Bewerking, HH'!Q263=0,0,'Bewerking, HH'!Q263/SUM('Bewerking, HH'!O$251:O$265))</f>
        <v>0</v>
      </c>
      <c r="R263" s="55">
        <f ca="1">IF('Bewerking, HH'!R263=0,0,'Bewerking, HH'!R263/SUM('Bewerking, HH'!O$251:O$265))</f>
        <v>0</v>
      </c>
      <c r="S263" s="55">
        <f ca="1">IF('Bewerking, HH'!S263=0,0,'Bewerking, HH'!S263/SUM('Bewerking, HH'!O$251:O$265))</f>
        <v>0</v>
      </c>
      <c r="T263" s="55">
        <f ca="1">IF('Bewerking, HH'!T263=0,0,'Bewerking, HH'!T263/SUM('Bewerking, HH'!O$251:O$265))</f>
        <v>0</v>
      </c>
      <c r="U263" s="47">
        <f ca="1">IF('Bewerking, HH'!U263=0,0,'Bewerking, HH'!U263/SUM('Bewerking, HH'!O$251:O$265))</f>
        <v>0</v>
      </c>
      <c r="V263" s="47">
        <f ca="1">IF('Bewerking, HH'!V263=0,0,'Bewerking, HH'!V263/SUM('Bewerking, HH'!O$251:O$265))</f>
        <v>0</v>
      </c>
      <c r="W263" s="48">
        <f ca="1">IF('Bewerking, HH'!W263=0,0,'Bewerking, HH'!W263/SUM('Bewerking, HH'!O$251:O$265))</f>
        <v>0</v>
      </c>
      <c r="AA263" s="55">
        <f ca="1">IF('Bewerking, HH'!AA263=0,0,'Bewerking, HH'!AA263/SUM('Bewerking, HH'!AA$251:AA$265))</f>
        <v>0</v>
      </c>
      <c r="AB263" s="46">
        <f ca="1">IF('Bewerking, HH'!AB263=0,0,'Bewerking, HH'!AB263/SUM('Bewerking, HH'!AA$251:AA$265))</f>
        <v>0</v>
      </c>
      <c r="AC263" s="55">
        <f ca="1">IF('Bewerking, HH'!AC263=0,0,'Bewerking, HH'!AC263/SUM('Bewerking, HH'!AA$251:AA$265))</f>
        <v>0</v>
      </c>
      <c r="AD263" s="55">
        <f ca="1">IF('Bewerking, HH'!AD263=0,0,'Bewerking, HH'!AD263/SUM('Bewerking, HH'!AA$251:AA$265))</f>
        <v>0</v>
      </c>
      <c r="AE263" s="55">
        <f ca="1">IF('Bewerking, HH'!AE263=0,0,'Bewerking, HH'!AE263/SUM('Bewerking, HH'!AA$251:AA$265))</f>
        <v>0</v>
      </c>
      <c r="AF263" s="55">
        <f ca="1">IF('Bewerking, HH'!AF263=0,0,'Bewerking, HH'!AF263/SUM('Bewerking, HH'!AA$251:AA$265))</f>
        <v>0</v>
      </c>
      <c r="AG263" s="47">
        <f ca="1">IF('Bewerking, HH'!AG263=0,0,'Bewerking, HH'!AG263/SUM('Bewerking, HH'!AA$251:AA$265))</f>
        <v>0</v>
      </c>
      <c r="AH263" s="47">
        <f ca="1">IF('Bewerking, HH'!AH263=0,0,'Bewerking, HH'!AH263/SUM('Bewerking, HH'!AA$251:AA$265))</f>
        <v>0</v>
      </c>
      <c r="AI263" s="48">
        <f ca="1">IF('Bewerking, HH'!AI263=0,0,'Bewerking, HH'!AI263/SUM('Bewerking, HH'!AA$251:AA$265))</f>
        <v>0</v>
      </c>
      <c r="AM263" s="55">
        <f ca="1">IF('Bewerking, HH'!AM263=0,0,'Bewerking, HH'!AM263/SUM('Bewerking, HH'!AM$251:AM$265))</f>
        <v>0</v>
      </c>
      <c r="AN263" s="46">
        <f ca="1">IF('Bewerking, HH'!AN263=0,0,'Bewerking, HH'!AN263/SUM('Bewerking, HH'!AM$251:AM$265))</f>
        <v>0</v>
      </c>
      <c r="AO263" s="55">
        <f ca="1">IF('Bewerking, HH'!AO263=0,0,'Bewerking, HH'!AO263/SUM('Bewerking, HH'!AM$251:AM$265))</f>
        <v>0</v>
      </c>
      <c r="AP263" s="55">
        <f ca="1">IF('Bewerking, HH'!AP263=0,0,'Bewerking, HH'!AP263/SUM('Bewerking, HH'!AM$251:AM$265))</f>
        <v>0</v>
      </c>
      <c r="AQ263" s="55">
        <f ca="1">IF('Bewerking, HH'!AQ263=0,0,'Bewerking, HH'!AQ263/SUM('Bewerking, HH'!AM$251:AM$265))</f>
        <v>0</v>
      </c>
      <c r="AR263" s="55">
        <f ca="1">IF('Bewerking, HH'!AR263=0,0,'Bewerking, HH'!AR263/SUM('Bewerking, HH'!AM$251:AM$265))</f>
        <v>0</v>
      </c>
      <c r="AS263" s="47">
        <f ca="1">IF('Bewerking, HH'!AS263=0,0,'Bewerking, HH'!AS263/SUM('Bewerking, HH'!AM$251:AM$265))</f>
        <v>0</v>
      </c>
      <c r="AT263" s="47">
        <f ca="1">IF('Bewerking, HH'!AT263=0,0,'Bewerking, HH'!AT263/SUM('Bewerking, HH'!AM$251:AM$265))</f>
        <v>0</v>
      </c>
      <c r="AU263" s="48">
        <f ca="1">IF('Bewerking, HH'!AU263=0,0,'Bewerking, HH'!AU263/SUM('Bewerking, HH'!AM$251:AM$265))</f>
        <v>0</v>
      </c>
      <c r="AY263" s="55">
        <f ca="1">IF('Bewerking, HH'!AY263=0,0,'Bewerking, HH'!AY263/SUM('Bewerking, HH'!AY$251:AY$265))</f>
        <v>0</v>
      </c>
      <c r="AZ263" s="46">
        <f ca="1">IF('Bewerking, HH'!AZ263=0,0,'Bewerking, HH'!AZ263/SUM('Bewerking, HH'!AY$251:AY$265))</f>
        <v>0</v>
      </c>
      <c r="BA263" s="55">
        <f ca="1">IF('Bewerking, HH'!BA263=0,0,'Bewerking, HH'!BA263/SUM('Bewerking, HH'!AY$251:AY$265))</f>
        <v>0</v>
      </c>
      <c r="BB263" s="55">
        <f ca="1">IF('Bewerking, HH'!BB263=0,0,'Bewerking, HH'!BB263/SUM('Bewerking, HH'!AY$251:AY$265))</f>
        <v>0</v>
      </c>
      <c r="BC263" s="55">
        <f ca="1">IF('Bewerking, HH'!BC263=0,0,'Bewerking, HH'!BC263/SUM('Bewerking, HH'!AY$251:AY$265))</f>
        <v>0</v>
      </c>
      <c r="BD263" s="55">
        <f ca="1">IF('Bewerking, HH'!BD263=0,0,'Bewerking, HH'!BD263/SUM('Bewerking, HH'!AY$251:AY$265))</f>
        <v>0</v>
      </c>
      <c r="BE263" s="47">
        <f ca="1">IF('Bewerking, HH'!BE263=0,0,'Bewerking, HH'!BE263/SUM('Bewerking, HH'!AY$251:AY$265))</f>
        <v>0</v>
      </c>
      <c r="BF263" s="47">
        <f ca="1">IF('Bewerking, HH'!BF263=0,0,'Bewerking, HH'!BF263/SUM('Bewerking, HH'!AY$251:AY$265))</f>
        <v>0</v>
      </c>
      <c r="BG263" s="48">
        <f ca="1">IF('Bewerking, HH'!BG263=0,0,'Bewerking, HH'!BG263/SUM('Bewerking, HH'!AY$251:AY$265))</f>
        <v>0</v>
      </c>
    </row>
    <row r="264" spans="1:59" x14ac:dyDescent="0.25">
      <c r="B264" s="29" t="s">
        <v>48</v>
      </c>
      <c r="C264" s="55">
        <f ca="1">IF('Bewerking, HH'!C264=0,0,'Bewerking, HH'!C264/SUM('Bewerking, HH'!C$251:C$265))</f>
        <v>0</v>
      </c>
      <c r="D264" s="46">
        <f ca="1">IF('Bewerking, HH'!D264=0,0,'Bewerking, HH'!D264/SUM('Bewerking, HH'!C$251:C$265))</f>
        <v>0</v>
      </c>
      <c r="E264" s="55">
        <f ca="1">IF('Bewerking, HH'!E264=0,0,'Bewerking, HH'!E264/SUM('Bewerking, HH'!C$251:C$265))</f>
        <v>0</v>
      </c>
      <c r="F264" s="55">
        <f ca="1">IF('Bewerking, HH'!F264=0,0,'Bewerking, HH'!F264/SUM('Bewerking, HH'!C$251:C$265))</f>
        <v>0</v>
      </c>
      <c r="G264" s="55">
        <f ca="1">IF('Bewerking, HH'!G264=0,0,'Bewerking, HH'!G264/SUM('Bewerking, HH'!C$251:C$265))</f>
        <v>0</v>
      </c>
      <c r="H264" s="55">
        <f ca="1">IF('Bewerking, HH'!H264=0,0,'Bewerking, HH'!H264/SUM('Bewerking, HH'!C$251:C$265))</f>
        <v>0</v>
      </c>
      <c r="I264" s="47">
        <f ca="1">IF('Bewerking, HH'!I264=0,0,'Bewerking, HH'!I264/SUM('Bewerking, HH'!C$251:C$265))</f>
        <v>0</v>
      </c>
      <c r="J264" s="47">
        <f ca="1">IF('Bewerking, HH'!J264=0,0,'Bewerking, HH'!J264/SUM('Bewerking, HH'!C$251:C$265))</f>
        <v>0</v>
      </c>
      <c r="K264" s="48">
        <f ca="1">IF('Bewerking, HH'!K264=0,0,'Bewerking, HH'!K264/SUM('Bewerking, HH'!C$251:C$265))</f>
        <v>0</v>
      </c>
      <c r="O264" s="55">
        <f ca="1">IF('Bewerking, HH'!O264=0,0,'Bewerking, HH'!O264/SUM('Bewerking, HH'!O$251:O$265))</f>
        <v>0</v>
      </c>
      <c r="P264" s="46">
        <f ca="1">IF('Bewerking, HH'!P264=0,0,'Bewerking, HH'!P264/SUM('Bewerking, HH'!O$251:O$265))</f>
        <v>0</v>
      </c>
      <c r="Q264" s="55">
        <f ca="1">IF('Bewerking, HH'!Q264=0,0,'Bewerking, HH'!Q264/SUM('Bewerking, HH'!O$251:O$265))</f>
        <v>0</v>
      </c>
      <c r="R264" s="55">
        <f ca="1">IF('Bewerking, HH'!R264=0,0,'Bewerking, HH'!R264/SUM('Bewerking, HH'!O$251:O$265))</f>
        <v>0</v>
      </c>
      <c r="S264" s="55">
        <f ca="1">IF('Bewerking, HH'!S264=0,0,'Bewerking, HH'!S264/SUM('Bewerking, HH'!O$251:O$265))</f>
        <v>0</v>
      </c>
      <c r="T264" s="55">
        <f ca="1">IF('Bewerking, HH'!T264=0,0,'Bewerking, HH'!T264/SUM('Bewerking, HH'!O$251:O$265))</f>
        <v>0</v>
      </c>
      <c r="U264" s="47">
        <f ca="1">IF('Bewerking, HH'!U264=0,0,'Bewerking, HH'!U264/SUM('Bewerking, HH'!O$251:O$265))</f>
        <v>0</v>
      </c>
      <c r="V264" s="47">
        <f ca="1">IF('Bewerking, HH'!V264=0,0,'Bewerking, HH'!V264/SUM('Bewerking, HH'!O$251:O$265))</f>
        <v>0</v>
      </c>
      <c r="W264" s="48">
        <f ca="1">IF('Bewerking, HH'!W264=0,0,'Bewerking, HH'!W264/SUM('Bewerking, HH'!O$251:O$265))</f>
        <v>0</v>
      </c>
      <c r="AA264" s="55">
        <f ca="1">IF('Bewerking, HH'!AA264=0,0,'Bewerking, HH'!AA264/SUM('Bewerking, HH'!AA$251:AA$265))</f>
        <v>0</v>
      </c>
      <c r="AB264" s="46">
        <f ca="1">IF('Bewerking, HH'!AB264=0,0,'Bewerking, HH'!AB264/SUM('Bewerking, HH'!AA$251:AA$265))</f>
        <v>0</v>
      </c>
      <c r="AC264" s="55">
        <f ca="1">IF('Bewerking, HH'!AC264=0,0,'Bewerking, HH'!AC264/SUM('Bewerking, HH'!AA$251:AA$265))</f>
        <v>0</v>
      </c>
      <c r="AD264" s="55">
        <f ca="1">IF('Bewerking, HH'!AD264=0,0,'Bewerking, HH'!AD264/SUM('Bewerking, HH'!AA$251:AA$265))</f>
        <v>0</v>
      </c>
      <c r="AE264" s="55">
        <f ca="1">IF('Bewerking, HH'!AE264=0,0,'Bewerking, HH'!AE264/SUM('Bewerking, HH'!AA$251:AA$265))</f>
        <v>0</v>
      </c>
      <c r="AF264" s="55">
        <f ca="1">IF('Bewerking, HH'!AF264=0,0,'Bewerking, HH'!AF264/SUM('Bewerking, HH'!AA$251:AA$265))</f>
        <v>0</v>
      </c>
      <c r="AG264" s="47">
        <f ca="1">IF('Bewerking, HH'!AG264=0,0,'Bewerking, HH'!AG264/SUM('Bewerking, HH'!AA$251:AA$265))</f>
        <v>0</v>
      </c>
      <c r="AH264" s="47">
        <f ca="1">IF('Bewerking, HH'!AH264=0,0,'Bewerking, HH'!AH264/SUM('Bewerking, HH'!AA$251:AA$265))</f>
        <v>0</v>
      </c>
      <c r="AI264" s="48">
        <f ca="1">IF('Bewerking, HH'!AI264=0,0,'Bewerking, HH'!AI264/SUM('Bewerking, HH'!AA$251:AA$265))</f>
        <v>0</v>
      </c>
      <c r="AM264" s="55">
        <f ca="1">IF('Bewerking, HH'!AM264=0,0,'Bewerking, HH'!AM264/SUM('Bewerking, HH'!AM$251:AM$265))</f>
        <v>0</v>
      </c>
      <c r="AN264" s="46">
        <f ca="1">IF('Bewerking, HH'!AN264=0,0,'Bewerking, HH'!AN264/SUM('Bewerking, HH'!AM$251:AM$265))</f>
        <v>0</v>
      </c>
      <c r="AO264" s="55">
        <f ca="1">IF('Bewerking, HH'!AO264=0,0,'Bewerking, HH'!AO264/SUM('Bewerking, HH'!AM$251:AM$265))</f>
        <v>0</v>
      </c>
      <c r="AP264" s="55">
        <f ca="1">IF('Bewerking, HH'!AP264=0,0,'Bewerking, HH'!AP264/SUM('Bewerking, HH'!AM$251:AM$265))</f>
        <v>0</v>
      </c>
      <c r="AQ264" s="55">
        <f ca="1">IF('Bewerking, HH'!AQ264=0,0,'Bewerking, HH'!AQ264/SUM('Bewerking, HH'!AM$251:AM$265))</f>
        <v>0</v>
      </c>
      <c r="AR264" s="55">
        <f ca="1">IF('Bewerking, HH'!AR264=0,0,'Bewerking, HH'!AR264/SUM('Bewerking, HH'!AM$251:AM$265))</f>
        <v>0</v>
      </c>
      <c r="AS264" s="47">
        <f ca="1">IF('Bewerking, HH'!AS264=0,0,'Bewerking, HH'!AS264/SUM('Bewerking, HH'!AM$251:AM$265))</f>
        <v>0</v>
      </c>
      <c r="AT264" s="47">
        <f ca="1">IF('Bewerking, HH'!AT264=0,0,'Bewerking, HH'!AT264/SUM('Bewerking, HH'!AM$251:AM$265))</f>
        <v>0</v>
      </c>
      <c r="AU264" s="48">
        <f ca="1">IF('Bewerking, HH'!AU264=0,0,'Bewerking, HH'!AU264/SUM('Bewerking, HH'!AM$251:AM$265))</f>
        <v>0</v>
      </c>
      <c r="AY264" s="55">
        <f ca="1">IF('Bewerking, HH'!AY264=0,0,'Bewerking, HH'!AY264/SUM('Bewerking, HH'!AY$251:AY$265))</f>
        <v>0</v>
      </c>
      <c r="AZ264" s="46">
        <f ca="1">IF('Bewerking, HH'!AZ264=0,0,'Bewerking, HH'!AZ264/SUM('Bewerking, HH'!AY$251:AY$265))</f>
        <v>0</v>
      </c>
      <c r="BA264" s="55">
        <f ca="1">IF('Bewerking, HH'!BA264=0,0,'Bewerking, HH'!BA264/SUM('Bewerking, HH'!AY$251:AY$265))</f>
        <v>0</v>
      </c>
      <c r="BB264" s="55">
        <f ca="1">IF('Bewerking, HH'!BB264=0,0,'Bewerking, HH'!BB264/SUM('Bewerking, HH'!AY$251:AY$265))</f>
        <v>0</v>
      </c>
      <c r="BC264" s="55">
        <f ca="1">IF('Bewerking, HH'!BC264=0,0,'Bewerking, HH'!BC264/SUM('Bewerking, HH'!AY$251:AY$265))</f>
        <v>0</v>
      </c>
      <c r="BD264" s="55">
        <f ca="1">IF('Bewerking, HH'!BD264=0,0,'Bewerking, HH'!BD264/SUM('Bewerking, HH'!AY$251:AY$265))</f>
        <v>0</v>
      </c>
      <c r="BE264" s="47">
        <f ca="1">IF('Bewerking, HH'!BE264=0,0,'Bewerking, HH'!BE264/SUM('Bewerking, HH'!AY$251:AY$265))</f>
        <v>0</v>
      </c>
      <c r="BF264" s="47">
        <f ca="1">IF('Bewerking, HH'!BF264=0,0,'Bewerking, HH'!BF264/SUM('Bewerking, HH'!AY$251:AY$265))</f>
        <v>0</v>
      </c>
      <c r="BG264" s="48">
        <f ca="1">IF('Bewerking, HH'!BG264=0,0,'Bewerking, HH'!BG264/SUM('Bewerking, HH'!AY$251:AY$265))</f>
        <v>0</v>
      </c>
    </row>
    <row r="265" spans="1:59" ht="15.75" thickBot="1" x14ac:dyDescent="0.3">
      <c r="B265" s="29" t="s">
        <v>49</v>
      </c>
      <c r="C265" s="57">
        <f ca="1">IF('Bewerking, HH'!C265=0,0,'Bewerking, HH'!C265/SUM('Bewerking, HH'!C$251:C$265))</f>
        <v>0</v>
      </c>
      <c r="D265" s="58">
        <f ca="1">IF('Bewerking, HH'!D265=0,0,'Bewerking, HH'!D265/SUM('Bewerking, HH'!C$251:C$265))</f>
        <v>0</v>
      </c>
      <c r="E265" s="57">
        <f ca="1">IF('Bewerking, HH'!E265=0,0,'Bewerking, HH'!E265/SUM('Bewerking, HH'!C$251:C$265))</f>
        <v>0</v>
      </c>
      <c r="F265" s="57">
        <f ca="1">IF('Bewerking, HH'!F265=0,0,'Bewerking, HH'!F265/SUM('Bewerking, HH'!C$251:C$265))</f>
        <v>0</v>
      </c>
      <c r="G265" s="57">
        <f ca="1">IF('Bewerking, HH'!G265=0,0,'Bewerking, HH'!G265/SUM('Bewerking, HH'!C$251:C$265))</f>
        <v>0</v>
      </c>
      <c r="H265" s="57">
        <f ca="1">IF('Bewerking, HH'!H265=0,0,'Bewerking, HH'!H265/SUM('Bewerking, HH'!C$251:C$265))</f>
        <v>0</v>
      </c>
      <c r="I265" s="57">
        <f ca="1">IF('Bewerking, HH'!I265=0,0,'Bewerking, HH'!I265/SUM('Bewerking, HH'!C$251:C$265))</f>
        <v>0</v>
      </c>
      <c r="J265" s="57">
        <f ca="1">IF('Bewerking, HH'!J265=0,0,'Bewerking, HH'!J265/SUM('Bewerking, HH'!C$251:C$265))</f>
        <v>0</v>
      </c>
      <c r="K265" s="59">
        <f ca="1">IF('Bewerking, HH'!K265=0,0,'Bewerking, HH'!K265/SUM('Bewerking, HH'!C$251:C$265))</f>
        <v>0</v>
      </c>
      <c r="L265" s="61"/>
      <c r="O265" s="57">
        <f ca="1">IF('Bewerking, HH'!O265=0,0,'Bewerking, HH'!O265/SUM('Bewerking, HH'!O$251:O$265))</f>
        <v>0</v>
      </c>
      <c r="P265" s="58">
        <f ca="1">IF('Bewerking, HH'!P265=0,0,'Bewerking, HH'!P265/SUM('Bewerking, HH'!O$251:O$265))</f>
        <v>0</v>
      </c>
      <c r="Q265" s="57">
        <f ca="1">IF('Bewerking, HH'!Q265=0,0,'Bewerking, HH'!Q265/SUM('Bewerking, HH'!O$251:O$265))</f>
        <v>0</v>
      </c>
      <c r="R265" s="57">
        <f ca="1">IF('Bewerking, HH'!R265=0,0,'Bewerking, HH'!R265/SUM('Bewerking, HH'!O$251:O$265))</f>
        <v>0</v>
      </c>
      <c r="S265" s="57">
        <f ca="1">IF('Bewerking, HH'!S265=0,0,'Bewerking, HH'!S265/SUM('Bewerking, HH'!O$251:O$265))</f>
        <v>0</v>
      </c>
      <c r="T265" s="57">
        <f ca="1">IF('Bewerking, HH'!T265=0,0,'Bewerking, HH'!T265/SUM('Bewerking, HH'!O$251:O$265))</f>
        <v>0</v>
      </c>
      <c r="U265" s="57">
        <f ca="1">IF('Bewerking, HH'!U265=0,0,'Bewerking, HH'!U265/SUM('Bewerking, HH'!O$251:O$265))</f>
        <v>0</v>
      </c>
      <c r="V265" s="57">
        <f ca="1">IF('Bewerking, HH'!V265=0,0,'Bewerking, HH'!V265/SUM('Bewerking, HH'!O$251:O$265))</f>
        <v>0</v>
      </c>
      <c r="W265" s="59">
        <f ca="1">IF('Bewerking, HH'!W265=0,0,'Bewerking, HH'!W265/SUM('Bewerking, HH'!O$251:O$265))</f>
        <v>0</v>
      </c>
      <c r="AA265" s="57">
        <f ca="1">IF('Bewerking, HH'!AA265=0,0,'Bewerking, HH'!AA265/SUM('Bewerking, HH'!AA$251:AA$265))</f>
        <v>0</v>
      </c>
      <c r="AB265" s="58">
        <f ca="1">IF('Bewerking, HH'!AB265=0,0,'Bewerking, HH'!AB265/SUM('Bewerking, HH'!AA$251:AA$265))</f>
        <v>0</v>
      </c>
      <c r="AC265" s="57">
        <f ca="1">IF('Bewerking, HH'!AC265=0,0,'Bewerking, HH'!AC265/SUM('Bewerking, HH'!AA$251:AA$265))</f>
        <v>0</v>
      </c>
      <c r="AD265" s="57">
        <f ca="1">IF('Bewerking, HH'!AD265=0,0,'Bewerking, HH'!AD265/SUM('Bewerking, HH'!AA$251:AA$265))</f>
        <v>0</v>
      </c>
      <c r="AE265" s="57">
        <f ca="1">IF('Bewerking, HH'!AE265=0,0,'Bewerking, HH'!AE265/SUM('Bewerking, HH'!AA$251:AA$265))</f>
        <v>0</v>
      </c>
      <c r="AF265" s="57">
        <f ca="1">IF('Bewerking, HH'!AF265=0,0,'Bewerking, HH'!AF265/SUM('Bewerking, HH'!AA$251:AA$265))</f>
        <v>0</v>
      </c>
      <c r="AG265" s="57">
        <f ca="1">IF('Bewerking, HH'!AG265=0,0,'Bewerking, HH'!AG265/SUM('Bewerking, HH'!AA$251:AA$265))</f>
        <v>0</v>
      </c>
      <c r="AH265" s="57">
        <f ca="1">IF('Bewerking, HH'!AH265=0,0,'Bewerking, HH'!AH265/SUM('Bewerking, HH'!AA$251:AA$265))</f>
        <v>0</v>
      </c>
      <c r="AI265" s="59">
        <f ca="1">IF('Bewerking, HH'!AI265=0,0,'Bewerking, HH'!AI265/SUM('Bewerking, HH'!AA$251:AA$265))</f>
        <v>0</v>
      </c>
      <c r="AM265" s="57">
        <f ca="1">IF('Bewerking, HH'!AM265=0,0,'Bewerking, HH'!AM265/SUM('Bewerking, HH'!AM$251:AM$265))</f>
        <v>0</v>
      </c>
      <c r="AN265" s="58">
        <f ca="1">IF('Bewerking, HH'!AN265=0,0,'Bewerking, HH'!AN265/SUM('Bewerking, HH'!AM$251:AM$265))</f>
        <v>0</v>
      </c>
      <c r="AO265" s="57">
        <f ca="1">IF('Bewerking, HH'!AO265=0,0,'Bewerking, HH'!AO265/SUM('Bewerking, HH'!AM$251:AM$265))</f>
        <v>0</v>
      </c>
      <c r="AP265" s="57">
        <f ca="1">IF('Bewerking, HH'!AP265=0,0,'Bewerking, HH'!AP265/SUM('Bewerking, HH'!AM$251:AM$265))</f>
        <v>0</v>
      </c>
      <c r="AQ265" s="57">
        <f ca="1">IF('Bewerking, HH'!AQ265=0,0,'Bewerking, HH'!AQ265/SUM('Bewerking, HH'!AM$251:AM$265))</f>
        <v>0</v>
      </c>
      <c r="AR265" s="57">
        <f ca="1">IF('Bewerking, HH'!AR265=0,0,'Bewerking, HH'!AR265/SUM('Bewerking, HH'!AM$251:AM$265))</f>
        <v>0</v>
      </c>
      <c r="AS265" s="57">
        <f ca="1">IF('Bewerking, HH'!AS265=0,0,'Bewerking, HH'!AS265/SUM('Bewerking, HH'!AM$251:AM$265))</f>
        <v>0</v>
      </c>
      <c r="AT265" s="57">
        <f ca="1">IF('Bewerking, HH'!AT265=0,0,'Bewerking, HH'!AT265/SUM('Bewerking, HH'!AM$251:AM$265))</f>
        <v>0</v>
      </c>
      <c r="AU265" s="59">
        <f ca="1">IF('Bewerking, HH'!AU265=0,0,'Bewerking, HH'!AU265/SUM('Bewerking, HH'!AM$251:AM$265))</f>
        <v>0</v>
      </c>
      <c r="AY265" s="57">
        <f ca="1">IF('Bewerking, HH'!AY265=0,0,'Bewerking, HH'!AY265/SUM('Bewerking, HH'!AY$251:AY$265))</f>
        <v>0</v>
      </c>
      <c r="AZ265" s="58">
        <f ca="1">IF('Bewerking, HH'!AZ265=0,0,'Bewerking, HH'!AZ265/SUM('Bewerking, HH'!AY$251:AY$265))</f>
        <v>0</v>
      </c>
      <c r="BA265" s="57">
        <f ca="1">IF('Bewerking, HH'!BA265=0,0,'Bewerking, HH'!BA265/SUM('Bewerking, HH'!AY$251:AY$265))</f>
        <v>0</v>
      </c>
      <c r="BB265" s="57">
        <f ca="1">IF('Bewerking, HH'!BB265=0,0,'Bewerking, HH'!BB265/SUM('Bewerking, HH'!AY$251:AY$265))</f>
        <v>0</v>
      </c>
      <c r="BC265" s="57">
        <f ca="1">IF('Bewerking, HH'!BC265=0,0,'Bewerking, HH'!BC265/SUM('Bewerking, HH'!AY$251:AY$265))</f>
        <v>0</v>
      </c>
      <c r="BD265" s="57">
        <f ca="1">IF('Bewerking, HH'!BD265=0,0,'Bewerking, HH'!BD265/SUM('Bewerking, HH'!AY$251:AY$265))</f>
        <v>0</v>
      </c>
      <c r="BE265" s="57">
        <f ca="1">IF('Bewerking, HH'!BE265=0,0,'Bewerking, HH'!BE265/SUM('Bewerking, HH'!AY$251:AY$265))</f>
        <v>0</v>
      </c>
      <c r="BF265" s="57">
        <f ca="1">IF('Bewerking, HH'!BF265=0,0,'Bewerking, HH'!BF265/SUM('Bewerking, HH'!AY$251:AY$265))</f>
        <v>0</v>
      </c>
      <c r="BG265" s="59">
        <f ca="1">IF('Bewerking, HH'!BG265=0,0,'Bewerking, HH'!BG265/SUM('Bewerking, HH'!AY$251:AY$265))</f>
        <v>0</v>
      </c>
    </row>
    <row r="266" spans="1:59" x14ac:dyDescent="0.25">
      <c r="C266" s="55">
        <f ca="1">SUM(C251:C265)</f>
        <v>1</v>
      </c>
      <c r="D266" s="46">
        <f t="shared" ref="D266" ca="1" si="200">SUM(D251:D265)</f>
        <v>0</v>
      </c>
      <c r="E266" s="55">
        <f t="shared" ref="E266" ca="1" si="201">SUM(E251:E265)</f>
        <v>1</v>
      </c>
      <c r="F266" s="55">
        <f t="shared" ref="F266" ca="1" si="202">SUM(F251:F265)</f>
        <v>0</v>
      </c>
      <c r="G266" s="55">
        <f t="shared" ref="G266" ca="1" si="203">SUM(G251:G265)</f>
        <v>0</v>
      </c>
      <c r="H266" s="55">
        <f t="shared" ref="H266" ca="1" si="204">SUM(H251:H265)</f>
        <v>0</v>
      </c>
      <c r="I266" s="47">
        <f t="shared" ref="I266:K266" ca="1" si="205">SUM(I251:I265)</f>
        <v>0</v>
      </c>
      <c r="J266" s="47">
        <f t="shared" ca="1" si="205"/>
        <v>0</v>
      </c>
      <c r="K266" s="48">
        <f t="shared" ca="1" si="205"/>
        <v>0</v>
      </c>
      <c r="O266" s="55">
        <f ca="1">SUM(O251:O265)</f>
        <v>1</v>
      </c>
      <c r="P266" s="46">
        <f t="shared" ref="P266" ca="1" si="206">SUM(P251:P265)</f>
        <v>0</v>
      </c>
      <c r="Q266" s="55">
        <f t="shared" ref="Q266" ca="1" si="207">SUM(Q251:Q265)</f>
        <v>1</v>
      </c>
      <c r="R266" s="55">
        <f t="shared" ref="R266" ca="1" si="208">SUM(R251:R265)</f>
        <v>0</v>
      </c>
      <c r="S266" s="55">
        <f t="shared" ref="S266" ca="1" si="209">SUM(S251:S265)</f>
        <v>0</v>
      </c>
      <c r="T266" s="55">
        <f t="shared" ref="T266" ca="1" si="210">SUM(T251:T265)</f>
        <v>0</v>
      </c>
      <c r="U266" s="47">
        <f t="shared" ref="U266:W266" ca="1" si="211">SUM(U251:U265)</f>
        <v>0</v>
      </c>
      <c r="V266" s="47">
        <f t="shared" ca="1" si="211"/>
        <v>0</v>
      </c>
      <c r="W266" s="48">
        <f t="shared" ca="1" si="211"/>
        <v>0</v>
      </c>
      <c r="AA266" s="55">
        <f ca="1">SUM(AA251:AA265)</f>
        <v>1</v>
      </c>
      <c r="AB266" s="46">
        <f t="shared" ref="AB266" ca="1" si="212">SUM(AB251:AB265)</f>
        <v>0</v>
      </c>
      <c r="AC266" s="55">
        <f t="shared" ref="AC266" ca="1" si="213">SUM(AC251:AC265)</f>
        <v>1</v>
      </c>
      <c r="AD266" s="55">
        <f t="shared" ref="AD266" ca="1" si="214">SUM(AD251:AD265)</f>
        <v>0</v>
      </c>
      <c r="AE266" s="55">
        <f t="shared" ref="AE266" ca="1" si="215">SUM(AE251:AE265)</f>
        <v>0</v>
      </c>
      <c r="AF266" s="55">
        <f t="shared" ref="AF266" ca="1" si="216">SUM(AF251:AF265)</f>
        <v>0</v>
      </c>
      <c r="AG266" s="47">
        <f t="shared" ref="AG266:AI266" ca="1" si="217">SUM(AG251:AG265)</f>
        <v>0</v>
      </c>
      <c r="AH266" s="47">
        <f t="shared" ca="1" si="217"/>
        <v>0</v>
      </c>
      <c r="AI266" s="48">
        <f t="shared" ca="1" si="217"/>
        <v>0</v>
      </c>
      <c r="AM266" s="55">
        <f ca="1">SUM(AM251:AM265)</f>
        <v>1</v>
      </c>
      <c r="AN266" s="46" t="e">
        <f t="shared" ref="AN266" ca="1" si="218">SUM(AN251:AN265)</f>
        <v>#VALUE!</v>
      </c>
      <c r="AO266" s="55">
        <f t="shared" ref="AO266" ca="1" si="219">SUM(AO251:AO265)</f>
        <v>0.55326685194267333</v>
      </c>
      <c r="AP266" s="55">
        <f t="shared" ref="AP266" ca="1" si="220">SUM(AP251:AP265)</f>
        <v>0</v>
      </c>
      <c r="AQ266" s="55">
        <f t="shared" ref="AQ266" ca="1" si="221">SUM(AQ251:AQ265)</f>
        <v>0</v>
      </c>
      <c r="AR266" s="55">
        <f t="shared" ref="AR266" ca="1" si="222">SUM(AR251:AR265)</f>
        <v>0</v>
      </c>
      <c r="AS266" s="47">
        <f t="shared" ref="AS266:AU266" ca="1" si="223">SUM(AS251:AS265)</f>
        <v>0</v>
      </c>
      <c r="AT266" s="47">
        <f t="shared" ca="1" si="223"/>
        <v>0</v>
      </c>
      <c r="AU266" s="48">
        <f t="shared" ca="1" si="223"/>
        <v>0</v>
      </c>
      <c r="AY266" s="55">
        <f ca="1">SUM(AY251:AY265)</f>
        <v>1</v>
      </c>
      <c r="AZ266" s="46">
        <f t="shared" ref="AZ266" ca="1" si="224">SUM(AZ251:AZ265)</f>
        <v>0</v>
      </c>
      <c r="BA266" s="55">
        <f t="shared" ref="BA266" ca="1" si="225">SUM(BA251:BA265)</f>
        <v>1</v>
      </c>
      <c r="BB266" s="55">
        <f t="shared" ref="BB266" ca="1" si="226">SUM(BB251:BB265)</f>
        <v>0</v>
      </c>
      <c r="BC266" s="55">
        <f t="shared" ref="BC266" ca="1" si="227">SUM(BC251:BC265)</f>
        <v>0</v>
      </c>
      <c r="BD266" s="55">
        <f t="shared" ref="BD266" ca="1" si="228">SUM(BD251:BD265)</f>
        <v>0</v>
      </c>
      <c r="BE266" s="47">
        <f t="shared" ref="BE266:BG266" ca="1" si="229">SUM(BE251:BE265)</f>
        <v>0</v>
      </c>
      <c r="BF266" s="47">
        <f t="shared" ca="1" si="229"/>
        <v>0</v>
      </c>
      <c r="BG266" s="48">
        <f t="shared" ca="1" si="229"/>
        <v>0</v>
      </c>
    </row>
    <row r="267" spans="1:59" s="1" customFormat="1" x14ac:dyDescent="0.25">
      <c r="A267" s="2">
        <v>2050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21"/>
      <c r="O267" s="38"/>
      <c r="P267" s="38"/>
      <c r="Q267" s="38"/>
      <c r="R267" s="38"/>
      <c r="S267" s="38"/>
      <c r="T267" s="38"/>
      <c r="U267" s="38"/>
      <c r="V267" s="118"/>
      <c r="W267" s="38"/>
      <c r="Y267" s="21"/>
      <c r="AA267" s="38"/>
      <c r="AB267" s="38"/>
      <c r="AC267" s="38"/>
      <c r="AD267" s="38"/>
      <c r="AE267" s="38"/>
      <c r="AF267" s="38"/>
      <c r="AG267" s="38"/>
      <c r="AH267" s="118"/>
      <c r="AI267" s="38"/>
      <c r="AK267" s="21"/>
      <c r="AM267" s="38"/>
      <c r="AN267" s="38"/>
      <c r="AO267" s="38"/>
      <c r="AP267" s="38"/>
      <c r="AQ267" s="38"/>
      <c r="AR267" s="38"/>
      <c r="AS267" s="38"/>
      <c r="AT267" s="118"/>
      <c r="AU267" s="38"/>
      <c r="AW267" s="21"/>
      <c r="AY267" s="38"/>
      <c r="AZ267" s="38"/>
      <c r="BA267" s="38"/>
      <c r="BB267" s="38"/>
      <c r="BC267" s="38"/>
      <c r="BD267" s="38"/>
      <c r="BE267" s="38"/>
      <c r="BF267" s="118"/>
      <c r="BG267" s="38"/>
    </row>
    <row r="268" spans="1:59" s="5" customFormat="1" x14ac:dyDescent="0.25">
      <c r="B268" s="3" t="s">
        <v>104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21"/>
      <c r="O268" s="39"/>
      <c r="P268" s="39"/>
      <c r="Q268" s="39"/>
      <c r="R268" s="39"/>
      <c r="S268" s="39"/>
      <c r="T268" s="39"/>
      <c r="U268" s="39"/>
      <c r="V268" s="117"/>
      <c r="W268" s="39"/>
      <c r="Y268" s="21"/>
      <c r="AA268" s="39"/>
      <c r="AB268" s="39"/>
      <c r="AC268" s="39"/>
      <c r="AD268" s="39"/>
      <c r="AE268" s="39"/>
      <c r="AF268" s="39"/>
      <c r="AG268" s="39"/>
      <c r="AH268" s="117"/>
      <c r="AI268" s="39"/>
      <c r="AK268" s="21"/>
      <c r="AM268" s="39"/>
      <c r="AN268" s="39"/>
      <c r="AO268" s="39"/>
      <c r="AP268" s="39"/>
      <c r="AQ268" s="39"/>
      <c r="AR268" s="39"/>
      <c r="AS268" s="39"/>
      <c r="AT268" s="117"/>
      <c r="AU268" s="39"/>
      <c r="AW268" s="21"/>
      <c r="AY268" s="39"/>
      <c r="AZ268" s="39"/>
      <c r="BA268" s="39"/>
      <c r="BB268" s="39"/>
      <c r="BC268" s="39"/>
      <c r="BD268" s="39"/>
      <c r="BE268" s="39"/>
      <c r="BF268" s="117"/>
      <c r="BG268" s="39"/>
    </row>
    <row r="269" spans="1:59" x14ac:dyDescent="0.25">
      <c r="C269" s="29" t="s">
        <v>1</v>
      </c>
      <c r="D269" s="113" t="s">
        <v>421</v>
      </c>
      <c r="E269" s="36" t="s">
        <v>414</v>
      </c>
      <c r="F269" s="36" t="s">
        <v>415</v>
      </c>
      <c r="G269" s="36" t="s">
        <v>416</v>
      </c>
      <c r="H269" s="36" t="s">
        <v>417</v>
      </c>
      <c r="I269" s="36" t="s">
        <v>418</v>
      </c>
      <c r="J269" s="36" t="s">
        <v>419</v>
      </c>
      <c r="K269" s="112" t="s">
        <v>420</v>
      </c>
      <c r="L269" s="29"/>
      <c r="O269" s="29" t="s">
        <v>1</v>
      </c>
      <c r="P269" s="113" t="s">
        <v>421</v>
      </c>
      <c r="Q269" s="36" t="s">
        <v>414</v>
      </c>
      <c r="R269" s="36" t="s">
        <v>415</v>
      </c>
      <c r="S269" s="36" t="s">
        <v>416</v>
      </c>
      <c r="T269" s="36" t="s">
        <v>417</v>
      </c>
      <c r="U269" s="36" t="s">
        <v>418</v>
      </c>
      <c r="V269" s="36" t="s">
        <v>419</v>
      </c>
      <c r="W269" s="112" t="s">
        <v>420</v>
      </c>
      <c r="AA269" s="29" t="s">
        <v>1</v>
      </c>
      <c r="AB269" s="113" t="s">
        <v>421</v>
      </c>
      <c r="AC269" s="36" t="s">
        <v>414</v>
      </c>
      <c r="AD269" s="36" t="s">
        <v>415</v>
      </c>
      <c r="AE269" s="36" t="s">
        <v>416</v>
      </c>
      <c r="AF269" s="36" t="s">
        <v>417</v>
      </c>
      <c r="AG269" s="36" t="s">
        <v>418</v>
      </c>
      <c r="AH269" s="36" t="s">
        <v>419</v>
      </c>
      <c r="AI269" s="112" t="s">
        <v>420</v>
      </c>
      <c r="AM269" s="29" t="s">
        <v>1</v>
      </c>
      <c r="AN269" s="113" t="s">
        <v>421</v>
      </c>
      <c r="AO269" s="36" t="s">
        <v>414</v>
      </c>
      <c r="AP269" s="36" t="s">
        <v>415</v>
      </c>
      <c r="AQ269" s="36" t="s">
        <v>416</v>
      </c>
      <c r="AR269" s="36" t="s">
        <v>417</v>
      </c>
      <c r="AS269" s="36" t="s">
        <v>418</v>
      </c>
      <c r="AT269" s="36" t="s">
        <v>419</v>
      </c>
      <c r="AU269" s="112" t="s">
        <v>420</v>
      </c>
      <c r="AY269" s="29" t="s">
        <v>1</v>
      </c>
      <c r="AZ269" s="113" t="s">
        <v>421</v>
      </c>
      <c r="BA269" s="36" t="s">
        <v>414</v>
      </c>
      <c r="BB269" s="36" t="s">
        <v>415</v>
      </c>
      <c r="BC269" s="36" t="s">
        <v>416</v>
      </c>
      <c r="BD269" s="36" t="s">
        <v>417</v>
      </c>
      <c r="BE269" s="36" t="s">
        <v>418</v>
      </c>
      <c r="BF269" s="36" t="s">
        <v>419</v>
      </c>
      <c r="BG269" s="112" t="s">
        <v>420</v>
      </c>
    </row>
    <row r="270" spans="1:59" x14ac:dyDescent="0.25">
      <c r="C270" s="29" t="s">
        <v>35</v>
      </c>
      <c r="D270" s="114" t="s">
        <v>35</v>
      </c>
      <c r="E270" s="37" t="s">
        <v>35</v>
      </c>
      <c r="F270" s="37" t="s">
        <v>35</v>
      </c>
      <c r="G270" s="37" t="s">
        <v>35</v>
      </c>
      <c r="H270" s="37" t="s">
        <v>35</v>
      </c>
      <c r="I270" s="37" t="s">
        <v>35</v>
      </c>
      <c r="J270" s="37" t="s">
        <v>35</v>
      </c>
      <c r="K270" s="115" t="s">
        <v>35</v>
      </c>
      <c r="L270" s="29"/>
      <c r="O270" s="29" t="s">
        <v>35</v>
      </c>
      <c r="P270" s="114" t="s">
        <v>35</v>
      </c>
      <c r="Q270" s="37" t="s">
        <v>35</v>
      </c>
      <c r="R270" s="37" t="s">
        <v>35</v>
      </c>
      <c r="S270" s="37" t="s">
        <v>35</v>
      </c>
      <c r="T270" s="37" t="s">
        <v>35</v>
      </c>
      <c r="U270" s="37" t="s">
        <v>35</v>
      </c>
      <c r="V270" s="37" t="s">
        <v>35</v>
      </c>
      <c r="W270" s="115" t="s">
        <v>35</v>
      </c>
      <c r="AA270" s="29" t="s">
        <v>35</v>
      </c>
      <c r="AB270" s="114" t="s">
        <v>35</v>
      </c>
      <c r="AC270" s="37" t="s">
        <v>35</v>
      </c>
      <c r="AD270" s="37" t="s">
        <v>35</v>
      </c>
      <c r="AE270" s="37" t="s">
        <v>35</v>
      </c>
      <c r="AF270" s="37" t="s">
        <v>35</v>
      </c>
      <c r="AG270" s="37" t="s">
        <v>35</v>
      </c>
      <c r="AH270" s="37" t="s">
        <v>35</v>
      </c>
      <c r="AI270" s="115" t="s">
        <v>35</v>
      </c>
      <c r="AM270" s="29" t="s">
        <v>35</v>
      </c>
      <c r="AN270" s="114" t="s">
        <v>35</v>
      </c>
      <c r="AO270" s="37" t="s">
        <v>35</v>
      </c>
      <c r="AP270" s="37" t="s">
        <v>35</v>
      </c>
      <c r="AQ270" s="37" t="s">
        <v>35</v>
      </c>
      <c r="AR270" s="37" t="s">
        <v>35</v>
      </c>
      <c r="AS270" s="37" t="s">
        <v>35</v>
      </c>
      <c r="AT270" s="37" t="s">
        <v>35</v>
      </c>
      <c r="AU270" s="115" t="s">
        <v>35</v>
      </c>
      <c r="AY270" s="29" t="s">
        <v>35</v>
      </c>
      <c r="AZ270" s="114" t="s">
        <v>35</v>
      </c>
      <c r="BA270" s="37" t="s">
        <v>35</v>
      </c>
      <c r="BB270" s="37" t="s">
        <v>35</v>
      </c>
      <c r="BC270" s="37" t="s">
        <v>35</v>
      </c>
      <c r="BD270" s="37" t="s">
        <v>35</v>
      </c>
      <c r="BE270" s="37" t="s">
        <v>35</v>
      </c>
      <c r="BF270" s="37" t="s">
        <v>35</v>
      </c>
      <c r="BG270" s="115" t="s">
        <v>35</v>
      </c>
    </row>
    <row r="271" spans="1:59" x14ac:dyDescent="0.25">
      <c r="B271" s="29" t="s">
        <v>67</v>
      </c>
      <c r="C271" s="41">
        <f ca="1">IF('Bewerking, HH'!C271=0,0,'Bewerking, HH'!C271/SUM('Bewerking, HH'!C$271:C$306))</f>
        <v>3.4323927803746289E-3</v>
      </c>
      <c r="D271" s="42">
        <f ca="1">IF('Bewerking, HH'!D271=0,0,'Bewerking, HH'!D271/SUM('Bewerking, HH'!C$271:C$306))</f>
        <v>0</v>
      </c>
      <c r="E271" s="43">
        <f ca="1">IF('Bewerking, HH'!E271=0,0,'Bewerking, HH'!E271/SUM('Bewerking, HH'!C$271:C$306))</f>
        <v>0</v>
      </c>
      <c r="F271" s="43">
        <f ca="1">IF('Bewerking, HH'!F271=0,0,'Bewerking, HH'!F271/SUM('Bewerking, HH'!C$271:C$306))</f>
        <v>5.4590740045719743E-5</v>
      </c>
      <c r="G271" s="43">
        <f ca="1">IF('Bewerking, HH'!G271=0,0,'Bewerking, HH'!G271/SUM('Bewerking, HH'!C$271:C$306))</f>
        <v>0</v>
      </c>
      <c r="H271" s="43">
        <f ca="1">IF('Bewerking, HH'!H271=0,0,'Bewerking, HH'!H271/SUM('Bewerking, HH'!C$271:C$306))</f>
        <v>0</v>
      </c>
      <c r="I271" s="43">
        <f ca="1">IF('Bewerking, HH'!I271=0,0,'Bewerking, HH'!I271/SUM('Bewerking, HH'!C$271:C$306))</f>
        <v>3.3778020403289091E-3</v>
      </c>
      <c r="J271" s="43">
        <f ca="1">IF('Bewerking, HH'!J271=0,0,'Bewerking, HH'!J271/SUM('Bewerking, HH'!C$271:C$306))</f>
        <v>0</v>
      </c>
      <c r="K271" s="44">
        <f ca="1">IF('Bewerking, HH'!K271=0,0,'Bewerking, HH'!K271/SUM('Bewerking, HH'!C$271:C$306))</f>
        <v>0</v>
      </c>
      <c r="L271" s="43"/>
      <c r="O271" s="41">
        <f ca="1">IF('Bewerking, HH'!O271=0,0,'Bewerking, HH'!O271/SUM('Bewerking, HH'!O$271:O$306))</f>
        <v>3.4323927803746289E-3</v>
      </c>
      <c r="P271" s="42">
        <f ca="1">IF('Bewerking, HH'!P271=0,0,'Bewerking, HH'!P271/SUM('Bewerking, HH'!O$271:O$306))</f>
        <v>0</v>
      </c>
      <c r="Q271" s="43">
        <f ca="1">IF('Bewerking, HH'!Q271=0,0,'Bewerking, HH'!Q271/SUM('Bewerking, HH'!O$271:O$306))</f>
        <v>0</v>
      </c>
      <c r="R271" s="43">
        <f ca="1">IF('Bewerking, HH'!R271=0,0,'Bewerking, HH'!R271/SUM('Bewerking, HH'!O$271:O$306))</f>
        <v>3.4323927803746289E-3</v>
      </c>
      <c r="S271" s="43">
        <f ca="1">IF('Bewerking, HH'!S271=0,0,'Bewerking, HH'!S271/SUM('Bewerking, HH'!O$271:O$306))</f>
        <v>0</v>
      </c>
      <c r="T271" s="43">
        <f ca="1">IF('Bewerking, HH'!T271=0,0,'Bewerking, HH'!T271/SUM('Bewerking, HH'!O$271:O$306))</f>
        <v>0</v>
      </c>
      <c r="U271" s="43">
        <f ca="1">IF('Bewerking, HH'!U271=0,0,'Bewerking, HH'!U271/SUM('Bewerking, HH'!O$271:O$306))</f>
        <v>0</v>
      </c>
      <c r="V271" s="43">
        <f ca="1">IF('Bewerking, HH'!V271=0,0,'Bewerking, HH'!V271/SUM('Bewerking, HH'!O$271:O$306))</f>
        <v>0</v>
      </c>
      <c r="W271" s="44">
        <f ca="1">IF('Bewerking, HH'!W271=0,0,'Bewerking, HH'!W271/SUM('Bewerking, HH'!O$271:O$306))</f>
        <v>0</v>
      </c>
      <c r="AA271" s="41">
        <f ca="1">IF('Bewerking, HH'!AA271=0,0,'Bewerking, HH'!AA271/SUM('Bewerking, HH'!AA$271:AA$306))</f>
        <v>3.4323927803746289E-3</v>
      </c>
      <c r="AB271" s="42">
        <f ca="1">IF('Bewerking, HH'!AB271=0,0,'Bewerking, HH'!AB271/SUM('Bewerking, HH'!AA$271:AA$306))</f>
        <v>0</v>
      </c>
      <c r="AC271" s="43">
        <f ca="1">IF('Bewerking, HH'!AC271=0,0,'Bewerking, HH'!AC271/SUM('Bewerking, HH'!AA$271:AA$306))</f>
        <v>3.4323927803746289E-3</v>
      </c>
      <c r="AD271" s="43">
        <f ca="1">IF('Bewerking, HH'!AD271=0,0,'Bewerking, HH'!AD271/SUM('Bewerking, HH'!AA$271:AA$306))</f>
        <v>0</v>
      </c>
      <c r="AE271" s="43">
        <f ca="1">IF('Bewerking, HH'!AE271=0,0,'Bewerking, HH'!AE271/SUM('Bewerking, HH'!AA$271:AA$306))</f>
        <v>0</v>
      </c>
      <c r="AF271" s="43">
        <f ca="1">IF('Bewerking, HH'!AF271=0,0,'Bewerking, HH'!AF271/SUM('Bewerking, HH'!AA$271:AA$306))</f>
        <v>0</v>
      </c>
      <c r="AG271" s="43">
        <f ca="1">IF('Bewerking, HH'!AG271=0,0,'Bewerking, HH'!AG271/SUM('Bewerking, HH'!AA$271:AA$306))</f>
        <v>0</v>
      </c>
      <c r="AH271" s="43">
        <f ca="1">IF('Bewerking, HH'!AH271=0,0,'Bewerking, HH'!AH271/SUM('Bewerking, HH'!AA$271:AA$306))</f>
        <v>0</v>
      </c>
      <c r="AI271" s="44">
        <f ca="1">IF('Bewerking, HH'!AI271=0,0,'Bewerking, HH'!AI271/SUM('Bewerking, HH'!AA$271:AA$306))</f>
        <v>0</v>
      </c>
      <c r="AM271" s="41">
        <f ca="1">IF('Bewerking, HH'!AM271=0,0,'Bewerking, HH'!AM271/SUM('Bewerking, HH'!AM$271:AM$306))</f>
        <v>3.4323927803746289E-3</v>
      </c>
      <c r="AN271" s="42">
        <f ca="1">IF('Bewerking, HH'!AN271=0,0,'Bewerking, HH'!AN271/SUM('Bewerking, HH'!AM$271:AM$306))</f>
        <v>2.8318946398717118E-3</v>
      </c>
      <c r="AO271" s="43">
        <f ca="1">IF('Bewerking, HH'!AO271=0,0,'Bewerking, HH'!AO271/SUM('Bewerking, HH'!AM$271:AM$306))</f>
        <v>0</v>
      </c>
      <c r="AP271" s="43">
        <f ca="1">IF('Bewerking, HH'!AP271=0,0,'Bewerking, HH'!AP271/SUM('Bewerking, HH'!AM$271:AM$306))</f>
        <v>0</v>
      </c>
      <c r="AQ271" s="43">
        <f ca="1">IF('Bewerking, HH'!AQ271=0,0,'Bewerking, HH'!AQ271/SUM('Bewerking, HH'!AM$271:AM$306))</f>
        <v>0</v>
      </c>
      <c r="AR271" s="43">
        <f ca="1">IF('Bewerking, HH'!AR271=0,0,'Bewerking, HH'!AR271/SUM('Bewerking, HH'!AM$271:AM$306))</f>
        <v>0</v>
      </c>
      <c r="AS271" s="43">
        <f ca="1">IF('Bewerking, HH'!AS271=0,0,'Bewerking, HH'!AS271/SUM('Bewerking, HH'!AM$271:AM$306))</f>
        <v>6.8238425057149679E-6</v>
      </c>
      <c r="AT271" s="43">
        <f ca="1">IF('Bewerking, HH'!AT271=0,0,'Bewerking, HH'!AT271/SUM('Bewerking, HH'!AM$271:AM$306))</f>
        <v>0</v>
      </c>
      <c r="AU271" s="44">
        <f ca="1">IF('Bewerking, HH'!AU271=0,0,'Bewerking, HH'!AU271/SUM('Bewerking, HH'!AM$271:AM$306))</f>
        <v>5.936742979972022E-4</v>
      </c>
      <c r="AY271" s="41">
        <f ca="1">IF('Bewerking, HH'!AY271=0,0,'Bewerking, HH'!AY271/SUM('Bewerking, HH'!AY$271:AY$306))</f>
        <v>3.4323927803746289E-3</v>
      </c>
      <c r="AZ271" s="42">
        <f ca="1">IF('Bewerking, HH'!AZ271=0,0,'Bewerking, HH'!AZ271/SUM('Bewerking, HH'!AY$271:AY$306))</f>
        <v>0</v>
      </c>
      <c r="BA271" s="43">
        <f ca="1">IF('Bewerking, HH'!BA271=0,0,'Bewerking, HH'!BA271/SUM('Bewerking, HH'!AY$271:AY$306))</f>
        <v>0</v>
      </c>
      <c r="BB271" s="43">
        <f ca="1">IF('Bewerking, HH'!BB271=0,0,'Bewerking, HH'!BB271/SUM('Bewerking, HH'!AY$271:AY$306))</f>
        <v>3.4323927803746289E-3</v>
      </c>
      <c r="BC271" s="43">
        <f ca="1">IF('Bewerking, HH'!BC271=0,0,'Bewerking, HH'!BC271/SUM('Bewerking, HH'!AY$271:AY$306))</f>
        <v>0</v>
      </c>
      <c r="BD271" s="43">
        <f ca="1">IF('Bewerking, HH'!BD271=0,0,'Bewerking, HH'!BD271/SUM('Bewerking, HH'!AY$271:AY$306))</f>
        <v>0</v>
      </c>
      <c r="BE271" s="43">
        <f ca="1">IF('Bewerking, HH'!BE271=0,0,'Bewerking, HH'!BE271/SUM('Bewerking, HH'!AY$271:AY$306))</f>
        <v>0</v>
      </c>
      <c r="BF271" s="43">
        <f ca="1">IF('Bewerking, HH'!BF271=0,0,'Bewerking, HH'!BF271/SUM('Bewerking, HH'!AY$271:AY$306))</f>
        <v>0</v>
      </c>
      <c r="BG271" s="44">
        <f ca="1">IF('Bewerking, HH'!BG271=0,0,'Bewerking, HH'!BG271/SUM('Bewerking, HH'!AY$271:AY$306))</f>
        <v>0</v>
      </c>
    </row>
    <row r="272" spans="1:59" x14ac:dyDescent="0.25">
      <c r="B272" s="29" t="s">
        <v>68</v>
      </c>
      <c r="C272" s="45">
        <f ca="1">IF('Bewerking, HH'!C272=0,0,'Bewerking, HH'!C272/SUM('Bewerking, HH'!C$271:C$306))</f>
        <v>1.2419393360401242E-3</v>
      </c>
      <c r="D272" s="46">
        <f ca="1">IF('Bewerking, HH'!D272=0,0,'Bewerking, HH'!D272/SUM('Bewerking, HH'!C$271:C$306))</f>
        <v>0</v>
      </c>
      <c r="E272" s="47">
        <f ca="1">IF('Bewerking, HH'!E272=0,0,'Bewerking, HH'!E272/SUM('Bewerking, HH'!C$271:C$306))</f>
        <v>0</v>
      </c>
      <c r="F272" s="47">
        <f ca="1">IF('Bewerking, HH'!F272=0,0,'Bewerking, HH'!F272/SUM('Bewerking, HH'!C$271:C$306))</f>
        <v>2.7295370022859872E-5</v>
      </c>
      <c r="G272" s="47">
        <f ca="1">IF('Bewerking, HH'!G272=0,0,'Bewerking, HH'!G272/SUM('Bewerking, HH'!C$271:C$306))</f>
        <v>0</v>
      </c>
      <c r="H272" s="47">
        <f ca="1">IF('Bewerking, HH'!H272=0,0,'Bewerking, HH'!H272/SUM('Bewerking, HH'!C$271:C$306))</f>
        <v>0</v>
      </c>
      <c r="I272" s="47">
        <f ca="1">IF('Bewerking, HH'!I272=0,0,'Bewerking, HH'!I272/SUM('Bewerking, HH'!C$271:C$306))</f>
        <v>6.8238425057149679E-6</v>
      </c>
      <c r="J272" s="47">
        <f ca="1">IF('Bewerking, HH'!J272=0,0,'Bewerking, HH'!J272/SUM('Bewerking, HH'!C$271:C$306))</f>
        <v>0</v>
      </c>
      <c r="K272" s="48">
        <f ca="1">IF('Bewerking, HH'!K272=0,0,'Bewerking, HH'!K272/SUM('Bewerking, HH'!C$271:C$306))</f>
        <v>1.2078201235115494E-3</v>
      </c>
      <c r="L272" s="49"/>
      <c r="O272" s="45">
        <f ca="1">IF('Bewerking, HH'!O272=0,0,'Bewerking, HH'!O272/SUM('Bewerking, HH'!O$271:O$306))</f>
        <v>1.2419393360401242E-3</v>
      </c>
      <c r="P272" s="46">
        <f ca="1">IF('Bewerking, HH'!P272=0,0,'Bewerking, HH'!P272/SUM('Bewerking, HH'!O$271:O$306))</f>
        <v>0</v>
      </c>
      <c r="Q272" s="47">
        <f ca="1">IF('Bewerking, HH'!Q272=0,0,'Bewerking, HH'!Q272/SUM('Bewerking, HH'!O$271:O$306))</f>
        <v>0</v>
      </c>
      <c r="R272" s="47">
        <f ca="1">IF('Bewerking, HH'!R272=0,0,'Bewerking, HH'!R272/SUM('Bewerking, HH'!O$271:O$306))</f>
        <v>1.2419393360401242E-3</v>
      </c>
      <c r="S272" s="47">
        <f ca="1">IF('Bewerking, HH'!S272=0,0,'Bewerking, HH'!S272/SUM('Bewerking, HH'!O$271:O$306))</f>
        <v>0</v>
      </c>
      <c r="T272" s="47">
        <f ca="1">IF('Bewerking, HH'!T272=0,0,'Bewerking, HH'!T272/SUM('Bewerking, HH'!O$271:O$306))</f>
        <v>0</v>
      </c>
      <c r="U272" s="47">
        <f ca="1">IF('Bewerking, HH'!U272=0,0,'Bewerking, HH'!U272/SUM('Bewerking, HH'!O$271:O$306))</f>
        <v>0</v>
      </c>
      <c r="V272" s="47">
        <f ca="1">IF('Bewerking, HH'!V272=0,0,'Bewerking, HH'!V272/SUM('Bewerking, HH'!O$271:O$306))</f>
        <v>0</v>
      </c>
      <c r="W272" s="48">
        <f ca="1">IF('Bewerking, HH'!W272=0,0,'Bewerking, HH'!W272/SUM('Bewerking, HH'!O$271:O$306))</f>
        <v>0</v>
      </c>
      <c r="AA272" s="45">
        <f ca="1">IF('Bewerking, HH'!AA272=0,0,'Bewerking, HH'!AA272/SUM('Bewerking, HH'!AA$271:AA$306))</f>
        <v>1.2419393360401242E-3</v>
      </c>
      <c r="AB272" s="46">
        <f ca="1">IF('Bewerking, HH'!AB272=0,0,'Bewerking, HH'!AB272/SUM('Bewerking, HH'!AA$271:AA$306))</f>
        <v>0</v>
      </c>
      <c r="AC272" s="47">
        <f ca="1">IF('Bewerking, HH'!AC272=0,0,'Bewerking, HH'!AC272/SUM('Bewerking, HH'!AA$271:AA$306))</f>
        <v>1.2419393360401242E-3</v>
      </c>
      <c r="AD272" s="47">
        <f ca="1">IF('Bewerking, HH'!AD272=0,0,'Bewerking, HH'!AD272/SUM('Bewerking, HH'!AA$271:AA$306))</f>
        <v>0</v>
      </c>
      <c r="AE272" s="47">
        <f ca="1">IF('Bewerking, HH'!AE272=0,0,'Bewerking, HH'!AE272/SUM('Bewerking, HH'!AA$271:AA$306))</f>
        <v>0</v>
      </c>
      <c r="AF272" s="47">
        <f ca="1">IF('Bewerking, HH'!AF272=0,0,'Bewerking, HH'!AF272/SUM('Bewerking, HH'!AA$271:AA$306))</f>
        <v>0</v>
      </c>
      <c r="AG272" s="47">
        <f ca="1">IF('Bewerking, HH'!AG272=0,0,'Bewerking, HH'!AG272/SUM('Bewerking, HH'!AA$271:AA$306))</f>
        <v>0</v>
      </c>
      <c r="AH272" s="47">
        <f ca="1">IF('Bewerking, HH'!AH272=0,0,'Bewerking, HH'!AH272/SUM('Bewerking, HH'!AA$271:AA$306))</f>
        <v>0</v>
      </c>
      <c r="AI272" s="48">
        <f ca="1">IF('Bewerking, HH'!AI272=0,0,'Bewerking, HH'!AI272/SUM('Bewerking, HH'!AA$271:AA$306))</f>
        <v>0</v>
      </c>
      <c r="AM272" s="45">
        <f ca="1">IF('Bewerking, HH'!AM272=0,0,'Bewerking, HH'!AM272/SUM('Bewerking, HH'!AM$271:AM$306))</f>
        <v>1.2419393360401242E-3</v>
      </c>
      <c r="AN272" s="46">
        <f ca="1">IF('Bewerking, HH'!AN272=0,0,'Bewerking, HH'!AN272/SUM('Bewerking, HH'!AM$271:AM$306))</f>
        <v>9.9628100583438539E-4</v>
      </c>
      <c r="AO272" s="47">
        <f ca="1">IF('Bewerking, HH'!AO272=0,0,'Bewerking, HH'!AO272/SUM('Bewerking, HH'!AM$271:AM$306))</f>
        <v>0</v>
      </c>
      <c r="AP272" s="47">
        <f ca="1">IF('Bewerking, HH'!AP272=0,0,'Bewerking, HH'!AP272/SUM('Bewerking, HH'!AM$271:AM$306))</f>
        <v>6.8238425057149679E-6</v>
      </c>
      <c r="AQ272" s="47">
        <f ca="1">IF('Bewerking, HH'!AQ272=0,0,'Bewerking, HH'!AQ272/SUM('Bewerking, HH'!AM$271:AM$306))</f>
        <v>0</v>
      </c>
      <c r="AR272" s="47">
        <f ca="1">IF('Bewerking, HH'!AR272=0,0,'Bewerking, HH'!AR272/SUM('Bewerking, HH'!AM$271:AM$306))</f>
        <v>0</v>
      </c>
      <c r="AS272" s="47">
        <f ca="1">IF('Bewerking, HH'!AS272=0,0,'Bewerking, HH'!AS272/SUM('Bewerking, HH'!AM$271:AM$306))</f>
        <v>0</v>
      </c>
      <c r="AT272" s="47">
        <f ca="1">IF('Bewerking, HH'!AT272=0,0,'Bewerking, HH'!AT272/SUM('Bewerking, HH'!AM$271:AM$306))</f>
        <v>0</v>
      </c>
      <c r="AU272" s="48">
        <f ca="1">IF('Bewerking, HH'!AU272=0,0,'Bewerking, HH'!AU272/SUM('Bewerking, HH'!AM$271:AM$306))</f>
        <v>2.3883448770002389E-4</v>
      </c>
      <c r="AY272" s="45">
        <f ca="1">IF('Bewerking, HH'!AY272=0,0,'Bewerking, HH'!AY272/SUM('Bewerking, HH'!AY$271:AY$306))</f>
        <v>1.2419393360401242E-3</v>
      </c>
      <c r="AZ272" s="46">
        <f ca="1">IF('Bewerking, HH'!AZ272=0,0,'Bewerking, HH'!AZ272/SUM('Bewerking, HH'!AY$271:AY$306))</f>
        <v>0</v>
      </c>
      <c r="BA272" s="47">
        <f ca="1">IF('Bewerking, HH'!BA272=0,0,'Bewerking, HH'!BA272/SUM('Bewerking, HH'!AY$271:AY$306))</f>
        <v>0</v>
      </c>
      <c r="BB272" s="47">
        <f ca="1">IF('Bewerking, HH'!BB272=0,0,'Bewerking, HH'!BB272/SUM('Bewerking, HH'!AY$271:AY$306))</f>
        <v>1.2419393360401242E-3</v>
      </c>
      <c r="BC272" s="47">
        <f ca="1">IF('Bewerking, HH'!BC272=0,0,'Bewerking, HH'!BC272/SUM('Bewerking, HH'!AY$271:AY$306))</f>
        <v>0</v>
      </c>
      <c r="BD272" s="47">
        <f ca="1">IF('Bewerking, HH'!BD272=0,0,'Bewerking, HH'!BD272/SUM('Bewerking, HH'!AY$271:AY$306))</f>
        <v>0</v>
      </c>
      <c r="BE272" s="47">
        <f ca="1">IF('Bewerking, HH'!BE272=0,0,'Bewerking, HH'!BE272/SUM('Bewerking, HH'!AY$271:AY$306))</f>
        <v>0</v>
      </c>
      <c r="BF272" s="47">
        <f ca="1">IF('Bewerking, HH'!BF272=0,0,'Bewerking, HH'!BF272/SUM('Bewerking, HH'!AY$271:AY$306))</f>
        <v>0</v>
      </c>
      <c r="BG272" s="48">
        <f ca="1">IF('Bewerking, HH'!BG272=0,0,'Bewerking, HH'!BG272/SUM('Bewerking, HH'!AY$271:AY$306))</f>
        <v>0</v>
      </c>
    </row>
    <row r="273" spans="2:59" x14ac:dyDescent="0.25">
      <c r="B273" s="29" t="s">
        <v>69</v>
      </c>
      <c r="C273" s="45">
        <f ca="1">IF('Bewerking, HH'!C273=0,0,'Bewerking, HH'!C273/SUM('Bewerking, HH'!C$271:C$306))</f>
        <v>2.2655157118973692E-3</v>
      </c>
      <c r="D273" s="46">
        <f ca="1">IF('Bewerking, HH'!D273=0,0,'Bewerking, HH'!D273/SUM('Bewerking, HH'!C$271:C$306))</f>
        <v>0</v>
      </c>
      <c r="E273" s="47">
        <f ca="1">IF('Bewerking, HH'!E273=0,0,'Bewerking, HH'!E273/SUM('Bewerking, HH'!C$271:C$306))</f>
        <v>0</v>
      </c>
      <c r="F273" s="47">
        <f ca="1">IF('Bewerking, HH'!F273=0,0,'Bewerking, HH'!F273/SUM('Bewerking, HH'!C$271:C$306))</f>
        <v>3.4119212528574841E-5</v>
      </c>
      <c r="G273" s="47">
        <f ca="1">IF('Bewerking, HH'!G273=0,0,'Bewerking, HH'!G273/SUM('Bewerking, HH'!C$271:C$306))</f>
        <v>0</v>
      </c>
      <c r="H273" s="47">
        <f ca="1">IF('Bewerking, HH'!H273=0,0,'Bewerking, HH'!H273/SUM('Bewerking, HH'!C$271:C$306))</f>
        <v>1.3647685011429936E-5</v>
      </c>
      <c r="I273" s="47">
        <f ca="1">IF('Bewerking, HH'!I273=0,0,'Bewerking, HH'!I273/SUM('Bewerking, HH'!C$271:C$306))</f>
        <v>0</v>
      </c>
      <c r="J273" s="47">
        <f ca="1">IF('Bewerking, HH'!J273=0,0,'Bewerking, HH'!J273/SUM('Bewerking, HH'!C$271:C$306))</f>
        <v>2.2177488143573648E-3</v>
      </c>
      <c r="K273" s="48">
        <f ca="1">IF('Bewerking, HH'!K273=0,0,'Bewerking, HH'!K273/SUM('Bewerking, HH'!C$271:C$306))</f>
        <v>0</v>
      </c>
      <c r="L273" s="49"/>
      <c r="O273" s="45">
        <f ca="1">IF('Bewerking, HH'!O273=0,0,'Bewerking, HH'!O273/SUM('Bewerking, HH'!O$271:O$306))</f>
        <v>2.2655157118973692E-3</v>
      </c>
      <c r="P273" s="46">
        <f ca="1">IF('Bewerking, HH'!P273=0,0,'Bewerking, HH'!P273/SUM('Bewerking, HH'!O$271:O$306))</f>
        <v>0</v>
      </c>
      <c r="Q273" s="47">
        <f ca="1">IF('Bewerking, HH'!Q273=0,0,'Bewerking, HH'!Q273/SUM('Bewerking, HH'!O$271:O$306))</f>
        <v>0</v>
      </c>
      <c r="R273" s="47">
        <f ca="1">IF('Bewerking, HH'!R273=0,0,'Bewerking, HH'!R273/SUM('Bewerking, HH'!O$271:O$306))</f>
        <v>2.2655157118973692E-3</v>
      </c>
      <c r="S273" s="47">
        <f ca="1">IF('Bewerking, HH'!S273=0,0,'Bewerking, HH'!S273/SUM('Bewerking, HH'!O$271:O$306))</f>
        <v>0</v>
      </c>
      <c r="T273" s="47">
        <f ca="1">IF('Bewerking, HH'!T273=0,0,'Bewerking, HH'!T273/SUM('Bewerking, HH'!O$271:O$306))</f>
        <v>0</v>
      </c>
      <c r="U273" s="47">
        <f ca="1">IF('Bewerking, HH'!U273=0,0,'Bewerking, HH'!U273/SUM('Bewerking, HH'!O$271:O$306))</f>
        <v>0</v>
      </c>
      <c r="V273" s="47">
        <f ca="1">IF('Bewerking, HH'!V273=0,0,'Bewerking, HH'!V273/SUM('Bewerking, HH'!O$271:O$306))</f>
        <v>0</v>
      </c>
      <c r="W273" s="48">
        <f ca="1">IF('Bewerking, HH'!W273=0,0,'Bewerking, HH'!W273/SUM('Bewerking, HH'!O$271:O$306))</f>
        <v>0</v>
      </c>
      <c r="AA273" s="45">
        <f ca="1">IF('Bewerking, HH'!AA273=0,0,'Bewerking, HH'!AA273/SUM('Bewerking, HH'!AA$271:AA$306))</f>
        <v>2.2655157118973692E-3</v>
      </c>
      <c r="AB273" s="46">
        <f ca="1">IF('Bewerking, HH'!AB273=0,0,'Bewerking, HH'!AB273/SUM('Bewerking, HH'!AA$271:AA$306))</f>
        <v>0</v>
      </c>
      <c r="AC273" s="47">
        <f ca="1">IF('Bewerking, HH'!AC273=0,0,'Bewerking, HH'!AC273/SUM('Bewerking, HH'!AA$271:AA$306))</f>
        <v>2.2655157118973692E-3</v>
      </c>
      <c r="AD273" s="47">
        <f ca="1">IF('Bewerking, HH'!AD273=0,0,'Bewerking, HH'!AD273/SUM('Bewerking, HH'!AA$271:AA$306))</f>
        <v>0</v>
      </c>
      <c r="AE273" s="47">
        <f ca="1">IF('Bewerking, HH'!AE273=0,0,'Bewerking, HH'!AE273/SUM('Bewerking, HH'!AA$271:AA$306))</f>
        <v>0</v>
      </c>
      <c r="AF273" s="47">
        <f ca="1">IF('Bewerking, HH'!AF273=0,0,'Bewerking, HH'!AF273/SUM('Bewerking, HH'!AA$271:AA$306))</f>
        <v>0</v>
      </c>
      <c r="AG273" s="47">
        <f ca="1">IF('Bewerking, HH'!AG273=0,0,'Bewerking, HH'!AG273/SUM('Bewerking, HH'!AA$271:AA$306))</f>
        <v>0</v>
      </c>
      <c r="AH273" s="47">
        <f ca="1">IF('Bewerking, HH'!AH273=0,0,'Bewerking, HH'!AH273/SUM('Bewerking, HH'!AA$271:AA$306))</f>
        <v>0</v>
      </c>
      <c r="AI273" s="48">
        <f ca="1">IF('Bewerking, HH'!AI273=0,0,'Bewerking, HH'!AI273/SUM('Bewerking, HH'!AA$271:AA$306))</f>
        <v>0</v>
      </c>
      <c r="AM273" s="45">
        <f ca="1">IF('Bewerking, HH'!AM273=0,0,'Bewerking, HH'!AM273/SUM('Bewerking, HH'!AM$271:AM$306))</f>
        <v>2.2655157118973692E-3</v>
      </c>
      <c r="AN273" s="46">
        <f ca="1">IF('Bewerking, HH'!AN273=0,0,'Bewerking, HH'!AN273/SUM('Bewerking, HH'!AM$271:AM$306))</f>
        <v>1.4057115561772835E-3</v>
      </c>
      <c r="AO273" s="47">
        <f ca="1">IF('Bewerking, HH'!AO273=0,0,'Bewerking, HH'!AO273/SUM('Bewerking, HH'!AM$271:AM$306))</f>
        <v>0</v>
      </c>
      <c r="AP273" s="47">
        <f ca="1">IF('Bewerking, HH'!AP273=0,0,'Bewerking, HH'!AP273/SUM('Bewerking, HH'!AM$271:AM$306))</f>
        <v>2.7295370022859872E-5</v>
      </c>
      <c r="AQ273" s="47">
        <f ca="1">IF('Bewerking, HH'!AQ273=0,0,'Bewerking, HH'!AQ273/SUM('Bewerking, HH'!AM$271:AM$306))</f>
        <v>0</v>
      </c>
      <c r="AR273" s="47">
        <f ca="1">IF('Bewerking, HH'!AR273=0,0,'Bewerking, HH'!AR273/SUM('Bewerking, HH'!AM$271:AM$306))</f>
        <v>1.3647685011429936E-5</v>
      </c>
      <c r="AS273" s="47">
        <f ca="1">IF('Bewerking, HH'!AS273=0,0,'Bewerking, HH'!AS273/SUM('Bewerking, HH'!AM$271:AM$306))</f>
        <v>0</v>
      </c>
      <c r="AT273" s="47">
        <f ca="1">IF('Bewerking, HH'!AT273=0,0,'Bewerking, HH'!AT273/SUM('Bewerking, HH'!AM$271:AM$306))</f>
        <v>8.1886110068579612E-4</v>
      </c>
      <c r="AU273" s="48">
        <f ca="1">IF('Bewerking, HH'!AU273=0,0,'Bewerking, HH'!AU273/SUM('Bewerking, HH'!AM$271:AM$306))</f>
        <v>0</v>
      </c>
      <c r="AY273" s="45">
        <f ca="1">IF('Bewerking, HH'!AY273=0,0,'Bewerking, HH'!AY273/SUM('Bewerking, HH'!AY$271:AY$306))</f>
        <v>2.2655157118973692E-3</v>
      </c>
      <c r="AZ273" s="46">
        <f ca="1">IF('Bewerking, HH'!AZ273=0,0,'Bewerking, HH'!AZ273/SUM('Bewerking, HH'!AY$271:AY$306))</f>
        <v>0</v>
      </c>
      <c r="BA273" s="47">
        <f ca="1">IF('Bewerking, HH'!BA273=0,0,'Bewerking, HH'!BA273/SUM('Bewerking, HH'!AY$271:AY$306))</f>
        <v>0</v>
      </c>
      <c r="BB273" s="47">
        <f ca="1">IF('Bewerking, HH'!BB273=0,0,'Bewerking, HH'!BB273/SUM('Bewerking, HH'!AY$271:AY$306))</f>
        <v>2.2655157118973692E-3</v>
      </c>
      <c r="BC273" s="47">
        <f ca="1">IF('Bewerking, HH'!BC273=0,0,'Bewerking, HH'!BC273/SUM('Bewerking, HH'!AY$271:AY$306))</f>
        <v>0</v>
      </c>
      <c r="BD273" s="47">
        <f ca="1">IF('Bewerking, HH'!BD273=0,0,'Bewerking, HH'!BD273/SUM('Bewerking, HH'!AY$271:AY$306))</f>
        <v>0</v>
      </c>
      <c r="BE273" s="47">
        <f ca="1">IF('Bewerking, HH'!BE273=0,0,'Bewerking, HH'!BE273/SUM('Bewerking, HH'!AY$271:AY$306))</f>
        <v>0</v>
      </c>
      <c r="BF273" s="47">
        <f ca="1">IF('Bewerking, HH'!BF273=0,0,'Bewerking, HH'!BF273/SUM('Bewerking, HH'!AY$271:AY$306))</f>
        <v>0</v>
      </c>
      <c r="BG273" s="48">
        <f ca="1">IF('Bewerking, HH'!BG273=0,0,'Bewerking, HH'!BG273/SUM('Bewerking, HH'!AY$271:AY$306))</f>
        <v>0</v>
      </c>
    </row>
    <row r="274" spans="2:59" x14ac:dyDescent="0.25">
      <c r="B274" s="29" t="s">
        <v>70</v>
      </c>
      <c r="C274" s="45">
        <f ca="1">IF('Bewerking, HH'!C274=0,0,'Bewerking, HH'!C274/SUM('Bewerking, HH'!C$271:C$306))</f>
        <v>1.3442969736258488E-3</v>
      </c>
      <c r="D274" s="46">
        <f ca="1">IF('Bewerking, HH'!D274=0,0,'Bewerking, HH'!D274/SUM('Bewerking, HH'!C$271:C$306))</f>
        <v>0</v>
      </c>
      <c r="E274" s="47">
        <f ca="1">IF('Bewerking, HH'!E274=0,0,'Bewerking, HH'!E274/SUM('Bewerking, HH'!C$271:C$306))</f>
        <v>0</v>
      </c>
      <c r="F274" s="47">
        <f ca="1">IF('Bewerking, HH'!F274=0,0,'Bewerking, HH'!F274/SUM('Bewerking, HH'!C$271:C$306))</f>
        <v>6.1414582551434709E-5</v>
      </c>
      <c r="G274" s="47">
        <f ca="1">IF('Bewerking, HH'!G274=0,0,'Bewerking, HH'!G274/SUM('Bewerking, HH'!C$271:C$306))</f>
        <v>0</v>
      </c>
      <c r="H274" s="47">
        <f ca="1">IF('Bewerking, HH'!H274=0,0,'Bewerking, HH'!H274/SUM('Bewerking, HH'!C$271:C$306))</f>
        <v>1.2828823910744139E-3</v>
      </c>
      <c r="I274" s="47">
        <f ca="1">IF('Bewerking, HH'!I274=0,0,'Bewerking, HH'!I274/SUM('Bewerking, HH'!C$271:C$306))</f>
        <v>0</v>
      </c>
      <c r="J274" s="47">
        <f ca="1">IF('Bewerking, HH'!J274=0,0,'Bewerking, HH'!J274/SUM('Bewerking, HH'!C$271:C$306))</f>
        <v>0</v>
      </c>
      <c r="K274" s="48">
        <f ca="1">IF('Bewerking, HH'!K274=0,0,'Bewerking, HH'!K274/SUM('Bewerking, HH'!C$271:C$306))</f>
        <v>0</v>
      </c>
      <c r="L274" s="49"/>
      <c r="O274" s="45">
        <f ca="1">IF('Bewerking, HH'!O274=0,0,'Bewerking, HH'!O274/SUM('Bewerking, HH'!O$271:O$306))</f>
        <v>1.3442969736258488E-3</v>
      </c>
      <c r="P274" s="46">
        <f ca="1">IF('Bewerking, HH'!P274=0,0,'Bewerking, HH'!P274/SUM('Bewerking, HH'!O$271:O$306))</f>
        <v>0</v>
      </c>
      <c r="Q274" s="47">
        <f ca="1">IF('Bewerking, HH'!Q274=0,0,'Bewerking, HH'!Q274/SUM('Bewerking, HH'!O$271:O$306))</f>
        <v>0</v>
      </c>
      <c r="R274" s="47">
        <f ca="1">IF('Bewerking, HH'!R274=0,0,'Bewerking, HH'!R274/SUM('Bewerking, HH'!O$271:O$306))</f>
        <v>1.3442969736258488E-3</v>
      </c>
      <c r="S274" s="47">
        <f ca="1">IF('Bewerking, HH'!S274=0,0,'Bewerking, HH'!S274/SUM('Bewerking, HH'!O$271:O$306))</f>
        <v>0</v>
      </c>
      <c r="T274" s="47">
        <f ca="1">IF('Bewerking, HH'!T274=0,0,'Bewerking, HH'!T274/SUM('Bewerking, HH'!O$271:O$306))</f>
        <v>0</v>
      </c>
      <c r="U274" s="47">
        <f ca="1">IF('Bewerking, HH'!U274=0,0,'Bewerking, HH'!U274/SUM('Bewerking, HH'!O$271:O$306))</f>
        <v>0</v>
      </c>
      <c r="V274" s="47">
        <f ca="1">IF('Bewerking, HH'!V274=0,0,'Bewerking, HH'!V274/SUM('Bewerking, HH'!O$271:O$306))</f>
        <v>0</v>
      </c>
      <c r="W274" s="48">
        <f ca="1">IF('Bewerking, HH'!W274=0,0,'Bewerking, HH'!W274/SUM('Bewerking, HH'!O$271:O$306))</f>
        <v>0</v>
      </c>
      <c r="AA274" s="45">
        <f ca="1">IF('Bewerking, HH'!AA274=0,0,'Bewerking, HH'!AA274/SUM('Bewerking, HH'!AA$271:AA$306))</f>
        <v>1.3442969736258488E-3</v>
      </c>
      <c r="AB274" s="46">
        <f ca="1">IF('Bewerking, HH'!AB274=0,0,'Bewerking, HH'!AB274/SUM('Bewerking, HH'!AA$271:AA$306))</f>
        <v>0</v>
      </c>
      <c r="AC274" s="47">
        <f ca="1">IF('Bewerking, HH'!AC274=0,0,'Bewerking, HH'!AC274/SUM('Bewerking, HH'!AA$271:AA$306))</f>
        <v>1.3442969736258488E-3</v>
      </c>
      <c r="AD274" s="47">
        <f ca="1">IF('Bewerking, HH'!AD274=0,0,'Bewerking, HH'!AD274/SUM('Bewerking, HH'!AA$271:AA$306))</f>
        <v>0</v>
      </c>
      <c r="AE274" s="47">
        <f ca="1">IF('Bewerking, HH'!AE274=0,0,'Bewerking, HH'!AE274/SUM('Bewerking, HH'!AA$271:AA$306))</f>
        <v>0</v>
      </c>
      <c r="AF274" s="47">
        <f ca="1">IF('Bewerking, HH'!AF274=0,0,'Bewerking, HH'!AF274/SUM('Bewerking, HH'!AA$271:AA$306))</f>
        <v>0</v>
      </c>
      <c r="AG274" s="47">
        <f ca="1">IF('Bewerking, HH'!AG274=0,0,'Bewerking, HH'!AG274/SUM('Bewerking, HH'!AA$271:AA$306))</f>
        <v>0</v>
      </c>
      <c r="AH274" s="47">
        <f ca="1">IF('Bewerking, HH'!AH274=0,0,'Bewerking, HH'!AH274/SUM('Bewerking, HH'!AA$271:AA$306))</f>
        <v>0</v>
      </c>
      <c r="AI274" s="48">
        <f ca="1">IF('Bewerking, HH'!AI274=0,0,'Bewerking, HH'!AI274/SUM('Bewerking, HH'!AA$271:AA$306))</f>
        <v>0</v>
      </c>
      <c r="AM274" s="45">
        <f ca="1">IF('Bewerking, HH'!AM274=0,0,'Bewerking, HH'!AM274/SUM('Bewerking, HH'!AM$271:AM$306))</f>
        <v>1.3442969736258488E-3</v>
      </c>
      <c r="AN274" s="46">
        <f ca="1">IF('Bewerking, HH'!AN274=0,0,'Bewerking, HH'!AN274/SUM('Bewerking, HH'!AM$271:AM$306))</f>
        <v>1.0713432733972499E-3</v>
      </c>
      <c r="AO274" s="47">
        <f ca="1">IF('Bewerking, HH'!AO274=0,0,'Bewerking, HH'!AO274/SUM('Bewerking, HH'!AM$271:AM$306))</f>
        <v>0</v>
      </c>
      <c r="AP274" s="47">
        <f ca="1">IF('Bewerking, HH'!AP274=0,0,'Bewerking, HH'!AP274/SUM('Bewerking, HH'!AM$271:AM$306))</f>
        <v>3.4119212528574841E-5</v>
      </c>
      <c r="AQ274" s="47">
        <f ca="1">IF('Bewerking, HH'!AQ274=0,0,'Bewerking, HH'!AQ274/SUM('Bewerking, HH'!AM$271:AM$306))</f>
        <v>0</v>
      </c>
      <c r="AR274" s="47">
        <f ca="1">IF('Bewerking, HH'!AR274=0,0,'Bewerking, HH'!AR274/SUM('Bewerking, HH'!AM$271:AM$306))</f>
        <v>2.3883448770002389E-4</v>
      </c>
      <c r="AS274" s="47">
        <f ca="1">IF('Bewerking, HH'!AS274=0,0,'Bewerking, HH'!AS274/SUM('Bewerking, HH'!AM$271:AM$306))</f>
        <v>0</v>
      </c>
      <c r="AT274" s="47">
        <f ca="1">IF('Bewerking, HH'!AT274=0,0,'Bewerking, HH'!AT274/SUM('Bewerking, HH'!AM$271:AM$306))</f>
        <v>0</v>
      </c>
      <c r="AU274" s="48">
        <f ca="1">IF('Bewerking, HH'!AU274=0,0,'Bewerking, HH'!AU274/SUM('Bewerking, HH'!AM$271:AM$306))</f>
        <v>0</v>
      </c>
      <c r="AY274" s="45">
        <f ca="1">IF('Bewerking, HH'!AY274=0,0,'Bewerking, HH'!AY274/SUM('Bewerking, HH'!AY$271:AY$306))</f>
        <v>1.3442969736258488E-3</v>
      </c>
      <c r="AZ274" s="46">
        <f ca="1">IF('Bewerking, HH'!AZ274=0,0,'Bewerking, HH'!AZ274/SUM('Bewerking, HH'!AY$271:AY$306))</f>
        <v>0</v>
      </c>
      <c r="BA274" s="47">
        <f ca="1">IF('Bewerking, HH'!BA274=0,0,'Bewerking, HH'!BA274/SUM('Bewerking, HH'!AY$271:AY$306))</f>
        <v>0</v>
      </c>
      <c r="BB274" s="47">
        <f ca="1">IF('Bewerking, HH'!BB274=0,0,'Bewerking, HH'!BB274/SUM('Bewerking, HH'!AY$271:AY$306))</f>
        <v>1.3442969736258488E-3</v>
      </c>
      <c r="BC274" s="47">
        <f ca="1">IF('Bewerking, HH'!BC274=0,0,'Bewerking, HH'!BC274/SUM('Bewerking, HH'!AY$271:AY$306))</f>
        <v>0</v>
      </c>
      <c r="BD274" s="47">
        <f ca="1">IF('Bewerking, HH'!BD274=0,0,'Bewerking, HH'!BD274/SUM('Bewerking, HH'!AY$271:AY$306))</f>
        <v>0</v>
      </c>
      <c r="BE274" s="47">
        <f ca="1">IF('Bewerking, HH'!BE274=0,0,'Bewerking, HH'!BE274/SUM('Bewerking, HH'!AY$271:AY$306))</f>
        <v>0</v>
      </c>
      <c r="BF274" s="47">
        <f ca="1">IF('Bewerking, HH'!BF274=0,0,'Bewerking, HH'!BF274/SUM('Bewerking, HH'!AY$271:AY$306))</f>
        <v>0</v>
      </c>
      <c r="BG274" s="48">
        <f ca="1">IF('Bewerking, HH'!BG274=0,0,'Bewerking, HH'!BG274/SUM('Bewerking, HH'!AY$271:AY$306))</f>
        <v>0</v>
      </c>
    </row>
    <row r="275" spans="2:59" x14ac:dyDescent="0.25">
      <c r="B275" s="29" t="s">
        <v>71</v>
      </c>
      <c r="C275" s="45">
        <f ca="1">IF('Bewerking, HH'!C275=0,0,'Bewerking, HH'!C275/SUM('Bewerking, HH'!C$271:C$306))</f>
        <v>2.6681224197345524E-3</v>
      </c>
      <c r="D275" s="46">
        <f ca="1">IF('Bewerking, HH'!D275=0,0,'Bewerking, HH'!D275/SUM('Bewerking, HH'!C$271:C$306))</f>
        <v>0</v>
      </c>
      <c r="E275" s="47">
        <f ca="1">IF('Bewerking, HH'!E275=0,0,'Bewerking, HH'!E275/SUM('Bewerking, HH'!C$271:C$306))</f>
        <v>0</v>
      </c>
      <c r="F275" s="47">
        <f ca="1">IF('Bewerking, HH'!F275=0,0,'Bewerking, HH'!F275/SUM('Bewerking, HH'!C$271:C$306))</f>
        <v>2.6681224197345524E-3</v>
      </c>
      <c r="G275" s="47">
        <f ca="1">IF('Bewerking, HH'!G275=0,0,'Bewerking, HH'!G275/SUM('Bewerking, HH'!C$271:C$306))</f>
        <v>0</v>
      </c>
      <c r="H275" s="47">
        <f ca="1">IF('Bewerking, HH'!H275=0,0,'Bewerking, HH'!H275/SUM('Bewerking, HH'!C$271:C$306))</f>
        <v>0</v>
      </c>
      <c r="I275" s="47">
        <f ca="1">IF('Bewerking, HH'!I275=0,0,'Bewerking, HH'!I275/SUM('Bewerking, HH'!C$271:C$306))</f>
        <v>0</v>
      </c>
      <c r="J275" s="47">
        <f ca="1">IF('Bewerking, HH'!J275=0,0,'Bewerking, HH'!J275/SUM('Bewerking, HH'!C$271:C$306))</f>
        <v>0</v>
      </c>
      <c r="K275" s="48">
        <f ca="1">IF('Bewerking, HH'!K275=0,0,'Bewerking, HH'!K275/SUM('Bewerking, HH'!C$271:C$306))</f>
        <v>0</v>
      </c>
      <c r="L275" s="49"/>
      <c r="O275" s="45">
        <f ca="1">IF('Bewerking, HH'!O275=0,0,'Bewerking, HH'!O275/SUM('Bewerking, HH'!O$271:O$306))</f>
        <v>2.6681224197345524E-3</v>
      </c>
      <c r="P275" s="46">
        <f ca="1">IF('Bewerking, HH'!P275=0,0,'Bewerking, HH'!P275/SUM('Bewerking, HH'!O$271:O$306))</f>
        <v>0</v>
      </c>
      <c r="Q275" s="47">
        <f ca="1">IF('Bewerking, HH'!Q275=0,0,'Bewerking, HH'!Q275/SUM('Bewerking, HH'!O$271:O$306))</f>
        <v>0</v>
      </c>
      <c r="R275" s="47">
        <f ca="1">IF('Bewerking, HH'!R275=0,0,'Bewerking, HH'!R275/SUM('Bewerking, HH'!O$271:O$306))</f>
        <v>2.6681224197345524E-3</v>
      </c>
      <c r="S275" s="47">
        <f ca="1">IF('Bewerking, HH'!S275=0,0,'Bewerking, HH'!S275/SUM('Bewerking, HH'!O$271:O$306))</f>
        <v>0</v>
      </c>
      <c r="T275" s="47">
        <f ca="1">IF('Bewerking, HH'!T275=0,0,'Bewerking, HH'!T275/SUM('Bewerking, HH'!O$271:O$306))</f>
        <v>0</v>
      </c>
      <c r="U275" s="47">
        <f ca="1">IF('Bewerking, HH'!U275=0,0,'Bewerking, HH'!U275/SUM('Bewerking, HH'!O$271:O$306))</f>
        <v>0</v>
      </c>
      <c r="V275" s="47">
        <f ca="1">IF('Bewerking, HH'!V275=0,0,'Bewerking, HH'!V275/SUM('Bewerking, HH'!O$271:O$306))</f>
        <v>0</v>
      </c>
      <c r="W275" s="48">
        <f ca="1">IF('Bewerking, HH'!W275=0,0,'Bewerking, HH'!W275/SUM('Bewerking, HH'!O$271:O$306))</f>
        <v>0</v>
      </c>
      <c r="AA275" s="45">
        <f ca="1">IF('Bewerking, HH'!AA275=0,0,'Bewerking, HH'!AA275/SUM('Bewerking, HH'!AA$271:AA$306))</f>
        <v>2.6681224197345524E-3</v>
      </c>
      <c r="AB275" s="46">
        <f ca="1">IF('Bewerking, HH'!AB275=0,0,'Bewerking, HH'!AB275/SUM('Bewerking, HH'!AA$271:AA$306))</f>
        <v>0</v>
      </c>
      <c r="AC275" s="47">
        <f ca="1">IF('Bewerking, HH'!AC275=0,0,'Bewerking, HH'!AC275/SUM('Bewerking, HH'!AA$271:AA$306))</f>
        <v>2.6681224197345524E-3</v>
      </c>
      <c r="AD275" s="47">
        <f ca="1">IF('Bewerking, HH'!AD275=0,0,'Bewerking, HH'!AD275/SUM('Bewerking, HH'!AA$271:AA$306))</f>
        <v>0</v>
      </c>
      <c r="AE275" s="47">
        <f ca="1">IF('Bewerking, HH'!AE275=0,0,'Bewerking, HH'!AE275/SUM('Bewerking, HH'!AA$271:AA$306))</f>
        <v>0</v>
      </c>
      <c r="AF275" s="47">
        <f ca="1">IF('Bewerking, HH'!AF275=0,0,'Bewerking, HH'!AF275/SUM('Bewerking, HH'!AA$271:AA$306))</f>
        <v>0</v>
      </c>
      <c r="AG275" s="47">
        <f ca="1">IF('Bewerking, HH'!AG275=0,0,'Bewerking, HH'!AG275/SUM('Bewerking, HH'!AA$271:AA$306))</f>
        <v>0</v>
      </c>
      <c r="AH275" s="47">
        <f ca="1">IF('Bewerking, HH'!AH275=0,0,'Bewerking, HH'!AH275/SUM('Bewerking, HH'!AA$271:AA$306))</f>
        <v>0</v>
      </c>
      <c r="AI275" s="48">
        <f ca="1">IF('Bewerking, HH'!AI275=0,0,'Bewerking, HH'!AI275/SUM('Bewerking, HH'!AA$271:AA$306))</f>
        <v>0</v>
      </c>
      <c r="AM275" s="45">
        <f ca="1">IF('Bewerking, HH'!AM275=0,0,'Bewerking, HH'!AM275/SUM('Bewerking, HH'!AM$271:AM$306))</f>
        <v>2.6681224197345524E-3</v>
      </c>
      <c r="AN275" s="46">
        <f ca="1">IF('Bewerking, HH'!AN275=0,0,'Bewerking, HH'!AN275/SUM('Bewerking, HH'!AM$271:AM$306))</f>
        <v>2.12903886178307E-3</v>
      </c>
      <c r="AO275" s="47">
        <f ca="1">IF('Bewerking, HH'!AO275=0,0,'Bewerking, HH'!AO275/SUM('Bewerking, HH'!AM$271:AM$306))</f>
        <v>0</v>
      </c>
      <c r="AP275" s="47">
        <f ca="1">IF('Bewerking, HH'!AP275=0,0,'Bewerking, HH'!AP275/SUM('Bewerking, HH'!AM$271:AM$306))</f>
        <v>5.3908355795148253E-4</v>
      </c>
      <c r="AQ275" s="47">
        <f ca="1">IF('Bewerking, HH'!AQ275=0,0,'Bewerking, HH'!AQ275/SUM('Bewerking, HH'!AM$271:AM$306))</f>
        <v>0</v>
      </c>
      <c r="AR275" s="47">
        <f ca="1">IF('Bewerking, HH'!AR275=0,0,'Bewerking, HH'!AR275/SUM('Bewerking, HH'!AM$271:AM$306))</f>
        <v>0</v>
      </c>
      <c r="AS275" s="47">
        <f ca="1">IF('Bewerking, HH'!AS275=0,0,'Bewerking, HH'!AS275/SUM('Bewerking, HH'!AM$271:AM$306))</f>
        <v>0</v>
      </c>
      <c r="AT275" s="47">
        <f ca="1">IF('Bewerking, HH'!AT275=0,0,'Bewerking, HH'!AT275/SUM('Bewerking, HH'!AM$271:AM$306))</f>
        <v>0</v>
      </c>
      <c r="AU275" s="48">
        <f ca="1">IF('Bewerking, HH'!AU275=0,0,'Bewerking, HH'!AU275/SUM('Bewerking, HH'!AM$271:AM$306))</f>
        <v>0</v>
      </c>
      <c r="AY275" s="45">
        <f ca="1">IF('Bewerking, HH'!AY275=0,0,'Bewerking, HH'!AY275/SUM('Bewerking, HH'!AY$271:AY$306))</f>
        <v>2.6681224197345524E-3</v>
      </c>
      <c r="AZ275" s="46">
        <f ca="1">IF('Bewerking, HH'!AZ275=0,0,'Bewerking, HH'!AZ275/SUM('Bewerking, HH'!AY$271:AY$306))</f>
        <v>0</v>
      </c>
      <c r="BA275" s="47">
        <f ca="1">IF('Bewerking, HH'!BA275=0,0,'Bewerking, HH'!BA275/SUM('Bewerking, HH'!AY$271:AY$306))</f>
        <v>0</v>
      </c>
      <c r="BB275" s="47">
        <f ca="1">IF('Bewerking, HH'!BB275=0,0,'Bewerking, HH'!BB275/SUM('Bewerking, HH'!AY$271:AY$306))</f>
        <v>2.6681224197345524E-3</v>
      </c>
      <c r="BC275" s="47">
        <f ca="1">IF('Bewerking, HH'!BC275=0,0,'Bewerking, HH'!BC275/SUM('Bewerking, HH'!AY$271:AY$306))</f>
        <v>0</v>
      </c>
      <c r="BD275" s="47">
        <f ca="1">IF('Bewerking, HH'!BD275=0,0,'Bewerking, HH'!BD275/SUM('Bewerking, HH'!AY$271:AY$306))</f>
        <v>0</v>
      </c>
      <c r="BE275" s="47">
        <f ca="1">IF('Bewerking, HH'!BE275=0,0,'Bewerking, HH'!BE275/SUM('Bewerking, HH'!AY$271:AY$306))</f>
        <v>0</v>
      </c>
      <c r="BF275" s="47">
        <f ca="1">IF('Bewerking, HH'!BF275=0,0,'Bewerking, HH'!BF275/SUM('Bewerking, HH'!AY$271:AY$306))</f>
        <v>0</v>
      </c>
      <c r="BG275" s="48">
        <f ca="1">IF('Bewerking, HH'!BG275=0,0,'Bewerking, HH'!BG275/SUM('Bewerking, HH'!AY$271:AY$306))</f>
        <v>0</v>
      </c>
    </row>
    <row r="276" spans="2:59" x14ac:dyDescent="0.25">
      <c r="B276" s="29" t="s">
        <v>72</v>
      </c>
      <c r="C276" s="50">
        <f ca="1">IF('Bewerking, HH'!C276=0,0,'Bewerking, HH'!C276/SUM('Bewerking, HH'!C$271:C$306))</f>
        <v>4.8039851240233378E-3</v>
      </c>
      <c r="D276" s="51">
        <f ca="1">IF('Bewerking, HH'!D276=0,0,'Bewerking, HH'!D276/SUM('Bewerking, HH'!C$271:C$306))</f>
        <v>0</v>
      </c>
      <c r="E276" s="52">
        <f ca="1">IF('Bewerking, HH'!E276=0,0,'Bewerking, HH'!E276/SUM('Bewerking, HH'!C$271:C$306))</f>
        <v>0</v>
      </c>
      <c r="F276" s="52">
        <f ca="1">IF('Bewerking, HH'!F276=0,0,'Bewerking, HH'!F276/SUM('Bewerking, HH'!C$271:C$306))</f>
        <v>4.8039851240233378E-3</v>
      </c>
      <c r="G276" s="52">
        <f ca="1">IF('Bewerking, HH'!G276=0,0,'Bewerking, HH'!G276/SUM('Bewerking, HH'!C$271:C$306))</f>
        <v>0</v>
      </c>
      <c r="H276" s="52">
        <f ca="1">IF('Bewerking, HH'!H276=0,0,'Bewerking, HH'!H276/SUM('Bewerking, HH'!C$271:C$306))</f>
        <v>0</v>
      </c>
      <c r="I276" s="52">
        <f ca="1">IF('Bewerking, HH'!I276=0,0,'Bewerking, HH'!I276/SUM('Bewerking, HH'!C$271:C$306))</f>
        <v>0</v>
      </c>
      <c r="J276" s="52">
        <f ca="1">IF('Bewerking, HH'!J276=0,0,'Bewerking, HH'!J276/SUM('Bewerking, HH'!C$271:C$306))</f>
        <v>0</v>
      </c>
      <c r="K276" s="53">
        <f ca="1">IF('Bewerking, HH'!K276=0,0,'Bewerking, HH'!K276/SUM('Bewerking, HH'!C$271:C$306))</f>
        <v>0</v>
      </c>
      <c r="L276" s="52">
        <f ca="1">SUM(C271:C276)</f>
        <v>1.5756252345695863E-2</v>
      </c>
      <c r="O276" s="50">
        <f ca="1">IF('Bewerking, HH'!O276=0,0,'Bewerking, HH'!O276/SUM('Bewerking, HH'!O$271:O$306))</f>
        <v>4.8039851240233378E-3</v>
      </c>
      <c r="P276" s="51">
        <f ca="1">IF('Bewerking, HH'!P276=0,0,'Bewerking, HH'!P276/SUM('Bewerking, HH'!O$271:O$306))</f>
        <v>0</v>
      </c>
      <c r="Q276" s="52">
        <f ca="1">IF('Bewerking, HH'!Q276=0,0,'Bewerking, HH'!Q276/SUM('Bewerking, HH'!O$271:O$306))</f>
        <v>0</v>
      </c>
      <c r="R276" s="52">
        <f ca="1">IF('Bewerking, HH'!R276=0,0,'Bewerking, HH'!R276/SUM('Bewerking, HH'!O$271:O$306))</f>
        <v>4.8039851240233378E-3</v>
      </c>
      <c r="S276" s="52">
        <f ca="1">IF('Bewerking, HH'!S276=0,0,'Bewerking, HH'!S276/SUM('Bewerking, HH'!O$271:O$306))</f>
        <v>0</v>
      </c>
      <c r="T276" s="52">
        <f ca="1">IF('Bewerking, HH'!T276=0,0,'Bewerking, HH'!T276/SUM('Bewerking, HH'!O$271:O$306))</f>
        <v>0</v>
      </c>
      <c r="U276" s="52">
        <f ca="1">IF('Bewerking, HH'!U276=0,0,'Bewerking, HH'!U276/SUM('Bewerking, HH'!O$271:O$306))</f>
        <v>0</v>
      </c>
      <c r="V276" s="52">
        <f ca="1">IF('Bewerking, HH'!V276=0,0,'Bewerking, HH'!V276/SUM('Bewerking, HH'!O$271:O$306))</f>
        <v>0</v>
      </c>
      <c r="W276" s="53">
        <f ca="1">IF('Bewerking, HH'!W276=0,0,'Bewerking, HH'!W276/SUM('Bewerking, HH'!O$271:O$306))</f>
        <v>0</v>
      </c>
      <c r="AA276" s="50">
        <f ca="1">IF('Bewerking, HH'!AA276=0,0,'Bewerking, HH'!AA276/SUM('Bewerking, HH'!AA$271:AA$306))</f>
        <v>4.8039851240233378E-3</v>
      </c>
      <c r="AB276" s="51">
        <f ca="1">IF('Bewerking, HH'!AB276=0,0,'Bewerking, HH'!AB276/SUM('Bewerking, HH'!AA$271:AA$306))</f>
        <v>0</v>
      </c>
      <c r="AC276" s="52">
        <f ca="1">IF('Bewerking, HH'!AC276=0,0,'Bewerking, HH'!AC276/SUM('Bewerking, HH'!AA$271:AA$306))</f>
        <v>4.8039851240233378E-3</v>
      </c>
      <c r="AD276" s="52">
        <f ca="1">IF('Bewerking, HH'!AD276=0,0,'Bewerking, HH'!AD276/SUM('Bewerking, HH'!AA$271:AA$306))</f>
        <v>0</v>
      </c>
      <c r="AE276" s="52">
        <f ca="1">IF('Bewerking, HH'!AE276=0,0,'Bewerking, HH'!AE276/SUM('Bewerking, HH'!AA$271:AA$306))</f>
        <v>0</v>
      </c>
      <c r="AF276" s="52">
        <f ca="1">IF('Bewerking, HH'!AF276=0,0,'Bewerking, HH'!AF276/SUM('Bewerking, HH'!AA$271:AA$306))</f>
        <v>0</v>
      </c>
      <c r="AG276" s="52">
        <f ca="1">IF('Bewerking, HH'!AG276=0,0,'Bewerking, HH'!AG276/SUM('Bewerking, HH'!AA$271:AA$306))</f>
        <v>0</v>
      </c>
      <c r="AH276" s="52">
        <f ca="1">IF('Bewerking, HH'!AH276=0,0,'Bewerking, HH'!AH276/SUM('Bewerking, HH'!AA$271:AA$306))</f>
        <v>0</v>
      </c>
      <c r="AI276" s="53">
        <f ca="1">IF('Bewerking, HH'!AI276=0,0,'Bewerking, HH'!AI276/SUM('Bewerking, HH'!AA$271:AA$306))</f>
        <v>0</v>
      </c>
      <c r="AM276" s="50">
        <f ca="1">IF('Bewerking, HH'!AM276=0,0,'Bewerking, HH'!AM276/SUM('Bewerking, HH'!AM$271:AM$306))</f>
        <v>4.8039851240233378E-3</v>
      </c>
      <c r="AN276" s="51">
        <f ca="1">IF('Bewerking, HH'!AN276=0,0,'Bewerking, HH'!AN276/SUM('Bewerking, HH'!AM$271:AM$306))</f>
        <v>3.2003821351803199E-3</v>
      </c>
      <c r="AO276" s="52">
        <f ca="1">IF('Bewerking, HH'!AO276=0,0,'Bewerking, HH'!AO276/SUM('Bewerking, HH'!AM$271:AM$306))</f>
        <v>0</v>
      </c>
      <c r="AP276" s="52">
        <f ca="1">IF('Bewerking, HH'!AP276=0,0,'Bewerking, HH'!AP276/SUM('Bewerking, HH'!AM$271:AM$306))</f>
        <v>1.6036029888430174E-3</v>
      </c>
      <c r="AQ276" s="52">
        <f ca="1">IF('Bewerking, HH'!AQ276=0,0,'Bewerking, HH'!AQ276/SUM('Bewerking, HH'!AM$271:AM$306))</f>
        <v>0</v>
      </c>
      <c r="AR276" s="52">
        <f ca="1">IF('Bewerking, HH'!AR276=0,0,'Bewerking, HH'!AR276/SUM('Bewerking, HH'!AM$271:AM$306))</f>
        <v>0</v>
      </c>
      <c r="AS276" s="52">
        <f ca="1">IF('Bewerking, HH'!AS276=0,0,'Bewerking, HH'!AS276/SUM('Bewerking, HH'!AM$271:AM$306))</f>
        <v>0</v>
      </c>
      <c r="AT276" s="52">
        <f ca="1">IF('Bewerking, HH'!AT276=0,0,'Bewerking, HH'!AT276/SUM('Bewerking, HH'!AM$271:AM$306))</f>
        <v>0</v>
      </c>
      <c r="AU276" s="53">
        <f ca="1">IF('Bewerking, HH'!AU276=0,0,'Bewerking, HH'!AU276/SUM('Bewerking, HH'!AM$271:AM$306))</f>
        <v>0</v>
      </c>
      <c r="AY276" s="50">
        <f ca="1">IF('Bewerking, HH'!AY276=0,0,'Bewerking, HH'!AY276/SUM('Bewerking, HH'!AY$271:AY$306))</f>
        <v>4.8039851240233378E-3</v>
      </c>
      <c r="AZ276" s="51">
        <f ca="1">IF('Bewerking, HH'!AZ276=0,0,'Bewerking, HH'!AZ276/SUM('Bewerking, HH'!AY$271:AY$306))</f>
        <v>0</v>
      </c>
      <c r="BA276" s="52">
        <f ca="1">IF('Bewerking, HH'!BA276=0,0,'Bewerking, HH'!BA276/SUM('Bewerking, HH'!AY$271:AY$306))</f>
        <v>0</v>
      </c>
      <c r="BB276" s="52">
        <f ca="1">IF('Bewerking, HH'!BB276=0,0,'Bewerking, HH'!BB276/SUM('Bewerking, HH'!AY$271:AY$306))</f>
        <v>4.8039851240233378E-3</v>
      </c>
      <c r="BC276" s="52">
        <f ca="1">IF('Bewerking, HH'!BC276=0,0,'Bewerking, HH'!BC276/SUM('Bewerking, HH'!AY$271:AY$306))</f>
        <v>0</v>
      </c>
      <c r="BD276" s="52">
        <f ca="1">IF('Bewerking, HH'!BD276=0,0,'Bewerking, HH'!BD276/SUM('Bewerking, HH'!AY$271:AY$306))</f>
        <v>0</v>
      </c>
      <c r="BE276" s="52">
        <f ca="1">IF('Bewerking, HH'!BE276=0,0,'Bewerking, HH'!BE276/SUM('Bewerking, HH'!AY$271:AY$306))</f>
        <v>0</v>
      </c>
      <c r="BF276" s="52">
        <f ca="1">IF('Bewerking, HH'!BF276=0,0,'Bewerking, HH'!BF276/SUM('Bewerking, HH'!AY$271:AY$306))</f>
        <v>0</v>
      </c>
      <c r="BG276" s="53">
        <f ca="1">IF('Bewerking, HH'!BG276=0,0,'Bewerking, HH'!BG276/SUM('Bewerking, HH'!AY$271:AY$306))</f>
        <v>0</v>
      </c>
    </row>
    <row r="277" spans="2:59" x14ac:dyDescent="0.25">
      <c r="B277" s="29" t="s">
        <v>73</v>
      </c>
      <c r="C277" s="54">
        <f ca="1">IF('Bewerking, HH'!C277=0,0,'Bewerking, HH'!C277/SUM('Bewerking, HH'!C$271:C$306))</f>
        <v>4.558326793817599E-3</v>
      </c>
      <c r="D277" s="46">
        <f ca="1">IF('Bewerking, HH'!D277=0,0,'Bewerking, HH'!D277/SUM('Bewerking, HH'!C$271:C$306))</f>
        <v>0</v>
      </c>
      <c r="E277" s="55">
        <f ca="1">IF('Bewerking, HH'!E277=0,0,'Bewerking, HH'!E277/SUM('Bewerking, HH'!C$271:C$306))</f>
        <v>0</v>
      </c>
      <c r="F277" s="55">
        <f ca="1">IF('Bewerking, HH'!F277=0,0,'Bewerking, HH'!F277/SUM('Bewerking, HH'!C$271:C$306))</f>
        <v>8.1886110068579612E-5</v>
      </c>
      <c r="G277" s="55">
        <f ca="1">IF('Bewerking, HH'!G277=0,0,'Bewerking, HH'!G277/SUM('Bewerking, HH'!C$271:C$306))</f>
        <v>0</v>
      </c>
      <c r="H277" s="55">
        <f ca="1">IF('Bewerking, HH'!H277=0,0,'Bewerking, HH'!H277/SUM('Bewerking, HH'!C$271:C$306))</f>
        <v>4.0943055034289806E-5</v>
      </c>
      <c r="I277" s="47">
        <f ca="1">IF('Bewerking, HH'!I277=0,0,'Bewerking, HH'!I277/SUM('Bewerking, HH'!C$271:C$306))</f>
        <v>0</v>
      </c>
      <c r="J277" s="47">
        <f ca="1">IF('Bewerking, HH'!J277=0,0,'Bewerking, HH'!J277/SUM('Bewerking, HH'!C$271:C$306))</f>
        <v>4.4354976287147296E-3</v>
      </c>
      <c r="K277" s="48">
        <f ca="1">IF('Bewerking, HH'!K277=0,0,'Bewerking, HH'!K277/SUM('Bewerking, HH'!C$271:C$306))</f>
        <v>0</v>
      </c>
      <c r="O277" s="54">
        <f ca="1">IF('Bewerking, HH'!O277=0,0,'Bewerking, HH'!O277/SUM('Bewerking, HH'!O$271:O$306))</f>
        <v>4.558326793817599E-3</v>
      </c>
      <c r="P277" s="46">
        <f ca="1">IF('Bewerking, HH'!P277=0,0,'Bewerking, HH'!P277/SUM('Bewerking, HH'!O$271:O$306))</f>
        <v>0</v>
      </c>
      <c r="Q277" s="55">
        <f ca="1">IF('Bewerking, HH'!Q277=0,0,'Bewerking, HH'!Q277/SUM('Bewerking, HH'!O$271:O$306))</f>
        <v>0</v>
      </c>
      <c r="R277" s="55">
        <f ca="1">IF('Bewerking, HH'!R277=0,0,'Bewerking, HH'!R277/SUM('Bewerking, HH'!O$271:O$306))</f>
        <v>4.558326793817599E-3</v>
      </c>
      <c r="S277" s="55">
        <f ca="1">IF('Bewerking, HH'!S277=0,0,'Bewerking, HH'!S277/SUM('Bewerking, HH'!O$271:O$306))</f>
        <v>0</v>
      </c>
      <c r="T277" s="55">
        <f ca="1">IF('Bewerking, HH'!T277=0,0,'Bewerking, HH'!T277/SUM('Bewerking, HH'!O$271:O$306))</f>
        <v>0</v>
      </c>
      <c r="U277" s="47">
        <f ca="1">IF('Bewerking, HH'!U277=0,0,'Bewerking, HH'!U277/SUM('Bewerking, HH'!O$271:O$306))</f>
        <v>0</v>
      </c>
      <c r="V277" s="47">
        <f ca="1">IF('Bewerking, HH'!V277=0,0,'Bewerking, HH'!V277/SUM('Bewerking, HH'!O$271:O$306))</f>
        <v>0</v>
      </c>
      <c r="W277" s="48">
        <f ca="1">IF('Bewerking, HH'!W277=0,0,'Bewerking, HH'!W277/SUM('Bewerking, HH'!O$271:O$306))</f>
        <v>0</v>
      </c>
      <c r="AA277" s="54">
        <f ca="1">IF('Bewerking, HH'!AA277=0,0,'Bewerking, HH'!AA277/SUM('Bewerking, HH'!AA$271:AA$306))</f>
        <v>4.558326793817599E-3</v>
      </c>
      <c r="AB277" s="46">
        <f ca="1">IF('Bewerking, HH'!AB277=0,0,'Bewerking, HH'!AB277/SUM('Bewerking, HH'!AA$271:AA$306))</f>
        <v>0</v>
      </c>
      <c r="AC277" s="55">
        <f ca="1">IF('Bewerking, HH'!AC277=0,0,'Bewerking, HH'!AC277/SUM('Bewerking, HH'!AA$271:AA$306))</f>
        <v>4.558326793817599E-3</v>
      </c>
      <c r="AD277" s="55">
        <f ca="1">IF('Bewerking, HH'!AD277=0,0,'Bewerking, HH'!AD277/SUM('Bewerking, HH'!AA$271:AA$306))</f>
        <v>0</v>
      </c>
      <c r="AE277" s="55">
        <f ca="1">IF('Bewerking, HH'!AE277=0,0,'Bewerking, HH'!AE277/SUM('Bewerking, HH'!AA$271:AA$306))</f>
        <v>0</v>
      </c>
      <c r="AF277" s="55">
        <f ca="1">IF('Bewerking, HH'!AF277=0,0,'Bewerking, HH'!AF277/SUM('Bewerking, HH'!AA$271:AA$306))</f>
        <v>0</v>
      </c>
      <c r="AG277" s="47">
        <f ca="1">IF('Bewerking, HH'!AG277=0,0,'Bewerking, HH'!AG277/SUM('Bewerking, HH'!AA$271:AA$306))</f>
        <v>0</v>
      </c>
      <c r="AH277" s="47">
        <f ca="1">IF('Bewerking, HH'!AH277=0,0,'Bewerking, HH'!AH277/SUM('Bewerking, HH'!AA$271:AA$306))</f>
        <v>0</v>
      </c>
      <c r="AI277" s="48">
        <f ca="1">IF('Bewerking, HH'!AI277=0,0,'Bewerking, HH'!AI277/SUM('Bewerking, HH'!AA$271:AA$306))</f>
        <v>0</v>
      </c>
      <c r="AM277" s="54">
        <f ca="1">IF('Bewerking, HH'!AM277=0,0,'Bewerking, HH'!AM277/SUM('Bewerking, HH'!AM$271:AM$306))</f>
        <v>4.558326793817599E-3</v>
      </c>
      <c r="AN277" s="46">
        <f ca="1">IF('Bewerking, HH'!AN277=0,0,'Bewerking, HH'!AN277/SUM('Bewerking, HH'!AM$271:AM$306))</f>
        <v>3.6644034255689378E-3</v>
      </c>
      <c r="AO277" s="55">
        <f ca="1">IF('Bewerking, HH'!AO277=0,0,'Bewerking, HH'!AO277/SUM('Bewerking, HH'!AM$271:AM$306))</f>
        <v>0</v>
      </c>
      <c r="AP277" s="55">
        <f ca="1">IF('Bewerking, HH'!AP277=0,0,'Bewerking, HH'!AP277/SUM('Bewerking, HH'!AM$271:AM$306))</f>
        <v>6.8238425057149679E-6</v>
      </c>
      <c r="AQ277" s="55">
        <f ca="1">IF('Bewerking, HH'!AQ277=0,0,'Bewerking, HH'!AQ277/SUM('Bewerking, HH'!AM$271:AM$306))</f>
        <v>0</v>
      </c>
      <c r="AR277" s="55">
        <f ca="1">IF('Bewerking, HH'!AR277=0,0,'Bewerking, HH'!AR277/SUM('Bewerking, HH'!AM$271:AM$306))</f>
        <v>2.0471527517144903E-5</v>
      </c>
      <c r="AS277" s="47">
        <f ca="1">IF('Bewerking, HH'!AS277=0,0,'Bewerking, HH'!AS277/SUM('Bewerking, HH'!AM$271:AM$306))</f>
        <v>0</v>
      </c>
      <c r="AT277" s="47">
        <f ca="1">IF('Bewerking, HH'!AT277=0,0,'Bewerking, HH'!AT277/SUM('Bewerking, HH'!AM$271:AM$306))</f>
        <v>8.6662799822580098E-4</v>
      </c>
      <c r="AU277" s="48">
        <f ca="1">IF('Bewerking, HH'!AU277=0,0,'Bewerking, HH'!AU277/SUM('Bewerking, HH'!AM$271:AM$306))</f>
        <v>0</v>
      </c>
      <c r="AY277" s="54">
        <f ca="1">IF('Bewerking, HH'!AY277=0,0,'Bewerking, HH'!AY277/SUM('Bewerking, HH'!AY$271:AY$306))</f>
        <v>4.558326793817599E-3</v>
      </c>
      <c r="AZ277" s="46">
        <f ca="1">IF('Bewerking, HH'!AZ277=0,0,'Bewerking, HH'!AZ277/SUM('Bewerking, HH'!AY$271:AY$306))</f>
        <v>0</v>
      </c>
      <c r="BA277" s="55">
        <f ca="1">IF('Bewerking, HH'!BA277=0,0,'Bewerking, HH'!BA277/SUM('Bewerking, HH'!AY$271:AY$306))</f>
        <v>0</v>
      </c>
      <c r="BB277" s="55">
        <f ca="1">IF('Bewerking, HH'!BB277=0,0,'Bewerking, HH'!BB277/SUM('Bewerking, HH'!AY$271:AY$306))</f>
        <v>4.558326793817599E-3</v>
      </c>
      <c r="BC277" s="55">
        <f ca="1">IF('Bewerking, HH'!BC277=0,0,'Bewerking, HH'!BC277/SUM('Bewerking, HH'!AY$271:AY$306))</f>
        <v>0</v>
      </c>
      <c r="BD277" s="55">
        <f ca="1">IF('Bewerking, HH'!BD277=0,0,'Bewerking, HH'!BD277/SUM('Bewerking, HH'!AY$271:AY$306))</f>
        <v>0</v>
      </c>
      <c r="BE277" s="47">
        <f ca="1">IF('Bewerking, HH'!BE277=0,0,'Bewerking, HH'!BE277/SUM('Bewerking, HH'!AY$271:AY$306))</f>
        <v>0</v>
      </c>
      <c r="BF277" s="47">
        <f ca="1">IF('Bewerking, HH'!BF277=0,0,'Bewerking, HH'!BF277/SUM('Bewerking, HH'!AY$271:AY$306))</f>
        <v>0</v>
      </c>
      <c r="BG277" s="48">
        <f ca="1">IF('Bewerking, HH'!BG277=0,0,'Bewerking, HH'!BG277/SUM('Bewerking, HH'!AY$271:AY$306))</f>
        <v>0</v>
      </c>
    </row>
    <row r="278" spans="2:59" x14ac:dyDescent="0.25">
      <c r="B278" s="29" t="s">
        <v>74</v>
      </c>
      <c r="C278" s="54">
        <f ca="1">IF('Bewerking, HH'!C278=0,0,'Bewerking, HH'!C278/SUM('Bewerking, HH'!C$271:C$306))</f>
        <v>1.4125353986829984E-3</v>
      </c>
      <c r="D278" s="46">
        <f ca="1">IF('Bewerking, HH'!D278=0,0,'Bewerking, HH'!D278/SUM('Bewerking, HH'!C$271:C$306))</f>
        <v>0</v>
      </c>
      <c r="E278" s="55">
        <f ca="1">IF('Bewerking, HH'!E278=0,0,'Bewerking, HH'!E278/SUM('Bewerking, HH'!C$271:C$306))</f>
        <v>0</v>
      </c>
      <c r="F278" s="55">
        <f ca="1">IF('Bewerking, HH'!F278=0,0,'Bewerking, HH'!F278/SUM('Bewerking, HH'!C$271:C$306))</f>
        <v>2.0471527517144903E-5</v>
      </c>
      <c r="G278" s="55">
        <f ca="1">IF('Bewerking, HH'!G278=0,0,'Bewerking, HH'!G278/SUM('Bewerking, HH'!C$271:C$306))</f>
        <v>0</v>
      </c>
      <c r="H278" s="55">
        <f ca="1">IF('Bewerking, HH'!H278=0,0,'Bewerking, HH'!H278/SUM('Bewerking, HH'!C$271:C$306))</f>
        <v>1.3647685011429936E-5</v>
      </c>
      <c r="I278" s="47">
        <f ca="1">IF('Bewerking, HH'!I278=0,0,'Bewerking, HH'!I278/SUM('Bewerking, HH'!C$271:C$306))</f>
        <v>0</v>
      </c>
      <c r="J278" s="47">
        <f ca="1">IF('Bewerking, HH'!J278=0,0,'Bewerking, HH'!J278/SUM('Bewerking, HH'!C$271:C$306))</f>
        <v>1.3784161861544236E-3</v>
      </c>
      <c r="K278" s="48">
        <f ca="1">IF('Bewerking, HH'!K278=0,0,'Bewerking, HH'!K278/SUM('Bewerking, HH'!C$271:C$306))</f>
        <v>0</v>
      </c>
      <c r="O278" s="54">
        <f ca="1">IF('Bewerking, HH'!O278=0,0,'Bewerking, HH'!O278/SUM('Bewerking, HH'!O$271:O$306))</f>
        <v>1.4125353986829984E-3</v>
      </c>
      <c r="P278" s="46">
        <f ca="1">IF('Bewerking, HH'!P278=0,0,'Bewerking, HH'!P278/SUM('Bewerking, HH'!O$271:O$306))</f>
        <v>0</v>
      </c>
      <c r="Q278" s="55">
        <f ca="1">IF('Bewerking, HH'!Q278=0,0,'Bewerking, HH'!Q278/SUM('Bewerking, HH'!O$271:O$306))</f>
        <v>0</v>
      </c>
      <c r="R278" s="55">
        <f ca="1">IF('Bewerking, HH'!R278=0,0,'Bewerking, HH'!R278/SUM('Bewerking, HH'!O$271:O$306))</f>
        <v>1.4125353986829984E-3</v>
      </c>
      <c r="S278" s="55">
        <f ca="1">IF('Bewerking, HH'!S278=0,0,'Bewerking, HH'!S278/SUM('Bewerking, HH'!O$271:O$306))</f>
        <v>0</v>
      </c>
      <c r="T278" s="55">
        <f ca="1">IF('Bewerking, HH'!T278=0,0,'Bewerking, HH'!T278/SUM('Bewerking, HH'!O$271:O$306))</f>
        <v>0</v>
      </c>
      <c r="U278" s="47">
        <f ca="1">IF('Bewerking, HH'!U278=0,0,'Bewerking, HH'!U278/SUM('Bewerking, HH'!O$271:O$306))</f>
        <v>0</v>
      </c>
      <c r="V278" s="47">
        <f ca="1">IF('Bewerking, HH'!V278=0,0,'Bewerking, HH'!V278/SUM('Bewerking, HH'!O$271:O$306))</f>
        <v>0</v>
      </c>
      <c r="W278" s="48">
        <f ca="1">IF('Bewerking, HH'!W278=0,0,'Bewerking, HH'!W278/SUM('Bewerking, HH'!O$271:O$306))</f>
        <v>0</v>
      </c>
      <c r="AA278" s="54">
        <f ca="1">IF('Bewerking, HH'!AA278=0,0,'Bewerking, HH'!AA278/SUM('Bewerking, HH'!AA$271:AA$306))</f>
        <v>1.4125353986829984E-3</v>
      </c>
      <c r="AB278" s="46">
        <f ca="1">IF('Bewerking, HH'!AB278=0,0,'Bewerking, HH'!AB278/SUM('Bewerking, HH'!AA$271:AA$306))</f>
        <v>0</v>
      </c>
      <c r="AC278" s="55">
        <f ca="1">IF('Bewerking, HH'!AC278=0,0,'Bewerking, HH'!AC278/SUM('Bewerking, HH'!AA$271:AA$306))</f>
        <v>1.4125353986829984E-3</v>
      </c>
      <c r="AD278" s="55">
        <f ca="1">IF('Bewerking, HH'!AD278=0,0,'Bewerking, HH'!AD278/SUM('Bewerking, HH'!AA$271:AA$306))</f>
        <v>0</v>
      </c>
      <c r="AE278" s="55">
        <f ca="1">IF('Bewerking, HH'!AE278=0,0,'Bewerking, HH'!AE278/SUM('Bewerking, HH'!AA$271:AA$306))</f>
        <v>0</v>
      </c>
      <c r="AF278" s="55">
        <f ca="1">IF('Bewerking, HH'!AF278=0,0,'Bewerking, HH'!AF278/SUM('Bewerking, HH'!AA$271:AA$306))</f>
        <v>0</v>
      </c>
      <c r="AG278" s="47">
        <f ca="1">IF('Bewerking, HH'!AG278=0,0,'Bewerking, HH'!AG278/SUM('Bewerking, HH'!AA$271:AA$306))</f>
        <v>0</v>
      </c>
      <c r="AH278" s="47">
        <f ca="1">IF('Bewerking, HH'!AH278=0,0,'Bewerking, HH'!AH278/SUM('Bewerking, HH'!AA$271:AA$306))</f>
        <v>0</v>
      </c>
      <c r="AI278" s="48">
        <f ca="1">IF('Bewerking, HH'!AI278=0,0,'Bewerking, HH'!AI278/SUM('Bewerking, HH'!AA$271:AA$306))</f>
        <v>0</v>
      </c>
      <c r="AM278" s="54">
        <f ca="1">IF('Bewerking, HH'!AM278=0,0,'Bewerking, HH'!AM278/SUM('Bewerking, HH'!AM$271:AM$306))</f>
        <v>1.4125353986829984E-3</v>
      </c>
      <c r="AN278" s="46">
        <f ca="1">IF('Bewerking, HH'!AN278=0,0,'Bewerking, HH'!AN278/SUM('Bewerking, HH'!AM$271:AM$306))</f>
        <v>1.3101777610972738E-3</v>
      </c>
      <c r="AO278" s="55">
        <f ca="1">IF('Bewerking, HH'!AO278=0,0,'Bewerking, HH'!AO278/SUM('Bewerking, HH'!AM$271:AM$306))</f>
        <v>0</v>
      </c>
      <c r="AP278" s="55">
        <f ca="1">IF('Bewerking, HH'!AP278=0,0,'Bewerking, HH'!AP278/SUM('Bewerking, HH'!AM$271:AM$306))</f>
        <v>6.8238425057149679E-6</v>
      </c>
      <c r="AQ278" s="55">
        <f ca="1">IF('Bewerking, HH'!AQ278=0,0,'Bewerking, HH'!AQ278/SUM('Bewerking, HH'!AM$271:AM$306))</f>
        <v>0</v>
      </c>
      <c r="AR278" s="55">
        <f ca="1">IF('Bewerking, HH'!AR278=0,0,'Bewerking, HH'!AR278/SUM('Bewerking, HH'!AM$271:AM$306))</f>
        <v>0</v>
      </c>
      <c r="AS278" s="47">
        <f ca="1">IF('Bewerking, HH'!AS278=0,0,'Bewerking, HH'!AS278/SUM('Bewerking, HH'!AM$271:AM$306))</f>
        <v>0</v>
      </c>
      <c r="AT278" s="47">
        <f ca="1">IF('Bewerking, HH'!AT278=0,0,'Bewerking, HH'!AT278/SUM('Bewerking, HH'!AM$271:AM$306))</f>
        <v>9.5533795080009556E-5</v>
      </c>
      <c r="AU278" s="48">
        <f ca="1">IF('Bewerking, HH'!AU278=0,0,'Bewerking, HH'!AU278/SUM('Bewerking, HH'!AM$271:AM$306))</f>
        <v>0</v>
      </c>
      <c r="AY278" s="54">
        <f ca="1">IF('Bewerking, HH'!AY278=0,0,'Bewerking, HH'!AY278/SUM('Bewerking, HH'!AY$271:AY$306))</f>
        <v>1.4125353986829984E-3</v>
      </c>
      <c r="AZ278" s="46">
        <f ca="1">IF('Bewerking, HH'!AZ278=0,0,'Bewerking, HH'!AZ278/SUM('Bewerking, HH'!AY$271:AY$306))</f>
        <v>0</v>
      </c>
      <c r="BA278" s="55">
        <f ca="1">IF('Bewerking, HH'!BA278=0,0,'Bewerking, HH'!BA278/SUM('Bewerking, HH'!AY$271:AY$306))</f>
        <v>0</v>
      </c>
      <c r="BB278" s="55">
        <f ca="1">IF('Bewerking, HH'!BB278=0,0,'Bewerking, HH'!BB278/SUM('Bewerking, HH'!AY$271:AY$306))</f>
        <v>1.4125353986829984E-3</v>
      </c>
      <c r="BC278" s="55">
        <f ca="1">IF('Bewerking, HH'!BC278=0,0,'Bewerking, HH'!BC278/SUM('Bewerking, HH'!AY$271:AY$306))</f>
        <v>0</v>
      </c>
      <c r="BD278" s="55">
        <f ca="1">IF('Bewerking, HH'!BD278=0,0,'Bewerking, HH'!BD278/SUM('Bewerking, HH'!AY$271:AY$306))</f>
        <v>0</v>
      </c>
      <c r="BE278" s="47">
        <f ca="1">IF('Bewerking, HH'!BE278=0,0,'Bewerking, HH'!BE278/SUM('Bewerking, HH'!AY$271:AY$306))</f>
        <v>0</v>
      </c>
      <c r="BF278" s="47">
        <f ca="1">IF('Bewerking, HH'!BF278=0,0,'Bewerking, HH'!BF278/SUM('Bewerking, HH'!AY$271:AY$306))</f>
        <v>0</v>
      </c>
      <c r="BG278" s="48">
        <f ca="1">IF('Bewerking, HH'!BG278=0,0,'Bewerking, HH'!BG278/SUM('Bewerking, HH'!AY$271:AY$306))</f>
        <v>0</v>
      </c>
    </row>
    <row r="279" spans="2:59" x14ac:dyDescent="0.25">
      <c r="B279" s="29" t="s">
        <v>75</v>
      </c>
      <c r="C279" s="54">
        <f ca="1">IF('Bewerking, HH'!C279=0,0,'Bewerking, HH'!C279/SUM('Bewerking, HH'!C$271:C$306))</f>
        <v>9.1439489576580573E-4</v>
      </c>
      <c r="D279" s="46">
        <f ca="1">IF('Bewerking, HH'!D279=0,0,'Bewerking, HH'!D279/SUM('Bewerking, HH'!C$271:C$306))</f>
        <v>0</v>
      </c>
      <c r="E279" s="55">
        <f ca="1">IF('Bewerking, HH'!E279=0,0,'Bewerking, HH'!E279/SUM('Bewerking, HH'!C$271:C$306))</f>
        <v>0</v>
      </c>
      <c r="F279" s="55">
        <f ca="1">IF('Bewerking, HH'!F279=0,0,'Bewerking, HH'!F279/SUM('Bewerking, HH'!C$271:C$306))</f>
        <v>0</v>
      </c>
      <c r="G279" s="55">
        <f ca="1">IF('Bewerking, HH'!G279=0,0,'Bewerking, HH'!G279/SUM('Bewerking, HH'!C$271:C$306))</f>
        <v>1.3647685011429936E-5</v>
      </c>
      <c r="H279" s="55">
        <f ca="1">IF('Bewerking, HH'!H279=0,0,'Bewerking, HH'!H279/SUM('Bewerking, HH'!C$271:C$306))</f>
        <v>0</v>
      </c>
      <c r="I279" s="47">
        <f ca="1">IF('Bewerking, HH'!I279=0,0,'Bewerking, HH'!I279/SUM('Bewerking, HH'!C$271:C$306))</f>
        <v>9.0074721075437578E-4</v>
      </c>
      <c r="J279" s="47">
        <f ca="1">IF('Bewerking, HH'!J279=0,0,'Bewerking, HH'!J279/SUM('Bewerking, HH'!C$271:C$306))</f>
        <v>0</v>
      </c>
      <c r="K279" s="48">
        <f ca="1">IF('Bewerking, HH'!K279=0,0,'Bewerking, HH'!K279/SUM('Bewerking, HH'!C$271:C$306))</f>
        <v>0</v>
      </c>
      <c r="O279" s="54">
        <f ca="1">IF('Bewerking, HH'!O279=0,0,'Bewerking, HH'!O279/SUM('Bewerking, HH'!O$271:O$306))</f>
        <v>9.1439489576580573E-4</v>
      </c>
      <c r="P279" s="46">
        <f ca="1">IF('Bewerking, HH'!P279=0,0,'Bewerking, HH'!P279/SUM('Bewerking, HH'!O$271:O$306))</f>
        <v>0</v>
      </c>
      <c r="Q279" s="55">
        <f ca="1">IF('Bewerking, HH'!Q279=0,0,'Bewerking, HH'!Q279/SUM('Bewerking, HH'!O$271:O$306))</f>
        <v>0</v>
      </c>
      <c r="R279" s="55">
        <f ca="1">IF('Bewerking, HH'!R279=0,0,'Bewerking, HH'!R279/SUM('Bewerking, HH'!O$271:O$306))</f>
        <v>9.1439489576580573E-4</v>
      </c>
      <c r="S279" s="55">
        <f ca="1">IF('Bewerking, HH'!S279=0,0,'Bewerking, HH'!S279/SUM('Bewerking, HH'!O$271:O$306))</f>
        <v>0</v>
      </c>
      <c r="T279" s="55">
        <f ca="1">IF('Bewerking, HH'!T279=0,0,'Bewerking, HH'!T279/SUM('Bewerking, HH'!O$271:O$306))</f>
        <v>0</v>
      </c>
      <c r="U279" s="47">
        <f ca="1">IF('Bewerking, HH'!U279=0,0,'Bewerking, HH'!U279/SUM('Bewerking, HH'!O$271:O$306))</f>
        <v>0</v>
      </c>
      <c r="V279" s="47">
        <f ca="1">IF('Bewerking, HH'!V279=0,0,'Bewerking, HH'!V279/SUM('Bewerking, HH'!O$271:O$306))</f>
        <v>0</v>
      </c>
      <c r="W279" s="48">
        <f ca="1">IF('Bewerking, HH'!W279=0,0,'Bewerking, HH'!W279/SUM('Bewerking, HH'!O$271:O$306))</f>
        <v>0</v>
      </c>
      <c r="AA279" s="54">
        <f ca="1">IF('Bewerking, HH'!AA279=0,0,'Bewerking, HH'!AA279/SUM('Bewerking, HH'!AA$271:AA$306))</f>
        <v>9.1439489576580573E-4</v>
      </c>
      <c r="AB279" s="46">
        <f ca="1">IF('Bewerking, HH'!AB279=0,0,'Bewerking, HH'!AB279/SUM('Bewerking, HH'!AA$271:AA$306))</f>
        <v>0</v>
      </c>
      <c r="AC279" s="55">
        <f ca="1">IF('Bewerking, HH'!AC279=0,0,'Bewerking, HH'!AC279/SUM('Bewerking, HH'!AA$271:AA$306))</f>
        <v>9.1439489576580573E-4</v>
      </c>
      <c r="AD279" s="55">
        <f ca="1">IF('Bewerking, HH'!AD279=0,0,'Bewerking, HH'!AD279/SUM('Bewerking, HH'!AA$271:AA$306))</f>
        <v>0</v>
      </c>
      <c r="AE279" s="55">
        <f ca="1">IF('Bewerking, HH'!AE279=0,0,'Bewerking, HH'!AE279/SUM('Bewerking, HH'!AA$271:AA$306))</f>
        <v>0</v>
      </c>
      <c r="AF279" s="55">
        <f ca="1">IF('Bewerking, HH'!AF279=0,0,'Bewerking, HH'!AF279/SUM('Bewerking, HH'!AA$271:AA$306))</f>
        <v>0</v>
      </c>
      <c r="AG279" s="47">
        <f ca="1">IF('Bewerking, HH'!AG279=0,0,'Bewerking, HH'!AG279/SUM('Bewerking, HH'!AA$271:AA$306))</f>
        <v>0</v>
      </c>
      <c r="AH279" s="47">
        <f ca="1">IF('Bewerking, HH'!AH279=0,0,'Bewerking, HH'!AH279/SUM('Bewerking, HH'!AA$271:AA$306))</f>
        <v>0</v>
      </c>
      <c r="AI279" s="48">
        <f ca="1">IF('Bewerking, HH'!AI279=0,0,'Bewerking, HH'!AI279/SUM('Bewerking, HH'!AA$271:AA$306))</f>
        <v>0</v>
      </c>
      <c r="AM279" s="54">
        <f ca="1">IF('Bewerking, HH'!AM279=0,0,'Bewerking, HH'!AM279/SUM('Bewerking, HH'!AM$271:AM$306))</f>
        <v>9.1439489576580573E-4</v>
      </c>
      <c r="AN279" s="46">
        <f ca="1">IF('Bewerking, HH'!AN279=0,0,'Bewerking, HH'!AN279/SUM('Bewerking, HH'!AM$271:AM$306))</f>
        <v>7.2332730560578662E-4</v>
      </c>
      <c r="AO279" s="55">
        <f ca="1">IF('Bewerking, HH'!AO279=0,0,'Bewerking, HH'!AO279/SUM('Bewerking, HH'!AM$271:AM$306))</f>
        <v>0</v>
      </c>
      <c r="AP279" s="55">
        <f ca="1">IF('Bewerking, HH'!AP279=0,0,'Bewerking, HH'!AP279/SUM('Bewerking, HH'!AM$271:AM$306))</f>
        <v>0</v>
      </c>
      <c r="AQ279" s="55">
        <f ca="1">IF('Bewerking, HH'!AQ279=0,0,'Bewerking, HH'!AQ279/SUM('Bewerking, HH'!AM$271:AM$306))</f>
        <v>0</v>
      </c>
      <c r="AR279" s="55">
        <f ca="1">IF('Bewerking, HH'!AR279=0,0,'Bewerking, HH'!AR279/SUM('Bewerking, HH'!AM$271:AM$306))</f>
        <v>0</v>
      </c>
      <c r="AS279" s="47">
        <f ca="1">IF('Bewerking, HH'!AS279=0,0,'Bewerking, HH'!AS279/SUM('Bewerking, HH'!AM$271:AM$306))</f>
        <v>1.9106759016001911E-4</v>
      </c>
      <c r="AT279" s="47">
        <f ca="1">IF('Bewerking, HH'!AT279=0,0,'Bewerking, HH'!AT279/SUM('Bewerking, HH'!AM$271:AM$306))</f>
        <v>0</v>
      </c>
      <c r="AU279" s="48">
        <f ca="1">IF('Bewerking, HH'!AU279=0,0,'Bewerking, HH'!AU279/SUM('Bewerking, HH'!AM$271:AM$306))</f>
        <v>0</v>
      </c>
      <c r="AY279" s="54">
        <f ca="1">IF('Bewerking, HH'!AY279=0,0,'Bewerking, HH'!AY279/SUM('Bewerking, HH'!AY$271:AY$306))</f>
        <v>9.1439489576580573E-4</v>
      </c>
      <c r="AZ279" s="46">
        <f ca="1">IF('Bewerking, HH'!AZ279=0,0,'Bewerking, HH'!AZ279/SUM('Bewerking, HH'!AY$271:AY$306))</f>
        <v>0</v>
      </c>
      <c r="BA279" s="55">
        <f ca="1">IF('Bewerking, HH'!BA279=0,0,'Bewerking, HH'!BA279/SUM('Bewerking, HH'!AY$271:AY$306))</f>
        <v>0</v>
      </c>
      <c r="BB279" s="55">
        <f ca="1">IF('Bewerking, HH'!BB279=0,0,'Bewerking, HH'!BB279/SUM('Bewerking, HH'!AY$271:AY$306))</f>
        <v>9.1439489576580573E-4</v>
      </c>
      <c r="BC279" s="55">
        <f ca="1">IF('Bewerking, HH'!BC279=0,0,'Bewerking, HH'!BC279/SUM('Bewerking, HH'!AY$271:AY$306))</f>
        <v>0</v>
      </c>
      <c r="BD279" s="55">
        <f ca="1">IF('Bewerking, HH'!BD279=0,0,'Bewerking, HH'!BD279/SUM('Bewerking, HH'!AY$271:AY$306))</f>
        <v>0</v>
      </c>
      <c r="BE279" s="47">
        <f ca="1">IF('Bewerking, HH'!BE279=0,0,'Bewerking, HH'!BE279/SUM('Bewerking, HH'!AY$271:AY$306))</f>
        <v>0</v>
      </c>
      <c r="BF279" s="47">
        <f ca="1">IF('Bewerking, HH'!BF279=0,0,'Bewerking, HH'!BF279/SUM('Bewerking, HH'!AY$271:AY$306))</f>
        <v>0</v>
      </c>
      <c r="BG279" s="48">
        <f ca="1">IF('Bewerking, HH'!BG279=0,0,'Bewerking, HH'!BG279/SUM('Bewerking, HH'!AY$271:AY$306))</f>
        <v>0</v>
      </c>
    </row>
    <row r="280" spans="2:59" x14ac:dyDescent="0.25">
      <c r="B280" s="29" t="s">
        <v>76</v>
      </c>
      <c r="C280" s="54">
        <f ca="1">IF('Bewerking, HH'!C280=0,0,'Bewerking, HH'!C280/SUM('Bewerking, HH'!C$271:C$306))</f>
        <v>7.7109420314579137E-4</v>
      </c>
      <c r="D280" s="46">
        <f ca="1">IF('Bewerking, HH'!D280=0,0,'Bewerking, HH'!D280/SUM('Bewerking, HH'!C$271:C$306))</f>
        <v>0</v>
      </c>
      <c r="E280" s="55">
        <f ca="1">IF('Bewerking, HH'!E280=0,0,'Bewerking, HH'!E280/SUM('Bewerking, HH'!C$271:C$306))</f>
        <v>0</v>
      </c>
      <c r="F280" s="55">
        <f ca="1">IF('Bewerking, HH'!F280=0,0,'Bewerking, HH'!F280/SUM('Bewerking, HH'!C$271:C$306))</f>
        <v>2.0471527517144903E-5</v>
      </c>
      <c r="G280" s="55">
        <f ca="1">IF('Bewerking, HH'!G280=0,0,'Bewerking, HH'!G280/SUM('Bewerking, HH'!C$271:C$306))</f>
        <v>7.5062267562864651E-4</v>
      </c>
      <c r="H280" s="55">
        <f ca="1">IF('Bewerking, HH'!H280=0,0,'Bewerking, HH'!H280/SUM('Bewerking, HH'!C$271:C$306))</f>
        <v>0</v>
      </c>
      <c r="I280" s="47">
        <f ca="1">IF('Bewerking, HH'!I280=0,0,'Bewerking, HH'!I280/SUM('Bewerking, HH'!C$271:C$306))</f>
        <v>0</v>
      </c>
      <c r="J280" s="47">
        <f ca="1">IF('Bewerking, HH'!J280=0,0,'Bewerking, HH'!J280/SUM('Bewerking, HH'!C$271:C$306))</f>
        <v>0</v>
      </c>
      <c r="K280" s="48">
        <f ca="1">IF('Bewerking, HH'!K280=0,0,'Bewerking, HH'!K280/SUM('Bewerking, HH'!C$271:C$306))</f>
        <v>0</v>
      </c>
      <c r="O280" s="54">
        <f ca="1">IF('Bewerking, HH'!O280=0,0,'Bewerking, HH'!O280/SUM('Bewerking, HH'!O$271:O$306))</f>
        <v>7.7109420314579137E-4</v>
      </c>
      <c r="P280" s="46">
        <f ca="1">IF('Bewerking, HH'!P280=0,0,'Bewerking, HH'!P280/SUM('Bewerking, HH'!O$271:O$306))</f>
        <v>0</v>
      </c>
      <c r="Q280" s="55">
        <f ca="1">IF('Bewerking, HH'!Q280=0,0,'Bewerking, HH'!Q280/SUM('Bewerking, HH'!O$271:O$306))</f>
        <v>0</v>
      </c>
      <c r="R280" s="55">
        <f ca="1">IF('Bewerking, HH'!R280=0,0,'Bewerking, HH'!R280/SUM('Bewerking, HH'!O$271:O$306))</f>
        <v>7.7109420314579137E-4</v>
      </c>
      <c r="S280" s="55">
        <f ca="1">IF('Bewerking, HH'!S280=0,0,'Bewerking, HH'!S280/SUM('Bewerking, HH'!O$271:O$306))</f>
        <v>0</v>
      </c>
      <c r="T280" s="55">
        <f ca="1">IF('Bewerking, HH'!T280=0,0,'Bewerking, HH'!T280/SUM('Bewerking, HH'!O$271:O$306))</f>
        <v>0</v>
      </c>
      <c r="U280" s="47">
        <f ca="1">IF('Bewerking, HH'!U280=0,0,'Bewerking, HH'!U280/SUM('Bewerking, HH'!O$271:O$306))</f>
        <v>0</v>
      </c>
      <c r="V280" s="47">
        <f ca="1">IF('Bewerking, HH'!V280=0,0,'Bewerking, HH'!V280/SUM('Bewerking, HH'!O$271:O$306))</f>
        <v>0</v>
      </c>
      <c r="W280" s="48">
        <f ca="1">IF('Bewerking, HH'!W280=0,0,'Bewerking, HH'!W280/SUM('Bewerking, HH'!O$271:O$306))</f>
        <v>0</v>
      </c>
      <c r="AA280" s="54">
        <f ca="1">IF('Bewerking, HH'!AA280=0,0,'Bewerking, HH'!AA280/SUM('Bewerking, HH'!AA$271:AA$306))</f>
        <v>7.7109420314579137E-4</v>
      </c>
      <c r="AB280" s="46">
        <f ca="1">IF('Bewerking, HH'!AB280=0,0,'Bewerking, HH'!AB280/SUM('Bewerking, HH'!AA$271:AA$306))</f>
        <v>0</v>
      </c>
      <c r="AC280" s="55">
        <f ca="1">IF('Bewerking, HH'!AC280=0,0,'Bewerking, HH'!AC280/SUM('Bewerking, HH'!AA$271:AA$306))</f>
        <v>7.7109420314579137E-4</v>
      </c>
      <c r="AD280" s="55">
        <f ca="1">IF('Bewerking, HH'!AD280=0,0,'Bewerking, HH'!AD280/SUM('Bewerking, HH'!AA$271:AA$306))</f>
        <v>0</v>
      </c>
      <c r="AE280" s="55">
        <f ca="1">IF('Bewerking, HH'!AE280=0,0,'Bewerking, HH'!AE280/SUM('Bewerking, HH'!AA$271:AA$306))</f>
        <v>0</v>
      </c>
      <c r="AF280" s="55">
        <f ca="1">IF('Bewerking, HH'!AF280=0,0,'Bewerking, HH'!AF280/SUM('Bewerking, HH'!AA$271:AA$306))</f>
        <v>0</v>
      </c>
      <c r="AG280" s="47">
        <f ca="1">IF('Bewerking, HH'!AG280=0,0,'Bewerking, HH'!AG280/SUM('Bewerking, HH'!AA$271:AA$306))</f>
        <v>0</v>
      </c>
      <c r="AH280" s="47">
        <f ca="1">IF('Bewerking, HH'!AH280=0,0,'Bewerking, HH'!AH280/SUM('Bewerking, HH'!AA$271:AA$306))</f>
        <v>0</v>
      </c>
      <c r="AI280" s="48">
        <f ca="1">IF('Bewerking, HH'!AI280=0,0,'Bewerking, HH'!AI280/SUM('Bewerking, HH'!AA$271:AA$306))</f>
        <v>0</v>
      </c>
      <c r="AM280" s="54">
        <f ca="1">IF('Bewerking, HH'!AM280=0,0,'Bewerking, HH'!AM280/SUM('Bewerking, HH'!AM$271:AM$306))</f>
        <v>7.7109420314579137E-4</v>
      </c>
      <c r="AN280" s="46">
        <f ca="1">IF('Bewerking, HH'!AN280=0,0,'Bewerking, HH'!AN280/SUM('Bewerking, HH'!AM$271:AM$306))</f>
        <v>5.6637892797434231E-4</v>
      </c>
      <c r="AO280" s="55">
        <f ca="1">IF('Bewerking, HH'!AO280=0,0,'Bewerking, HH'!AO280/SUM('Bewerking, HH'!AM$271:AM$306))</f>
        <v>0</v>
      </c>
      <c r="AP280" s="55">
        <f ca="1">IF('Bewerking, HH'!AP280=0,0,'Bewerking, HH'!AP280/SUM('Bewerking, HH'!AM$271:AM$306))</f>
        <v>0</v>
      </c>
      <c r="AQ280" s="55">
        <f ca="1">IF('Bewerking, HH'!AQ280=0,0,'Bewerking, HH'!AQ280/SUM('Bewerking, HH'!AM$271:AM$306))</f>
        <v>2.0471527517144903E-4</v>
      </c>
      <c r="AR280" s="55">
        <f ca="1">IF('Bewerking, HH'!AR280=0,0,'Bewerking, HH'!AR280/SUM('Bewerking, HH'!AM$271:AM$306))</f>
        <v>0</v>
      </c>
      <c r="AS280" s="47">
        <f ca="1">IF('Bewerking, HH'!AS280=0,0,'Bewerking, HH'!AS280/SUM('Bewerking, HH'!AM$271:AM$306))</f>
        <v>0</v>
      </c>
      <c r="AT280" s="47">
        <f ca="1">IF('Bewerking, HH'!AT280=0,0,'Bewerking, HH'!AT280/SUM('Bewerking, HH'!AM$271:AM$306))</f>
        <v>0</v>
      </c>
      <c r="AU280" s="48">
        <f ca="1">IF('Bewerking, HH'!AU280=0,0,'Bewerking, HH'!AU280/SUM('Bewerking, HH'!AM$271:AM$306))</f>
        <v>0</v>
      </c>
      <c r="AY280" s="54">
        <f ca="1">IF('Bewerking, HH'!AY280=0,0,'Bewerking, HH'!AY280/SUM('Bewerking, HH'!AY$271:AY$306))</f>
        <v>7.7109420314579137E-4</v>
      </c>
      <c r="AZ280" s="46">
        <f ca="1">IF('Bewerking, HH'!AZ280=0,0,'Bewerking, HH'!AZ280/SUM('Bewerking, HH'!AY$271:AY$306))</f>
        <v>0</v>
      </c>
      <c r="BA280" s="55">
        <f ca="1">IF('Bewerking, HH'!BA280=0,0,'Bewerking, HH'!BA280/SUM('Bewerking, HH'!AY$271:AY$306))</f>
        <v>0</v>
      </c>
      <c r="BB280" s="55">
        <f ca="1">IF('Bewerking, HH'!BB280=0,0,'Bewerking, HH'!BB280/SUM('Bewerking, HH'!AY$271:AY$306))</f>
        <v>7.7109420314579137E-4</v>
      </c>
      <c r="BC280" s="55">
        <f ca="1">IF('Bewerking, HH'!BC280=0,0,'Bewerking, HH'!BC280/SUM('Bewerking, HH'!AY$271:AY$306))</f>
        <v>0</v>
      </c>
      <c r="BD280" s="55">
        <f ca="1">IF('Bewerking, HH'!BD280=0,0,'Bewerking, HH'!BD280/SUM('Bewerking, HH'!AY$271:AY$306))</f>
        <v>0</v>
      </c>
      <c r="BE280" s="47">
        <f ca="1">IF('Bewerking, HH'!BE280=0,0,'Bewerking, HH'!BE280/SUM('Bewerking, HH'!AY$271:AY$306))</f>
        <v>0</v>
      </c>
      <c r="BF280" s="47">
        <f ca="1">IF('Bewerking, HH'!BF280=0,0,'Bewerking, HH'!BF280/SUM('Bewerking, HH'!AY$271:AY$306))</f>
        <v>0</v>
      </c>
      <c r="BG280" s="48">
        <f ca="1">IF('Bewerking, HH'!BG280=0,0,'Bewerking, HH'!BG280/SUM('Bewerking, HH'!AY$271:AY$306))</f>
        <v>0</v>
      </c>
    </row>
    <row r="281" spans="2:59" x14ac:dyDescent="0.25">
      <c r="B281" s="29" t="s">
        <v>77</v>
      </c>
      <c r="C281" s="54">
        <f ca="1">IF('Bewerking, HH'!C281=0,0,'Bewerking, HH'!C281/SUM('Bewerking, HH'!C$271:C$306))</f>
        <v>3.8145279606946673E-3</v>
      </c>
      <c r="D281" s="46">
        <f ca="1">IF('Bewerking, HH'!D281=0,0,'Bewerking, HH'!D281/SUM('Bewerking, HH'!C$271:C$306))</f>
        <v>0</v>
      </c>
      <c r="E281" s="55">
        <f ca="1">IF('Bewerking, HH'!E281=0,0,'Bewerking, HH'!E281/SUM('Bewerking, HH'!C$271:C$306))</f>
        <v>0</v>
      </c>
      <c r="F281" s="55">
        <f ca="1">IF('Bewerking, HH'!F281=0,0,'Bewerking, HH'!F281/SUM('Bewerking, HH'!C$271:C$306))</f>
        <v>3.8145279606946673E-3</v>
      </c>
      <c r="G281" s="55">
        <f ca="1">IF('Bewerking, HH'!G281=0,0,'Bewerking, HH'!G281/SUM('Bewerking, HH'!C$271:C$306))</f>
        <v>0</v>
      </c>
      <c r="H281" s="55">
        <f ca="1">IF('Bewerking, HH'!H281=0,0,'Bewerking, HH'!H281/SUM('Bewerking, HH'!C$271:C$306))</f>
        <v>0</v>
      </c>
      <c r="I281" s="47">
        <f ca="1">IF('Bewerking, HH'!I281=0,0,'Bewerking, HH'!I281/SUM('Bewerking, HH'!C$271:C$306))</f>
        <v>0</v>
      </c>
      <c r="J281" s="47">
        <f ca="1">IF('Bewerking, HH'!J281=0,0,'Bewerking, HH'!J281/SUM('Bewerking, HH'!C$271:C$306))</f>
        <v>0</v>
      </c>
      <c r="K281" s="48">
        <f ca="1">IF('Bewerking, HH'!K281=0,0,'Bewerking, HH'!K281/SUM('Bewerking, HH'!C$271:C$306))</f>
        <v>0</v>
      </c>
      <c r="O281" s="54">
        <f ca="1">IF('Bewerking, HH'!O281=0,0,'Bewerking, HH'!O281/SUM('Bewerking, HH'!O$271:O$306))</f>
        <v>3.8145279606946673E-3</v>
      </c>
      <c r="P281" s="46">
        <f ca="1">IF('Bewerking, HH'!P281=0,0,'Bewerking, HH'!P281/SUM('Bewerking, HH'!O$271:O$306))</f>
        <v>0</v>
      </c>
      <c r="Q281" s="55">
        <f ca="1">IF('Bewerking, HH'!Q281=0,0,'Bewerking, HH'!Q281/SUM('Bewerking, HH'!O$271:O$306))</f>
        <v>0</v>
      </c>
      <c r="R281" s="55">
        <f ca="1">IF('Bewerking, HH'!R281=0,0,'Bewerking, HH'!R281/SUM('Bewerking, HH'!O$271:O$306))</f>
        <v>3.8145279606946673E-3</v>
      </c>
      <c r="S281" s="55">
        <f ca="1">IF('Bewerking, HH'!S281=0,0,'Bewerking, HH'!S281/SUM('Bewerking, HH'!O$271:O$306))</f>
        <v>0</v>
      </c>
      <c r="T281" s="55">
        <f ca="1">IF('Bewerking, HH'!T281=0,0,'Bewerking, HH'!T281/SUM('Bewerking, HH'!O$271:O$306))</f>
        <v>0</v>
      </c>
      <c r="U281" s="47">
        <f ca="1">IF('Bewerking, HH'!U281=0,0,'Bewerking, HH'!U281/SUM('Bewerking, HH'!O$271:O$306))</f>
        <v>0</v>
      </c>
      <c r="V281" s="47">
        <f ca="1">IF('Bewerking, HH'!V281=0,0,'Bewerking, HH'!V281/SUM('Bewerking, HH'!O$271:O$306))</f>
        <v>0</v>
      </c>
      <c r="W281" s="48">
        <f ca="1">IF('Bewerking, HH'!W281=0,0,'Bewerking, HH'!W281/SUM('Bewerking, HH'!O$271:O$306))</f>
        <v>0</v>
      </c>
      <c r="AA281" s="54">
        <f ca="1">IF('Bewerking, HH'!AA281=0,0,'Bewerking, HH'!AA281/SUM('Bewerking, HH'!AA$271:AA$306))</f>
        <v>3.8145279606946673E-3</v>
      </c>
      <c r="AB281" s="46">
        <f ca="1">IF('Bewerking, HH'!AB281=0,0,'Bewerking, HH'!AB281/SUM('Bewerking, HH'!AA$271:AA$306))</f>
        <v>0</v>
      </c>
      <c r="AC281" s="55">
        <f ca="1">IF('Bewerking, HH'!AC281=0,0,'Bewerking, HH'!AC281/SUM('Bewerking, HH'!AA$271:AA$306))</f>
        <v>3.8145279606946673E-3</v>
      </c>
      <c r="AD281" s="55">
        <f ca="1">IF('Bewerking, HH'!AD281=0,0,'Bewerking, HH'!AD281/SUM('Bewerking, HH'!AA$271:AA$306))</f>
        <v>0</v>
      </c>
      <c r="AE281" s="55">
        <f ca="1">IF('Bewerking, HH'!AE281=0,0,'Bewerking, HH'!AE281/SUM('Bewerking, HH'!AA$271:AA$306))</f>
        <v>0</v>
      </c>
      <c r="AF281" s="55">
        <f ca="1">IF('Bewerking, HH'!AF281=0,0,'Bewerking, HH'!AF281/SUM('Bewerking, HH'!AA$271:AA$306))</f>
        <v>0</v>
      </c>
      <c r="AG281" s="47">
        <f ca="1">IF('Bewerking, HH'!AG281=0,0,'Bewerking, HH'!AG281/SUM('Bewerking, HH'!AA$271:AA$306))</f>
        <v>0</v>
      </c>
      <c r="AH281" s="47">
        <f ca="1">IF('Bewerking, HH'!AH281=0,0,'Bewerking, HH'!AH281/SUM('Bewerking, HH'!AA$271:AA$306))</f>
        <v>0</v>
      </c>
      <c r="AI281" s="48">
        <f ca="1">IF('Bewerking, HH'!AI281=0,0,'Bewerking, HH'!AI281/SUM('Bewerking, HH'!AA$271:AA$306))</f>
        <v>0</v>
      </c>
      <c r="AM281" s="54">
        <f ca="1">IF('Bewerking, HH'!AM281=0,0,'Bewerking, HH'!AM281/SUM('Bewerking, HH'!AM$271:AM$306))</f>
        <v>3.8145279606946673E-3</v>
      </c>
      <c r="AN281" s="46">
        <f ca="1">IF('Bewerking, HH'!AN281=0,0,'Bewerking, HH'!AN281/SUM('Bewerking, HH'!AM$271:AM$306))</f>
        <v>1.8014944215087516E-3</v>
      </c>
      <c r="AO281" s="55">
        <f ca="1">IF('Bewerking, HH'!AO281=0,0,'Bewerking, HH'!AO281/SUM('Bewerking, HH'!AM$271:AM$306))</f>
        <v>0</v>
      </c>
      <c r="AP281" s="55">
        <f ca="1">IF('Bewerking, HH'!AP281=0,0,'Bewerking, HH'!AP281/SUM('Bewerking, HH'!AM$271:AM$306))</f>
        <v>2.0130335391859155E-3</v>
      </c>
      <c r="AQ281" s="55">
        <f ca="1">IF('Bewerking, HH'!AQ281=0,0,'Bewerking, HH'!AQ281/SUM('Bewerking, HH'!AM$271:AM$306))</f>
        <v>0</v>
      </c>
      <c r="AR281" s="55">
        <f ca="1">IF('Bewerking, HH'!AR281=0,0,'Bewerking, HH'!AR281/SUM('Bewerking, HH'!AM$271:AM$306))</f>
        <v>0</v>
      </c>
      <c r="AS281" s="47">
        <f ca="1">IF('Bewerking, HH'!AS281=0,0,'Bewerking, HH'!AS281/SUM('Bewerking, HH'!AM$271:AM$306))</f>
        <v>0</v>
      </c>
      <c r="AT281" s="47">
        <f ca="1">IF('Bewerking, HH'!AT281=0,0,'Bewerking, HH'!AT281/SUM('Bewerking, HH'!AM$271:AM$306))</f>
        <v>0</v>
      </c>
      <c r="AU281" s="48">
        <f ca="1">IF('Bewerking, HH'!AU281=0,0,'Bewerking, HH'!AU281/SUM('Bewerking, HH'!AM$271:AM$306))</f>
        <v>0</v>
      </c>
      <c r="AY281" s="54">
        <f ca="1">IF('Bewerking, HH'!AY281=0,0,'Bewerking, HH'!AY281/SUM('Bewerking, HH'!AY$271:AY$306))</f>
        <v>3.8145279606946673E-3</v>
      </c>
      <c r="AZ281" s="46">
        <f ca="1">IF('Bewerking, HH'!AZ281=0,0,'Bewerking, HH'!AZ281/SUM('Bewerking, HH'!AY$271:AY$306))</f>
        <v>0</v>
      </c>
      <c r="BA281" s="55">
        <f ca="1">IF('Bewerking, HH'!BA281=0,0,'Bewerking, HH'!BA281/SUM('Bewerking, HH'!AY$271:AY$306))</f>
        <v>0</v>
      </c>
      <c r="BB281" s="55">
        <f ca="1">IF('Bewerking, HH'!BB281=0,0,'Bewerking, HH'!BB281/SUM('Bewerking, HH'!AY$271:AY$306))</f>
        <v>3.8145279606946673E-3</v>
      </c>
      <c r="BC281" s="55">
        <f ca="1">IF('Bewerking, HH'!BC281=0,0,'Bewerking, HH'!BC281/SUM('Bewerking, HH'!AY$271:AY$306))</f>
        <v>0</v>
      </c>
      <c r="BD281" s="55">
        <f ca="1">IF('Bewerking, HH'!BD281=0,0,'Bewerking, HH'!BD281/SUM('Bewerking, HH'!AY$271:AY$306))</f>
        <v>0</v>
      </c>
      <c r="BE281" s="47">
        <f ca="1">IF('Bewerking, HH'!BE281=0,0,'Bewerking, HH'!BE281/SUM('Bewerking, HH'!AY$271:AY$306))</f>
        <v>0</v>
      </c>
      <c r="BF281" s="47">
        <f ca="1">IF('Bewerking, HH'!BF281=0,0,'Bewerking, HH'!BF281/SUM('Bewerking, HH'!AY$271:AY$306))</f>
        <v>0</v>
      </c>
      <c r="BG281" s="48">
        <f ca="1">IF('Bewerking, HH'!BG281=0,0,'Bewerking, HH'!BG281/SUM('Bewerking, HH'!AY$271:AY$306))</f>
        <v>0</v>
      </c>
    </row>
    <row r="282" spans="2:59" x14ac:dyDescent="0.25">
      <c r="B282" s="29" t="s">
        <v>78</v>
      </c>
      <c r="C282" s="54">
        <f ca="1">IF('Bewerking, HH'!C282=0,0,'Bewerking, HH'!C282/SUM('Bewerking, HH'!C$271:C$306))</f>
        <v>5.4317786345491146E-3</v>
      </c>
      <c r="D282" s="46">
        <f ca="1">IF('Bewerking, HH'!D282=0,0,'Bewerking, HH'!D282/SUM('Bewerking, HH'!C$271:C$306))</f>
        <v>0</v>
      </c>
      <c r="E282" s="55">
        <f ca="1">IF('Bewerking, HH'!E282=0,0,'Bewerking, HH'!E282/SUM('Bewerking, HH'!C$271:C$306))</f>
        <v>0</v>
      </c>
      <c r="F282" s="55">
        <f ca="1">IF('Bewerking, HH'!F282=0,0,'Bewerking, HH'!F282/SUM('Bewerking, HH'!C$271:C$306))</f>
        <v>5.4317786345491146E-3</v>
      </c>
      <c r="G282" s="55">
        <f ca="1">IF('Bewerking, HH'!G282=0,0,'Bewerking, HH'!G282/SUM('Bewerking, HH'!C$271:C$306))</f>
        <v>0</v>
      </c>
      <c r="H282" s="55">
        <f ca="1">IF('Bewerking, HH'!H282=0,0,'Bewerking, HH'!H282/SUM('Bewerking, HH'!C$271:C$306))</f>
        <v>0</v>
      </c>
      <c r="I282" s="47">
        <f ca="1">IF('Bewerking, HH'!I282=0,0,'Bewerking, HH'!I282/SUM('Bewerking, HH'!C$271:C$306))</f>
        <v>0</v>
      </c>
      <c r="J282" s="47">
        <f ca="1">IF('Bewerking, HH'!J282=0,0,'Bewerking, HH'!J282/SUM('Bewerking, HH'!C$271:C$306))</f>
        <v>0</v>
      </c>
      <c r="K282" s="48">
        <f ca="1">IF('Bewerking, HH'!K282=0,0,'Bewerking, HH'!K282/SUM('Bewerking, HH'!C$271:C$306))</f>
        <v>0</v>
      </c>
      <c r="L282" s="55">
        <f ca="1">SUM(C277:C282)</f>
        <v>1.6902657886655979E-2</v>
      </c>
      <c r="O282" s="54">
        <f ca="1">IF('Bewerking, HH'!O282=0,0,'Bewerking, HH'!O282/SUM('Bewerking, HH'!O$271:O$306))</f>
        <v>5.4317786345491146E-3</v>
      </c>
      <c r="P282" s="46">
        <f ca="1">IF('Bewerking, HH'!P282=0,0,'Bewerking, HH'!P282/SUM('Bewerking, HH'!O$271:O$306))</f>
        <v>0</v>
      </c>
      <c r="Q282" s="55">
        <f ca="1">IF('Bewerking, HH'!Q282=0,0,'Bewerking, HH'!Q282/SUM('Bewerking, HH'!O$271:O$306))</f>
        <v>0</v>
      </c>
      <c r="R282" s="55">
        <f ca="1">IF('Bewerking, HH'!R282=0,0,'Bewerking, HH'!R282/SUM('Bewerking, HH'!O$271:O$306))</f>
        <v>5.4317786345491146E-3</v>
      </c>
      <c r="S282" s="55">
        <f ca="1">IF('Bewerking, HH'!S282=0,0,'Bewerking, HH'!S282/SUM('Bewerking, HH'!O$271:O$306))</f>
        <v>0</v>
      </c>
      <c r="T282" s="55">
        <f ca="1">IF('Bewerking, HH'!T282=0,0,'Bewerking, HH'!T282/SUM('Bewerking, HH'!O$271:O$306))</f>
        <v>0</v>
      </c>
      <c r="U282" s="47">
        <f ca="1">IF('Bewerking, HH'!U282=0,0,'Bewerking, HH'!U282/SUM('Bewerking, HH'!O$271:O$306))</f>
        <v>0</v>
      </c>
      <c r="V282" s="47">
        <f ca="1">IF('Bewerking, HH'!V282=0,0,'Bewerking, HH'!V282/SUM('Bewerking, HH'!O$271:O$306))</f>
        <v>0</v>
      </c>
      <c r="W282" s="48">
        <f ca="1">IF('Bewerking, HH'!W282=0,0,'Bewerking, HH'!W282/SUM('Bewerking, HH'!O$271:O$306))</f>
        <v>0</v>
      </c>
      <c r="AA282" s="54">
        <f ca="1">IF('Bewerking, HH'!AA282=0,0,'Bewerking, HH'!AA282/SUM('Bewerking, HH'!AA$271:AA$306))</f>
        <v>5.4317786345491146E-3</v>
      </c>
      <c r="AB282" s="46">
        <f ca="1">IF('Bewerking, HH'!AB282=0,0,'Bewerking, HH'!AB282/SUM('Bewerking, HH'!AA$271:AA$306))</f>
        <v>0</v>
      </c>
      <c r="AC282" s="55">
        <f ca="1">IF('Bewerking, HH'!AC282=0,0,'Bewerking, HH'!AC282/SUM('Bewerking, HH'!AA$271:AA$306))</f>
        <v>5.4317786345491146E-3</v>
      </c>
      <c r="AD282" s="55">
        <f ca="1">IF('Bewerking, HH'!AD282=0,0,'Bewerking, HH'!AD282/SUM('Bewerking, HH'!AA$271:AA$306))</f>
        <v>0</v>
      </c>
      <c r="AE282" s="55">
        <f ca="1">IF('Bewerking, HH'!AE282=0,0,'Bewerking, HH'!AE282/SUM('Bewerking, HH'!AA$271:AA$306))</f>
        <v>0</v>
      </c>
      <c r="AF282" s="55">
        <f ca="1">IF('Bewerking, HH'!AF282=0,0,'Bewerking, HH'!AF282/SUM('Bewerking, HH'!AA$271:AA$306))</f>
        <v>0</v>
      </c>
      <c r="AG282" s="47">
        <f ca="1">IF('Bewerking, HH'!AG282=0,0,'Bewerking, HH'!AG282/SUM('Bewerking, HH'!AA$271:AA$306))</f>
        <v>0</v>
      </c>
      <c r="AH282" s="47">
        <f ca="1">IF('Bewerking, HH'!AH282=0,0,'Bewerking, HH'!AH282/SUM('Bewerking, HH'!AA$271:AA$306))</f>
        <v>0</v>
      </c>
      <c r="AI282" s="48">
        <f ca="1">IF('Bewerking, HH'!AI282=0,0,'Bewerking, HH'!AI282/SUM('Bewerking, HH'!AA$271:AA$306))</f>
        <v>0</v>
      </c>
      <c r="AM282" s="54">
        <f ca="1">IF('Bewerking, HH'!AM282=0,0,'Bewerking, HH'!AM282/SUM('Bewerking, HH'!AM$271:AM$306))</f>
        <v>5.4317786345491146E-3</v>
      </c>
      <c r="AN282" s="46">
        <f ca="1">IF('Bewerking, HH'!AN282=0,0,'Bewerking, HH'!AN282/SUM('Bewerking, HH'!AM$271:AM$306))</f>
        <v>3.9646524958203968E-3</v>
      </c>
      <c r="AO282" s="55">
        <f ca="1">IF('Bewerking, HH'!AO282=0,0,'Bewerking, HH'!AO282/SUM('Bewerking, HH'!AM$271:AM$306))</f>
        <v>0</v>
      </c>
      <c r="AP282" s="55">
        <f ca="1">IF('Bewerking, HH'!AP282=0,0,'Bewerking, HH'!AP282/SUM('Bewerking, HH'!AM$271:AM$306))</f>
        <v>1.4671261387287182E-3</v>
      </c>
      <c r="AQ282" s="55">
        <f ca="1">IF('Bewerking, HH'!AQ282=0,0,'Bewerking, HH'!AQ282/SUM('Bewerking, HH'!AM$271:AM$306))</f>
        <v>0</v>
      </c>
      <c r="AR282" s="55">
        <f ca="1">IF('Bewerking, HH'!AR282=0,0,'Bewerking, HH'!AR282/SUM('Bewerking, HH'!AM$271:AM$306))</f>
        <v>0</v>
      </c>
      <c r="AS282" s="47">
        <f ca="1">IF('Bewerking, HH'!AS282=0,0,'Bewerking, HH'!AS282/SUM('Bewerking, HH'!AM$271:AM$306))</f>
        <v>0</v>
      </c>
      <c r="AT282" s="47">
        <f ca="1">IF('Bewerking, HH'!AT282=0,0,'Bewerking, HH'!AT282/SUM('Bewerking, HH'!AM$271:AM$306))</f>
        <v>0</v>
      </c>
      <c r="AU282" s="48">
        <f ca="1">IF('Bewerking, HH'!AU282=0,0,'Bewerking, HH'!AU282/SUM('Bewerking, HH'!AM$271:AM$306))</f>
        <v>0</v>
      </c>
      <c r="AY282" s="54">
        <f ca="1">IF('Bewerking, HH'!AY282=0,0,'Bewerking, HH'!AY282/SUM('Bewerking, HH'!AY$271:AY$306))</f>
        <v>5.4317786345491146E-3</v>
      </c>
      <c r="AZ282" s="46">
        <f ca="1">IF('Bewerking, HH'!AZ282=0,0,'Bewerking, HH'!AZ282/SUM('Bewerking, HH'!AY$271:AY$306))</f>
        <v>0</v>
      </c>
      <c r="BA282" s="55">
        <f ca="1">IF('Bewerking, HH'!BA282=0,0,'Bewerking, HH'!BA282/SUM('Bewerking, HH'!AY$271:AY$306))</f>
        <v>0</v>
      </c>
      <c r="BB282" s="55">
        <f ca="1">IF('Bewerking, HH'!BB282=0,0,'Bewerking, HH'!BB282/SUM('Bewerking, HH'!AY$271:AY$306))</f>
        <v>5.4317786345491146E-3</v>
      </c>
      <c r="BC282" s="55">
        <f ca="1">IF('Bewerking, HH'!BC282=0,0,'Bewerking, HH'!BC282/SUM('Bewerking, HH'!AY$271:AY$306))</f>
        <v>0</v>
      </c>
      <c r="BD282" s="55">
        <f ca="1">IF('Bewerking, HH'!BD282=0,0,'Bewerking, HH'!BD282/SUM('Bewerking, HH'!AY$271:AY$306))</f>
        <v>0</v>
      </c>
      <c r="BE282" s="47">
        <f ca="1">IF('Bewerking, HH'!BE282=0,0,'Bewerking, HH'!BE282/SUM('Bewerking, HH'!AY$271:AY$306))</f>
        <v>0</v>
      </c>
      <c r="BF282" s="47">
        <f ca="1">IF('Bewerking, HH'!BF282=0,0,'Bewerking, HH'!BF282/SUM('Bewerking, HH'!AY$271:AY$306))</f>
        <v>0</v>
      </c>
      <c r="BG282" s="48">
        <f ca="1">IF('Bewerking, HH'!BG282=0,0,'Bewerking, HH'!BG282/SUM('Bewerking, HH'!AY$271:AY$306))</f>
        <v>0</v>
      </c>
    </row>
    <row r="283" spans="2:59" x14ac:dyDescent="0.25">
      <c r="B283" s="29" t="s">
        <v>79</v>
      </c>
      <c r="C283" s="41">
        <f ca="1">IF('Bewerking, HH'!C283=0,0,'Bewerking, HH'!C283/SUM('Bewerking, HH'!C$271:C$306))</f>
        <v>1.8663209253130437E-2</v>
      </c>
      <c r="D283" s="42">
        <f ca="1">IF('Bewerking, HH'!D283=0,0,'Bewerking, HH'!D283/SUM('Bewerking, HH'!C$271:C$306))</f>
        <v>0</v>
      </c>
      <c r="E283" s="43">
        <f ca="1">IF('Bewerking, HH'!E283=0,0,'Bewerking, HH'!E283/SUM('Bewerking, HH'!C$271:C$306))</f>
        <v>0</v>
      </c>
      <c r="F283" s="43">
        <f ca="1">IF('Bewerking, HH'!F283=0,0,'Bewerking, HH'!F283/SUM('Bewerking, HH'!C$271:C$306))</f>
        <v>4.8449281790576275E-4</v>
      </c>
      <c r="G283" s="43">
        <f ca="1">IF('Bewerking, HH'!G283=0,0,'Bewerking, HH'!G283/SUM('Bewerking, HH'!C$271:C$306))</f>
        <v>0</v>
      </c>
      <c r="H283" s="43">
        <f ca="1">IF('Bewerking, HH'!H283=0,0,'Bewerking, HH'!H283/SUM('Bewerking, HH'!C$271:C$306))</f>
        <v>0</v>
      </c>
      <c r="I283" s="43">
        <f ca="1">IF('Bewerking, HH'!I283=0,0,'Bewerking, HH'!I283/SUM('Bewerking, HH'!C$271:C$306))</f>
        <v>9.6216179330581048E-4</v>
      </c>
      <c r="J283" s="43">
        <f ca="1">IF('Bewerking, HH'!J283=0,0,'Bewerking, HH'!J283/SUM('Bewerking, HH'!C$271:C$306))</f>
        <v>0</v>
      </c>
      <c r="K283" s="44">
        <f ca="1">IF('Bewerking, HH'!K283=0,0,'Bewerking, HH'!K283/SUM('Bewerking, HH'!C$271:C$306))</f>
        <v>1.7216554641918864E-2</v>
      </c>
      <c r="L283" s="56"/>
      <c r="O283" s="41">
        <f ca="1">IF('Bewerking, HH'!O283=0,0,'Bewerking, HH'!O283/SUM('Bewerking, HH'!O$271:O$306))</f>
        <v>1.8663209253130437E-2</v>
      </c>
      <c r="P283" s="42">
        <f ca="1">IF('Bewerking, HH'!P283=0,0,'Bewerking, HH'!P283/SUM('Bewerking, HH'!O$271:O$306))</f>
        <v>0</v>
      </c>
      <c r="Q283" s="43">
        <f ca="1">IF('Bewerking, HH'!Q283=0,0,'Bewerking, HH'!Q283/SUM('Bewerking, HH'!O$271:O$306))</f>
        <v>0</v>
      </c>
      <c r="R283" s="43">
        <f ca="1">IF('Bewerking, HH'!R283=0,0,'Bewerking, HH'!R283/SUM('Bewerking, HH'!O$271:O$306))</f>
        <v>1.8663209253130437E-2</v>
      </c>
      <c r="S283" s="43">
        <f ca="1">IF('Bewerking, HH'!S283=0,0,'Bewerking, HH'!S283/SUM('Bewerking, HH'!O$271:O$306))</f>
        <v>0</v>
      </c>
      <c r="T283" s="43">
        <f ca="1">IF('Bewerking, HH'!T283=0,0,'Bewerking, HH'!T283/SUM('Bewerking, HH'!O$271:O$306))</f>
        <v>0</v>
      </c>
      <c r="U283" s="43">
        <f ca="1">IF('Bewerking, HH'!U283=0,0,'Bewerking, HH'!U283/SUM('Bewerking, HH'!O$271:O$306))</f>
        <v>0</v>
      </c>
      <c r="V283" s="43">
        <f ca="1">IF('Bewerking, HH'!V283=0,0,'Bewerking, HH'!V283/SUM('Bewerking, HH'!O$271:O$306))</f>
        <v>0</v>
      </c>
      <c r="W283" s="44">
        <f ca="1">IF('Bewerking, HH'!W283=0,0,'Bewerking, HH'!W283/SUM('Bewerking, HH'!O$271:O$306))</f>
        <v>0</v>
      </c>
      <c r="AA283" s="41">
        <f ca="1">IF('Bewerking, HH'!AA283=0,0,'Bewerking, HH'!AA283/SUM('Bewerking, HH'!AA$271:AA$306))</f>
        <v>1.8663209253130437E-2</v>
      </c>
      <c r="AB283" s="42">
        <f ca="1">IF('Bewerking, HH'!AB283=0,0,'Bewerking, HH'!AB283/SUM('Bewerking, HH'!AA$271:AA$306))</f>
        <v>0</v>
      </c>
      <c r="AC283" s="43">
        <f ca="1">IF('Bewerking, HH'!AC283=0,0,'Bewerking, HH'!AC283/SUM('Bewerking, HH'!AA$271:AA$306))</f>
        <v>1.8663209253130437E-2</v>
      </c>
      <c r="AD283" s="43">
        <f ca="1">IF('Bewerking, HH'!AD283=0,0,'Bewerking, HH'!AD283/SUM('Bewerking, HH'!AA$271:AA$306))</f>
        <v>0</v>
      </c>
      <c r="AE283" s="43">
        <f ca="1">IF('Bewerking, HH'!AE283=0,0,'Bewerking, HH'!AE283/SUM('Bewerking, HH'!AA$271:AA$306))</f>
        <v>0</v>
      </c>
      <c r="AF283" s="43">
        <f ca="1">IF('Bewerking, HH'!AF283=0,0,'Bewerking, HH'!AF283/SUM('Bewerking, HH'!AA$271:AA$306))</f>
        <v>0</v>
      </c>
      <c r="AG283" s="43">
        <f ca="1">IF('Bewerking, HH'!AG283=0,0,'Bewerking, HH'!AG283/SUM('Bewerking, HH'!AA$271:AA$306))</f>
        <v>0</v>
      </c>
      <c r="AH283" s="43">
        <f ca="1">IF('Bewerking, HH'!AH283=0,0,'Bewerking, HH'!AH283/SUM('Bewerking, HH'!AA$271:AA$306))</f>
        <v>0</v>
      </c>
      <c r="AI283" s="44">
        <f ca="1">IF('Bewerking, HH'!AI283=0,0,'Bewerking, HH'!AI283/SUM('Bewerking, HH'!AA$271:AA$306))</f>
        <v>0</v>
      </c>
      <c r="AM283" s="41">
        <f ca="1">IF('Bewerking, HH'!AM283=0,0,'Bewerking, HH'!AM283/SUM('Bewerking, HH'!AM$271:AM$306))</f>
        <v>1.8663209253130437E-2</v>
      </c>
      <c r="AN283" s="42">
        <f ca="1">IF('Bewerking, HH'!AN283=0,0,'Bewerking, HH'!AN283/SUM('Bewerking, HH'!AM$271:AM$306))</f>
        <v>1.6343102801187347E-2</v>
      </c>
      <c r="AO283" s="43">
        <f ca="1">IF('Bewerking, HH'!AO283=0,0,'Bewerking, HH'!AO283/SUM('Bewerking, HH'!AM$271:AM$306))</f>
        <v>0</v>
      </c>
      <c r="AP283" s="43">
        <f ca="1">IF('Bewerking, HH'!AP283=0,0,'Bewerking, HH'!AP283/SUM('Bewerking, HH'!AM$271:AM$306))</f>
        <v>1.3647685011429936E-5</v>
      </c>
      <c r="AQ283" s="43">
        <f ca="1">IF('Bewerking, HH'!AQ283=0,0,'Bewerking, HH'!AQ283/SUM('Bewerking, HH'!AM$271:AM$306))</f>
        <v>0</v>
      </c>
      <c r="AR283" s="43">
        <f ca="1">IF('Bewerking, HH'!AR283=0,0,'Bewerking, HH'!AR283/SUM('Bewerking, HH'!AM$271:AM$306))</f>
        <v>0</v>
      </c>
      <c r="AS283" s="43">
        <f ca="1">IF('Bewerking, HH'!AS283=0,0,'Bewerking, HH'!AS283/SUM('Bewerking, HH'!AM$271:AM$306))</f>
        <v>4.0943055034289806E-5</v>
      </c>
      <c r="AT283" s="43">
        <f ca="1">IF('Bewerking, HH'!AT283=0,0,'Bewerking, HH'!AT283/SUM('Bewerking, HH'!AM$271:AM$306))</f>
        <v>0</v>
      </c>
      <c r="AU283" s="44">
        <f ca="1">IF('Bewerking, HH'!AU283=0,0,'Bewerking, HH'!AU283/SUM('Bewerking, HH'!AM$271:AM$306))</f>
        <v>2.2655157118973692E-3</v>
      </c>
      <c r="AY283" s="41">
        <f ca="1">IF('Bewerking, HH'!AY283=0,0,'Bewerking, HH'!AY283/SUM('Bewerking, HH'!AY$271:AY$306))</f>
        <v>1.8663209253130437E-2</v>
      </c>
      <c r="AZ283" s="42">
        <f ca="1">IF('Bewerking, HH'!AZ283=0,0,'Bewerking, HH'!AZ283/SUM('Bewerking, HH'!AY$271:AY$306))</f>
        <v>0</v>
      </c>
      <c r="BA283" s="43">
        <f ca="1">IF('Bewerking, HH'!BA283=0,0,'Bewerking, HH'!BA283/SUM('Bewerking, HH'!AY$271:AY$306))</f>
        <v>0</v>
      </c>
      <c r="BB283" s="43">
        <f ca="1">IF('Bewerking, HH'!BB283=0,0,'Bewerking, HH'!BB283/SUM('Bewerking, HH'!AY$271:AY$306))</f>
        <v>1.8663209253130437E-2</v>
      </c>
      <c r="BC283" s="43">
        <f ca="1">IF('Bewerking, HH'!BC283=0,0,'Bewerking, HH'!BC283/SUM('Bewerking, HH'!AY$271:AY$306))</f>
        <v>0</v>
      </c>
      <c r="BD283" s="43">
        <f ca="1">IF('Bewerking, HH'!BD283=0,0,'Bewerking, HH'!BD283/SUM('Bewerking, HH'!AY$271:AY$306))</f>
        <v>0</v>
      </c>
      <c r="BE283" s="43">
        <f ca="1">IF('Bewerking, HH'!BE283=0,0,'Bewerking, HH'!BE283/SUM('Bewerking, HH'!AY$271:AY$306))</f>
        <v>0</v>
      </c>
      <c r="BF283" s="43">
        <f ca="1">IF('Bewerking, HH'!BF283=0,0,'Bewerking, HH'!BF283/SUM('Bewerking, HH'!AY$271:AY$306))</f>
        <v>0</v>
      </c>
      <c r="BG283" s="44">
        <f ca="1">IF('Bewerking, HH'!BG283=0,0,'Bewerking, HH'!BG283/SUM('Bewerking, HH'!AY$271:AY$306))</f>
        <v>0</v>
      </c>
    </row>
    <row r="284" spans="2:59" x14ac:dyDescent="0.25">
      <c r="B284" s="29" t="s">
        <v>80</v>
      </c>
      <c r="C284" s="45">
        <f ca="1">IF('Bewerking, HH'!C284=0,0,'Bewerking, HH'!C284/SUM('Bewerking, HH'!C$271:C$306))</f>
        <v>1.1061448701763963E-2</v>
      </c>
      <c r="D284" s="46">
        <f ca="1">IF('Bewerking, HH'!D284=0,0,'Bewerking, HH'!D284/SUM('Bewerking, HH'!C$271:C$306))</f>
        <v>0</v>
      </c>
      <c r="E284" s="47">
        <f ca="1">IF('Bewerking, HH'!E284=0,0,'Bewerking, HH'!E284/SUM('Bewerking, HH'!C$271:C$306))</f>
        <v>0</v>
      </c>
      <c r="F284" s="47">
        <f ca="1">IF('Bewerking, HH'!F284=0,0,'Bewerking, HH'!F284/SUM('Bewerking, HH'!C$271:C$306))</f>
        <v>1.712784468934457E-3</v>
      </c>
      <c r="G284" s="47">
        <f ca="1">IF('Bewerking, HH'!G284=0,0,'Bewerking, HH'!G284/SUM('Bewerking, HH'!C$271:C$306))</f>
        <v>0</v>
      </c>
      <c r="H284" s="47">
        <f ca="1">IF('Bewerking, HH'!H284=0,0,'Bewerking, HH'!H284/SUM('Bewerking, HH'!C$271:C$306))</f>
        <v>9.348664232829507E-3</v>
      </c>
      <c r="I284" s="47">
        <f ca="1">IF('Bewerking, HH'!I284=0,0,'Bewerking, HH'!I284/SUM('Bewerking, HH'!C$271:C$306))</f>
        <v>0</v>
      </c>
      <c r="J284" s="47">
        <f ca="1">IF('Bewerking, HH'!J284=0,0,'Bewerking, HH'!J284/SUM('Bewerking, HH'!C$271:C$306))</f>
        <v>0</v>
      </c>
      <c r="K284" s="48">
        <f ca="1">IF('Bewerking, HH'!K284=0,0,'Bewerking, HH'!K284/SUM('Bewerking, HH'!C$271:C$306))</f>
        <v>0</v>
      </c>
      <c r="L284" s="49"/>
      <c r="O284" s="45">
        <f ca="1">IF('Bewerking, HH'!O284=0,0,'Bewerking, HH'!O284/SUM('Bewerking, HH'!O$271:O$306))</f>
        <v>1.1061448701763963E-2</v>
      </c>
      <c r="P284" s="46">
        <f ca="1">IF('Bewerking, HH'!P284=0,0,'Bewerking, HH'!P284/SUM('Bewerking, HH'!O$271:O$306))</f>
        <v>0</v>
      </c>
      <c r="Q284" s="47">
        <f ca="1">IF('Bewerking, HH'!Q284=0,0,'Bewerking, HH'!Q284/SUM('Bewerking, HH'!O$271:O$306))</f>
        <v>0</v>
      </c>
      <c r="R284" s="47">
        <f ca="1">IF('Bewerking, HH'!R284=0,0,'Bewerking, HH'!R284/SUM('Bewerking, HH'!O$271:O$306))</f>
        <v>1.1061448701763963E-2</v>
      </c>
      <c r="S284" s="47">
        <f ca="1">IF('Bewerking, HH'!S284=0,0,'Bewerking, HH'!S284/SUM('Bewerking, HH'!O$271:O$306))</f>
        <v>0</v>
      </c>
      <c r="T284" s="47">
        <f ca="1">IF('Bewerking, HH'!T284=0,0,'Bewerking, HH'!T284/SUM('Bewerking, HH'!O$271:O$306))</f>
        <v>0</v>
      </c>
      <c r="U284" s="47">
        <f ca="1">IF('Bewerking, HH'!U284=0,0,'Bewerking, HH'!U284/SUM('Bewerking, HH'!O$271:O$306))</f>
        <v>0</v>
      </c>
      <c r="V284" s="47">
        <f ca="1">IF('Bewerking, HH'!V284=0,0,'Bewerking, HH'!V284/SUM('Bewerking, HH'!O$271:O$306))</f>
        <v>0</v>
      </c>
      <c r="W284" s="48">
        <f ca="1">IF('Bewerking, HH'!W284=0,0,'Bewerking, HH'!W284/SUM('Bewerking, HH'!O$271:O$306))</f>
        <v>0</v>
      </c>
      <c r="AA284" s="45">
        <f ca="1">IF('Bewerking, HH'!AA284=0,0,'Bewerking, HH'!AA284/SUM('Bewerking, HH'!AA$271:AA$306))</f>
        <v>1.1061448701763963E-2</v>
      </c>
      <c r="AB284" s="46">
        <f ca="1">IF('Bewerking, HH'!AB284=0,0,'Bewerking, HH'!AB284/SUM('Bewerking, HH'!AA$271:AA$306))</f>
        <v>0</v>
      </c>
      <c r="AC284" s="47">
        <f ca="1">IF('Bewerking, HH'!AC284=0,0,'Bewerking, HH'!AC284/SUM('Bewerking, HH'!AA$271:AA$306))</f>
        <v>1.1061448701763963E-2</v>
      </c>
      <c r="AD284" s="47">
        <f ca="1">IF('Bewerking, HH'!AD284=0,0,'Bewerking, HH'!AD284/SUM('Bewerking, HH'!AA$271:AA$306))</f>
        <v>0</v>
      </c>
      <c r="AE284" s="47">
        <f ca="1">IF('Bewerking, HH'!AE284=0,0,'Bewerking, HH'!AE284/SUM('Bewerking, HH'!AA$271:AA$306))</f>
        <v>0</v>
      </c>
      <c r="AF284" s="47">
        <f ca="1">IF('Bewerking, HH'!AF284=0,0,'Bewerking, HH'!AF284/SUM('Bewerking, HH'!AA$271:AA$306))</f>
        <v>0</v>
      </c>
      <c r="AG284" s="47">
        <f ca="1">IF('Bewerking, HH'!AG284=0,0,'Bewerking, HH'!AG284/SUM('Bewerking, HH'!AA$271:AA$306))</f>
        <v>0</v>
      </c>
      <c r="AH284" s="47">
        <f ca="1">IF('Bewerking, HH'!AH284=0,0,'Bewerking, HH'!AH284/SUM('Bewerking, HH'!AA$271:AA$306))</f>
        <v>0</v>
      </c>
      <c r="AI284" s="48">
        <f ca="1">IF('Bewerking, HH'!AI284=0,0,'Bewerking, HH'!AI284/SUM('Bewerking, HH'!AA$271:AA$306))</f>
        <v>0</v>
      </c>
      <c r="AM284" s="45">
        <f ca="1">IF('Bewerking, HH'!AM284=0,0,'Bewerking, HH'!AM284/SUM('Bewerking, HH'!AM$271:AM$306))</f>
        <v>1.1061448701763963E-2</v>
      </c>
      <c r="AN284" s="46">
        <f ca="1">IF('Bewerking, HH'!AN284=0,0,'Bewerking, HH'!AN284/SUM('Bewerking, HH'!AM$271:AM$306))</f>
        <v>7.2878637961035862E-3</v>
      </c>
      <c r="AO284" s="47">
        <f ca="1">IF('Bewerking, HH'!AO284=0,0,'Bewerking, HH'!AO284/SUM('Bewerking, HH'!AM$271:AM$306))</f>
        <v>0</v>
      </c>
      <c r="AP284" s="47">
        <f ca="1">IF('Bewerking, HH'!AP284=0,0,'Bewerking, HH'!AP284/SUM('Bewerking, HH'!AM$271:AM$306))</f>
        <v>1.3101777610972738E-3</v>
      </c>
      <c r="AQ284" s="47">
        <f ca="1">IF('Bewerking, HH'!AQ284=0,0,'Bewerking, HH'!AQ284/SUM('Bewerking, HH'!AM$271:AM$306))</f>
        <v>0</v>
      </c>
      <c r="AR284" s="47">
        <f ca="1">IF('Bewerking, HH'!AR284=0,0,'Bewerking, HH'!AR284/SUM('Bewerking, HH'!AM$271:AM$306))</f>
        <v>2.4634071445631036E-3</v>
      </c>
      <c r="AS284" s="47">
        <f ca="1">IF('Bewerking, HH'!AS284=0,0,'Bewerking, HH'!AS284/SUM('Bewerking, HH'!AM$271:AM$306))</f>
        <v>0</v>
      </c>
      <c r="AT284" s="47">
        <f ca="1">IF('Bewerking, HH'!AT284=0,0,'Bewerking, HH'!AT284/SUM('Bewerking, HH'!AM$271:AM$306))</f>
        <v>0</v>
      </c>
      <c r="AU284" s="48">
        <f ca="1">IF('Bewerking, HH'!AU284=0,0,'Bewerking, HH'!AU284/SUM('Bewerking, HH'!AM$271:AM$306))</f>
        <v>0</v>
      </c>
      <c r="AY284" s="45">
        <f ca="1">IF('Bewerking, HH'!AY284=0,0,'Bewerking, HH'!AY284/SUM('Bewerking, HH'!AY$271:AY$306))</f>
        <v>1.1061448701763963E-2</v>
      </c>
      <c r="AZ284" s="46">
        <f ca="1">IF('Bewerking, HH'!AZ284=0,0,'Bewerking, HH'!AZ284/SUM('Bewerking, HH'!AY$271:AY$306))</f>
        <v>0</v>
      </c>
      <c r="BA284" s="47">
        <f ca="1">IF('Bewerking, HH'!BA284=0,0,'Bewerking, HH'!BA284/SUM('Bewerking, HH'!AY$271:AY$306))</f>
        <v>0</v>
      </c>
      <c r="BB284" s="47">
        <f ca="1">IF('Bewerking, HH'!BB284=0,0,'Bewerking, HH'!BB284/SUM('Bewerking, HH'!AY$271:AY$306))</f>
        <v>1.1061448701763963E-2</v>
      </c>
      <c r="BC284" s="47">
        <f ca="1">IF('Bewerking, HH'!BC284=0,0,'Bewerking, HH'!BC284/SUM('Bewerking, HH'!AY$271:AY$306))</f>
        <v>0</v>
      </c>
      <c r="BD284" s="47">
        <f ca="1">IF('Bewerking, HH'!BD284=0,0,'Bewerking, HH'!BD284/SUM('Bewerking, HH'!AY$271:AY$306))</f>
        <v>0</v>
      </c>
      <c r="BE284" s="47">
        <f ca="1">IF('Bewerking, HH'!BE284=0,0,'Bewerking, HH'!BE284/SUM('Bewerking, HH'!AY$271:AY$306))</f>
        <v>0</v>
      </c>
      <c r="BF284" s="47">
        <f ca="1">IF('Bewerking, HH'!BF284=0,0,'Bewerking, HH'!BF284/SUM('Bewerking, HH'!AY$271:AY$306))</f>
        <v>0</v>
      </c>
      <c r="BG284" s="48">
        <f ca="1">IF('Bewerking, HH'!BG284=0,0,'Bewerking, HH'!BG284/SUM('Bewerking, HH'!AY$271:AY$306))</f>
        <v>0</v>
      </c>
    </row>
    <row r="285" spans="2:59" x14ac:dyDescent="0.25">
      <c r="B285" s="29" t="s">
        <v>81</v>
      </c>
      <c r="C285" s="45">
        <f ca="1">IF('Bewerking, HH'!C285=0,0,'Bewerking, HH'!C285/SUM('Bewerking, HH'!C$271:C$306))</f>
        <v>5.2680064144119557E-3</v>
      </c>
      <c r="D285" s="46">
        <f ca="1">IF('Bewerking, HH'!D285=0,0,'Bewerking, HH'!D285/SUM('Bewerking, HH'!C$271:C$306))</f>
        <v>0</v>
      </c>
      <c r="E285" s="47">
        <f ca="1">IF('Bewerking, HH'!E285=0,0,'Bewerking, HH'!E285/SUM('Bewerking, HH'!C$271:C$306))</f>
        <v>0</v>
      </c>
      <c r="F285" s="47">
        <f ca="1">IF('Bewerking, HH'!F285=0,0,'Bewerking, HH'!F285/SUM('Bewerking, HH'!C$271:C$306))</f>
        <v>1.705960626428742E-4</v>
      </c>
      <c r="G285" s="47">
        <f ca="1">IF('Bewerking, HH'!G285=0,0,'Bewerking, HH'!G285/SUM('Bewerking, HH'!C$271:C$306))</f>
        <v>5.097410351769081E-3</v>
      </c>
      <c r="H285" s="47">
        <f ca="1">IF('Bewerking, HH'!H285=0,0,'Bewerking, HH'!H285/SUM('Bewerking, HH'!C$271:C$306))</f>
        <v>0</v>
      </c>
      <c r="I285" s="47">
        <f ca="1">IF('Bewerking, HH'!I285=0,0,'Bewerking, HH'!I285/SUM('Bewerking, HH'!C$271:C$306))</f>
        <v>0</v>
      </c>
      <c r="J285" s="47">
        <f ca="1">IF('Bewerking, HH'!J285=0,0,'Bewerking, HH'!J285/SUM('Bewerking, HH'!C$271:C$306))</f>
        <v>0</v>
      </c>
      <c r="K285" s="48">
        <f ca="1">IF('Bewerking, HH'!K285=0,0,'Bewerking, HH'!K285/SUM('Bewerking, HH'!C$271:C$306))</f>
        <v>0</v>
      </c>
      <c r="L285" s="49"/>
      <c r="O285" s="45">
        <f ca="1">IF('Bewerking, HH'!O285=0,0,'Bewerking, HH'!O285/SUM('Bewerking, HH'!O$271:O$306))</f>
        <v>5.2680064144119557E-3</v>
      </c>
      <c r="P285" s="46">
        <f ca="1">IF('Bewerking, HH'!P285=0,0,'Bewerking, HH'!P285/SUM('Bewerking, HH'!O$271:O$306))</f>
        <v>0</v>
      </c>
      <c r="Q285" s="47">
        <f ca="1">IF('Bewerking, HH'!Q285=0,0,'Bewerking, HH'!Q285/SUM('Bewerking, HH'!O$271:O$306))</f>
        <v>0</v>
      </c>
      <c r="R285" s="47">
        <f ca="1">IF('Bewerking, HH'!R285=0,0,'Bewerking, HH'!R285/SUM('Bewerking, HH'!O$271:O$306))</f>
        <v>5.2680064144119557E-3</v>
      </c>
      <c r="S285" s="47">
        <f ca="1">IF('Bewerking, HH'!S285=0,0,'Bewerking, HH'!S285/SUM('Bewerking, HH'!O$271:O$306))</f>
        <v>0</v>
      </c>
      <c r="T285" s="47">
        <f ca="1">IF('Bewerking, HH'!T285=0,0,'Bewerking, HH'!T285/SUM('Bewerking, HH'!O$271:O$306))</f>
        <v>0</v>
      </c>
      <c r="U285" s="47">
        <f ca="1">IF('Bewerking, HH'!U285=0,0,'Bewerking, HH'!U285/SUM('Bewerking, HH'!O$271:O$306))</f>
        <v>0</v>
      </c>
      <c r="V285" s="47">
        <f ca="1">IF('Bewerking, HH'!V285=0,0,'Bewerking, HH'!V285/SUM('Bewerking, HH'!O$271:O$306))</f>
        <v>0</v>
      </c>
      <c r="W285" s="48">
        <f ca="1">IF('Bewerking, HH'!W285=0,0,'Bewerking, HH'!W285/SUM('Bewerking, HH'!O$271:O$306))</f>
        <v>0</v>
      </c>
      <c r="AA285" s="45">
        <f ca="1">IF('Bewerking, HH'!AA285=0,0,'Bewerking, HH'!AA285/SUM('Bewerking, HH'!AA$271:AA$306))</f>
        <v>5.2680064144119557E-3</v>
      </c>
      <c r="AB285" s="46">
        <f ca="1">IF('Bewerking, HH'!AB285=0,0,'Bewerking, HH'!AB285/SUM('Bewerking, HH'!AA$271:AA$306))</f>
        <v>0</v>
      </c>
      <c r="AC285" s="47">
        <f ca="1">IF('Bewerking, HH'!AC285=0,0,'Bewerking, HH'!AC285/SUM('Bewerking, HH'!AA$271:AA$306))</f>
        <v>5.2680064144119557E-3</v>
      </c>
      <c r="AD285" s="47">
        <f ca="1">IF('Bewerking, HH'!AD285=0,0,'Bewerking, HH'!AD285/SUM('Bewerking, HH'!AA$271:AA$306))</f>
        <v>0</v>
      </c>
      <c r="AE285" s="47">
        <f ca="1">IF('Bewerking, HH'!AE285=0,0,'Bewerking, HH'!AE285/SUM('Bewerking, HH'!AA$271:AA$306))</f>
        <v>0</v>
      </c>
      <c r="AF285" s="47">
        <f ca="1">IF('Bewerking, HH'!AF285=0,0,'Bewerking, HH'!AF285/SUM('Bewerking, HH'!AA$271:AA$306))</f>
        <v>0</v>
      </c>
      <c r="AG285" s="47">
        <f ca="1">IF('Bewerking, HH'!AG285=0,0,'Bewerking, HH'!AG285/SUM('Bewerking, HH'!AA$271:AA$306))</f>
        <v>0</v>
      </c>
      <c r="AH285" s="47">
        <f ca="1">IF('Bewerking, HH'!AH285=0,0,'Bewerking, HH'!AH285/SUM('Bewerking, HH'!AA$271:AA$306))</f>
        <v>0</v>
      </c>
      <c r="AI285" s="48">
        <f ca="1">IF('Bewerking, HH'!AI285=0,0,'Bewerking, HH'!AI285/SUM('Bewerking, HH'!AA$271:AA$306))</f>
        <v>0</v>
      </c>
      <c r="AM285" s="45">
        <f ca="1">IF('Bewerking, HH'!AM285=0,0,'Bewerking, HH'!AM285/SUM('Bewerking, HH'!AM$271:AM$306))</f>
        <v>5.2680064144119557E-3</v>
      </c>
      <c r="AN285" s="46">
        <f ca="1">IF('Bewerking, HH'!AN285=0,0,'Bewerking, HH'!AN285/SUM('Bewerking, HH'!AM$271:AM$306))</f>
        <v>3.7599372206489476E-3</v>
      </c>
      <c r="AO285" s="47">
        <f ca="1">IF('Bewerking, HH'!AO285=0,0,'Bewerking, HH'!AO285/SUM('Bewerking, HH'!AM$271:AM$306))</f>
        <v>0</v>
      </c>
      <c r="AP285" s="47">
        <f ca="1">IF('Bewerking, HH'!AP285=0,0,'Bewerking, HH'!AP285/SUM('Bewerking, HH'!AM$271:AM$306))</f>
        <v>0</v>
      </c>
      <c r="AQ285" s="47">
        <f ca="1">IF('Bewerking, HH'!AQ285=0,0,'Bewerking, HH'!AQ285/SUM('Bewerking, HH'!AM$271:AM$306))</f>
        <v>1.5080691937630079E-3</v>
      </c>
      <c r="AR285" s="47">
        <f ca="1">IF('Bewerking, HH'!AR285=0,0,'Bewerking, HH'!AR285/SUM('Bewerking, HH'!AM$271:AM$306))</f>
        <v>0</v>
      </c>
      <c r="AS285" s="47">
        <f ca="1">IF('Bewerking, HH'!AS285=0,0,'Bewerking, HH'!AS285/SUM('Bewerking, HH'!AM$271:AM$306))</f>
        <v>0</v>
      </c>
      <c r="AT285" s="47">
        <f ca="1">IF('Bewerking, HH'!AT285=0,0,'Bewerking, HH'!AT285/SUM('Bewerking, HH'!AM$271:AM$306))</f>
        <v>0</v>
      </c>
      <c r="AU285" s="48">
        <f ca="1">IF('Bewerking, HH'!AU285=0,0,'Bewerking, HH'!AU285/SUM('Bewerking, HH'!AM$271:AM$306))</f>
        <v>0</v>
      </c>
      <c r="AY285" s="45">
        <f ca="1">IF('Bewerking, HH'!AY285=0,0,'Bewerking, HH'!AY285/SUM('Bewerking, HH'!AY$271:AY$306))</f>
        <v>5.2680064144119557E-3</v>
      </c>
      <c r="AZ285" s="46">
        <f ca="1">IF('Bewerking, HH'!AZ285=0,0,'Bewerking, HH'!AZ285/SUM('Bewerking, HH'!AY$271:AY$306))</f>
        <v>0</v>
      </c>
      <c r="BA285" s="47">
        <f ca="1">IF('Bewerking, HH'!BA285=0,0,'Bewerking, HH'!BA285/SUM('Bewerking, HH'!AY$271:AY$306))</f>
        <v>0</v>
      </c>
      <c r="BB285" s="47">
        <f ca="1">IF('Bewerking, HH'!BB285=0,0,'Bewerking, HH'!BB285/SUM('Bewerking, HH'!AY$271:AY$306))</f>
        <v>5.2680064144119557E-3</v>
      </c>
      <c r="BC285" s="47">
        <f ca="1">IF('Bewerking, HH'!BC285=0,0,'Bewerking, HH'!BC285/SUM('Bewerking, HH'!AY$271:AY$306))</f>
        <v>0</v>
      </c>
      <c r="BD285" s="47">
        <f ca="1">IF('Bewerking, HH'!BD285=0,0,'Bewerking, HH'!BD285/SUM('Bewerking, HH'!AY$271:AY$306))</f>
        <v>0</v>
      </c>
      <c r="BE285" s="47">
        <f ca="1">IF('Bewerking, HH'!BE285=0,0,'Bewerking, HH'!BE285/SUM('Bewerking, HH'!AY$271:AY$306))</f>
        <v>0</v>
      </c>
      <c r="BF285" s="47">
        <f ca="1">IF('Bewerking, HH'!BF285=0,0,'Bewerking, HH'!BF285/SUM('Bewerking, HH'!AY$271:AY$306))</f>
        <v>0</v>
      </c>
      <c r="BG285" s="48">
        <f ca="1">IF('Bewerking, HH'!BG285=0,0,'Bewerking, HH'!BG285/SUM('Bewerking, HH'!AY$271:AY$306))</f>
        <v>0</v>
      </c>
    </row>
    <row r="286" spans="2:59" x14ac:dyDescent="0.25">
      <c r="B286" s="29" t="s">
        <v>82</v>
      </c>
      <c r="C286" s="45">
        <f ca="1">IF('Bewerking, HH'!C286=0,0,'Bewerking, HH'!C286/SUM('Bewerking, HH'!C$271:C$306))</f>
        <v>1.0290354498618173E-2</v>
      </c>
      <c r="D286" s="46">
        <f ca="1">IF('Bewerking, HH'!D286=0,0,'Bewerking, HH'!D286/SUM('Bewerking, HH'!C$271:C$306))</f>
        <v>0</v>
      </c>
      <c r="E286" s="47">
        <f ca="1">IF('Bewerking, HH'!E286=0,0,'Bewerking, HH'!E286/SUM('Bewerking, HH'!C$271:C$306))</f>
        <v>0</v>
      </c>
      <c r="F286" s="47">
        <f ca="1">IF('Bewerking, HH'!F286=0,0,'Bewerking, HH'!F286/SUM('Bewerking, HH'!C$271:C$306))</f>
        <v>5.5955508546862739E-4</v>
      </c>
      <c r="G286" s="47">
        <f ca="1">IF('Bewerking, HH'!G286=0,0,'Bewerking, HH'!G286/SUM('Bewerking, HH'!C$271:C$306))</f>
        <v>9.7307994131495441E-3</v>
      </c>
      <c r="H286" s="47">
        <f ca="1">IF('Bewerking, HH'!H286=0,0,'Bewerking, HH'!H286/SUM('Bewerking, HH'!C$271:C$306))</f>
        <v>0</v>
      </c>
      <c r="I286" s="47">
        <f ca="1">IF('Bewerking, HH'!I286=0,0,'Bewerking, HH'!I286/SUM('Bewerking, HH'!C$271:C$306))</f>
        <v>0</v>
      </c>
      <c r="J286" s="47">
        <f ca="1">IF('Bewerking, HH'!J286=0,0,'Bewerking, HH'!J286/SUM('Bewerking, HH'!C$271:C$306))</f>
        <v>0</v>
      </c>
      <c r="K286" s="48">
        <f ca="1">IF('Bewerking, HH'!K286=0,0,'Bewerking, HH'!K286/SUM('Bewerking, HH'!C$271:C$306))</f>
        <v>0</v>
      </c>
      <c r="L286" s="49"/>
      <c r="O286" s="45">
        <f ca="1">IF('Bewerking, HH'!O286=0,0,'Bewerking, HH'!O286/SUM('Bewerking, HH'!O$271:O$306))</f>
        <v>1.0290354498618173E-2</v>
      </c>
      <c r="P286" s="46">
        <f ca="1">IF('Bewerking, HH'!P286=0,0,'Bewerking, HH'!P286/SUM('Bewerking, HH'!O$271:O$306))</f>
        <v>0</v>
      </c>
      <c r="Q286" s="47">
        <f ca="1">IF('Bewerking, HH'!Q286=0,0,'Bewerking, HH'!Q286/SUM('Bewerking, HH'!O$271:O$306))</f>
        <v>0</v>
      </c>
      <c r="R286" s="47">
        <f ca="1">IF('Bewerking, HH'!R286=0,0,'Bewerking, HH'!R286/SUM('Bewerking, HH'!O$271:O$306))</f>
        <v>1.0290354498618173E-2</v>
      </c>
      <c r="S286" s="47">
        <f ca="1">IF('Bewerking, HH'!S286=0,0,'Bewerking, HH'!S286/SUM('Bewerking, HH'!O$271:O$306))</f>
        <v>0</v>
      </c>
      <c r="T286" s="47">
        <f ca="1">IF('Bewerking, HH'!T286=0,0,'Bewerking, HH'!T286/SUM('Bewerking, HH'!O$271:O$306))</f>
        <v>0</v>
      </c>
      <c r="U286" s="47">
        <f ca="1">IF('Bewerking, HH'!U286=0,0,'Bewerking, HH'!U286/SUM('Bewerking, HH'!O$271:O$306))</f>
        <v>0</v>
      </c>
      <c r="V286" s="47">
        <f ca="1">IF('Bewerking, HH'!V286=0,0,'Bewerking, HH'!V286/SUM('Bewerking, HH'!O$271:O$306))</f>
        <v>0</v>
      </c>
      <c r="W286" s="48">
        <f ca="1">IF('Bewerking, HH'!W286=0,0,'Bewerking, HH'!W286/SUM('Bewerking, HH'!O$271:O$306))</f>
        <v>0</v>
      </c>
      <c r="AA286" s="45">
        <f ca="1">IF('Bewerking, HH'!AA286=0,0,'Bewerking, HH'!AA286/SUM('Bewerking, HH'!AA$271:AA$306))</f>
        <v>1.0290354498618173E-2</v>
      </c>
      <c r="AB286" s="46">
        <f ca="1">IF('Bewerking, HH'!AB286=0,0,'Bewerking, HH'!AB286/SUM('Bewerking, HH'!AA$271:AA$306))</f>
        <v>0</v>
      </c>
      <c r="AC286" s="47">
        <f ca="1">IF('Bewerking, HH'!AC286=0,0,'Bewerking, HH'!AC286/SUM('Bewerking, HH'!AA$271:AA$306))</f>
        <v>1.0290354498618173E-2</v>
      </c>
      <c r="AD286" s="47">
        <f ca="1">IF('Bewerking, HH'!AD286=0,0,'Bewerking, HH'!AD286/SUM('Bewerking, HH'!AA$271:AA$306))</f>
        <v>0</v>
      </c>
      <c r="AE286" s="47">
        <f ca="1">IF('Bewerking, HH'!AE286=0,0,'Bewerking, HH'!AE286/SUM('Bewerking, HH'!AA$271:AA$306))</f>
        <v>0</v>
      </c>
      <c r="AF286" s="47">
        <f ca="1">IF('Bewerking, HH'!AF286=0,0,'Bewerking, HH'!AF286/SUM('Bewerking, HH'!AA$271:AA$306))</f>
        <v>0</v>
      </c>
      <c r="AG286" s="47">
        <f ca="1">IF('Bewerking, HH'!AG286=0,0,'Bewerking, HH'!AG286/SUM('Bewerking, HH'!AA$271:AA$306))</f>
        <v>0</v>
      </c>
      <c r="AH286" s="47">
        <f ca="1">IF('Bewerking, HH'!AH286=0,0,'Bewerking, HH'!AH286/SUM('Bewerking, HH'!AA$271:AA$306))</f>
        <v>0</v>
      </c>
      <c r="AI286" s="48">
        <f ca="1">IF('Bewerking, HH'!AI286=0,0,'Bewerking, HH'!AI286/SUM('Bewerking, HH'!AA$271:AA$306))</f>
        <v>0</v>
      </c>
      <c r="AM286" s="45">
        <f ca="1">IF('Bewerking, HH'!AM286=0,0,'Bewerking, HH'!AM286/SUM('Bewerking, HH'!AM$271:AM$306))</f>
        <v>1.0290354498618173E-2</v>
      </c>
      <c r="AN286" s="46">
        <f ca="1">IF('Bewerking, HH'!AN286=0,0,'Bewerking, HH'!AN286/SUM('Bewerking, HH'!AM$271:AM$306))</f>
        <v>8.741342249820875E-3</v>
      </c>
      <c r="AO286" s="47">
        <f ca="1">IF('Bewerking, HH'!AO286=0,0,'Bewerking, HH'!AO286/SUM('Bewerking, HH'!AM$271:AM$306))</f>
        <v>0</v>
      </c>
      <c r="AP286" s="47">
        <f ca="1">IF('Bewerking, HH'!AP286=0,0,'Bewerking, HH'!AP286/SUM('Bewerking, HH'!AM$271:AM$306))</f>
        <v>6.8238425057149679E-6</v>
      </c>
      <c r="AQ286" s="47">
        <f ca="1">IF('Bewerking, HH'!AQ286=0,0,'Bewerking, HH'!AQ286/SUM('Bewerking, HH'!AM$271:AM$306))</f>
        <v>1.5421884062915827E-3</v>
      </c>
      <c r="AR286" s="47">
        <f ca="1">IF('Bewerking, HH'!AR286=0,0,'Bewerking, HH'!AR286/SUM('Bewerking, HH'!AM$271:AM$306))</f>
        <v>0</v>
      </c>
      <c r="AS286" s="47">
        <f ca="1">IF('Bewerking, HH'!AS286=0,0,'Bewerking, HH'!AS286/SUM('Bewerking, HH'!AM$271:AM$306))</f>
        <v>0</v>
      </c>
      <c r="AT286" s="47">
        <f ca="1">IF('Bewerking, HH'!AT286=0,0,'Bewerking, HH'!AT286/SUM('Bewerking, HH'!AM$271:AM$306))</f>
        <v>0</v>
      </c>
      <c r="AU286" s="48">
        <f ca="1">IF('Bewerking, HH'!AU286=0,0,'Bewerking, HH'!AU286/SUM('Bewerking, HH'!AM$271:AM$306))</f>
        <v>0</v>
      </c>
      <c r="AY286" s="45">
        <f ca="1">IF('Bewerking, HH'!AY286=0,0,'Bewerking, HH'!AY286/SUM('Bewerking, HH'!AY$271:AY$306))</f>
        <v>1.0290354498618173E-2</v>
      </c>
      <c r="AZ286" s="46">
        <f ca="1">IF('Bewerking, HH'!AZ286=0,0,'Bewerking, HH'!AZ286/SUM('Bewerking, HH'!AY$271:AY$306))</f>
        <v>0</v>
      </c>
      <c r="BA286" s="47">
        <f ca="1">IF('Bewerking, HH'!BA286=0,0,'Bewerking, HH'!BA286/SUM('Bewerking, HH'!AY$271:AY$306))</f>
        <v>0</v>
      </c>
      <c r="BB286" s="47">
        <f ca="1">IF('Bewerking, HH'!BB286=0,0,'Bewerking, HH'!BB286/SUM('Bewerking, HH'!AY$271:AY$306))</f>
        <v>1.0290354498618173E-2</v>
      </c>
      <c r="BC286" s="47">
        <f ca="1">IF('Bewerking, HH'!BC286=0,0,'Bewerking, HH'!BC286/SUM('Bewerking, HH'!AY$271:AY$306))</f>
        <v>0</v>
      </c>
      <c r="BD286" s="47">
        <f ca="1">IF('Bewerking, HH'!BD286=0,0,'Bewerking, HH'!BD286/SUM('Bewerking, HH'!AY$271:AY$306))</f>
        <v>0</v>
      </c>
      <c r="BE286" s="47">
        <f ca="1">IF('Bewerking, HH'!BE286=0,0,'Bewerking, HH'!BE286/SUM('Bewerking, HH'!AY$271:AY$306))</f>
        <v>0</v>
      </c>
      <c r="BF286" s="47">
        <f ca="1">IF('Bewerking, HH'!BF286=0,0,'Bewerking, HH'!BF286/SUM('Bewerking, HH'!AY$271:AY$306))</f>
        <v>0</v>
      </c>
      <c r="BG286" s="48">
        <f ca="1">IF('Bewerking, HH'!BG286=0,0,'Bewerking, HH'!BG286/SUM('Bewerking, HH'!AY$271:AY$306))</f>
        <v>0</v>
      </c>
    </row>
    <row r="287" spans="2:59" x14ac:dyDescent="0.25">
      <c r="B287" s="29" t="s">
        <v>83</v>
      </c>
      <c r="C287" s="45">
        <f ca="1">IF('Bewerking, HH'!C287=0,0,'Bewerking, HH'!C287/SUM('Bewerking, HH'!C$271:C$306))</f>
        <v>1.6056501415947319E-2</v>
      </c>
      <c r="D287" s="46">
        <f ca="1">IF('Bewerking, HH'!D287=0,0,'Bewerking, HH'!D287/SUM('Bewerking, HH'!C$271:C$306))</f>
        <v>0</v>
      </c>
      <c r="E287" s="47">
        <f ca="1">IF('Bewerking, HH'!E287=0,0,'Bewerking, HH'!E287/SUM('Bewerking, HH'!C$271:C$306))</f>
        <v>0</v>
      </c>
      <c r="F287" s="47">
        <f ca="1">IF('Bewerking, HH'!F287=0,0,'Bewerking, HH'!F287/SUM('Bewerking, HH'!C$271:C$306))</f>
        <v>1.6056501415947319E-2</v>
      </c>
      <c r="G287" s="47">
        <f ca="1">IF('Bewerking, HH'!G287=0,0,'Bewerking, HH'!G287/SUM('Bewerking, HH'!C$271:C$306))</f>
        <v>0</v>
      </c>
      <c r="H287" s="47">
        <f ca="1">IF('Bewerking, HH'!H287=0,0,'Bewerking, HH'!H287/SUM('Bewerking, HH'!C$271:C$306))</f>
        <v>0</v>
      </c>
      <c r="I287" s="47">
        <f ca="1">IF('Bewerking, HH'!I287=0,0,'Bewerking, HH'!I287/SUM('Bewerking, HH'!C$271:C$306))</f>
        <v>0</v>
      </c>
      <c r="J287" s="47">
        <f ca="1">IF('Bewerking, HH'!J287=0,0,'Bewerking, HH'!J287/SUM('Bewerking, HH'!C$271:C$306))</f>
        <v>0</v>
      </c>
      <c r="K287" s="48">
        <f ca="1">IF('Bewerking, HH'!K287=0,0,'Bewerking, HH'!K287/SUM('Bewerking, HH'!C$271:C$306))</f>
        <v>0</v>
      </c>
      <c r="L287" s="49"/>
      <c r="O287" s="45">
        <f ca="1">IF('Bewerking, HH'!O287=0,0,'Bewerking, HH'!O287/SUM('Bewerking, HH'!O$271:O$306))</f>
        <v>1.6056501415947319E-2</v>
      </c>
      <c r="P287" s="46">
        <f ca="1">IF('Bewerking, HH'!P287=0,0,'Bewerking, HH'!P287/SUM('Bewerking, HH'!O$271:O$306))</f>
        <v>0</v>
      </c>
      <c r="Q287" s="47">
        <f ca="1">IF('Bewerking, HH'!Q287=0,0,'Bewerking, HH'!Q287/SUM('Bewerking, HH'!O$271:O$306))</f>
        <v>0</v>
      </c>
      <c r="R287" s="47">
        <f ca="1">IF('Bewerking, HH'!R287=0,0,'Bewerking, HH'!R287/SUM('Bewerking, HH'!O$271:O$306))</f>
        <v>1.6056501415947319E-2</v>
      </c>
      <c r="S287" s="47">
        <f ca="1">IF('Bewerking, HH'!S287=0,0,'Bewerking, HH'!S287/SUM('Bewerking, HH'!O$271:O$306))</f>
        <v>0</v>
      </c>
      <c r="T287" s="47">
        <f ca="1">IF('Bewerking, HH'!T287=0,0,'Bewerking, HH'!T287/SUM('Bewerking, HH'!O$271:O$306))</f>
        <v>0</v>
      </c>
      <c r="U287" s="47">
        <f ca="1">IF('Bewerking, HH'!U287=0,0,'Bewerking, HH'!U287/SUM('Bewerking, HH'!O$271:O$306))</f>
        <v>0</v>
      </c>
      <c r="V287" s="47">
        <f ca="1">IF('Bewerking, HH'!V287=0,0,'Bewerking, HH'!V287/SUM('Bewerking, HH'!O$271:O$306))</f>
        <v>0</v>
      </c>
      <c r="W287" s="48">
        <f ca="1">IF('Bewerking, HH'!W287=0,0,'Bewerking, HH'!W287/SUM('Bewerking, HH'!O$271:O$306))</f>
        <v>0</v>
      </c>
      <c r="AA287" s="45">
        <f ca="1">IF('Bewerking, HH'!AA287=0,0,'Bewerking, HH'!AA287/SUM('Bewerking, HH'!AA$271:AA$306))</f>
        <v>1.6056501415947319E-2</v>
      </c>
      <c r="AB287" s="46">
        <f ca="1">IF('Bewerking, HH'!AB287=0,0,'Bewerking, HH'!AB287/SUM('Bewerking, HH'!AA$271:AA$306))</f>
        <v>0</v>
      </c>
      <c r="AC287" s="47">
        <f ca="1">IF('Bewerking, HH'!AC287=0,0,'Bewerking, HH'!AC287/SUM('Bewerking, HH'!AA$271:AA$306))</f>
        <v>1.6056501415947319E-2</v>
      </c>
      <c r="AD287" s="47">
        <f ca="1">IF('Bewerking, HH'!AD287=0,0,'Bewerking, HH'!AD287/SUM('Bewerking, HH'!AA$271:AA$306))</f>
        <v>0</v>
      </c>
      <c r="AE287" s="47">
        <f ca="1">IF('Bewerking, HH'!AE287=0,0,'Bewerking, HH'!AE287/SUM('Bewerking, HH'!AA$271:AA$306))</f>
        <v>0</v>
      </c>
      <c r="AF287" s="47">
        <f ca="1">IF('Bewerking, HH'!AF287=0,0,'Bewerking, HH'!AF287/SUM('Bewerking, HH'!AA$271:AA$306))</f>
        <v>0</v>
      </c>
      <c r="AG287" s="47">
        <f ca="1">IF('Bewerking, HH'!AG287=0,0,'Bewerking, HH'!AG287/SUM('Bewerking, HH'!AA$271:AA$306))</f>
        <v>0</v>
      </c>
      <c r="AH287" s="47">
        <f ca="1">IF('Bewerking, HH'!AH287=0,0,'Bewerking, HH'!AH287/SUM('Bewerking, HH'!AA$271:AA$306))</f>
        <v>0</v>
      </c>
      <c r="AI287" s="48">
        <f ca="1">IF('Bewerking, HH'!AI287=0,0,'Bewerking, HH'!AI287/SUM('Bewerking, HH'!AA$271:AA$306))</f>
        <v>0</v>
      </c>
      <c r="AM287" s="45">
        <f ca="1">IF('Bewerking, HH'!AM287=0,0,'Bewerking, HH'!AM287/SUM('Bewerking, HH'!AM$271:AM$306))</f>
        <v>1.6056501415947319E-2</v>
      </c>
      <c r="AN287" s="46">
        <f ca="1">IF('Bewerking, HH'!AN287=0,0,'Bewerking, HH'!AN287/SUM('Bewerking, HH'!AM$271:AM$306))</f>
        <v>9.8809239482752741E-3</v>
      </c>
      <c r="AO287" s="47">
        <f ca="1">IF('Bewerking, HH'!AO287=0,0,'Bewerking, HH'!AO287/SUM('Bewerking, HH'!AM$271:AM$306))</f>
        <v>0</v>
      </c>
      <c r="AP287" s="47">
        <f ca="1">IF('Bewerking, HH'!AP287=0,0,'Bewerking, HH'!AP287/SUM('Bewerking, HH'!AM$271:AM$306))</f>
        <v>6.1755774676720459E-3</v>
      </c>
      <c r="AQ287" s="47">
        <f ca="1">IF('Bewerking, HH'!AQ287=0,0,'Bewerking, HH'!AQ287/SUM('Bewerking, HH'!AM$271:AM$306))</f>
        <v>0</v>
      </c>
      <c r="AR287" s="47">
        <f ca="1">IF('Bewerking, HH'!AR287=0,0,'Bewerking, HH'!AR287/SUM('Bewerking, HH'!AM$271:AM$306))</f>
        <v>0</v>
      </c>
      <c r="AS287" s="47">
        <f ca="1">IF('Bewerking, HH'!AS287=0,0,'Bewerking, HH'!AS287/SUM('Bewerking, HH'!AM$271:AM$306))</f>
        <v>0</v>
      </c>
      <c r="AT287" s="47">
        <f ca="1">IF('Bewerking, HH'!AT287=0,0,'Bewerking, HH'!AT287/SUM('Bewerking, HH'!AM$271:AM$306))</f>
        <v>0</v>
      </c>
      <c r="AU287" s="48">
        <f ca="1">IF('Bewerking, HH'!AU287=0,0,'Bewerking, HH'!AU287/SUM('Bewerking, HH'!AM$271:AM$306))</f>
        <v>0</v>
      </c>
      <c r="AY287" s="45">
        <f ca="1">IF('Bewerking, HH'!AY287=0,0,'Bewerking, HH'!AY287/SUM('Bewerking, HH'!AY$271:AY$306))</f>
        <v>1.6056501415947319E-2</v>
      </c>
      <c r="AZ287" s="46">
        <f ca="1">IF('Bewerking, HH'!AZ287=0,0,'Bewerking, HH'!AZ287/SUM('Bewerking, HH'!AY$271:AY$306))</f>
        <v>0</v>
      </c>
      <c r="BA287" s="47">
        <f ca="1">IF('Bewerking, HH'!BA287=0,0,'Bewerking, HH'!BA287/SUM('Bewerking, HH'!AY$271:AY$306))</f>
        <v>0</v>
      </c>
      <c r="BB287" s="47">
        <f ca="1">IF('Bewerking, HH'!BB287=0,0,'Bewerking, HH'!BB287/SUM('Bewerking, HH'!AY$271:AY$306))</f>
        <v>1.6056501415947319E-2</v>
      </c>
      <c r="BC287" s="47">
        <f ca="1">IF('Bewerking, HH'!BC287=0,0,'Bewerking, HH'!BC287/SUM('Bewerking, HH'!AY$271:AY$306))</f>
        <v>0</v>
      </c>
      <c r="BD287" s="47">
        <f ca="1">IF('Bewerking, HH'!BD287=0,0,'Bewerking, HH'!BD287/SUM('Bewerking, HH'!AY$271:AY$306))</f>
        <v>0</v>
      </c>
      <c r="BE287" s="47">
        <f ca="1">IF('Bewerking, HH'!BE287=0,0,'Bewerking, HH'!BE287/SUM('Bewerking, HH'!AY$271:AY$306))</f>
        <v>0</v>
      </c>
      <c r="BF287" s="47">
        <f ca="1">IF('Bewerking, HH'!BF287=0,0,'Bewerking, HH'!BF287/SUM('Bewerking, HH'!AY$271:AY$306))</f>
        <v>0</v>
      </c>
      <c r="BG287" s="48">
        <f ca="1">IF('Bewerking, HH'!BG287=0,0,'Bewerking, HH'!BG287/SUM('Bewerking, HH'!AY$271:AY$306))</f>
        <v>0</v>
      </c>
    </row>
    <row r="288" spans="2:59" x14ac:dyDescent="0.25">
      <c r="B288" s="29" t="s">
        <v>84</v>
      </c>
      <c r="C288" s="50">
        <f ca="1">IF('Bewerking, HH'!C288=0,0,'Bewerking, HH'!C288/SUM('Bewerking, HH'!C$271:C$306))</f>
        <v>1.5387764850387254E-2</v>
      </c>
      <c r="D288" s="51">
        <f ca="1">IF('Bewerking, HH'!D288=0,0,'Bewerking, HH'!D288/SUM('Bewerking, HH'!C$271:C$306))</f>
        <v>0</v>
      </c>
      <c r="E288" s="52">
        <f ca="1">IF('Bewerking, HH'!E288=0,0,'Bewerking, HH'!E288/SUM('Bewerking, HH'!C$271:C$306))</f>
        <v>0</v>
      </c>
      <c r="F288" s="52">
        <f ca="1">IF('Bewerking, HH'!F288=0,0,'Bewerking, HH'!F288/SUM('Bewerking, HH'!C$271:C$306))</f>
        <v>1.5387764850387254E-2</v>
      </c>
      <c r="G288" s="52">
        <f ca="1">IF('Bewerking, HH'!G288=0,0,'Bewerking, HH'!G288/SUM('Bewerking, HH'!C$271:C$306))</f>
        <v>0</v>
      </c>
      <c r="H288" s="52">
        <f ca="1">IF('Bewerking, HH'!H288=0,0,'Bewerking, HH'!H288/SUM('Bewerking, HH'!C$271:C$306))</f>
        <v>0</v>
      </c>
      <c r="I288" s="52">
        <f ca="1">IF('Bewerking, HH'!I288=0,0,'Bewerking, HH'!I288/SUM('Bewerking, HH'!C$271:C$306))</f>
        <v>0</v>
      </c>
      <c r="J288" s="52">
        <f ca="1">IF('Bewerking, HH'!J288=0,0,'Bewerking, HH'!J288/SUM('Bewerking, HH'!C$271:C$306))</f>
        <v>0</v>
      </c>
      <c r="K288" s="53">
        <f ca="1">IF('Bewerking, HH'!K288=0,0,'Bewerking, HH'!K288/SUM('Bewerking, HH'!C$271:C$306))</f>
        <v>0</v>
      </c>
      <c r="L288" s="52">
        <f ca="1">SUM(C283:C288)</f>
        <v>7.672728513425911E-2</v>
      </c>
      <c r="O288" s="50">
        <f ca="1">IF('Bewerking, HH'!O288=0,0,'Bewerking, HH'!O288/SUM('Bewerking, HH'!O$271:O$306))</f>
        <v>1.5387764850387254E-2</v>
      </c>
      <c r="P288" s="51">
        <f ca="1">IF('Bewerking, HH'!P288=0,0,'Bewerking, HH'!P288/SUM('Bewerking, HH'!O$271:O$306))</f>
        <v>0</v>
      </c>
      <c r="Q288" s="52">
        <f ca="1">IF('Bewerking, HH'!Q288=0,0,'Bewerking, HH'!Q288/SUM('Bewerking, HH'!O$271:O$306))</f>
        <v>0</v>
      </c>
      <c r="R288" s="52">
        <f ca="1">IF('Bewerking, HH'!R288=0,0,'Bewerking, HH'!R288/SUM('Bewerking, HH'!O$271:O$306))</f>
        <v>1.5387764850387254E-2</v>
      </c>
      <c r="S288" s="52">
        <f ca="1">IF('Bewerking, HH'!S288=0,0,'Bewerking, HH'!S288/SUM('Bewerking, HH'!O$271:O$306))</f>
        <v>0</v>
      </c>
      <c r="T288" s="52">
        <f ca="1">IF('Bewerking, HH'!T288=0,0,'Bewerking, HH'!T288/SUM('Bewerking, HH'!O$271:O$306))</f>
        <v>0</v>
      </c>
      <c r="U288" s="52">
        <f ca="1">IF('Bewerking, HH'!U288=0,0,'Bewerking, HH'!U288/SUM('Bewerking, HH'!O$271:O$306))</f>
        <v>0</v>
      </c>
      <c r="V288" s="52">
        <f ca="1">IF('Bewerking, HH'!V288=0,0,'Bewerking, HH'!V288/SUM('Bewerking, HH'!O$271:O$306))</f>
        <v>0</v>
      </c>
      <c r="W288" s="53">
        <f ca="1">IF('Bewerking, HH'!W288=0,0,'Bewerking, HH'!W288/SUM('Bewerking, HH'!O$271:O$306))</f>
        <v>0</v>
      </c>
      <c r="AA288" s="50">
        <f ca="1">IF('Bewerking, HH'!AA288=0,0,'Bewerking, HH'!AA288/SUM('Bewerking, HH'!AA$271:AA$306))</f>
        <v>1.5387764850387254E-2</v>
      </c>
      <c r="AB288" s="51">
        <f ca="1">IF('Bewerking, HH'!AB288=0,0,'Bewerking, HH'!AB288/SUM('Bewerking, HH'!AA$271:AA$306))</f>
        <v>0</v>
      </c>
      <c r="AC288" s="52">
        <f ca="1">IF('Bewerking, HH'!AC288=0,0,'Bewerking, HH'!AC288/SUM('Bewerking, HH'!AA$271:AA$306))</f>
        <v>1.5387764850387254E-2</v>
      </c>
      <c r="AD288" s="52">
        <f ca="1">IF('Bewerking, HH'!AD288=0,0,'Bewerking, HH'!AD288/SUM('Bewerking, HH'!AA$271:AA$306))</f>
        <v>0</v>
      </c>
      <c r="AE288" s="52">
        <f ca="1">IF('Bewerking, HH'!AE288=0,0,'Bewerking, HH'!AE288/SUM('Bewerking, HH'!AA$271:AA$306))</f>
        <v>0</v>
      </c>
      <c r="AF288" s="52">
        <f ca="1">IF('Bewerking, HH'!AF288=0,0,'Bewerking, HH'!AF288/SUM('Bewerking, HH'!AA$271:AA$306))</f>
        <v>0</v>
      </c>
      <c r="AG288" s="52">
        <f ca="1">IF('Bewerking, HH'!AG288=0,0,'Bewerking, HH'!AG288/SUM('Bewerking, HH'!AA$271:AA$306))</f>
        <v>0</v>
      </c>
      <c r="AH288" s="52">
        <f ca="1">IF('Bewerking, HH'!AH288=0,0,'Bewerking, HH'!AH288/SUM('Bewerking, HH'!AA$271:AA$306))</f>
        <v>0</v>
      </c>
      <c r="AI288" s="53">
        <f ca="1">IF('Bewerking, HH'!AI288=0,0,'Bewerking, HH'!AI288/SUM('Bewerking, HH'!AA$271:AA$306))</f>
        <v>0</v>
      </c>
      <c r="AM288" s="50">
        <f ca="1">IF('Bewerking, HH'!AM288=0,0,'Bewerking, HH'!AM288/SUM('Bewerking, HH'!AM$271:AM$306))</f>
        <v>1.5387764850387254E-2</v>
      </c>
      <c r="AN288" s="51">
        <f ca="1">IF('Bewerking, HH'!AN288=0,0,'Bewerking, HH'!AN288/SUM('Bewerking, HH'!AM$271:AM$306))</f>
        <v>1.0979562591695384E-2</v>
      </c>
      <c r="AO288" s="52">
        <f ca="1">IF('Bewerking, HH'!AO288=0,0,'Bewerking, HH'!AO288/SUM('Bewerking, HH'!AM$271:AM$306))</f>
        <v>0</v>
      </c>
      <c r="AP288" s="52">
        <f ca="1">IF('Bewerking, HH'!AP288=0,0,'Bewerking, HH'!AP288/SUM('Bewerking, HH'!AM$271:AM$306))</f>
        <v>4.4082022586918691E-3</v>
      </c>
      <c r="AQ288" s="52">
        <f ca="1">IF('Bewerking, HH'!AQ288=0,0,'Bewerking, HH'!AQ288/SUM('Bewerking, HH'!AM$271:AM$306))</f>
        <v>0</v>
      </c>
      <c r="AR288" s="52">
        <f ca="1">IF('Bewerking, HH'!AR288=0,0,'Bewerking, HH'!AR288/SUM('Bewerking, HH'!AM$271:AM$306))</f>
        <v>0</v>
      </c>
      <c r="AS288" s="52">
        <f ca="1">IF('Bewerking, HH'!AS288=0,0,'Bewerking, HH'!AS288/SUM('Bewerking, HH'!AM$271:AM$306))</f>
        <v>0</v>
      </c>
      <c r="AT288" s="52">
        <f ca="1">IF('Bewerking, HH'!AT288=0,0,'Bewerking, HH'!AT288/SUM('Bewerking, HH'!AM$271:AM$306))</f>
        <v>0</v>
      </c>
      <c r="AU288" s="53">
        <f ca="1">IF('Bewerking, HH'!AU288=0,0,'Bewerking, HH'!AU288/SUM('Bewerking, HH'!AM$271:AM$306))</f>
        <v>0</v>
      </c>
      <c r="AY288" s="50">
        <f ca="1">IF('Bewerking, HH'!AY288=0,0,'Bewerking, HH'!AY288/SUM('Bewerking, HH'!AY$271:AY$306))</f>
        <v>1.5387764850387254E-2</v>
      </c>
      <c r="AZ288" s="51">
        <f ca="1">IF('Bewerking, HH'!AZ288=0,0,'Bewerking, HH'!AZ288/SUM('Bewerking, HH'!AY$271:AY$306))</f>
        <v>0</v>
      </c>
      <c r="BA288" s="52">
        <f ca="1">IF('Bewerking, HH'!BA288=0,0,'Bewerking, HH'!BA288/SUM('Bewerking, HH'!AY$271:AY$306))</f>
        <v>0</v>
      </c>
      <c r="BB288" s="52">
        <f ca="1">IF('Bewerking, HH'!BB288=0,0,'Bewerking, HH'!BB288/SUM('Bewerking, HH'!AY$271:AY$306))</f>
        <v>1.5387764850387254E-2</v>
      </c>
      <c r="BC288" s="52">
        <f ca="1">IF('Bewerking, HH'!BC288=0,0,'Bewerking, HH'!BC288/SUM('Bewerking, HH'!AY$271:AY$306))</f>
        <v>0</v>
      </c>
      <c r="BD288" s="52">
        <f ca="1">IF('Bewerking, HH'!BD288=0,0,'Bewerking, HH'!BD288/SUM('Bewerking, HH'!AY$271:AY$306))</f>
        <v>0</v>
      </c>
      <c r="BE288" s="52">
        <f ca="1">IF('Bewerking, HH'!BE288=0,0,'Bewerking, HH'!BE288/SUM('Bewerking, HH'!AY$271:AY$306))</f>
        <v>0</v>
      </c>
      <c r="BF288" s="52">
        <f ca="1">IF('Bewerking, HH'!BF288=0,0,'Bewerking, HH'!BF288/SUM('Bewerking, HH'!AY$271:AY$306))</f>
        <v>0</v>
      </c>
      <c r="BG288" s="53">
        <f ca="1">IF('Bewerking, HH'!BG288=0,0,'Bewerking, HH'!BG288/SUM('Bewerking, HH'!AY$271:AY$306))</f>
        <v>0</v>
      </c>
    </row>
    <row r="289" spans="2:59" x14ac:dyDescent="0.25">
      <c r="B289" s="29" t="s">
        <v>85</v>
      </c>
      <c r="C289" s="54">
        <f ca="1">IF('Bewerking, HH'!C289=0,0,'Bewerking, HH'!C289/SUM('Bewerking, HH'!C$271:C$306))</f>
        <v>0.15131870756422941</v>
      </c>
      <c r="D289" s="46">
        <f ca="1">IF('Bewerking, HH'!D289=0,0,'Bewerking, HH'!D289/SUM('Bewerking, HH'!C$271:C$306))</f>
        <v>0</v>
      </c>
      <c r="E289" s="55">
        <f ca="1">IF('Bewerking, HH'!E289=0,0,'Bewerking, HH'!E289/SUM('Bewerking, HH'!C$271:C$306))</f>
        <v>0</v>
      </c>
      <c r="F289" s="55">
        <f ca="1">IF('Bewerking, HH'!F289=0,0,'Bewerking, HH'!F289/SUM('Bewerking, HH'!C$271:C$306))</f>
        <v>2.4497594595516738E-3</v>
      </c>
      <c r="G289" s="55">
        <f ca="1">IF('Bewerking, HH'!G289=0,0,'Bewerking, HH'!G289/SUM('Bewerking, HH'!C$271:C$306))</f>
        <v>0</v>
      </c>
      <c r="H289" s="55">
        <f ca="1">IF('Bewerking, HH'!H289=0,0,'Bewerking, HH'!H289/SUM('Bewerking, HH'!C$271:C$306))</f>
        <v>0</v>
      </c>
      <c r="I289" s="47">
        <f ca="1">IF('Bewerking, HH'!I289=0,0,'Bewerking, HH'!I289/SUM('Bewerking, HH'!C$271:C$306))</f>
        <v>9.4919649254495211E-3</v>
      </c>
      <c r="J289" s="47">
        <f ca="1">IF('Bewerking, HH'!J289=0,0,'Bewerking, HH'!J289/SUM('Bewerking, HH'!C$271:C$306))</f>
        <v>0</v>
      </c>
      <c r="K289" s="48">
        <f ca="1">IF('Bewerking, HH'!K289=0,0,'Bewerking, HH'!K289/SUM('Bewerking, HH'!C$271:C$306))</f>
        <v>0.13937698317922823</v>
      </c>
      <c r="O289" s="54">
        <f ca="1">IF('Bewerking, HH'!O289=0,0,'Bewerking, HH'!O289/SUM('Bewerking, HH'!O$271:O$306))</f>
        <v>0.15131870756422941</v>
      </c>
      <c r="P289" s="46">
        <f ca="1">IF('Bewerking, HH'!P289=0,0,'Bewerking, HH'!P289/SUM('Bewerking, HH'!O$271:O$306))</f>
        <v>0</v>
      </c>
      <c r="Q289" s="55">
        <f ca="1">IF('Bewerking, HH'!Q289=0,0,'Bewerking, HH'!Q289/SUM('Bewerking, HH'!O$271:O$306))</f>
        <v>0</v>
      </c>
      <c r="R289" s="55">
        <f ca="1">IF('Bewerking, HH'!R289=0,0,'Bewerking, HH'!R289/SUM('Bewerking, HH'!O$271:O$306))</f>
        <v>0.15131870756422941</v>
      </c>
      <c r="S289" s="55">
        <f ca="1">IF('Bewerking, HH'!S289=0,0,'Bewerking, HH'!S289/SUM('Bewerking, HH'!O$271:O$306))</f>
        <v>0</v>
      </c>
      <c r="T289" s="55">
        <f ca="1">IF('Bewerking, HH'!T289=0,0,'Bewerking, HH'!T289/SUM('Bewerking, HH'!O$271:O$306))</f>
        <v>0</v>
      </c>
      <c r="U289" s="47">
        <f ca="1">IF('Bewerking, HH'!U289=0,0,'Bewerking, HH'!U289/SUM('Bewerking, HH'!O$271:O$306))</f>
        <v>0</v>
      </c>
      <c r="V289" s="47">
        <f ca="1">IF('Bewerking, HH'!V289=0,0,'Bewerking, HH'!V289/SUM('Bewerking, HH'!O$271:O$306))</f>
        <v>0</v>
      </c>
      <c r="W289" s="48">
        <f ca="1">IF('Bewerking, HH'!W289=0,0,'Bewerking, HH'!W289/SUM('Bewerking, HH'!O$271:O$306))</f>
        <v>0</v>
      </c>
      <c r="AA289" s="54">
        <f ca="1">IF('Bewerking, HH'!AA289=0,0,'Bewerking, HH'!AA289/SUM('Bewerking, HH'!AA$271:AA$306))</f>
        <v>0.15131870756422941</v>
      </c>
      <c r="AB289" s="46">
        <f ca="1">IF('Bewerking, HH'!AB289=0,0,'Bewerking, HH'!AB289/SUM('Bewerking, HH'!AA$271:AA$306))</f>
        <v>0</v>
      </c>
      <c r="AC289" s="55">
        <f ca="1">IF('Bewerking, HH'!AC289=0,0,'Bewerking, HH'!AC289/SUM('Bewerking, HH'!AA$271:AA$306))</f>
        <v>0.15131870756422941</v>
      </c>
      <c r="AD289" s="55">
        <f ca="1">IF('Bewerking, HH'!AD289=0,0,'Bewerking, HH'!AD289/SUM('Bewerking, HH'!AA$271:AA$306))</f>
        <v>0</v>
      </c>
      <c r="AE289" s="55">
        <f ca="1">IF('Bewerking, HH'!AE289=0,0,'Bewerking, HH'!AE289/SUM('Bewerking, HH'!AA$271:AA$306))</f>
        <v>0</v>
      </c>
      <c r="AF289" s="55">
        <f ca="1">IF('Bewerking, HH'!AF289=0,0,'Bewerking, HH'!AF289/SUM('Bewerking, HH'!AA$271:AA$306))</f>
        <v>0</v>
      </c>
      <c r="AG289" s="47">
        <f ca="1">IF('Bewerking, HH'!AG289=0,0,'Bewerking, HH'!AG289/SUM('Bewerking, HH'!AA$271:AA$306))</f>
        <v>0</v>
      </c>
      <c r="AH289" s="47">
        <f ca="1">IF('Bewerking, HH'!AH289=0,0,'Bewerking, HH'!AH289/SUM('Bewerking, HH'!AA$271:AA$306))</f>
        <v>0</v>
      </c>
      <c r="AI289" s="48">
        <f ca="1">IF('Bewerking, HH'!AI289=0,0,'Bewerking, HH'!AI289/SUM('Bewerking, HH'!AA$271:AA$306))</f>
        <v>0</v>
      </c>
      <c r="AM289" s="54">
        <f ca="1">IF('Bewerking, HH'!AM289=0,0,'Bewerking, HH'!AM289/SUM('Bewerking, HH'!AM$271:AM$306))</f>
        <v>0.15131870756422941</v>
      </c>
      <c r="AN289" s="46">
        <f ca="1">IF('Bewerking, HH'!AN289=0,0,'Bewerking, HH'!AN289/SUM('Bewerking, HH'!AM$271:AM$306))</f>
        <v>0.1297894844586987</v>
      </c>
      <c r="AO289" s="55">
        <f ca="1">IF('Bewerking, HH'!AO289=0,0,'Bewerking, HH'!AO289/SUM('Bewerking, HH'!AM$271:AM$306))</f>
        <v>0</v>
      </c>
      <c r="AP289" s="55">
        <f ca="1">IF('Bewerking, HH'!AP289=0,0,'Bewerking, HH'!AP289/SUM('Bewerking, HH'!AM$271:AM$306))</f>
        <v>1.3647685011429936E-4</v>
      </c>
      <c r="AQ289" s="55">
        <f ca="1">IF('Bewerking, HH'!AQ289=0,0,'Bewerking, HH'!AQ289/SUM('Bewerking, HH'!AM$271:AM$306))</f>
        <v>0</v>
      </c>
      <c r="AR289" s="55">
        <f ca="1">IF('Bewerking, HH'!AR289=0,0,'Bewerking, HH'!AR289/SUM('Bewerking, HH'!AM$271:AM$306))</f>
        <v>0</v>
      </c>
      <c r="AS289" s="47">
        <f ca="1">IF('Bewerking, HH'!AS289=0,0,'Bewerking, HH'!AS289/SUM('Bewerking, HH'!AM$271:AM$306))</f>
        <v>2.6612985772288375E-4</v>
      </c>
      <c r="AT289" s="47">
        <f ca="1">IF('Bewerking, HH'!AT289=0,0,'Bewerking, HH'!AT289/SUM('Bewerking, HH'!AM$271:AM$306))</f>
        <v>0</v>
      </c>
      <c r="AU289" s="48">
        <f ca="1">IF('Bewerking, HH'!AU289=0,0,'Bewerking, HH'!AU289/SUM('Bewerking, HH'!AM$271:AM$306))</f>
        <v>2.1126616397693542E-2</v>
      </c>
      <c r="AY289" s="54">
        <f ca="1">IF('Bewerking, HH'!AY289=0,0,'Bewerking, HH'!AY289/SUM('Bewerking, HH'!AY$271:AY$306))</f>
        <v>0.15131870756422941</v>
      </c>
      <c r="AZ289" s="46">
        <f ca="1">IF('Bewerking, HH'!AZ289=0,0,'Bewerking, HH'!AZ289/SUM('Bewerking, HH'!AY$271:AY$306))</f>
        <v>0</v>
      </c>
      <c r="BA289" s="55">
        <f ca="1">IF('Bewerking, HH'!BA289=0,0,'Bewerking, HH'!BA289/SUM('Bewerking, HH'!AY$271:AY$306))</f>
        <v>0</v>
      </c>
      <c r="BB289" s="55">
        <f ca="1">IF('Bewerking, HH'!BB289=0,0,'Bewerking, HH'!BB289/SUM('Bewerking, HH'!AY$271:AY$306))</f>
        <v>0.15131870756422941</v>
      </c>
      <c r="BC289" s="55">
        <f ca="1">IF('Bewerking, HH'!BC289=0,0,'Bewerking, HH'!BC289/SUM('Bewerking, HH'!AY$271:AY$306))</f>
        <v>0</v>
      </c>
      <c r="BD289" s="55">
        <f ca="1">IF('Bewerking, HH'!BD289=0,0,'Bewerking, HH'!BD289/SUM('Bewerking, HH'!AY$271:AY$306))</f>
        <v>0</v>
      </c>
      <c r="BE289" s="47">
        <f ca="1">IF('Bewerking, HH'!BE289=0,0,'Bewerking, HH'!BE289/SUM('Bewerking, HH'!AY$271:AY$306))</f>
        <v>0</v>
      </c>
      <c r="BF289" s="47">
        <f ca="1">IF('Bewerking, HH'!BF289=0,0,'Bewerking, HH'!BF289/SUM('Bewerking, HH'!AY$271:AY$306))</f>
        <v>0</v>
      </c>
      <c r="BG289" s="48">
        <f ca="1">IF('Bewerking, HH'!BG289=0,0,'Bewerking, HH'!BG289/SUM('Bewerking, HH'!AY$271:AY$306))</f>
        <v>0</v>
      </c>
    </row>
    <row r="290" spans="2:59" x14ac:dyDescent="0.25">
      <c r="B290" s="29" t="s">
        <v>86</v>
      </c>
      <c r="C290" s="54">
        <f ca="1">IF('Bewerking, HH'!C290=0,0,'Bewerking, HH'!C290/SUM('Bewerking, HH'!C$271:C$306))</f>
        <v>3.3054693097683309E-2</v>
      </c>
      <c r="D290" s="46">
        <f ca="1">IF('Bewerking, HH'!D290=0,0,'Bewerking, HH'!D290/SUM('Bewerking, HH'!C$271:C$306))</f>
        <v>0</v>
      </c>
      <c r="E290" s="55">
        <f ca="1">IF('Bewerking, HH'!E290=0,0,'Bewerking, HH'!E290/SUM('Bewerking, HH'!C$271:C$306))</f>
        <v>0</v>
      </c>
      <c r="F290" s="55">
        <f ca="1">IF('Bewerking, HH'!F290=0,0,'Bewerking, HH'!F290/SUM('Bewerking, HH'!C$271:C$306))</f>
        <v>3.8281756457060972E-3</v>
      </c>
      <c r="G290" s="55">
        <f ca="1">IF('Bewerking, HH'!G290=0,0,'Bewerking, HH'!G290/SUM('Bewerking, HH'!C$271:C$306))</f>
        <v>0</v>
      </c>
      <c r="H290" s="55">
        <f ca="1">IF('Bewerking, HH'!H290=0,0,'Bewerking, HH'!H290/SUM('Bewerking, HH'!C$271:C$306))</f>
        <v>2.922651745197721E-2</v>
      </c>
      <c r="I290" s="47">
        <f ca="1">IF('Bewerking, HH'!I290=0,0,'Bewerking, HH'!I290/SUM('Bewerking, HH'!C$271:C$306))</f>
        <v>0</v>
      </c>
      <c r="J290" s="47">
        <f ca="1">IF('Bewerking, HH'!J290=0,0,'Bewerking, HH'!J290/SUM('Bewerking, HH'!C$271:C$306))</f>
        <v>0</v>
      </c>
      <c r="K290" s="48">
        <f ca="1">IF('Bewerking, HH'!K290=0,0,'Bewerking, HH'!K290/SUM('Bewerking, HH'!C$271:C$306))</f>
        <v>0</v>
      </c>
      <c r="O290" s="54">
        <f ca="1">IF('Bewerking, HH'!O290=0,0,'Bewerking, HH'!O290/SUM('Bewerking, HH'!O$271:O$306))</f>
        <v>3.3054693097683309E-2</v>
      </c>
      <c r="P290" s="46">
        <f ca="1">IF('Bewerking, HH'!P290=0,0,'Bewerking, HH'!P290/SUM('Bewerking, HH'!O$271:O$306))</f>
        <v>0</v>
      </c>
      <c r="Q290" s="55">
        <f ca="1">IF('Bewerking, HH'!Q290=0,0,'Bewerking, HH'!Q290/SUM('Bewerking, HH'!O$271:O$306))</f>
        <v>0</v>
      </c>
      <c r="R290" s="55">
        <f ca="1">IF('Bewerking, HH'!R290=0,0,'Bewerking, HH'!R290/SUM('Bewerking, HH'!O$271:O$306))</f>
        <v>3.3054693097683309E-2</v>
      </c>
      <c r="S290" s="55">
        <f ca="1">IF('Bewerking, HH'!S290=0,0,'Bewerking, HH'!S290/SUM('Bewerking, HH'!O$271:O$306))</f>
        <v>0</v>
      </c>
      <c r="T290" s="55">
        <f ca="1">IF('Bewerking, HH'!T290=0,0,'Bewerking, HH'!T290/SUM('Bewerking, HH'!O$271:O$306))</f>
        <v>0</v>
      </c>
      <c r="U290" s="47">
        <f ca="1">IF('Bewerking, HH'!U290=0,0,'Bewerking, HH'!U290/SUM('Bewerking, HH'!O$271:O$306))</f>
        <v>0</v>
      </c>
      <c r="V290" s="47">
        <f ca="1">IF('Bewerking, HH'!V290=0,0,'Bewerking, HH'!V290/SUM('Bewerking, HH'!O$271:O$306))</f>
        <v>0</v>
      </c>
      <c r="W290" s="48">
        <f ca="1">IF('Bewerking, HH'!W290=0,0,'Bewerking, HH'!W290/SUM('Bewerking, HH'!O$271:O$306))</f>
        <v>0</v>
      </c>
      <c r="AA290" s="54">
        <f ca="1">IF('Bewerking, HH'!AA290=0,0,'Bewerking, HH'!AA290/SUM('Bewerking, HH'!AA$271:AA$306))</f>
        <v>3.3054693097683309E-2</v>
      </c>
      <c r="AB290" s="46">
        <f ca="1">IF('Bewerking, HH'!AB290=0,0,'Bewerking, HH'!AB290/SUM('Bewerking, HH'!AA$271:AA$306))</f>
        <v>0</v>
      </c>
      <c r="AC290" s="55">
        <f ca="1">IF('Bewerking, HH'!AC290=0,0,'Bewerking, HH'!AC290/SUM('Bewerking, HH'!AA$271:AA$306))</f>
        <v>3.3054693097683309E-2</v>
      </c>
      <c r="AD290" s="55">
        <f ca="1">IF('Bewerking, HH'!AD290=0,0,'Bewerking, HH'!AD290/SUM('Bewerking, HH'!AA$271:AA$306))</f>
        <v>0</v>
      </c>
      <c r="AE290" s="55">
        <f ca="1">IF('Bewerking, HH'!AE290=0,0,'Bewerking, HH'!AE290/SUM('Bewerking, HH'!AA$271:AA$306))</f>
        <v>0</v>
      </c>
      <c r="AF290" s="55">
        <f ca="1">IF('Bewerking, HH'!AF290=0,0,'Bewerking, HH'!AF290/SUM('Bewerking, HH'!AA$271:AA$306))</f>
        <v>0</v>
      </c>
      <c r="AG290" s="47">
        <f ca="1">IF('Bewerking, HH'!AG290=0,0,'Bewerking, HH'!AG290/SUM('Bewerking, HH'!AA$271:AA$306))</f>
        <v>0</v>
      </c>
      <c r="AH290" s="47">
        <f ca="1">IF('Bewerking, HH'!AH290=0,0,'Bewerking, HH'!AH290/SUM('Bewerking, HH'!AA$271:AA$306))</f>
        <v>0</v>
      </c>
      <c r="AI290" s="48">
        <f ca="1">IF('Bewerking, HH'!AI290=0,0,'Bewerking, HH'!AI290/SUM('Bewerking, HH'!AA$271:AA$306))</f>
        <v>0</v>
      </c>
      <c r="AM290" s="54">
        <f ca="1">IF('Bewerking, HH'!AM290=0,0,'Bewerking, HH'!AM290/SUM('Bewerking, HH'!AM$271:AM$306))</f>
        <v>3.3054693097683309E-2</v>
      </c>
      <c r="AN290" s="46">
        <f ca="1">IF('Bewerking, HH'!AN290=0,0,'Bewerking, HH'!AN290/SUM('Bewerking, HH'!AM$271:AM$306))</f>
        <v>2.2327612678699375E-2</v>
      </c>
      <c r="AO290" s="55">
        <f ca="1">IF('Bewerking, HH'!AO290=0,0,'Bewerking, HH'!AO290/SUM('Bewerking, HH'!AM$271:AM$306))</f>
        <v>0</v>
      </c>
      <c r="AP290" s="55">
        <f ca="1">IF('Bewerking, HH'!AP290=0,0,'Bewerking, HH'!AP290/SUM('Bewerking, HH'!AM$271:AM$306))</f>
        <v>2.6271793647002629E-3</v>
      </c>
      <c r="AQ290" s="55">
        <f ca="1">IF('Bewerking, HH'!AQ290=0,0,'Bewerking, HH'!AQ290/SUM('Bewerking, HH'!AM$271:AM$306))</f>
        <v>0</v>
      </c>
      <c r="AR290" s="55">
        <f ca="1">IF('Bewerking, HH'!AR290=0,0,'Bewerking, HH'!AR290/SUM('Bewerking, HH'!AM$271:AM$306))</f>
        <v>8.0999010542836675E-3</v>
      </c>
      <c r="AS290" s="47">
        <f ca="1">IF('Bewerking, HH'!AS290=0,0,'Bewerking, HH'!AS290/SUM('Bewerking, HH'!AM$271:AM$306))</f>
        <v>0</v>
      </c>
      <c r="AT290" s="47">
        <f ca="1">IF('Bewerking, HH'!AT290=0,0,'Bewerking, HH'!AT290/SUM('Bewerking, HH'!AM$271:AM$306))</f>
        <v>0</v>
      </c>
      <c r="AU290" s="48">
        <f ca="1">IF('Bewerking, HH'!AU290=0,0,'Bewerking, HH'!AU290/SUM('Bewerking, HH'!AM$271:AM$306))</f>
        <v>0</v>
      </c>
      <c r="AY290" s="54">
        <f ca="1">IF('Bewerking, HH'!AY290=0,0,'Bewerking, HH'!AY290/SUM('Bewerking, HH'!AY$271:AY$306))</f>
        <v>3.3054693097683309E-2</v>
      </c>
      <c r="AZ290" s="46">
        <f ca="1">IF('Bewerking, HH'!AZ290=0,0,'Bewerking, HH'!AZ290/SUM('Bewerking, HH'!AY$271:AY$306))</f>
        <v>0</v>
      </c>
      <c r="BA290" s="55">
        <f ca="1">IF('Bewerking, HH'!BA290=0,0,'Bewerking, HH'!BA290/SUM('Bewerking, HH'!AY$271:AY$306))</f>
        <v>0</v>
      </c>
      <c r="BB290" s="55">
        <f ca="1">IF('Bewerking, HH'!BB290=0,0,'Bewerking, HH'!BB290/SUM('Bewerking, HH'!AY$271:AY$306))</f>
        <v>3.3054693097683309E-2</v>
      </c>
      <c r="BC290" s="55">
        <f ca="1">IF('Bewerking, HH'!BC290=0,0,'Bewerking, HH'!BC290/SUM('Bewerking, HH'!AY$271:AY$306))</f>
        <v>0</v>
      </c>
      <c r="BD290" s="55">
        <f ca="1">IF('Bewerking, HH'!BD290=0,0,'Bewerking, HH'!BD290/SUM('Bewerking, HH'!AY$271:AY$306))</f>
        <v>0</v>
      </c>
      <c r="BE290" s="47">
        <f ca="1">IF('Bewerking, HH'!BE290=0,0,'Bewerking, HH'!BE290/SUM('Bewerking, HH'!AY$271:AY$306))</f>
        <v>0</v>
      </c>
      <c r="BF290" s="47">
        <f ca="1">IF('Bewerking, HH'!BF290=0,0,'Bewerking, HH'!BF290/SUM('Bewerking, HH'!AY$271:AY$306))</f>
        <v>0</v>
      </c>
      <c r="BG290" s="48">
        <f ca="1">IF('Bewerking, HH'!BG290=0,0,'Bewerking, HH'!BG290/SUM('Bewerking, HH'!AY$271:AY$306))</f>
        <v>0</v>
      </c>
    </row>
    <row r="291" spans="2:59" x14ac:dyDescent="0.25">
      <c r="B291" s="29" t="s">
        <v>87</v>
      </c>
      <c r="C291" s="54">
        <f ca="1">IF('Bewerking, HH'!C291=0,0,'Bewerking, HH'!C291/SUM('Bewerking, HH'!C$271:C$306))</f>
        <v>1.7373503019550308E-2</v>
      </c>
      <c r="D291" s="46">
        <f ca="1">IF('Bewerking, HH'!D291=0,0,'Bewerking, HH'!D291/SUM('Bewerking, HH'!C$271:C$306))</f>
        <v>0</v>
      </c>
      <c r="E291" s="55">
        <f ca="1">IF('Bewerking, HH'!E291=0,0,'Bewerking, HH'!E291/SUM('Bewerking, HH'!C$271:C$306))</f>
        <v>0</v>
      </c>
      <c r="F291" s="55">
        <f ca="1">IF('Bewerking, HH'!F291=0,0,'Bewerking, HH'!F291/SUM('Bewerking, HH'!C$271:C$306))</f>
        <v>4.3672592036575795E-4</v>
      </c>
      <c r="G291" s="55">
        <f ca="1">IF('Bewerking, HH'!G291=0,0,'Bewerking, HH'!G291/SUM('Bewerking, HH'!C$271:C$306))</f>
        <v>1.693677709918455E-2</v>
      </c>
      <c r="H291" s="55">
        <f ca="1">IF('Bewerking, HH'!H291=0,0,'Bewerking, HH'!H291/SUM('Bewerking, HH'!C$271:C$306))</f>
        <v>0</v>
      </c>
      <c r="I291" s="47">
        <f ca="1">IF('Bewerking, HH'!I291=0,0,'Bewerking, HH'!I291/SUM('Bewerking, HH'!C$271:C$306))</f>
        <v>0</v>
      </c>
      <c r="J291" s="47">
        <f ca="1">IF('Bewerking, HH'!J291=0,0,'Bewerking, HH'!J291/SUM('Bewerking, HH'!C$271:C$306))</f>
        <v>0</v>
      </c>
      <c r="K291" s="48">
        <f ca="1">IF('Bewerking, HH'!K291=0,0,'Bewerking, HH'!K291/SUM('Bewerking, HH'!C$271:C$306))</f>
        <v>0</v>
      </c>
      <c r="O291" s="54">
        <f ca="1">IF('Bewerking, HH'!O291=0,0,'Bewerking, HH'!O291/SUM('Bewerking, HH'!O$271:O$306))</f>
        <v>1.7373503019550308E-2</v>
      </c>
      <c r="P291" s="46">
        <f ca="1">IF('Bewerking, HH'!P291=0,0,'Bewerking, HH'!P291/SUM('Bewerking, HH'!O$271:O$306))</f>
        <v>0</v>
      </c>
      <c r="Q291" s="55">
        <f ca="1">IF('Bewerking, HH'!Q291=0,0,'Bewerking, HH'!Q291/SUM('Bewerking, HH'!O$271:O$306))</f>
        <v>0</v>
      </c>
      <c r="R291" s="55">
        <f ca="1">IF('Bewerking, HH'!R291=0,0,'Bewerking, HH'!R291/SUM('Bewerking, HH'!O$271:O$306))</f>
        <v>1.7373503019550308E-2</v>
      </c>
      <c r="S291" s="55">
        <f ca="1">IF('Bewerking, HH'!S291=0,0,'Bewerking, HH'!S291/SUM('Bewerking, HH'!O$271:O$306))</f>
        <v>0</v>
      </c>
      <c r="T291" s="55">
        <f ca="1">IF('Bewerking, HH'!T291=0,0,'Bewerking, HH'!T291/SUM('Bewerking, HH'!O$271:O$306))</f>
        <v>0</v>
      </c>
      <c r="U291" s="47">
        <f ca="1">IF('Bewerking, HH'!U291=0,0,'Bewerking, HH'!U291/SUM('Bewerking, HH'!O$271:O$306))</f>
        <v>0</v>
      </c>
      <c r="V291" s="47">
        <f ca="1">IF('Bewerking, HH'!V291=0,0,'Bewerking, HH'!V291/SUM('Bewerking, HH'!O$271:O$306))</f>
        <v>0</v>
      </c>
      <c r="W291" s="48">
        <f ca="1">IF('Bewerking, HH'!W291=0,0,'Bewerking, HH'!W291/SUM('Bewerking, HH'!O$271:O$306))</f>
        <v>0</v>
      </c>
      <c r="AA291" s="54">
        <f ca="1">IF('Bewerking, HH'!AA291=0,0,'Bewerking, HH'!AA291/SUM('Bewerking, HH'!AA$271:AA$306))</f>
        <v>1.7373503019550308E-2</v>
      </c>
      <c r="AB291" s="46">
        <f ca="1">IF('Bewerking, HH'!AB291=0,0,'Bewerking, HH'!AB291/SUM('Bewerking, HH'!AA$271:AA$306))</f>
        <v>0</v>
      </c>
      <c r="AC291" s="55">
        <f ca="1">IF('Bewerking, HH'!AC291=0,0,'Bewerking, HH'!AC291/SUM('Bewerking, HH'!AA$271:AA$306))</f>
        <v>1.7373503019550308E-2</v>
      </c>
      <c r="AD291" s="55">
        <f ca="1">IF('Bewerking, HH'!AD291=0,0,'Bewerking, HH'!AD291/SUM('Bewerking, HH'!AA$271:AA$306))</f>
        <v>0</v>
      </c>
      <c r="AE291" s="55">
        <f ca="1">IF('Bewerking, HH'!AE291=0,0,'Bewerking, HH'!AE291/SUM('Bewerking, HH'!AA$271:AA$306))</f>
        <v>0</v>
      </c>
      <c r="AF291" s="55">
        <f ca="1">IF('Bewerking, HH'!AF291=0,0,'Bewerking, HH'!AF291/SUM('Bewerking, HH'!AA$271:AA$306))</f>
        <v>0</v>
      </c>
      <c r="AG291" s="47">
        <f ca="1">IF('Bewerking, HH'!AG291=0,0,'Bewerking, HH'!AG291/SUM('Bewerking, HH'!AA$271:AA$306))</f>
        <v>0</v>
      </c>
      <c r="AH291" s="47">
        <f ca="1">IF('Bewerking, HH'!AH291=0,0,'Bewerking, HH'!AH291/SUM('Bewerking, HH'!AA$271:AA$306))</f>
        <v>0</v>
      </c>
      <c r="AI291" s="48">
        <f ca="1">IF('Bewerking, HH'!AI291=0,0,'Bewerking, HH'!AI291/SUM('Bewerking, HH'!AA$271:AA$306))</f>
        <v>0</v>
      </c>
      <c r="AM291" s="54">
        <f ca="1">IF('Bewerking, HH'!AM291=0,0,'Bewerking, HH'!AM291/SUM('Bewerking, HH'!AM$271:AM$306))</f>
        <v>1.7373503019550308E-2</v>
      </c>
      <c r="AN291" s="46">
        <f ca="1">IF('Bewerking, HH'!AN291=0,0,'Bewerking, HH'!AN291/SUM('Bewerking, HH'!AM$271:AM$306))</f>
        <v>1.1450407724589716E-2</v>
      </c>
      <c r="AO291" s="55">
        <f ca="1">IF('Bewerking, HH'!AO291=0,0,'Bewerking, HH'!AO291/SUM('Bewerking, HH'!AM$271:AM$306))</f>
        <v>0</v>
      </c>
      <c r="AP291" s="55">
        <f ca="1">IF('Bewerking, HH'!AP291=0,0,'Bewerking, HH'!AP291/SUM('Bewerking, HH'!AM$271:AM$306))</f>
        <v>2.0471527517144903E-5</v>
      </c>
      <c r="AQ291" s="55">
        <f ca="1">IF('Bewerking, HH'!AQ291=0,0,'Bewerking, HH'!AQ291/SUM('Bewerking, HH'!AM$271:AM$306))</f>
        <v>5.9026237674434474E-3</v>
      </c>
      <c r="AR291" s="55">
        <f ca="1">IF('Bewerking, HH'!AR291=0,0,'Bewerking, HH'!AR291/SUM('Bewerking, HH'!AM$271:AM$306))</f>
        <v>0</v>
      </c>
      <c r="AS291" s="47">
        <f ca="1">IF('Bewerking, HH'!AS291=0,0,'Bewerking, HH'!AS291/SUM('Bewerking, HH'!AM$271:AM$306))</f>
        <v>0</v>
      </c>
      <c r="AT291" s="47">
        <f ca="1">IF('Bewerking, HH'!AT291=0,0,'Bewerking, HH'!AT291/SUM('Bewerking, HH'!AM$271:AM$306))</f>
        <v>0</v>
      </c>
      <c r="AU291" s="48">
        <f ca="1">IF('Bewerking, HH'!AU291=0,0,'Bewerking, HH'!AU291/SUM('Bewerking, HH'!AM$271:AM$306))</f>
        <v>0</v>
      </c>
      <c r="AY291" s="54">
        <f ca="1">IF('Bewerking, HH'!AY291=0,0,'Bewerking, HH'!AY291/SUM('Bewerking, HH'!AY$271:AY$306))</f>
        <v>1.7373503019550308E-2</v>
      </c>
      <c r="AZ291" s="46">
        <f ca="1">IF('Bewerking, HH'!AZ291=0,0,'Bewerking, HH'!AZ291/SUM('Bewerking, HH'!AY$271:AY$306))</f>
        <v>0</v>
      </c>
      <c r="BA291" s="55">
        <f ca="1">IF('Bewerking, HH'!BA291=0,0,'Bewerking, HH'!BA291/SUM('Bewerking, HH'!AY$271:AY$306))</f>
        <v>0</v>
      </c>
      <c r="BB291" s="55">
        <f ca="1">IF('Bewerking, HH'!BB291=0,0,'Bewerking, HH'!BB291/SUM('Bewerking, HH'!AY$271:AY$306))</f>
        <v>1.7373503019550308E-2</v>
      </c>
      <c r="BC291" s="55">
        <f ca="1">IF('Bewerking, HH'!BC291=0,0,'Bewerking, HH'!BC291/SUM('Bewerking, HH'!AY$271:AY$306))</f>
        <v>0</v>
      </c>
      <c r="BD291" s="55">
        <f ca="1">IF('Bewerking, HH'!BD291=0,0,'Bewerking, HH'!BD291/SUM('Bewerking, HH'!AY$271:AY$306))</f>
        <v>0</v>
      </c>
      <c r="BE291" s="47">
        <f ca="1">IF('Bewerking, HH'!BE291=0,0,'Bewerking, HH'!BE291/SUM('Bewerking, HH'!AY$271:AY$306))</f>
        <v>0</v>
      </c>
      <c r="BF291" s="47">
        <f ca="1">IF('Bewerking, HH'!BF291=0,0,'Bewerking, HH'!BF291/SUM('Bewerking, HH'!AY$271:AY$306))</f>
        <v>0</v>
      </c>
      <c r="BG291" s="48">
        <f ca="1">IF('Bewerking, HH'!BG291=0,0,'Bewerking, HH'!BG291/SUM('Bewerking, HH'!AY$271:AY$306))</f>
        <v>0</v>
      </c>
    </row>
    <row r="292" spans="2:59" x14ac:dyDescent="0.25">
      <c r="B292" s="29" t="s">
        <v>88</v>
      </c>
      <c r="C292" s="54">
        <f ca="1">IF('Bewerking, HH'!C292=0,0,'Bewerking, HH'!C292/SUM('Bewerking, HH'!C$271:C$306))</f>
        <v>3.0202326930294447E-2</v>
      </c>
      <c r="D292" s="46">
        <f ca="1">IF('Bewerking, HH'!D292=0,0,'Bewerking, HH'!D292/SUM('Bewerking, HH'!C$271:C$306))</f>
        <v>0</v>
      </c>
      <c r="E292" s="55">
        <f ca="1">IF('Bewerking, HH'!E292=0,0,'Bewerking, HH'!E292/SUM('Bewerking, HH'!C$271:C$306))</f>
        <v>0</v>
      </c>
      <c r="F292" s="55">
        <f ca="1">IF('Bewerking, HH'!F292=0,0,'Bewerking, HH'!F292/SUM('Bewerking, HH'!C$271:C$306))</f>
        <v>1.1941724385001193E-3</v>
      </c>
      <c r="G292" s="55">
        <f ca="1">IF('Bewerking, HH'!G292=0,0,'Bewerking, HH'!G292/SUM('Bewerking, HH'!C$271:C$306))</f>
        <v>2.9008154491794329E-2</v>
      </c>
      <c r="H292" s="55">
        <f ca="1">IF('Bewerking, HH'!H292=0,0,'Bewerking, HH'!H292/SUM('Bewerking, HH'!C$271:C$306))</f>
        <v>0</v>
      </c>
      <c r="I292" s="47">
        <f ca="1">IF('Bewerking, HH'!I292=0,0,'Bewerking, HH'!I292/SUM('Bewerking, HH'!C$271:C$306))</f>
        <v>0</v>
      </c>
      <c r="J292" s="47">
        <f ca="1">IF('Bewerking, HH'!J292=0,0,'Bewerking, HH'!J292/SUM('Bewerking, HH'!C$271:C$306))</f>
        <v>0</v>
      </c>
      <c r="K292" s="48">
        <f ca="1">IF('Bewerking, HH'!K292=0,0,'Bewerking, HH'!K292/SUM('Bewerking, HH'!C$271:C$306))</f>
        <v>0</v>
      </c>
      <c r="O292" s="54">
        <f ca="1">IF('Bewerking, HH'!O292=0,0,'Bewerking, HH'!O292/SUM('Bewerking, HH'!O$271:O$306))</f>
        <v>3.0202326930294447E-2</v>
      </c>
      <c r="P292" s="46">
        <f ca="1">IF('Bewerking, HH'!P292=0,0,'Bewerking, HH'!P292/SUM('Bewerking, HH'!O$271:O$306))</f>
        <v>0</v>
      </c>
      <c r="Q292" s="55">
        <f ca="1">IF('Bewerking, HH'!Q292=0,0,'Bewerking, HH'!Q292/SUM('Bewerking, HH'!O$271:O$306))</f>
        <v>0</v>
      </c>
      <c r="R292" s="55">
        <f ca="1">IF('Bewerking, HH'!R292=0,0,'Bewerking, HH'!R292/SUM('Bewerking, HH'!O$271:O$306))</f>
        <v>3.0202326930294447E-2</v>
      </c>
      <c r="S292" s="55">
        <f ca="1">IF('Bewerking, HH'!S292=0,0,'Bewerking, HH'!S292/SUM('Bewerking, HH'!O$271:O$306))</f>
        <v>0</v>
      </c>
      <c r="T292" s="55">
        <f ca="1">IF('Bewerking, HH'!T292=0,0,'Bewerking, HH'!T292/SUM('Bewerking, HH'!O$271:O$306))</f>
        <v>0</v>
      </c>
      <c r="U292" s="47">
        <f ca="1">IF('Bewerking, HH'!U292=0,0,'Bewerking, HH'!U292/SUM('Bewerking, HH'!O$271:O$306))</f>
        <v>0</v>
      </c>
      <c r="V292" s="47">
        <f ca="1">IF('Bewerking, HH'!V292=0,0,'Bewerking, HH'!V292/SUM('Bewerking, HH'!O$271:O$306))</f>
        <v>0</v>
      </c>
      <c r="W292" s="48">
        <f ca="1">IF('Bewerking, HH'!W292=0,0,'Bewerking, HH'!W292/SUM('Bewerking, HH'!O$271:O$306))</f>
        <v>0</v>
      </c>
      <c r="AA292" s="54">
        <f ca="1">IF('Bewerking, HH'!AA292=0,0,'Bewerking, HH'!AA292/SUM('Bewerking, HH'!AA$271:AA$306))</f>
        <v>3.0202326930294447E-2</v>
      </c>
      <c r="AB292" s="46">
        <f ca="1">IF('Bewerking, HH'!AB292=0,0,'Bewerking, HH'!AB292/SUM('Bewerking, HH'!AA$271:AA$306))</f>
        <v>0</v>
      </c>
      <c r="AC292" s="55">
        <f ca="1">IF('Bewerking, HH'!AC292=0,0,'Bewerking, HH'!AC292/SUM('Bewerking, HH'!AA$271:AA$306))</f>
        <v>3.0202326930294447E-2</v>
      </c>
      <c r="AD292" s="55">
        <f ca="1">IF('Bewerking, HH'!AD292=0,0,'Bewerking, HH'!AD292/SUM('Bewerking, HH'!AA$271:AA$306))</f>
        <v>0</v>
      </c>
      <c r="AE292" s="55">
        <f ca="1">IF('Bewerking, HH'!AE292=0,0,'Bewerking, HH'!AE292/SUM('Bewerking, HH'!AA$271:AA$306))</f>
        <v>0</v>
      </c>
      <c r="AF292" s="55">
        <f ca="1">IF('Bewerking, HH'!AF292=0,0,'Bewerking, HH'!AF292/SUM('Bewerking, HH'!AA$271:AA$306))</f>
        <v>0</v>
      </c>
      <c r="AG292" s="47">
        <f ca="1">IF('Bewerking, HH'!AG292=0,0,'Bewerking, HH'!AG292/SUM('Bewerking, HH'!AA$271:AA$306))</f>
        <v>0</v>
      </c>
      <c r="AH292" s="47">
        <f ca="1">IF('Bewerking, HH'!AH292=0,0,'Bewerking, HH'!AH292/SUM('Bewerking, HH'!AA$271:AA$306))</f>
        <v>0</v>
      </c>
      <c r="AI292" s="48">
        <f ca="1">IF('Bewerking, HH'!AI292=0,0,'Bewerking, HH'!AI292/SUM('Bewerking, HH'!AA$271:AA$306))</f>
        <v>0</v>
      </c>
      <c r="AM292" s="54">
        <f ca="1">IF('Bewerking, HH'!AM292=0,0,'Bewerking, HH'!AM292/SUM('Bewerking, HH'!AM$271:AM$306))</f>
        <v>3.0202326930294447E-2</v>
      </c>
      <c r="AN292" s="46">
        <f ca="1">IF('Bewerking, HH'!AN292=0,0,'Bewerking, HH'!AN292/SUM('Bewerking, HH'!AM$271:AM$306))</f>
        <v>2.5405165648776828E-2</v>
      </c>
      <c r="AO292" s="55">
        <f ca="1">IF('Bewerking, HH'!AO292=0,0,'Bewerking, HH'!AO292/SUM('Bewerking, HH'!AM$271:AM$306))</f>
        <v>0</v>
      </c>
      <c r="AP292" s="55">
        <f ca="1">IF('Bewerking, HH'!AP292=0,0,'Bewerking, HH'!AP292/SUM('Bewerking, HH'!AM$271:AM$306))</f>
        <v>3.4119212528574841E-5</v>
      </c>
      <c r="AQ292" s="55">
        <f ca="1">IF('Bewerking, HH'!AQ292=0,0,'Bewerking, HH'!AQ292/SUM('Bewerking, HH'!AM$271:AM$306))</f>
        <v>4.7630420689890474E-3</v>
      </c>
      <c r="AR292" s="55">
        <f ca="1">IF('Bewerking, HH'!AR292=0,0,'Bewerking, HH'!AR292/SUM('Bewerking, HH'!AM$271:AM$306))</f>
        <v>0</v>
      </c>
      <c r="AS292" s="47">
        <f ca="1">IF('Bewerking, HH'!AS292=0,0,'Bewerking, HH'!AS292/SUM('Bewerking, HH'!AM$271:AM$306))</f>
        <v>0</v>
      </c>
      <c r="AT292" s="47">
        <f ca="1">IF('Bewerking, HH'!AT292=0,0,'Bewerking, HH'!AT292/SUM('Bewerking, HH'!AM$271:AM$306))</f>
        <v>0</v>
      </c>
      <c r="AU292" s="48">
        <f ca="1">IF('Bewerking, HH'!AU292=0,0,'Bewerking, HH'!AU292/SUM('Bewerking, HH'!AM$271:AM$306))</f>
        <v>0</v>
      </c>
      <c r="AY292" s="54">
        <f ca="1">IF('Bewerking, HH'!AY292=0,0,'Bewerking, HH'!AY292/SUM('Bewerking, HH'!AY$271:AY$306))</f>
        <v>3.0202326930294447E-2</v>
      </c>
      <c r="AZ292" s="46">
        <f ca="1">IF('Bewerking, HH'!AZ292=0,0,'Bewerking, HH'!AZ292/SUM('Bewerking, HH'!AY$271:AY$306))</f>
        <v>0</v>
      </c>
      <c r="BA292" s="55">
        <f ca="1">IF('Bewerking, HH'!BA292=0,0,'Bewerking, HH'!BA292/SUM('Bewerking, HH'!AY$271:AY$306))</f>
        <v>0</v>
      </c>
      <c r="BB292" s="55">
        <f ca="1">IF('Bewerking, HH'!BB292=0,0,'Bewerking, HH'!BB292/SUM('Bewerking, HH'!AY$271:AY$306))</f>
        <v>3.0202326930294447E-2</v>
      </c>
      <c r="BC292" s="55">
        <f ca="1">IF('Bewerking, HH'!BC292=0,0,'Bewerking, HH'!BC292/SUM('Bewerking, HH'!AY$271:AY$306))</f>
        <v>0</v>
      </c>
      <c r="BD292" s="55">
        <f ca="1">IF('Bewerking, HH'!BD292=0,0,'Bewerking, HH'!BD292/SUM('Bewerking, HH'!AY$271:AY$306))</f>
        <v>0</v>
      </c>
      <c r="BE292" s="47">
        <f ca="1">IF('Bewerking, HH'!BE292=0,0,'Bewerking, HH'!BE292/SUM('Bewerking, HH'!AY$271:AY$306))</f>
        <v>0</v>
      </c>
      <c r="BF292" s="47">
        <f ca="1">IF('Bewerking, HH'!BF292=0,0,'Bewerking, HH'!BF292/SUM('Bewerking, HH'!AY$271:AY$306))</f>
        <v>0</v>
      </c>
      <c r="BG292" s="48">
        <f ca="1">IF('Bewerking, HH'!BG292=0,0,'Bewerking, HH'!BG292/SUM('Bewerking, HH'!AY$271:AY$306))</f>
        <v>0</v>
      </c>
    </row>
    <row r="293" spans="2:59" x14ac:dyDescent="0.25">
      <c r="B293" s="29" t="s">
        <v>89</v>
      </c>
      <c r="C293" s="54">
        <f ca="1">IF('Bewerking, HH'!C293=0,0,'Bewerking, HH'!C293/SUM('Bewerking, HH'!C$271:C$306))</f>
        <v>6.0936913576034667E-2</v>
      </c>
      <c r="D293" s="46">
        <f ca="1">IF('Bewerking, HH'!D293=0,0,'Bewerking, HH'!D293/SUM('Bewerking, HH'!C$271:C$306))</f>
        <v>0</v>
      </c>
      <c r="E293" s="55">
        <f ca="1">IF('Bewerking, HH'!E293=0,0,'Bewerking, HH'!E293/SUM('Bewerking, HH'!C$271:C$306))</f>
        <v>0</v>
      </c>
      <c r="F293" s="55">
        <f ca="1">IF('Bewerking, HH'!F293=0,0,'Bewerking, HH'!F293/SUM('Bewerking, HH'!C$271:C$306))</f>
        <v>6.0936913576034667E-2</v>
      </c>
      <c r="G293" s="55">
        <f ca="1">IF('Bewerking, HH'!G293=0,0,'Bewerking, HH'!G293/SUM('Bewerking, HH'!C$271:C$306))</f>
        <v>0</v>
      </c>
      <c r="H293" s="55">
        <f ca="1">IF('Bewerking, HH'!H293=0,0,'Bewerking, HH'!H293/SUM('Bewerking, HH'!C$271:C$306))</f>
        <v>0</v>
      </c>
      <c r="I293" s="47">
        <f ca="1">IF('Bewerking, HH'!I293=0,0,'Bewerking, HH'!I293/SUM('Bewerking, HH'!C$271:C$306))</f>
        <v>0</v>
      </c>
      <c r="J293" s="47">
        <f ca="1">IF('Bewerking, HH'!J293=0,0,'Bewerking, HH'!J293/SUM('Bewerking, HH'!C$271:C$306))</f>
        <v>0</v>
      </c>
      <c r="K293" s="48">
        <f ca="1">IF('Bewerking, HH'!K293=0,0,'Bewerking, HH'!K293/SUM('Bewerking, HH'!C$271:C$306))</f>
        <v>0</v>
      </c>
      <c r="O293" s="54">
        <f ca="1">IF('Bewerking, HH'!O293=0,0,'Bewerking, HH'!O293/SUM('Bewerking, HH'!O$271:O$306))</f>
        <v>6.0936913576034667E-2</v>
      </c>
      <c r="P293" s="46">
        <f ca="1">IF('Bewerking, HH'!P293=0,0,'Bewerking, HH'!P293/SUM('Bewerking, HH'!O$271:O$306))</f>
        <v>0</v>
      </c>
      <c r="Q293" s="55">
        <f ca="1">IF('Bewerking, HH'!Q293=0,0,'Bewerking, HH'!Q293/SUM('Bewerking, HH'!O$271:O$306))</f>
        <v>0</v>
      </c>
      <c r="R293" s="55">
        <f ca="1">IF('Bewerking, HH'!R293=0,0,'Bewerking, HH'!R293/SUM('Bewerking, HH'!O$271:O$306))</f>
        <v>6.0936913576034667E-2</v>
      </c>
      <c r="S293" s="55">
        <f ca="1">IF('Bewerking, HH'!S293=0,0,'Bewerking, HH'!S293/SUM('Bewerking, HH'!O$271:O$306))</f>
        <v>0</v>
      </c>
      <c r="T293" s="55">
        <f ca="1">IF('Bewerking, HH'!T293=0,0,'Bewerking, HH'!T293/SUM('Bewerking, HH'!O$271:O$306))</f>
        <v>0</v>
      </c>
      <c r="U293" s="47">
        <f ca="1">IF('Bewerking, HH'!U293=0,0,'Bewerking, HH'!U293/SUM('Bewerking, HH'!O$271:O$306))</f>
        <v>0</v>
      </c>
      <c r="V293" s="47">
        <f ca="1">IF('Bewerking, HH'!V293=0,0,'Bewerking, HH'!V293/SUM('Bewerking, HH'!O$271:O$306))</f>
        <v>0</v>
      </c>
      <c r="W293" s="48">
        <f ca="1">IF('Bewerking, HH'!W293=0,0,'Bewerking, HH'!W293/SUM('Bewerking, HH'!O$271:O$306))</f>
        <v>0</v>
      </c>
      <c r="AA293" s="54">
        <f ca="1">IF('Bewerking, HH'!AA293=0,0,'Bewerking, HH'!AA293/SUM('Bewerking, HH'!AA$271:AA$306))</f>
        <v>6.0936913576034667E-2</v>
      </c>
      <c r="AB293" s="46">
        <f ca="1">IF('Bewerking, HH'!AB293=0,0,'Bewerking, HH'!AB293/SUM('Bewerking, HH'!AA$271:AA$306))</f>
        <v>0</v>
      </c>
      <c r="AC293" s="55">
        <f ca="1">IF('Bewerking, HH'!AC293=0,0,'Bewerking, HH'!AC293/SUM('Bewerking, HH'!AA$271:AA$306))</f>
        <v>6.0936913576034667E-2</v>
      </c>
      <c r="AD293" s="55">
        <f ca="1">IF('Bewerking, HH'!AD293=0,0,'Bewerking, HH'!AD293/SUM('Bewerking, HH'!AA$271:AA$306))</f>
        <v>0</v>
      </c>
      <c r="AE293" s="55">
        <f ca="1">IF('Bewerking, HH'!AE293=0,0,'Bewerking, HH'!AE293/SUM('Bewerking, HH'!AA$271:AA$306))</f>
        <v>0</v>
      </c>
      <c r="AF293" s="55">
        <f ca="1">IF('Bewerking, HH'!AF293=0,0,'Bewerking, HH'!AF293/SUM('Bewerking, HH'!AA$271:AA$306))</f>
        <v>0</v>
      </c>
      <c r="AG293" s="47">
        <f ca="1">IF('Bewerking, HH'!AG293=0,0,'Bewerking, HH'!AG293/SUM('Bewerking, HH'!AA$271:AA$306))</f>
        <v>0</v>
      </c>
      <c r="AH293" s="47">
        <f ca="1">IF('Bewerking, HH'!AH293=0,0,'Bewerking, HH'!AH293/SUM('Bewerking, HH'!AA$271:AA$306))</f>
        <v>0</v>
      </c>
      <c r="AI293" s="48">
        <f ca="1">IF('Bewerking, HH'!AI293=0,0,'Bewerking, HH'!AI293/SUM('Bewerking, HH'!AA$271:AA$306))</f>
        <v>0</v>
      </c>
      <c r="AM293" s="54">
        <f ca="1">IF('Bewerking, HH'!AM293=0,0,'Bewerking, HH'!AM293/SUM('Bewerking, HH'!AM$271:AM$306))</f>
        <v>6.0936913576034667E-2</v>
      </c>
      <c r="AN293" s="46">
        <f ca="1">IF('Bewerking, HH'!AN293=0,0,'Bewerking, HH'!AN293/SUM('Bewerking, HH'!AM$271:AM$306))</f>
        <v>3.8977788392643896E-2</v>
      </c>
      <c r="AO293" s="55">
        <f ca="1">IF('Bewerking, HH'!AO293=0,0,'Bewerking, HH'!AO293/SUM('Bewerking, HH'!AM$271:AM$306))</f>
        <v>0</v>
      </c>
      <c r="AP293" s="55">
        <f ca="1">IF('Bewerking, HH'!AP293=0,0,'Bewerking, HH'!AP293/SUM('Bewerking, HH'!AM$271:AM$306))</f>
        <v>2.1959125183390767E-2</v>
      </c>
      <c r="AQ293" s="55">
        <f ca="1">IF('Bewerking, HH'!AQ293=0,0,'Bewerking, HH'!AQ293/SUM('Bewerking, HH'!AM$271:AM$306))</f>
        <v>0</v>
      </c>
      <c r="AR293" s="55">
        <f ca="1">IF('Bewerking, HH'!AR293=0,0,'Bewerking, HH'!AR293/SUM('Bewerking, HH'!AM$271:AM$306))</f>
        <v>0</v>
      </c>
      <c r="AS293" s="47">
        <f ca="1">IF('Bewerking, HH'!AS293=0,0,'Bewerking, HH'!AS293/SUM('Bewerking, HH'!AM$271:AM$306))</f>
        <v>0</v>
      </c>
      <c r="AT293" s="47">
        <f ca="1">IF('Bewerking, HH'!AT293=0,0,'Bewerking, HH'!AT293/SUM('Bewerking, HH'!AM$271:AM$306))</f>
        <v>0</v>
      </c>
      <c r="AU293" s="48">
        <f ca="1">IF('Bewerking, HH'!AU293=0,0,'Bewerking, HH'!AU293/SUM('Bewerking, HH'!AM$271:AM$306))</f>
        <v>0</v>
      </c>
      <c r="AY293" s="54">
        <f ca="1">IF('Bewerking, HH'!AY293=0,0,'Bewerking, HH'!AY293/SUM('Bewerking, HH'!AY$271:AY$306))</f>
        <v>6.0936913576034667E-2</v>
      </c>
      <c r="AZ293" s="46">
        <f ca="1">IF('Bewerking, HH'!AZ293=0,0,'Bewerking, HH'!AZ293/SUM('Bewerking, HH'!AY$271:AY$306))</f>
        <v>0</v>
      </c>
      <c r="BA293" s="55">
        <f ca="1">IF('Bewerking, HH'!BA293=0,0,'Bewerking, HH'!BA293/SUM('Bewerking, HH'!AY$271:AY$306))</f>
        <v>0</v>
      </c>
      <c r="BB293" s="55">
        <f ca="1">IF('Bewerking, HH'!BB293=0,0,'Bewerking, HH'!BB293/SUM('Bewerking, HH'!AY$271:AY$306))</f>
        <v>6.0936913576034667E-2</v>
      </c>
      <c r="BC293" s="55">
        <f ca="1">IF('Bewerking, HH'!BC293=0,0,'Bewerking, HH'!BC293/SUM('Bewerking, HH'!AY$271:AY$306))</f>
        <v>0</v>
      </c>
      <c r="BD293" s="55">
        <f ca="1">IF('Bewerking, HH'!BD293=0,0,'Bewerking, HH'!BD293/SUM('Bewerking, HH'!AY$271:AY$306))</f>
        <v>0</v>
      </c>
      <c r="BE293" s="47">
        <f ca="1">IF('Bewerking, HH'!BE293=0,0,'Bewerking, HH'!BE293/SUM('Bewerking, HH'!AY$271:AY$306))</f>
        <v>0</v>
      </c>
      <c r="BF293" s="47">
        <f ca="1">IF('Bewerking, HH'!BF293=0,0,'Bewerking, HH'!BF293/SUM('Bewerking, HH'!AY$271:AY$306))</f>
        <v>0</v>
      </c>
      <c r="BG293" s="48">
        <f ca="1">IF('Bewerking, HH'!BG293=0,0,'Bewerking, HH'!BG293/SUM('Bewerking, HH'!AY$271:AY$306))</f>
        <v>0</v>
      </c>
    </row>
    <row r="294" spans="2:59" x14ac:dyDescent="0.25">
      <c r="B294" s="29" t="s">
        <v>90</v>
      </c>
      <c r="C294" s="54">
        <f ca="1">IF('Bewerking, HH'!C294=0,0,'Bewerking, HH'!C294/SUM('Bewerking, HH'!C$271:C$306))</f>
        <v>5.1274352587942273E-2</v>
      </c>
      <c r="D294" s="46">
        <f ca="1">IF('Bewerking, HH'!D294=0,0,'Bewerking, HH'!D294/SUM('Bewerking, HH'!C$271:C$306))</f>
        <v>0</v>
      </c>
      <c r="E294" s="55">
        <f ca="1">IF('Bewerking, HH'!E294=0,0,'Bewerking, HH'!E294/SUM('Bewerking, HH'!C$271:C$306))</f>
        <v>0</v>
      </c>
      <c r="F294" s="55">
        <f ca="1">IF('Bewerking, HH'!F294=0,0,'Bewerking, HH'!F294/SUM('Bewerking, HH'!C$271:C$306))</f>
        <v>5.1274352587942273E-2</v>
      </c>
      <c r="G294" s="55">
        <f ca="1">IF('Bewerking, HH'!G294=0,0,'Bewerking, HH'!G294/SUM('Bewerking, HH'!C$271:C$306))</f>
        <v>0</v>
      </c>
      <c r="H294" s="55">
        <f ca="1">IF('Bewerking, HH'!H294=0,0,'Bewerking, HH'!H294/SUM('Bewerking, HH'!C$271:C$306))</f>
        <v>0</v>
      </c>
      <c r="I294" s="47">
        <f ca="1">IF('Bewerking, HH'!I294=0,0,'Bewerking, HH'!I294/SUM('Bewerking, HH'!C$271:C$306))</f>
        <v>0</v>
      </c>
      <c r="J294" s="47">
        <f ca="1">IF('Bewerking, HH'!J294=0,0,'Bewerking, HH'!J294/SUM('Bewerking, HH'!C$271:C$306))</f>
        <v>0</v>
      </c>
      <c r="K294" s="48">
        <f ca="1">IF('Bewerking, HH'!K294=0,0,'Bewerking, HH'!K294/SUM('Bewerking, HH'!C$271:C$306))</f>
        <v>0</v>
      </c>
      <c r="L294" s="55">
        <f ca="1">SUM(C289:C294)</f>
        <v>0.3441604967757344</v>
      </c>
      <c r="O294" s="54">
        <f ca="1">IF('Bewerking, HH'!O294=0,0,'Bewerking, HH'!O294/SUM('Bewerking, HH'!O$271:O$306))</f>
        <v>5.1274352587942273E-2</v>
      </c>
      <c r="P294" s="46">
        <f ca="1">IF('Bewerking, HH'!P294=0,0,'Bewerking, HH'!P294/SUM('Bewerking, HH'!O$271:O$306))</f>
        <v>0</v>
      </c>
      <c r="Q294" s="55">
        <f ca="1">IF('Bewerking, HH'!Q294=0,0,'Bewerking, HH'!Q294/SUM('Bewerking, HH'!O$271:O$306))</f>
        <v>0</v>
      </c>
      <c r="R294" s="55">
        <f ca="1">IF('Bewerking, HH'!R294=0,0,'Bewerking, HH'!R294/SUM('Bewerking, HH'!O$271:O$306))</f>
        <v>5.1274352587942273E-2</v>
      </c>
      <c r="S294" s="55">
        <f ca="1">IF('Bewerking, HH'!S294=0,0,'Bewerking, HH'!S294/SUM('Bewerking, HH'!O$271:O$306))</f>
        <v>0</v>
      </c>
      <c r="T294" s="55">
        <f ca="1">IF('Bewerking, HH'!T294=0,0,'Bewerking, HH'!T294/SUM('Bewerking, HH'!O$271:O$306))</f>
        <v>0</v>
      </c>
      <c r="U294" s="47">
        <f ca="1">IF('Bewerking, HH'!U294=0,0,'Bewerking, HH'!U294/SUM('Bewerking, HH'!O$271:O$306))</f>
        <v>0</v>
      </c>
      <c r="V294" s="47">
        <f ca="1">IF('Bewerking, HH'!V294=0,0,'Bewerking, HH'!V294/SUM('Bewerking, HH'!O$271:O$306))</f>
        <v>0</v>
      </c>
      <c r="W294" s="48">
        <f ca="1">IF('Bewerking, HH'!W294=0,0,'Bewerking, HH'!W294/SUM('Bewerking, HH'!O$271:O$306))</f>
        <v>0</v>
      </c>
      <c r="AA294" s="54">
        <f ca="1">IF('Bewerking, HH'!AA294=0,0,'Bewerking, HH'!AA294/SUM('Bewerking, HH'!AA$271:AA$306))</f>
        <v>5.1274352587942273E-2</v>
      </c>
      <c r="AB294" s="46">
        <f ca="1">IF('Bewerking, HH'!AB294=0,0,'Bewerking, HH'!AB294/SUM('Bewerking, HH'!AA$271:AA$306))</f>
        <v>0</v>
      </c>
      <c r="AC294" s="55">
        <f ca="1">IF('Bewerking, HH'!AC294=0,0,'Bewerking, HH'!AC294/SUM('Bewerking, HH'!AA$271:AA$306))</f>
        <v>5.1274352587942273E-2</v>
      </c>
      <c r="AD294" s="55">
        <f ca="1">IF('Bewerking, HH'!AD294=0,0,'Bewerking, HH'!AD294/SUM('Bewerking, HH'!AA$271:AA$306))</f>
        <v>0</v>
      </c>
      <c r="AE294" s="55">
        <f ca="1">IF('Bewerking, HH'!AE294=0,0,'Bewerking, HH'!AE294/SUM('Bewerking, HH'!AA$271:AA$306))</f>
        <v>0</v>
      </c>
      <c r="AF294" s="55">
        <f ca="1">IF('Bewerking, HH'!AF294=0,0,'Bewerking, HH'!AF294/SUM('Bewerking, HH'!AA$271:AA$306))</f>
        <v>0</v>
      </c>
      <c r="AG294" s="47">
        <f ca="1">IF('Bewerking, HH'!AG294=0,0,'Bewerking, HH'!AG294/SUM('Bewerking, HH'!AA$271:AA$306))</f>
        <v>0</v>
      </c>
      <c r="AH294" s="47">
        <f ca="1">IF('Bewerking, HH'!AH294=0,0,'Bewerking, HH'!AH294/SUM('Bewerking, HH'!AA$271:AA$306))</f>
        <v>0</v>
      </c>
      <c r="AI294" s="48">
        <f ca="1">IF('Bewerking, HH'!AI294=0,0,'Bewerking, HH'!AI294/SUM('Bewerking, HH'!AA$271:AA$306))</f>
        <v>0</v>
      </c>
      <c r="AM294" s="54">
        <f ca="1">IF('Bewerking, HH'!AM294=0,0,'Bewerking, HH'!AM294/SUM('Bewerking, HH'!AM$271:AM$306))</f>
        <v>5.1274352587942273E-2</v>
      </c>
      <c r="AN294" s="46">
        <f ca="1">IF('Bewerking, HH'!AN294=0,0,'Bewerking, HH'!AN294/SUM('Bewerking, HH'!AM$271:AM$306))</f>
        <v>3.5825173155003581E-2</v>
      </c>
      <c r="AO294" s="55">
        <f ca="1">IF('Bewerking, HH'!AO294=0,0,'Bewerking, HH'!AO294/SUM('Bewerking, HH'!AM$271:AM$306))</f>
        <v>0</v>
      </c>
      <c r="AP294" s="55">
        <f ca="1">IF('Bewerking, HH'!AP294=0,0,'Bewerking, HH'!AP294/SUM('Bewerking, HH'!AM$271:AM$306))</f>
        <v>1.5449179432938687E-2</v>
      </c>
      <c r="AQ294" s="55">
        <f ca="1">IF('Bewerking, HH'!AQ294=0,0,'Bewerking, HH'!AQ294/SUM('Bewerking, HH'!AM$271:AM$306))</f>
        <v>0</v>
      </c>
      <c r="AR294" s="55">
        <f ca="1">IF('Bewerking, HH'!AR294=0,0,'Bewerking, HH'!AR294/SUM('Bewerking, HH'!AM$271:AM$306))</f>
        <v>0</v>
      </c>
      <c r="AS294" s="47">
        <f ca="1">IF('Bewerking, HH'!AS294=0,0,'Bewerking, HH'!AS294/SUM('Bewerking, HH'!AM$271:AM$306))</f>
        <v>0</v>
      </c>
      <c r="AT294" s="47">
        <f ca="1">IF('Bewerking, HH'!AT294=0,0,'Bewerking, HH'!AT294/SUM('Bewerking, HH'!AM$271:AM$306))</f>
        <v>0</v>
      </c>
      <c r="AU294" s="48">
        <f ca="1">IF('Bewerking, HH'!AU294=0,0,'Bewerking, HH'!AU294/SUM('Bewerking, HH'!AM$271:AM$306))</f>
        <v>0</v>
      </c>
      <c r="AY294" s="54">
        <f ca="1">IF('Bewerking, HH'!AY294=0,0,'Bewerking, HH'!AY294/SUM('Bewerking, HH'!AY$271:AY$306))</f>
        <v>5.1274352587942273E-2</v>
      </c>
      <c r="AZ294" s="46">
        <f ca="1">IF('Bewerking, HH'!AZ294=0,0,'Bewerking, HH'!AZ294/SUM('Bewerking, HH'!AY$271:AY$306))</f>
        <v>0</v>
      </c>
      <c r="BA294" s="55">
        <f ca="1">IF('Bewerking, HH'!BA294=0,0,'Bewerking, HH'!BA294/SUM('Bewerking, HH'!AY$271:AY$306))</f>
        <v>0</v>
      </c>
      <c r="BB294" s="55">
        <f ca="1">IF('Bewerking, HH'!BB294=0,0,'Bewerking, HH'!BB294/SUM('Bewerking, HH'!AY$271:AY$306))</f>
        <v>5.1274352587942273E-2</v>
      </c>
      <c r="BC294" s="55">
        <f ca="1">IF('Bewerking, HH'!BC294=0,0,'Bewerking, HH'!BC294/SUM('Bewerking, HH'!AY$271:AY$306))</f>
        <v>0</v>
      </c>
      <c r="BD294" s="55">
        <f ca="1">IF('Bewerking, HH'!BD294=0,0,'Bewerking, HH'!BD294/SUM('Bewerking, HH'!AY$271:AY$306))</f>
        <v>0</v>
      </c>
      <c r="BE294" s="47">
        <f ca="1">IF('Bewerking, HH'!BE294=0,0,'Bewerking, HH'!BE294/SUM('Bewerking, HH'!AY$271:AY$306))</f>
        <v>0</v>
      </c>
      <c r="BF294" s="47">
        <f ca="1">IF('Bewerking, HH'!BF294=0,0,'Bewerking, HH'!BF294/SUM('Bewerking, HH'!AY$271:AY$306))</f>
        <v>0</v>
      </c>
      <c r="BG294" s="48">
        <f ca="1">IF('Bewerking, HH'!BG294=0,0,'Bewerking, HH'!BG294/SUM('Bewerking, HH'!AY$271:AY$306))</f>
        <v>0</v>
      </c>
    </row>
    <row r="295" spans="2:59" x14ac:dyDescent="0.25">
      <c r="B295" s="29" t="s">
        <v>91</v>
      </c>
      <c r="C295" s="41">
        <f ca="1">IF('Bewerking, HH'!C295=0,0,'Bewerking, HH'!C295/SUM('Bewerking, HH'!C$271:C$306))</f>
        <v>0.12981677982872156</v>
      </c>
      <c r="D295" s="42">
        <f ca="1">IF('Bewerking, HH'!D295=0,0,'Bewerking, HH'!D295/SUM('Bewerking, HH'!C$271:C$306))</f>
        <v>0</v>
      </c>
      <c r="E295" s="43">
        <f ca="1">IF('Bewerking, HH'!E295=0,0,'Bewerking, HH'!E295/SUM('Bewerking, HH'!C$271:C$306))</f>
        <v>0</v>
      </c>
      <c r="F295" s="43">
        <f ca="1">IF('Bewerking, HH'!F295=0,0,'Bewerking, HH'!F295/SUM('Bewerking, HH'!C$271:C$306))</f>
        <v>4.7766897540004773E-3</v>
      </c>
      <c r="G295" s="43">
        <f ca="1">IF('Bewerking, HH'!G295=0,0,'Bewerking, HH'!G295/SUM('Bewerking, HH'!C$271:C$306))</f>
        <v>0</v>
      </c>
      <c r="H295" s="43">
        <f ca="1">IF('Bewerking, HH'!H295=0,0,'Bewerking, HH'!H295/SUM('Bewerking, HH'!C$271:C$306))</f>
        <v>0</v>
      </c>
      <c r="I295" s="43">
        <f ca="1">IF('Bewerking, HH'!I295=0,0,'Bewerking, HH'!I295/SUM('Bewerking, HH'!C$271:C$306))</f>
        <v>5.2611825719062408E-3</v>
      </c>
      <c r="J295" s="43">
        <f ca="1">IF('Bewerking, HH'!J295=0,0,'Bewerking, HH'!J295/SUM('Bewerking, HH'!C$271:C$306))</f>
        <v>0</v>
      </c>
      <c r="K295" s="44">
        <f ca="1">IF('Bewerking, HH'!K295=0,0,'Bewerking, HH'!K295/SUM('Bewerking, HH'!C$271:C$306))</f>
        <v>0.11977890750281484</v>
      </c>
      <c r="L295" s="56"/>
      <c r="O295" s="41">
        <f ca="1">IF('Bewerking, HH'!O295=0,0,'Bewerking, HH'!O295/SUM('Bewerking, HH'!O$271:O$306))</f>
        <v>0.12981677982872156</v>
      </c>
      <c r="P295" s="42">
        <f ca="1">IF('Bewerking, HH'!P295=0,0,'Bewerking, HH'!P295/SUM('Bewerking, HH'!O$271:O$306))</f>
        <v>0</v>
      </c>
      <c r="Q295" s="43">
        <f ca="1">IF('Bewerking, HH'!Q295=0,0,'Bewerking, HH'!Q295/SUM('Bewerking, HH'!O$271:O$306))</f>
        <v>0</v>
      </c>
      <c r="R295" s="43">
        <f ca="1">IF('Bewerking, HH'!R295=0,0,'Bewerking, HH'!R295/SUM('Bewerking, HH'!O$271:O$306))</f>
        <v>0.12981677982872156</v>
      </c>
      <c r="S295" s="43">
        <f ca="1">IF('Bewerking, HH'!S295=0,0,'Bewerking, HH'!S295/SUM('Bewerking, HH'!O$271:O$306))</f>
        <v>0</v>
      </c>
      <c r="T295" s="43">
        <f ca="1">IF('Bewerking, HH'!T295=0,0,'Bewerking, HH'!T295/SUM('Bewerking, HH'!O$271:O$306))</f>
        <v>0</v>
      </c>
      <c r="U295" s="43">
        <f ca="1">IF('Bewerking, HH'!U295=0,0,'Bewerking, HH'!U295/SUM('Bewerking, HH'!O$271:O$306))</f>
        <v>0</v>
      </c>
      <c r="V295" s="43">
        <f ca="1">IF('Bewerking, HH'!V295=0,0,'Bewerking, HH'!V295/SUM('Bewerking, HH'!O$271:O$306))</f>
        <v>0</v>
      </c>
      <c r="W295" s="44">
        <f ca="1">IF('Bewerking, HH'!W295=0,0,'Bewerking, HH'!W295/SUM('Bewerking, HH'!O$271:O$306))</f>
        <v>0</v>
      </c>
      <c r="AA295" s="41">
        <f ca="1">IF('Bewerking, HH'!AA295=0,0,'Bewerking, HH'!AA295/SUM('Bewerking, HH'!AA$271:AA$306))</f>
        <v>0.12981677982872156</v>
      </c>
      <c r="AB295" s="42">
        <f ca="1">IF('Bewerking, HH'!AB295=0,0,'Bewerking, HH'!AB295/SUM('Bewerking, HH'!AA$271:AA$306))</f>
        <v>0</v>
      </c>
      <c r="AC295" s="43">
        <f ca="1">IF('Bewerking, HH'!AC295=0,0,'Bewerking, HH'!AC295/SUM('Bewerking, HH'!AA$271:AA$306))</f>
        <v>0.12981677982872156</v>
      </c>
      <c r="AD295" s="43">
        <f ca="1">IF('Bewerking, HH'!AD295=0,0,'Bewerking, HH'!AD295/SUM('Bewerking, HH'!AA$271:AA$306))</f>
        <v>0</v>
      </c>
      <c r="AE295" s="43">
        <f ca="1">IF('Bewerking, HH'!AE295=0,0,'Bewerking, HH'!AE295/SUM('Bewerking, HH'!AA$271:AA$306))</f>
        <v>0</v>
      </c>
      <c r="AF295" s="43">
        <f ca="1">IF('Bewerking, HH'!AF295=0,0,'Bewerking, HH'!AF295/SUM('Bewerking, HH'!AA$271:AA$306))</f>
        <v>0</v>
      </c>
      <c r="AG295" s="43">
        <f ca="1">IF('Bewerking, HH'!AG295=0,0,'Bewerking, HH'!AG295/SUM('Bewerking, HH'!AA$271:AA$306))</f>
        <v>0</v>
      </c>
      <c r="AH295" s="43">
        <f ca="1">IF('Bewerking, HH'!AH295=0,0,'Bewerking, HH'!AH295/SUM('Bewerking, HH'!AA$271:AA$306))</f>
        <v>0</v>
      </c>
      <c r="AI295" s="44">
        <f ca="1">IF('Bewerking, HH'!AI295=0,0,'Bewerking, HH'!AI295/SUM('Bewerking, HH'!AA$271:AA$306))</f>
        <v>0</v>
      </c>
      <c r="AM295" s="41">
        <f ca="1">IF('Bewerking, HH'!AM295=0,0,'Bewerking, HH'!AM295/SUM('Bewerking, HH'!AM$271:AM$306))</f>
        <v>0.12981677982872156</v>
      </c>
      <c r="AN295" s="42">
        <f ca="1">IF('Bewerking, HH'!AN295=0,0,'Bewerking, HH'!AN295/SUM('Bewerking, HH'!AM$271:AM$306))</f>
        <v>0.102896721143676</v>
      </c>
      <c r="AO295" s="43">
        <f ca="1">IF('Bewerking, HH'!AO295=0,0,'Bewerking, HH'!AO295/SUM('Bewerking, HH'!AM$271:AM$306))</f>
        <v>0</v>
      </c>
      <c r="AP295" s="43">
        <f ca="1">IF('Bewerking, HH'!AP295=0,0,'Bewerking, HH'!AP295/SUM('Bewerking, HH'!AM$271:AM$306))</f>
        <v>6.9603193558292673E-4</v>
      </c>
      <c r="AQ295" s="43">
        <f ca="1">IF('Bewerking, HH'!AQ295=0,0,'Bewerking, HH'!AQ295/SUM('Bewerking, HH'!AM$271:AM$306))</f>
        <v>0</v>
      </c>
      <c r="AR295" s="43">
        <f ca="1">IF('Bewerking, HH'!AR295=0,0,'Bewerking, HH'!AR295/SUM('Bewerking, HH'!AM$271:AM$306))</f>
        <v>0</v>
      </c>
      <c r="AS295" s="43">
        <f ca="1">IF('Bewerking, HH'!AS295=0,0,'Bewerking, HH'!AS295/SUM('Bewerking, HH'!AM$271:AM$306))</f>
        <v>4.9131666041147767E-4</v>
      </c>
      <c r="AT295" s="43">
        <f ca="1">IF('Bewerking, HH'!AT295=0,0,'Bewerking, HH'!AT295/SUM('Bewerking, HH'!AM$271:AM$306))</f>
        <v>0</v>
      </c>
      <c r="AU295" s="44">
        <f ca="1">IF('Bewerking, HH'!AU295=0,0,'Bewerking, HH'!AU295/SUM('Bewerking, HH'!AM$271:AM$306))</f>
        <v>2.5732710089051144E-2</v>
      </c>
      <c r="AY295" s="41">
        <f ca="1">IF('Bewerking, HH'!AY295=0,0,'Bewerking, HH'!AY295/SUM('Bewerking, HH'!AY$271:AY$306))</f>
        <v>0.12981677982872156</v>
      </c>
      <c r="AZ295" s="42">
        <f ca="1">IF('Bewerking, HH'!AZ295=0,0,'Bewerking, HH'!AZ295/SUM('Bewerking, HH'!AY$271:AY$306))</f>
        <v>0</v>
      </c>
      <c r="BA295" s="43">
        <f ca="1">IF('Bewerking, HH'!BA295=0,0,'Bewerking, HH'!BA295/SUM('Bewerking, HH'!AY$271:AY$306))</f>
        <v>0</v>
      </c>
      <c r="BB295" s="43">
        <f ca="1">IF('Bewerking, HH'!BB295=0,0,'Bewerking, HH'!BB295/SUM('Bewerking, HH'!AY$271:AY$306))</f>
        <v>0.12981677982872156</v>
      </c>
      <c r="BC295" s="43">
        <f ca="1">IF('Bewerking, HH'!BC295=0,0,'Bewerking, HH'!BC295/SUM('Bewerking, HH'!AY$271:AY$306))</f>
        <v>0</v>
      </c>
      <c r="BD295" s="43">
        <f ca="1">IF('Bewerking, HH'!BD295=0,0,'Bewerking, HH'!BD295/SUM('Bewerking, HH'!AY$271:AY$306))</f>
        <v>0</v>
      </c>
      <c r="BE295" s="43">
        <f ca="1">IF('Bewerking, HH'!BE295=0,0,'Bewerking, HH'!BE295/SUM('Bewerking, HH'!AY$271:AY$306))</f>
        <v>0</v>
      </c>
      <c r="BF295" s="43">
        <f ca="1">IF('Bewerking, HH'!BF295=0,0,'Bewerking, HH'!BF295/SUM('Bewerking, HH'!AY$271:AY$306))</f>
        <v>0</v>
      </c>
      <c r="BG295" s="44">
        <f ca="1">IF('Bewerking, HH'!BG295=0,0,'Bewerking, HH'!BG295/SUM('Bewerking, HH'!AY$271:AY$306))</f>
        <v>0</v>
      </c>
    </row>
    <row r="296" spans="2:59" x14ac:dyDescent="0.25">
      <c r="B296" s="29" t="s">
        <v>92</v>
      </c>
      <c r="C296" s="45">
        <f ca="1">IF('Bewerking, HH'!C296=0,0,'Bewerking, HH'!C296/SUM('Bewerking, HH'!C$271:C$306))</f>
        <v>3.4958545156777779E-2</v>
      </c>
      <c r="D296" s="46">
        <f ca="1">IF('Bewerking, HH'!D296=0,0,'Bewerking, HH'!D296/SUM('Bewerking, HH'!C$271:C$306))</f>
        <v>0</v>
      </c>
      <c r="E296" s="47">
        <f ca="1">IF('Bewerking, HH'!E296=0,0,'Bewerking, HH'!E296/SUM('Bewerking, HH'!C$271:C$306))</f>
        <v>0</v>
      </c>
      <c r="F296" s="47">
        <f ca="1">IF('Bewerking, HH'!F296=0,0,'Bewerking, HH'!F296/SUM('Bewerking, HH'!C$271:C$306))</f>
        <v>5.1178818792862264E-4</v>
      </c>
      <c r="G296" s="47">
        <f ca="1">IF('Bewerking, HH'!G296=0,0,'Bewerking, HH'!G296/SUM('Bewerking, HH'!C$271:C$306))</f>
        <v>3.4446756968849156E-2</v>
      </c>
      <c r="H296" s="47">
        <f ca="1">IF('Bewerking, HH'!H296=0,0,'Bewerking, HH'!H296/SUM('Bewerking, HH'!C$271:C$306))</f>
        <v>0</v>
      </c>
      <c r="I296" s="47">
        <f ca="1">IF('Bewerking, HH'!I296=0,0,'Bewerking, HH'!I296/SUM('Bewerking, HH'!C$271:C$306))</f>
        <v>0</v>
      </c>
      <c r="J296" s="47">
        <f ca="1">IF('Bewerking, HH'!J296=0,0,'Bewerking, HH'!J296/SUM('Bewerking, HH'!C$271:C$306))</f>
        <v>0</v>
      </c>
      <c r="K296" s="48">
        <f ca="1">IF('Bewerking, HH'!K296=0,0,'Bewerking, HH'!K296/SUM('Bewerking, HH'!C$271:C$306))</f>
        <v>0</v>
      </c>
      <c r="L296" s="49"/>
      <c r="O296" s="45">
        <f ca="1">IF('Bewerking, HH'!O296=0,0,'Bewerking, HH'!O296/SUM('Bewerking, HH'!O$271:O$306))</f>
        <v>3.4958545156777779E-2</v>
      </c>
      <c r="P296" s="46">
        <f ca="1">IF('Bewerking, HH'!P296=0,0,'Bewerking, HH'!P296/SUM('Bewerking, HH'!O$271:O$306))</f>
        <v>0</v>
      </c>
      <c r="Q296" s="47">
        <f ca="1">IF('Bewerking, HH'!Q296=0,0,'Bewerking, HH'!Q296/SUM('Bewerking, HH'!O$271:O$306))</f>
        <v>0</v>
      </c>
      <c r="R296" s="47">
        <f ca="1">IF('Bewerking, HH'!R296=0,0,'Bewerking, HH'!R296/SUM('Bewerking, HH'!O$271:O$306))</f>
        <v>3.4958545156777779E-2</v>
      </c>
      <c r="S296" s="47">
        <f ca="1">IF('Bewerking, HH'!S296=0,0,'Bewerking, HH'!S296/SUM('Bewerking, HH'!O$271:O$306))</f>
        <v>0</v>
      </c>
      <c r="T296" s="47">
        <f ca="1">IF('Bewerking, HH'!T296=0,0,'Bewerking, HH'!T296/SUM('Bewerking, HH'!O$271:O$306))</f>
        <v>0</v>
      </c>
      <c r="U296" s="47">
        <f ca="1">IF('Bewerking, HH'!U296=0,0,'Bewerking, HH'!U296/SUM('Bewerking, HH'!O$271:O$306))</f>
        <v>0</v>
      </c>
      <c r="V296" s="47">
        <f ca="1">IF('Bewerking, HH'!V296=0,0,'Bewerking, HH'!V296/SUM('Bewerking, HH'!O$271:O$306))</f>
        <v>0</v>
      </c>
      <c r="W296" s="48">
        <f ca="1">IF('Bewerking, HH'!W296=0,0,'Bewerking, HH'!W296/SUM('Bewerking, HH'!O$271:O$306))</f>
        <v>0</v>
      </c>
      <c r="AA296" s="45">
        <f ca="1">IF('Bewerking, HH'!AA296=0,0,'Bewerking, HH'!AA296/SUM('Bewerking, HH'!AA$271:AA$306))</f>
        <v>3.4958545156777779E-2</v>
      </c>
      <c r="AB296" s="46">
        <f ca="1">IF('Bewerking, HH'!AB296=0,0,'Bewerking, HH'!AB296/SUM('Bewerking, HH'!AA$271:AA$306))</f>
        <v>0</v>
      </c>
      <c r="AC296" s="47">
        <f ca="1">IF('Bewerking, HH'!AC296=0,0,'Bewerking, HH'!AC296/SUM('Bewerking, HH'!AA$271:AA$306))</f>
        <v>3.4958545156777779E-2</v>
      </c>
      <c r="AD296" s="47">
        <f ca="1">IF('Bewerking, HH'!AD296=0,0,'Bewerking, HH'!AD296/SUM('Bewerking, HH'!AA$271:AA$306))</f>
        <v>0</v>
      </c>
      <c r="AE296" s="47">
        <f ca="1">IF('Bewerking, HH'!AE296=0,0,'Bewerking, HH'!AE296/SUM('Bewerking, HH'!AA$271:AA$306))</f>
        <v>0</v>
      </c>
      <c r="AF296" s="47">
        <f ca="1">IF('Bewerking, HH'!AF296=0,0,'Bewerking, HH'!AF296/SUM('Bewerking, HH'!AA$271:AA$306))</f>
        <v>0</v>
      </c>
      <c r="AG296" s="47">
        <f ca="1">IF('Bewerking, HH'!AG296=0,0,'Bewerking, HH'!AG296/SUM('Bewerking, HH'!AA$271:AA$306))</f>
        <v>0</v>
      </c>
      <c r="AH296" s="47">
        <f ca="1">IF('Bewerking, HH'!AH296=0,0,'Bewerking, HH'!AH296/SUM('Bewerking, HH'!AA$271:AA$306))</f>
        <v>0</v>
      </c>
      <c r="AI296" s="48">
        <f ca="1">IF('Bewerking, HH'!AI296=0,0,'Bewerking, HH'!AI296/SUM('Bewerking, HH'!AA$271:AA$306))</f>
        <v>0</v>
      </c>
      <c r="AM296" s="45">
        <f ca="1">IF('Bewerking, HH'!AM296=0,0,'Bewerking, HH'!AM296/SUM('Bewerking, HH'!AM$271:AM$306))</f>
        <v>3.4958545156777779E-2</v>
      </c>
      <c r="AN296" s="46">
        <f ca="1">IF('Bewerking, HH'!AN296=0,0,'Bewerking, HH'!AN296/SUM('Bewerking, HH'!AM$271:AM$306))</f>
        <v>3.1819577604148899E-2</v>
      </c>
      <c r="AO296" s="47">
        <f ca="1">IF('Bewerking, HH'!AO296=0,0,'Bewerking, HH'!AO296/SUM('Bewerking, HH'!AM$271:AM$306))</f>
        <v>0</v>
      </c>
      <c r="AP296" s="47">
        <f ca="1">IF('Bewerking, HH'!AP296=0,0,'Bewerking, HH'!AP296/SUM('Bewerking, HH'!AM$271:AM$306))</f>
        <v>6.8238425057149679E-6</v>
      </c>
      <c r="AQ296" s="47">
        <f ca="1">IF('Bewerking, HH'!AQ296=0,0,'Bewerking, HH'!AQ296/SUM('Bewerking, HH'!AM$271:AM$306))</f>
        <v>3.1321437101231703E-3</v>
      </c>
      <c r="AR296" s="47">
        <f ca="1">IF('Bewerking, HH'!AR296=0,0,'Bewerking, HH'!AR296/SUM('Bewerking, HH'!AM$271:AM$306))</f>
        <v>0</v>
      </c>
      <c r="AS296" s="47">
        <f ca="1">IF('Bewerking, HH'!AS296=0,0,'Bewerking, HH'!AS296/SUM('Bewerking, HH'!AM$271:AM$306))</f>
        <v>0</v>
      </c>
      <c r="AT296" s="47">
        <f ca="1">IF('Bewerking, HH'!AT296=0,0,'Bewerking, HH'!AT296/SUM('Bewerking, HH'!AM$271:AM$306))</f>
        <v>0</v>
      </c>
      <c r="AU296" s="48">
        <f ca="1">IF('Bewerking, HH'!AU296=0,0,'Bewerking, HH'!AU296/SUM('Bewerking, HH'!AM$271:AM$306))</f>
        <v>0</v>
      </c>
      <c r="AY296" s="45">
        <f ca="1">IF('Bewerking, HH'!AY296=0,0,'Bewerking, HH'!AY296/SUM('Bewerking, HH'!AY$271:AY$306))</f>
        <v>3.4958545156777779E-2</v>
      </c>
      <c r="AZ296" s="46">
        <f ca="1">IF('Bewerking, HH'!AZ296=0,0,'Bewerking, HH'!AZ296/SUM('Bewerking, HH'!AY$271:AY$306))</f>
        <v>0</v>
      </c>
      <c r="BA296" s="47">
        <f ca="1">IF('Bewerking, HH'!BA296=0,0,'Bewerking, HH'!BA296/SUM('Bewerking, HH'!AY$271:AY$306))</f>
        <v>0</v>
      </c>
      <c r="BB296" s="47">
        <f ca="1">IF('Bewerking, HH'!BB296=0,0,'Bewerking, HH'!BB296/SUM('Bewerking, HH'!AY$271:AY$306))</f>
        <v>3.4958545156777779E-2</v>
      </c>
      <c r="BC296" s="47">
        <f ca="1">IF('Bewerking, HH'!BC296=0,0,'Bewerking, HH'!BC296/SUM('Bewerking, HH'!AY$271:AY$306))</f>
        <v>0</v>
      </c>
      <c r="BD296" s="47">
        <f ca="1">IF('Bewerking, HH'!BD296=0,0,'Bewerking, HH'!BD296/SUM('Bewerking, HH'!AY$271:AY$306))</f>
        <v>0</v>
      </c>
      <c r="BE296" s="47">
        <f ca="1">IF('Bewerking, HH'!BE296=0,0,'Bewerking, HH'!BE296/SUM('Bewerking, HH'!AY$271:AY$306))</f>
        <v>0</v>
      </c>
      <c r="BF296" s="47">
        <f ca="1">IF('Bewerking, HH'!BF296=0,0,'Bewerking, HH'!BF296/SUM('Bewerking, HH'!AY$271:AY$306))</f>
        <v>0</v>
      </c>
      <c r="BG296" s="48">
        <f ca="1">IF('Bewerking, HH'!BG296=0,0,'Bewerking, HH'!BG296/SUM('Bewerking, HH'!AY$271:AY$306))</f>
        <v>0</v>
      </c>
    </row>
    <row r="297" spans="2:59" x14ac:dyDescent="0.25">
      <c r="B297" s="29" t="s">
        <v>93</v>
      </c>
      <c r="C297" s="45">
        <f ca="1">IF('Bewerking, HH'!C297=0,0,'Bewerking, HH'!C297/SUM('Bewerking, HH'!C$271:C$306))</f>
        <v>2.328295062949947E-2</v>
      </c>
      <c r="D297" s="46">
        <f ca="1">IF('Bewerking, HH'!D297=0,0,'Bewerking, HH'!D297/SUM('Bewerking, HH'!C$271:C$306))</f>
        <v>0</v>
      </c>
      <c r="E297" s="47">
        <f ca="1">IF('Bewerking, HH'!E297=0,0,'Bewerking, HH'!E297/SUM('Bewerking, HH'!C$271:C$306))</f>
        <v>0</v>
      </c>
      <c r="F297" s="47">
        <f ca="1">IF('Bewerking, HH'!F297=0,0,'Bewerking, HH'!F297/SUM('Bewerking, HH'!C$271:C$306))</f>
        <v>9.0347674775666173E-3</v>
      </c>
      <c r="G297" s="47">
        <f ca="1">IF('Bewerking, HH'!G297=0,0,'Bewerking, HH'!G297/SUM('Bewerking, HH'!C$271:C$306))</f>
        <v>0</v>
      </c>
      <c r="H297" s="47">
        <f ca="1">IF('Bewerking, HH'!H297=0,0,'Bewerking, HH'!H297/SUM('Bewerking, HH'!C$271:C$306))</f>
        <v>1.4248183151932853E-2</v>
      </c>
      <c r="I297" s="47">
        <f ca="1">IF('Bewerking, HH'!I297=0,0,'Bewerking, HH'!I297/SUM('Bewerking, HH'!C$271:C$306))</f>
        <v>0</v>
      </c>
      <c r="J297" s="47">
        <f ca="1">IF('Bewerking, HH'!J297=0,0,'Bewerking, HH'!J297/SUM('Bewerking, HH'!C$271:C$306))</f>
        <v>0</v>
      </c>
      <c r="K297" s="48">
        <f ca="1">IF('Bewerking, HH'!K297=0,0,'Bewerking, HH'!K297/SUM('Bewerking, HH'!C$271:C$306))</f>
        <v>0</v>
      </c>
      <c r="L297" s="49"/>
      <c r="O297" s="45">
        <f ca="1">IF('Bewerking, HH'!O297=0,0,'Bewerking, HH'!O297/SUM('Bewerking, HH'!O$271:O$306))</f>
        <v>2.328295062949947E-2</v>
      </c>
      <c r="P297" s="46">
        <f ca="1">IF('Bewerking, HH'!P297=0,0,'Bewerking, HH'!P297/SUM('Bewerking, HH'!O$271:O$306))</f>
        <v>0</v>
      </c>
      <c r="Q297" s="47">
        <f ca="1">IF('Bewerking, HH'!Q297=0,0,'Bewerking, HH'!Q297/SUM('Bewerking, HH'!O$271:O$306))</f>
        <v>0</v>
      </c>
      <c r="R297" s="47">
        <f ca="1">IF('Bewerking, HH'!R297=0,0,'Bewerking, HH'!R297/SUM('Bewerking, HH'!O$271:O$306))</f>
        <v>2.328295062949947E-2</v>
      </c>
      <c r="S297" s="47">
        <f ca="1">IF('Bewerking, HH'!S297=0,0,'Bewerking, HH'!S297/SUM('Bewerking, HH'!O$271:O$306))</f>
        <v>0</v>
      </c>
      <c r="T297" s="47">
        <f ca="1">IF('Bewerking, HH'!T297=0,0,'Bewerking, HH'!T297/SUM('Bewerking, HH'!O$271:O$306))</f>
        <v>0</v>
      </c>
      <c r="U297" s="47">
        <f ca="1">IF('Bewerking, HH'!U297=0,0,'Bewerking, HH'!U297/SUM('Bewerking, HH'!O$271:O$306))</f>
        <v>0</v>
      </c>
      <c r="V297" s="47">
        <f ca="1">IF('Bewerking, HH'!V297=0,0,'Bewerking, HH'!V297/SUM('Bewerking, HH'!O$271:O$306))</f>
        <v>0</v>
      </c>
      <c r="W297" s="48">
        <f ca="1">IF('Bewerking, HH'!W297=0,0,'Bewerking, HH'!W297/SUM('Bewerking, HH'!O$271:O$306))</f>
        <v>0</v>
      </c>
      <c r="AA297" s="45">
        <f ca="1">IF('Bewerking, HH'!AA297=0,0,'Bewerking, HH'!AA297/SUM('Bewerking, HH'!AA$271:AA$306))</f>
        <v>2.328295062949947E-2</v>
      </c>
      <c r="AB297" s="46">
        <f ca="1">IF('Bewerking, HH'!AB297=0,0,'Bewerking, HH'!AB297/SUM('Bewerking, HH'!AA$271:AA$306))</f>
        <v>0</v>
      </c>
      <c r="AC297" s="47">
        <f ca="1">IF('Bewerking, HH'!AC297=0,0,'Bewerking, HH'!AC297/SUM('Bewerking, HH'!AA$271:AA$306))</f>
        <v>2.328295062949947E-2</v>
      </c>
      <c r="AD297" s="47">
        <f ca="1">IF('Bewerking, HH'!AD297=0,0,'Bewerking, HH'!AD297/SUM('Bewerking, HH'!AA$271:AA$306))</f>
        <v>0</v>
      </c>
      <c r="AE297" s="47">
        <f ca="1">IF('Bewerking, HH'!AE297=0,0,'Bewerking, HH'!AE297/SUM('Bewerking, HH'!AA$271:AA$306))</f>
        <v>0</v>
      </c>
      <c r="AF297" s="47">
        <f ca="1">IF('Bewerking, HH'!AF297=0,0,'Bewerking, HH'!AF297/SUM('Bewerking, HH'!AA$271:AA$306))</f>
        <v>0</v>
      </c>
      <c r="AG297" s="47">
        <f ca="1">IF('Bewerking, HH'!AG297=0,0,'Bewerking, HH'!AG297/SUM('Bewerking, HH'!AA$271:AA$306))</f>
        <v>0</v>
      </c>
      <c r="AH297" s="47">
        <f ca="1">IF('Bewerking, HH'!AH297=0,0,'Bewerking, HH'!AH297/SUM('Bewerking, HH'!AA$271:AA$306))</f>
        <v>0</v>
      </c>
      <c r="AI297" s="48">
        <f ca="1">IF('Bewerking, HH'!AI297=0,0,'Bewerking, HH'!AI297/SUM('Bewerking, HH'!AA$271:AA$306))</f>
        <v>0</v>
      </c>
      <c r="AM297" s="45">
        <f ca="1">IF('Bewerking, HH'!AM297=0,0,'Bewerking, HH'!AM297/SUM('Bewerking, HH'!AM$271:AM$306))</f>
        <v>2.328295062949947E-2</v>
      </c>
      <c r="AN297" s="46">
        <f ca="1">IF('Bewerking, HH'!AN297=0,0,'Bewerking, HH'!AN297/SUM('Bewerking, HH'!AM$271:AM$306))</f>
        <v>3.1253198676174554E-3</v>
      </c>
      <c r="AO297" s="47">
        <f ca="1">IF('Bewerking, HH'!AO297=0,0,'Bewerking, HH'!AO297/SUM('Bewerking, HH'!AM$271:AM$306))</f>
        <v>0</v>
      </c>
      <c r="AP297" s="47">
        <f ca="1">IF('Bewerking, HH'!AP297=0,0,'Bewerking, HH'!AP297/SUM('Bewerking, HH'!AM$271:AM$306))</f>
        <v>8.9870005800266137E-3</v>
      </c>
      <c r="AQ297" s="47">
        <f ca="1">IF('Bewerking, HH'!AQ297=0,0,'Bewerking, HH'!AQ297/SUM('Bewerking, HH'!AM$271:AM$306))</f>
        <v>0</v>
      </c>
      <c r="AR297" s="47">
        <f ca="1">IF('Bewerking, HH'!AR297=0,0,'Bewerking, HH'!AR297/SUM('Bewerking, HH'!AM$271:AM$306))</f>
        <v>1.1170630181855403E-2</v>
      </c>
      <c r="AS297" s="47">
        <f ca="1">IF('Bewerking, HH'!AS297=0,0,'Bewerking, HH'!AS297/SUM('Bewerking, HH'!AM$271:AM$306))</f>
        <v>0</v>
      </c>
      <c r="AT297" s="47">
        <f ca="1">IF('Bewerking, HH'!AT297=0,0,'Bewerking, HH'!AT297/SUM('Bewerking, HH'!AM$271:AM$306))</f>
        <v>0</v>
      </c>
      <c r="AU297" s="48">
        <f ca="1">IF('Bewerking, HH'!AU297=0,0,'Bewerking, HH'!AU297/SUM('Bewerking, HH'!AM$271:AM$306))</f>
        <v>0</v>
      </c>
      <c r="AY297" s="45">
        <f ca="1">IF('Bewerking, HH'!AY297=0,0,'Bewerking, HH'!AY297/SUM('Bewerking, HH'!AY$271:AY$306))</f>
        <v>2.328295062949947E-2</v>
      </c>
      <c r="AZ297" s="46">
        <f ca="1">IF('Bewerking, HH'!AZ297=0,0,'Bewerking, HH'!AZ297/SUM('Bewerking, HH'!AY$271:AY$306))</f>
        <v>0</v>
      </c>
      <c r="BA297" s="47">
        <f ca="1">IF('Bewerking, HH'!BA297=0,0,'Bewerking, HH'!BA297/SUM('Bewerking, HH'!AY$271:AY$306))</f>
        <v>0</v>
      </c>
      <c r="BB297" s="47">
        <f ca="1">IF('Bewerking, HH'!BB297=0,0,'Bewerking, HH'!BB297/SUM('Bewerking, HH'!AY$271:AY$306))</f>
        <v>2.328295062949947E-2</v>
      </c>
      <c r="BC297" s="47">
        <f ca="1">IF('Bewerking, HH'!BC297=0,0,'Bewerking, HH'!BC297/SUM('Bewerking, HH'!AY$271:AY$306))</f>
        <v>0</v>
      </c>
      <c r="BD297" s="47">
        <f ca="1">IF('Bewerking, HH'!BD297=0,0,'Bewerking, HH'!BD297/SUM('Bewerking, HH'!AY$271:AY$306))</f>
        <v>0</v>
      </c>
      <c r="BE297" s="47">
        <f ca="1">IF('Bewerking, HH'!BE297=0,0,'Bewerking, HH'!BE297/SUM('Bewerking, HH'!AY$271:AY$306))</f>
        <v>0</v>
      </c>
      <c r="BF297" s="47">
        <f ca="1">IF('Bewerking, HH'!BF297=0,0,'Bewerking, HH'!BF297/SUM('Bewerking, HH'!AY$271:AY$306))</f>
        <v>0</v>
      </c>
      <c r="BG297" s="48">
        <f ca="1">IF('Bewerking, HH'!BG297=0,0,'Bewerking, HH'!BG297/SUM('Bewerking, HH'!AY$271:AY$306))</f>
        <v>0</v>
      </c>
    </row>
    <row r="298" spans="2:59" x14ac:dyDescent="0.25">
      <c r="B298" s="29" t="s">
        <v>94</v>
      </c>
      <c r="C298" s="45">
        <f ca="1">IF('Bewerking, HH'!C298=0,0,'Bewerking, HH'!C298/SUM('Bewerking, HH'!C$271:C$306))</f>
        <v>6.6593879013272378E-2</v>
      </c>
      <c r="D298" s="46">
        <f ca="1">IF('Bewerking, HH'!D298=0,0,'Bewerking, HH'!D298/SUM('Bewerking, HH'!C$271:C$306))</f>
        <v>0</v>
      </c>
      <c r="E298" s="47">
        <f ca="1">IF('Bewerking, HH'!E298=0,0,'Bewerking, HH'!E298/SUM('Bewerking, HH'!C$271:C$306))</f>
        <v>0</v>
      </c>
      <c r="F298" s="47">
        <f ca="1">IF('Bewerking, HH'!F298=0,0,'Bewerking, HH'!F298/SUM('Bewerking, HH'!C$271:C$306))</f>
        <v>9.1507728001637718E-3</v>
      </c>
      <c r="G298" s="47">
        <f ca="1">IF('Bewerking, HH'!G298=0,0,'Bewerking, HH'!G298/SUM('Bewerking, HH'!C$271:C$306))</f>
        <v>5.7443106213108601E-2</v>
      </c>
      <c r="H298" s="47">
        <f ca="1">IF('Bewerking, HH'!H298=0,0,'Bewerking, HH'!H298/SUM('Bewerking, HH'!C$271:C$306))</f>
        <v>0</v>
      </c>
      <c r="I298" s="47">
        <f ca="1">IF('Bewerking, HH'!I298=0,0,'Bewerking, HH'!I298/SUM('Bewerking, HH'!C$271:C$306))</f>
        <v>0</v>
      </c>
      <c r="J298" s="47">
        <f ca="1">IF('Bewerking, HH'!J298=0,0,'Bewerking, HH'!J298/SUM('Bewerking, HH'!C$271:C$306))</f>
        <v>0</v>
      </c>
      <c r="K298" s="48">
        <f ca="1">IF('Bewerking, HH'!K298=0,0,'Bewerking, HH'!K298/SUM('Bewerking, HH'!C$271:C$306))</f>
        <v>0</v>
      </c>
      <c r="L298" s="49"/>
      <c r="O298" s="45">
        <f ca="1">IF('Bewerking, HH'!O298=0,0,'Bewerking, HH'!O298/SUM('Bewerking, HH'!O$271:O$306))</f>
        <v>6.6593879013272378E-2</v>
      </c>
      <c r="P298" s="46">
        <f ca="1">IF('Bewerking, HH'!P298=0,0,'Bewerking, HH'!P298/SUM('Bewerking, HH'!O$271:O$306))</f>
        <v>0</v>
      </c>
      <c r="Q298" s="47">
        <f ca="1">IF('Bewerking, HH'!Q298=0,0,'Bewerking, HH'!Q298/SUM('Bewerking, HH'!O$271:O$306))</f>
        <v>0</v>
      </c>
      <c r="R298" s="47">
        <f ca="1">IF('Bewerking, HH'!R298=0,0,'Bewerking, HH'!R298/SUM('Bewerking, HH'!O$271:O$306))</f>
        <v>6.6593879013272378E-2</v>
      </c>
      <c r="S298" s="47">
        <f ca="1">IF('Bewerking, HH'!S298=0,0,'Bewerking, HH'!S298/SUM('Bewerking, HH'!O$271:O$306))</f>
        <v>0</v>
      </c>
      <c r="T298" s="47">
        <f ca="1">IF('Bewerking, HH'!T298=0,0,'Bewerking, HH'!T298/SUM('Bewerking, HH'!O$271:O$306))</f>
        <v>0</v>
      </c>
      <c r="U298" s="47">
        <f ca="1">IF('Bewerking, HH'!U298=0,0,'Bewerking, HH'!U298/SUM('Bewerking, HH'!O$271:O$306))</f>
        <v>0</v>
      </c>
      <c r="V298" s="47">
        <f ca="1">IF('Bewerking, HH'!V298=0,0,'Bewerking, HH'!V298/SUM('Bewerking, HH'!O$271:O$306))</f>
        <v>0</v>
      </c>
      <c r="W298" s="48">
        <f ca="1">IF('Bewerking, HH'!W298=0,0,'Bewerking, HH'!W298/SUM('Bewerking, HH'!O$271:O$306))</f>
        <v>0</v>
      </c>
      <c r="AA298" s="45">
        <f ca="1">IF('Bewerking, HH'!AA298=0,0,'Bewerking, HH'!AA298/SUM('Bewerking, HH'!AA$271:AA$306))</f>
        <v>6.6593879013272378E-2</v>
      </c>
      <c r="AB298" s="46">
        <f ca="1">IF('Bewerking, HH'!AB298=0,0,'Bewerking, HH'!AB298/SUM('Bewerking, HH'!AA$271:AA$306))</f>
        <v>0</v>
      </c>
      <c r="AC298" s="47">
        <f ca="1">IF('Bewerking, HH'!AC298=0,0,'Bewerking, HH'!AC298/SUM('Bewerking, HH'!AA$271:AA$306))</f>
        <v>6.6593879013272378E-2</v>
      </c>
      <c r="AD298" s="47">
        <f ca="1">IF('Bewerking, HH'!AD298=0,0,'Bewerking, HH'!AD298/SUM('Bewerking, HH'!AA$271:AA$306))</f>
        <v>0</v>
      </c>
      <c r="AE298" s="47">
        <f ca="1">IF('Bewerking, HH'!AE298=0,0,'Bewerking, HH'!AE298/SUM('Bewerking, HH'!AA$271:AA$306))</f>
        <v>0</v>
      </c>
      <c r="AF298" s="47">
        <f ca="1">IF('Bewerking, HH'!AF298=0,0,'Bewerking, HH'!AF298/SUM('Bewerking, HH'!AA$271:AA$306))</f>
        <v>0</v>
      </c>
      <c r="AG298" s="47">
        <f ca="1">IF('Bewerking, HH'!AG298=0,0,'Bewerking, HH'!AG298/SUM('Bewerking, HH'!AA$271:AA$306))</f>
        <v>0</v>
      </c>
      <c r="AH298" s="47">
        <f ca="1">IF('Bewerking, HH'!AH298=0,0,'Bewerking, HH'!AH298/SUM('Bewerking, HH'!AA$271:AA$306))</f>
        <v>0</v>
      </c>
      <c r="AI298" s="48">
        <f ca="1">IF('Bewerking, HH'!AI298=0,0,'Bewerking, HH'!AI298/SUM('Bewerking, HH'!AA$271:AA$306))</f>
        <v>0</v>
      </c>
      <c r="AM298" s="45">
        <f ca="1">IF('Bewerking, HH'!AM298=0,0,'Bewerking, HH'!AM298/SUM('Bewerking, HH'!AM$271:AM$306))</f>
        <v>6.6593879013272378E-2</v>
      </c>
      <c r="AN298" s="46">
        <f ca="1">IF('Bewerking, HH'!AN298=0,0,'Bewerking, HH'!AN298/SUM('Bewerking, HH'!AM$271:AM$306))</f>
        <v>4.9138489883653484E-2</v>
      </c>
      <c r="AO298" s="47">
        <f ca="1">IF('Bewerking, HH'!AO298=0,0,'Bewerking, HH'!AO298/SUM('Bewerking, HH'!AM$271:AM$306))</f>
        <v>0</v>
      </c>
      <c r="AP298" s="47">
        <f ca="1">IF('Bewerking, HH'!AP298=0,0,'Bewerking, HH'!AP298/SUM('Bewerking, HH'!AM$271:AM$306))</f>
        <v>2.0880958067487801E-3</v>
      </c>
      <c r="AQ298" s="47">
        <f ca="1">IF('Bewerking, HH'!AQ298=0,0,'Bewerking, HH'!AQ298/SUM('Bewerking, HH'!AM$271:AM$306))</f>
        <v>1.5367293322870108E-2</v>
      </c>
      <c r="AR298" s="47">
        <f ca="1">IF('Bewerking, HH'!AR298=0,0,'Bewerking, HH'!AR298/SUM('Bewerking, HH'!AM$271:AM$306))</f>
        <v>0</v>
      </c>
      <c r="AS298" s="47">
        <f ca="1">IF('Bewerking, HH'!AS298=0,0,'Bewerking, HH'!AS298/SUM('Bewerking, HH'!AM$271:AM$306))</f>
        <v>0</v>
      </c>
      <c r="AT298" s="47">
        <f ca="1">IF('Bewerking, HH'!AT298=0,0,'Bewerking, HH'!AT298/SUM('Bewerking, HH'!AM$271:AM$306))</f>
        <v>0</v>
      </c>
      <c r="AU298" s="48">
        <f ca="1">IF('Bewerking, HH'!AU298=0,0,'Bewerking, HH'!AU298/SUM('Bewerking, HH'!AM$271:AM$306))</f>
        <v>0</v>
      </c>
      <c r="AY298" s="45">
        <f ca="1">IF('Bewerking, HH'!AY298=0,0,'Bewerking, HH'!AY298/SUM('Bewerking, HH'!AY$271:AY$306))</f>
        <v>6.6593879013272378E-2</v>
      </c>
      <c r="AZ298" s="46">
        <f ca="1">IF('Bewerking, HH'!AZ298=0,0,'Bewerking, HH'!AZ298/SUM('Bewerking, HH'!AY$271:AY$306))</f>
        <v>0</v>
      </c>
      <c r="BA298" s="47">
        <f ca="1">IF('Bewerking, HH'!BA298=0,0,'Bewerking, HH'!BA298/SUM('Bewerking, HH'!AY$271:AY$306))</f>
        <v>0</v>
      </c>
      <c r="BB298" s="47">
        <f ca="1">IF('Bewerking, HH'!BB298=0,0,'Bewerking, HH'!BB298/SUM('Bewerking, HH'!AY$271:AY$306))</f>
        <v>6.6593879013272378E-2</v>
      </c>
      <c r="BC298" s="47">
        <f ca="1">IF('Bewerking, HH'!BC298=0,0,'Bewerking, HH'!BC298/SUM('Bewerking, HH'!AY$271:AY$306))</f>
        <v>0</v>
      </c>
      <c r="BD298" s="47">
        <f ca="1">IF('Bewerking, HH'!BD298=0,0,'Bewerking, HH'!BD298/SUM('Bewerking, HH'!AY$271:AY$306))</f>
        <v>0</v>
      </c>
      <c r="BE298" s="47">
        <f ca="1">IF('Bewerking, HH'!BE298=0,0,'Bewerking, HH'!BE298/SUM('Bewerking, HH'!AY$271:AY$306))</f>
        <v>0</v>
      </c>
      <c r="BF298" s="47">
        <f ca="1">IF('Bewerking, HH'!BF298=0,0,'Bewerking, HH'!BF298/SUM('Bewerking, HH'!AY$271:AY$306))</f>
        <v>0</v>
      </c>
      <c r="BG298" s="48">
        <f ca="1">IF('Bewerking, HH'!BG298=0,0,'Bewerking, HH'!BG298/SUM('Bewerking, HH'!AY$271:AY$306))</f>
        <v>0</v>
      </c>
    </row>
    <row r="299" spans="2:59" x14ac:dyDescent="0.25">
      <c r="B299" s="29" t="s">
        <v>95</v>
      </c>
      <c r="C299" s="45">
        <f ca="1">IF('Bewerking, HH'!C299=0,0,'Bewerking, HH'!C299/SUM('Bewerking, HH'!C$271:C$306))</f>
        <v>3.6992050223480843E-2</v>
      </c>
      <c r="D299" s="46">
        <f ca="1">IF('Bewerking, HH'!D299=0,0,'Bewerking, HH'!D299/SUM('Bewerking, HH'!C$271:C$306))</f>
        <v>0</v>
      </c>
      <c r="E299" s="47">
        <f ca="1">IF('Bewerking, HH'!E299=0,0,'Bewerking, HH'!E299/SUM('Bewerking, HH'!C$271:C$306))</f>
        <v>0</v>
      </c>
      <c r="F299" s="47">
        <f ca="1">IF('Bewerking, HH'!F299=0,0,'Bewerking, HH'!F299/SUM('Bewerking, HH'!C$271:C$306))</f>
        <v>3.6992050223480843E-2</v>
      </c>
      <c r="G299" s="47">
        <f ca="1">IF('Bewerking, HH'!G299=0,0,'Bewerking, HH'!G299/SUM('Bewerking, HH'!C$271:C$306))</f>
        <v>0</v>
      </c>
      <c r="H299" s="47">
        <f ca="1">IF('Bewerking, HH'!H299=0,0,'Bewerking, HH'!H299/SUM('Bewerking, HH'!C$271:C$306))</f>
        <v>0</v>
      </c>
      <c r="I299" s="47">
        <f ca="1">IF('Bewerking, HH'!I299=0,0,'Bewerking, HH'!I299/SUM('Bewerking, HH'!C$271:C$306))</f>
        <v>0</v>
      </c>
      <c r="J299" s="47">
        <f ca="1">IF('Bewerking, HH'!J299=0,0,'Bewerking, HH'!J299/SUM('Bewerking, HH'!C$271:C$306))</f>
        <v>0</v>
      </c>
      <c r="K299" s="48">
        <f ca="1">IF('Bewerking, HH'!K299=0,0,'Bewerking, HH'!K299/SUM('Bewerking, HH'!C$271:C$306))</f>
        <v>0</v>
      </c>
      <c r="L299" s="49"/>
      <c r="O299" s="45">
        <f ca="1">IF('Bewerking, HH'!O299=0,0,'Bewerking, HH'!O299/SUM('Bewerking, HH'!O$271:O$306))</f>
        <v>3.6992050223480843E-2</v>
      </c>
      <c r="P299" s="46">
        <f ca="1">IF('Bewerking, HH'!P299=0,0,'Bewerking, HH'!P299/SUM('Bewerking, HH'!O$271:O$306))</f>
        <v>0</v>
      </c>
      <c r="Q299" s="47">
        <f ca="1">IF('Bewerking, HH'!Q299=0,0,'Bewerking, HH'!Q299/SUM('Bewerking, HH'!O$271:O$306))</f>
        <v>0</v>
      </c>
      <c r="R299" s="47">
        <f ca="1">IF('Bewerking, HH'!R299=0,0,'Bewerking, HH'!R299/SUM('Bewerking, HH'!O$271:O$306))</f>
        <v>3.6992050223480843E-2</v>
      </c>
      <c r="S299" s="47">
        <f ca="1">IF('Bewerking, HH'!S299=0,0,'Bewerking, HH'!S299/SUM('Bewerking, HH'!O$271:O$306))</f>
        <v>0</v>
      </c>
      <c r="T299" s="47">
        <f ca="1">IF('Bewerking, HH'!T299=0,0,'Bewerking, HH'!T299/SUM('Bewerking, HH'!O$271:O$306))</f>
        <v>0</v>
      </c>
      <c r="U299" s="47">
        <f ca="1">IF('Bewerking, HH'!U299=0,0,'Bewerking, HH'!U299/SUM('Bewerking, HH'!O$271:O$306))</f>
        <v>0</v>
      </c>
      <c r="V299" s="47">
        <f ca="1">IF('Bewerking, HH'!V299=0,0,'Bewerking, HH'!V299/SUM('Bewerking, HH'!O$271:O$306))</f>
        <v>0</v>
      </c>
      <c r="W299" s="48">
        <f ca="1">IF('Bewerking, HH'!W299=0,0,'Bewerking, HH'!W299/SUM('Bewerking, HH'!O$271:O$306))</f>
        <v>0</v>
      </c>
      <c r="AA299" s="45">
        <f ca="1">IF('Bewerking, HH'!AA299=0,0,'Bewerking, HH'!AA299/SUM('Bewerking, HH'!AA$271:AA$306))</f>
        <v>3.6992050223480843E-2</v>
      </c>
      <c r="AB299" s="46">
        <f ca="1">IF('Bewerking, HH'!AB299=0,0,'Bewerking, HH'!AB299/SUM('Bewerking, HH'!AA$271:AA$306))</f>
        <v>0</v>
      </c>
      <c r="AC299" s="47">
        <f ca="1">IF('Bewerking, HH'!AC299=0,0,'Bewerking, HH'!AC299/SUM('Bewerking, HH'!AA$271:AA$306))</f>
        <v>3.6992050223480843E-2</v>
      </c>
      <c r="AD299" s="47">
        <f ca="1">IF('Bewerking, HH'!AD299=0,0,'Bewerking, HH'!AD299/SUM('Bewerking, HH'!AA$271:AA$306))</f>
        <v>0</v>
      </c>
      <c r="AE299" s="47">
        <f ca="1">IF('Bewerking, HH'!AE299=0,0,'Bewerking, HH'!AE299/SUM('Bewerking, HH'!AA$271:AA$306))</f>
        <v>0</v>
      </c>
      <c r="AF299" s="47">
        <f ca="1">IF('Bewerking, HH'!AF299=0,0,'Bewerking, HH'!AF299/SUM('Bewerking, HH'!AA$271:AA$306))</f>
        <v>0</v>
      </c>
      <c r="AG299" s="47">
        <f ca="1">IF('Bewerking, HH'!AG299=0,0,'Bewerking, HH'!AG299/SUM('Bewerking, HH'!AA$271:AA$306))</f>
        <v>0</v>
      </c>
      <c r="AH299" s="47">
        <f ca="1">IF('Bewerking, HH'!AH299=0,0,'Bewerking, HH'!AH299/SUM('Bewerking, HH'!AA$271:AA$306))</f>
        <v>0</v>
      </c>
      <c r="AI299" s="48">
        <f ca="1">IF('Bewerking, HH'!AI299=0,0,'Bewerking, HH'!AI299/SUM('Bewerking, HH'!AA$271:AA$306))</f>
        <v>0</v>
      </c>
      <c r="AM299" s="45">
        <f ca="1">IF('Bewerking, HH'!AM299=0,0,'Bewerking, HH'!AM299/SUM('Bewerking, HH'!AM$271:AM$306))</f>
        <v>3.6992050223480843E-2</v>
      </c>
      <c r="AN299" s="46">
        <f ca="1">IF('Bewerking, HH'!AN299=0,0,'Bewerking, HH'!AN299/SUM('Bewerking, HH'!AM$271:AM$306))</f>
        <v>2.6578866559759801E-2</v>
      </c>
      <c r="AO299" s="47">
        <f ca="1">IF('Bewerking, HH'!AO299=0,0,'Bewerking, HH'!AO299/SUM('Bewerking, HH'!AM$271:AM$306))</f>
        <v>0</v>
      </c>
      <c r="AP299" s="47">
        <f ca="1">IF('Bewerking, HH'!AP299=0,0,'Bewerking, HH'!AP299/SUM('Bewerking, HH'!AM$271:AM$306))</f>
        <v>1.0413183663721041E-2</v>
      </c>
      <c r="AQ299" s="47">
        <f ca="1">IF('Bewerking, HH'!AQ299=0,0,'Bewerking, HH'!AQ299/SUM('Bewerking, HH'!AM$271:AM$306))</f>
        <v>0</v>
      </c>
      <c r="AR299" s="47">
        <f ca="1">IF('Bewerking, HH'!AR299=0,0,'Bewerking, HH'!AR299/SUM('Bewerking, HH'!AM$271:AM$306))</f>
        <v>0</v>
      </c>
      <c r="AS299" s="47">
        <f ca="1">IF('Bewerking, HH'!AS299=0,0,'Bewerking, HH'!AS299/SUM('Bewerking, HH'!AM$271:AM$306))</f>
        <v>0</v>
      </c>
      <c r="AT299" s="47">
        <f ca="1">IF('Bewerking, HH'!AT299=0,0,'Bewerking, HH'!AT299/SUM('Bewerking, HH'!AM$271:AM$306))</f>
        <v>0</v>
      </c>
      <c r="AU299" s="48">
        <f ca="1">IF('Bewerking, HH'!AU299=0,0,'Bewerking, HH'!AU299/SUM('Bewerking, HH'!AM$271:AM$306))</f>
        <v>0</v>
      </c>
      <c r="AY299" s="45">
        <f ca="1">IF('Bewerking, HH'!AY299=0,0,'Bewerking, HH'!AY299/SUM('Bewerking, HH'!AY$271:AY$306))</f>
        <v>3.6992050223480843E-2</v>
      </c>
      <c r="AZ299" s="46">
        <f ca="1">IF('Bewerking, HH'!AZ299=0,0,'Bewerking, HH'!AZ299/SUM('Bewerking, HH'!AY$271:AY$306))</f>
        <v>0</v>
      </c>
      <c r="BA299" s="47">
        <f ca="1">IF('Bewerking, HH'!BA299=0,0,'Bewerking, HH'!BA299/SUM('Bewerking, HH'!AY$271:AY$306))</f>
        <v>0</v>
      </c>
      <c r="BB299" s="47">
        <f ca="1">IF('Bewerking, HH'!BB299=0,0,'Bewerking, HH'!BB299/SUM('Bewerking, HH'!AY$271:AY$306))</f>
        <v>3.6992050223480843E-2</v>
      </c>
      <c r="BC299" s="47">
        <f ca="1">IF('Bewerking, HH'!BC299=0,0,'Bewerking, HH'!BC299/SUM('Bewerking, HH'!AY$271:AY$306))</f>
        <v>0</v>
      </c>
      <c r="BD299" s="47">
        <f ca="1">IF('Bewerking, HH'!BD299=0,0,'Bewerking, HH'!BD299/SUM('Bewerking, HH'!AY$271:AY$306))</f>
        <v>0</v>
      </c>
      <c r="BE299" s="47">
        <f ca="1">IF('Bewerking, HH'!BE299=0,0,'Bewerking, HH'!BE299/SUM('Bewerking, HH'!AY$271:AY$306))</f>
        <v>0</v>
      </c>
      <c r="BF299" s="47">
        <f ca="1">IF('Bewerking, HH'!BF299=0,0,'Bewerking, HH'!BF299/SUM('Bewerking, HH'!AY$271:AY$306))</f>
        <v>0</v>
      </c>
      <c r="BG299" s="48">
        <f ca="1">IF('Bewerking, HH'!BG299=0,0,'Bewerking, HH'!BG299/SUM('Bewerking, HH'!AY$271:AY$306))</f>
        <v>0</v>
      </c>
    </row>
    <row r="300" spans="2:59" x14ac:dyDescent="0.25">
      <c r="B300" s="29" t="s">
        <v>96</v>
      </c>
      <c r="C300" s="50">
        <f ca="1">IF('Bewerking, HH'!C300=0,0,'Bewerking, HH'!C300/SUM('Bewerking, HH'!C$271:C$306))</f>
        <v>7.1486574089870011E-2</v>
      </c>
      <c r="D300" s="51">
        <f ca="1">IF('Bewerking, HH'!D300=0,0,'Bewerking, HH'!D300/SUM('Bewerking, HH'!C$271:C$306))</f>
        <v>0</v>
      </c>
      <c r="E300" s="52">
        <f ca="1">IF('Bewerking, HH'!E300=0,0,'Bewerking, HH'!E300/SUM('Bewerking, HH'!C$271:C$306))</f>
        <v>0</v>
      </c>
      <c r="F300" s="52">
        <f ca="1">IF('Bewerking, HH'!F300=0,0,'Bewerking, HH'!F300/SUM('Bewerking, HH'!C$271:C$306))</f>
        <v>7.1486574089870011E-2</v>
      </c>
      <c r="G300" s="52">
        <f ca="1">IF('Bewerking, HH'!G300=0,0,'Bewerking, HH'!G300/SUM('Bewerking, HH'!C$271:C$306))</f>
        <v>0</v>
      </c>
      <c r="H300" s="52">
        <f ca="1">IF('Bewerking, HH'!H300=0,0,'Bewerking, HH'!H300/SUM('Bewerking, HH'!C$271:C$306))</f>
        <v>0</v>
      </c>
      <c r="I300" s="52">
        <f ca="1">IF('Bewerking, HH'!I300=0,0,'Bewerking, HH'!I300/SUM('Bewerking, HH'!C$271:C$306))</f>
        <v>0</v>
      </c>
      <c r="J300" s="52">
        <f ca="1">IF('Bewerking, HH'!J300=0,0,'Bewerking, HH'!J300/SUM('Bewerking, HH'!C$271:C$306))</f>
        <v>0</v>
      </c>
      <c r="K300" s="53">
        <f ca="1">IF('Bewerking, HH'!K300=0,0,'Bewerking, HH'!K300/SUM('Bewerking, HH'!C$271:C$306))</f>
        <v>0</v>
      </c>
      <c r="L300" s="52">
        <f ca="1">SUM(C295:C300)</f>
        <v>0.36313077894162205</v>
      </c>
      <c r="O300" s="50">
        <f ca="1">IF('Bewerking, HH'!O300=0,0,'Bewerking, HH'!O300/SUM('Bewerking, HH'!O$271:O$306))</f>
        <v>7.1486574089870011E-2</v>
      </c>
      <c r="P300" s="51">
        <f ca="1">IF('Bewerking, HH'!P300=0,0,'Bewerking, HH'!P300/SUM('Bewerking, HH'!O$271:O$306))</f>
        <v>0</v>
      </c>
      <c r="Q300" s="52">
        <f ca="1">IF('Bewerking, HH'!Q300=0,0,'Bewerking, HH'!Q300/SUM('Bewerking, HH'!O$271:O$306))</f>
        <v>0</v>
      </c>
      <c r="R300" s="52">
        <f ca="1">IF('Bewerking, HH'!R300=0,0,'Bewerking, HH'!R300/SUM('Bewerking, HH'!O$271:O$306))</f>
        <v>7.1486574089870011E-2</v>
      </c>
      <c r="S300" s="52">
        <f ca="1">IF('Bewerking, HH'!S300=0,0,'Bewerking, HH'!S300/SUM('Bewerking, HH'!O$271:O$306))</f>
        <v>0</v>
      </c>
      <c r="T300" s="52">
        <f ca="1">IF('Bewerking, HH'!T300=0,0,'Bewerking, HH'!T300/SUM('Bewerking, HH'!O$271:O$306))</f>
        <v>0</v>
      </c>
      <c r="U300" s="52">
        <f ca="1">IF('Bewerking, HH'!U300=0,0,'Bewerking, HH'!U300/SUM('Bewerking, HH'!O$271:O$306))</f>
        <v>0</v>
      </c>
      <c r="V300" s="52">
        <f ca="1">IF('Bewerking, HH'!V300=0,0,'Bewerking, HH'!V300/SUM('Bewerking, HH'!O$271:O$306))</f>
        <v>0</v>
      </c>
      <c r="W300" s="53">
        <f ca="1">IF('Bewerking, HH'!W300=0,0,'Bewerking, HH'!W300/SUM('Bewerking, HH'!O$271:O$306))</f>
        <v>0</v>
      </c>
      <c r="AA300" s="50">
        <f ca="1">IF('Bewerking, HH'!AA300=0,0,'Bewerking, HH'!AA300/SUM('Bewerking, HH'!AA$271:AA$306))</f>
        <v>7.1486574089870011E-2</v>
      </c>
      <c r="AB300" s="51">
        <f ca="1">IF('Bewerking, HH'!AB300=0,0,'Bewerking, HH'!AB300/SUM('Bewerking, HH'!AA$271:AA$306))</f>
        <v>0</v>
      </c>
      <c r="AC300" s="52">
        <f ca="1">IF('Bewerking, HH'!AC300=0,0,'Bewerking, HH'!AC300/SUM('Bewerking, HH'!AA$271:AA$306))</f>
        <v>7.1486574089870011E-2</v>
      </c>
      <c r="AD300" s="52">
        <f ca="1">IF('Bewerking, HH'!AD300=0,0,'Bewerking, HH'!AD300/SUM('Bewerking, HH'!AA$271:AA$306))</f>
        <v>0</v>
      </c>
      <c r="AE300" s="52">
        <f ca="1">IF('Bewerking, HH'!AE300=0,0,'Bewerking, HH'!AE300/SUM('Bewerking, HH'!AA$271:AA$306))</f>
        <v>0</v>
      </c>
      <c r="AF300" s="52">
        <f ca="1">IF('Bewerking, HH'!AF300=0,0,'Bewerking, HH'!AF300/SUM('Bewerking, HH'!AA$271:AA$306))</f>
        <v>0</v>
      </c>
      <c r="AG300" s="52">
        <f ca="1">IF('Bewerking, HH'!AG300=0,0,'Bewerking, HH'!AG300/SUM('Bewerking, HH'!AA$271:AA$306))</f>
        <v>0</v>
      </c>
      <c r="AH300" s="52">
        <f ca="1">IF('Bewerking, HH'!AH300=0,0,'Bewerking, HH'!AH300/SUM('Bewerking, HH'!AA$271:AA$306))</f>
        <v>0</v>
      </c>
      <c r="AI300" s="53">
        <f ca="1">IF('Bewerking, HH'!AI300=0,0,'Bewerking, HH'!AI300/SUM('Bewerking, HH'!AA$271:AA$306))</f>
        <v>0</v>
      </c>
      <c r="AM300" s="50">
        <f ca="1">IF('Bewerking, HH'!AM300=0,0,'Bewerking, HH'!AM300/SUM('Bewerking, HH'!AM$271:AM$306))</f>
        <v>7.1486574089870011E-2</v>
      </c>
      <c r="AN300" s="51">
        <f ca="1">IF('Bewerking, HH'!AN300=0,0,'Bewerking, HH'!AN300/SUM('Bewerking, HH'!AM$271:AM$306))</f>
        <v>3.6609915043160801E-2</v>
      </c>
      <c r="AO300" s="52">
        <f ca="1">IF('Bewerking, HH'!AO300=0,0,'Bewerking, HH'!AO300/SUM('Bewerking, HH'!AM$271:AM$306))</f>
        <v>0</v>
      </c>
      <c r="AP300" s="52">
        <f ca="1">IF('Bewerking, HH'!AP300=0,0,'Bewerking, HH'!AP300/SUM('Bewerking, HH'!AM$271:AM$306))</f>
        <v>3.4876659046709203E-2</v>
      </c>
      <c r="AQ300" s="52">
        <f ca="1">IF('Bewerking, HH'!AQ300=0,0,'Bewerking, HH'!AQ300/SUM('Bewerking, HH'!AM$271:AM$306))</f>
        <v>0</v>
      </c>
      <c r="AR300" s="52">
        <f ca="1">IF('Bewerking, HH'!AR300=0,0,'Bewerking, HH'!AR300/SUM('Bewerking, HH'!AM$271:AM$306))</f>
        <v>0</v>
      </c>
      <c r="AS300" s="52">
        <f ca="1">IF('Bewerking, HH'!AS300=0,0,'Bewerking, HH'!AS300/SUM('Bewerking, HH'!AM$271:AM$306))</f>
        <v>0</v>
      </c>
      <c r="AT300" s="52">
        <f ca="1">IF('Bewerking, HH'!AT300=0,0,'Bewerking, HH'!AT300/SUM('Bewerking, HH'!AM$271:AM$306))</f>
        <v>0</v>
      </c>
      <c r="AU300" s="53">
        <f ca="1">IF('Bewerking, HH'!AU300=0,0,'Bewerking, HH'!AU300/SUM('Bewerking, HH'!AM$271:AM$306))</f>
        <v>0</v>
      </c>
      <c r="AY300" s="50">
        <f ca="1">IF('Bewerking, HH'!AY300=0,0,'Bewerking, HH'!AY300/SUM('Bewerking, HH'!AY$271:AY$306))</f>
        <v>7.1486574089870011E-2</v>
      </c>
      <c r="AZ300" s="51">
        <f ca="1">IF('Bewerking, HH'!AZ300=0,0,'Bewerking, HH'!AZ300/SUM('Bewerking, HH'!AY$271:AY$306))</f>
        <v>0</v>
      </c>
      <c r="BA300" s="52">
        <f ca="1">IF('Bewerking, HH'!BA300=0,0,'Bewerking, HH'!BA300/SUM('Bewerking, HH'!AY$271:AY$306))</f>
        <v>0</v>
      </c>
      <c r="BB300" s="52">
        <f ca="1">IF('Bewerking, HH'!BB300=0,0,'Bewerking, HH'!BB300/SUM('Bewerking, HH'!AY$271:AY$306))</f>
        <v>7.1486574089870011E-2</v>
      </c>
      <c r="BC300" s="52">
        <f ca="1">IF('Bewerking, HH'!BC300=0,0,'Bewerking, HH'!BC300/SUM('Bewerking, HH'!AY$271:AY$306))</f>
        <v>0</v>
      </c>
      <c r="BD300" s="52">
        <f ca="1">IF('Bewerking, HH'!BD300=0,0,'Bewerking, HH'!BD300/SUM('Bewerking, HH'!AY$271:AY$306))</f>
        <v>0</v>
      </c>
      <c r="BE300" s="52">
        <f ca="1">IF('Bewerking, HH'!BE300=0,0,'Bewerking, HH'!BE300/SUM('Bewerking, HH'!AY$271:AY$306))</f>
        <v>0</v>
      </c>
      <c r="BF300" s="52">
        <f ca="1">IF('Bewerking, HH'!BF300=0,0,'Bewerking, HH'!BF300/SUM('Bewerking, HH'!AY$271:AY$306))</f>
        <v>0</v>
      </c>
      <c r="BG300" s="53">
        <f ca="1">IF('Bewerking, HH'!BG300=0,0,'Bewerking, HH'!BG300/SUM('Bewerking, HH'!AY$271:AY$306))</f>
        <v>0</v>
      </c>
    </row>
    <row r="301" spans="2:59" x14ac:dyDescent="0.25">
      <c r="B301" s="29" t="s">
        <v>97</v>
      </c>
      <c r="C301" s="45">
        <f ca="1">IF('Bewerking, HH'!C301=0,0,'Bewerking, HH'!C301/SUM('Bewerking, HH'!C$271:C$306))</f>
        <v>9.5602033505066703E-3</v>
      </c>
      <c r="D301" s="46">
        <f ca="1">IF('Bewerking, HH'!D301=0,0,'Bewerking, HH'!D301/SUM('Bewerking, HH'!C$271:C$306))</f>
        <v>0</v>
      </c>
      <c r="E301" s="47">
        <f ca="1">IF('Bewerking, HH'!E301=0,0,'Bewerking, HH'!E301/SUM('Bewerking, HH'!C$271:C$306))</f>
        <v>0</v>
      </c>
      <c r="F301" s="47">
        <f ca="1">IF('Bewerking, HH'!F301=0,0,'Bewerking, HH'!F301/SUM('Bewerking, HH'!C$271:C$306))</f>
        <v>1.3579446586372786E-3</v>
      </c>
      <c r="G301" s="47">
        <f ca="1">IF('Bewerking, HH'!G301=0,0,'Bewerking, HH'!G301/SUM('Bewerking, HH'!C$271:C$306))</f>
        <v>0</v>
      </c>
      <c r="H301" s="47">
        <f ca="1">IF('Bewerking, HH'!H301=0,0,'Bewerking, HH'!H301/SUM('Bewerking, HH'!C$271:C$306))</f>
        <v>8.2022586918693921E-3</v>
      </c>
      <c r="I301" s="47">
        <f ca="1">IF('Bewerking, HH'!I301=0,0,'Bewerking, HH'!I301/SUM('Bewerking, HH'!C$271:C$306))</f>
        <v>0</v>
      </c>
      <c r="J301" s="47">
        <f ca="1">IF('Bewerking, HH'!J301=0,0,'Bewerking, HH'!J301/SUM('Bewerking, HH'!C$271:C$306))</f>
        <v>0</v>
      </c>
      <c r="K301" s="48">
        <f ca="1">IF('Bewerking, HH'!K301=0,0,'Bewerking, HH'!K301/SUM('Bewerking, HH'!C$271:C$306))</f>
        <v>0</v>
      </c>
      <c r="L301" s="49"/>
      <c r="O301" s="45">
        <f ca="1">IF('Bewerking, HH'!O301=0,0,'Bewerking, HH'!O301/SUM('Bewerking, HH'!O$271:O$306))</f>
        <v>9.5602033505066703E-3</v>
      </c>
      <c r="P301" s="46">
        <f ca="1">IF('Bewerking, HH'!P301=0,0,'Bewerking, HH'!P301/SUM('Bewerking, HH'!O$271:O$306))</f>
        <v>0</v>
      </c>
      <c r="Q301" s="47">
        <f ca="1">IF('Bewerking, HH'!Q301=0,0,'Bewerking, HH'!Q301/SUM('Bewerking, HH'!O$271:O$306))</f>
        <v>0</v>
      </c>
      <c r="R301" s="47">
        <f ca="1">IF('Bewerking, HH'!R301=0,0,'Bewerking, HH'!R301/SUM('Bewerking, HH'!O$271:O$306))</f>
        <v>9.5602033505066703E-3</v>
      </c>
      <c r="S301" s="47">
        <f ca="1">IF('Bewerking, HH'!S301=0,0,'Bewerking, HH'!S301/SUM('Bewerking, HH'!O$271:O$306))</f>
        <v>0</v>
      </c>
      <c r="T301" s="47">
        <f ca="1">IF('Bewerking, HH'!T301=0,0,'Bewerking, HH'!T301/SUM('Bewerking, HH'!O$271:O$306))</f>
        <v>0</v>
      </c>
      <c r="U301" s="47">
        <f ca="1">IF('Bewerking, HH'!U301=0,0,'Bewerking, HH'!U301/SUM('Bewerking, HH'!O$271:O$306))</f>
        <v>0</v>
      </c>
      <c r="V301" s="47">
        <f ca="1">IF('Bewerking, HH'!V301=0,0,'Bewerking, HH'!V301/SUM('Bewerking, HH'!O$271:O$306))</f>
        <v>0</v>
      </c>
      <c r="W301" s="48">
        <f ca="1">IF('Bewerking, HH'!W301=0,0,'Bewerking, HH'!W301/SUM('Bewerking, HH'!O$271:O$306))</f>
        <v>0</v>
      </c>
      <c r="AA301" s="45">
        <f ca="1">IF('Bewerking, HH'!AA301=0,0,'Bewerking, HH'!AA301/SUM('Bewerking, HH'!AA$271:AA$306))</f>
        <v>9.5602033505066703E-3</v>
      </c>
      <c r="AB301" s="46">
        <f ca="1">IF('Bewerking, HH'!AB301=0,0,'Bewerking, HH'!AB301/SUM('Bewerking, HH'!AA$271:AA$306))</f>
        <v>0</v>
      </c>
      <c r="AC301" s="47">
        <f ca="1">IF('Bewerking, HH'!AC301=0,0,'Bewerking, HH'!AC301/SUM('Bewerking, HH'!AA$271:AA$306))</f>
        <v>9.5602033505066703E-3</v>
      </c>
      <c r="AD301" s="47">
        <f ca="1">IF('Bewerking, HH'!AD301=0,0,'Bewerking, HH'!AD301/SUM('Bewerking, HH'!AA$271:AA$306))</f>
        <v>0</v>
      </c>
      <c r="AE301" s="47">
        <f ca="1">IF('Bewerking, HH'!AE301=0,0,'Bewerking, HH'!AE301/SUM('Bewerking, HH'!AA$271:AA$306))</f>
        <v>0</v>
      </c>
      <c r="AF301" s="47">
        <f ca="1">IF('Bewerking, HH'!AF301=0,0,'Bewerking, HH'!AF301/SUM('Bewerking, HH'!AA$271:AA$306))</f>
        <v>0</v>
      </c>
      <c r="AG301" s="47">
        <f ca="1">IF('Bewerking, HH'!AG301=0,0,'Bewerking, HH'!AG301/SUM('Bewerking, HH'!AA$271:AA$306))</f>
        <v>0</v>
      </c>
      <c r="AH301" s="47">
        <f ca="1">IF('Bewerking, HH'!AH301=0,0,'Bewerking, HH'!AH301/SUM('Bewerking, HH'!AA$271:AA$306))</f>
        <v>0</v>
      </c>
      <c r="AI301" s="48">
        <f ca="1">IF('Bewerking, HH'!AI301=0,0,'Bewerking, HH'!AI301/SUM('Bewerking, HH'!AA$271:AA$306))</f>
        <v>0</v>
      </c>
      <c r="AM301" s="45">
        <f ca="1">IF('Bewerking, HH'!AM301=0,0,'Bewerking, HH'!AM301/SUM('Bewerking, HH'!AM$271:AM$306))</f>
        <v>9.5602033505066703E-3</v>
      </c>
      <c r="AN301" s="46">
        <f ca="1">IF('Bewerking, HH'!AN301=0,0,'Bewerking, HH'!AN301/SUM('Bewerking, HH'!AM$271:AM$306))</f>
        <v>6.3393496878092056E-3</v>
      </c>
      <c r="AO301" s="47">
        <f ca="1">IF('Bewerking, HH'!AO301=0,0,'Bewerking, HH'!AO301/SUM('Bewerking, HH'!AM$271:AM$306))</f>
        <v>0</v>
      </c>
      <c r="AP301" s="47">
        <f ca="1">IF('Bewerking, HH'!AP301=0,0,'Bewerking, HH'!AP301/SUM('Bewerking, HH'!AM$271:AM$306))</f>
        <v>6.8238425057149679E-6</v>
      </c>
      <c r="AQ301" s="47">
        <f ca="1">IF('Bewerking, HH'!AQ301=0,0,'Bewerking, HH'!AQ301/SUM('Bewerking, HH'!AM$271:AM$306))</f>
        <v>0</v>
      </c>
      <c r="AR301" s="47">
        <f ca="1">IF('Bewerking, HH'!AR301=0,0,'Bewerking, HH'!AR301/SUM('Bewerking, HH'!AM$271:AM$306))</f>
        <v>3.2140298201917498E-3</v>
      </c>
      <c r="AS301" s="47">
        <f ca="1">IF('Bewerking, HH'!AS301=0,0,'Bewerking, HH'!AS301/SUM('Bewerking, HH'!AM$271:AM$306))</f>
        <v>0</v>
      </c>
      <c r="AT301" s="47">
        <f ca="1">IF('Bewerking, HH'!AT301=0,0,'Bewerking, HH'!AT301/SUM('Bewerking, HH'!AM$271:AM$306))</f>
        <v>0</v>
      </c>
      <c r="AU301" s="48">
        <f ca="1">IF('Bewerking, HH'!AU301=0,0,'Bewerking, HH'!AU301/SUM('Bewerking, HH'!AM$271:AM$306))</f>
        <v>0</v>
      </c>
      <c r="AY301" s="45">
        <f ca="1">IF('Bewerking, HH'!AY301=0,0,'Bewerking, HH'!AY301/SUM('Bewerking, HH'!AY$271:AY$306))</f>
        <v>9.5602033505066703E-3</v>
      </c>
      <c r="AZ301" s="46">
        <f ca="1">IF('Bewerking, HH'!AZ301=0,0,'Bewerking, HH'!AZ301/SUM('Bewerking, HH'!AY$271:AY$306))</f>
        <v>0</v>
      </c>
      <c r="BA301" s="47">
        <f ca="1">IF('Bewerking, HH'!BA301=0,0,'Bewerking, HH'!BA301/SUM('Bewerking, HH'!AY$271:AY$306))</f>
        <v>0</v>
      </c>
      <c r="BB301" s="47">
        <f ca="1">IF('Bewerking, HH'!BB301=0,0,'Bewerking, HH'!BB301/SUM('Bewerking, HH'!AY$271:AY$306))</f>
        <v>9.5602033505066703E-3</v>
      </c>
      <c r="BC301" s="47">
        <f ca="1">IF('Bewerking, HH'!BC301=0,0,'Bewerking, HH'!BC301/SUM('Bewerking, HH'!AY$271:AY$306))</f>
        <v>0</v>
      </c>
      <c r="BD301" s="47">
        <f ca="1">IF('Bewerking, HH'!BD301=0,0,'Bewerking, HH'!BD301/SUM('Bewerking, HH'!AY$271:AY$306))</f>
        <v>0</v>
      </c>
      <c r="BE301" s="47">
        <f ca="1">IF('Bewerking, HH'!BE301=0,0,'Bewerking, HH'!BE301/SUM('Bewerking, HH'!AY$271:AY$306))</f>
        <v>0</v>
      </c>
      <c r="BF301" s="47">
        <f ca="1">IF('Bewerking, HH'!BF301=0,0,'Bewerking, HH'!BF301/SUM('Bewerking, HH'!AY$271:AY$306))</f>
        <v>0</v>
      </c>
      <c r="BG301" s="48">
        <f ca="1">IF('Bewerking, HH'!BG301=0,0,'Bewerking, HH'!BG301/SUM('Bewerking, HH'!AY$271:AY$306))</f>
        <v>0</v>
      </c>
    </row>
    <row r="302" spans="2:59" x14ac:dyDescent="0.25">
      <c r="B302" s="29" t="s">
        <v>98</v>
      </c>
      <c r="C302" s="45">
        <f ca="1">IF('Bewerking, HH'!C302=0,0,'Bewerking, HH'!C302/SUM('Bewerking, HH'!C$271:C$306))</f>
        <v>6.4737793851717906E-2</v>
      </c>
      <c r="D302" s="46">
        <f ca="1">IF('Bewerking, HH'!D302=0,0,'Bewerking, HH'!D302/SUM('Bewerking, HH'!C$271:C$306))</f>
        <v>0</v>
      </c>
      <c r="E302" s="47">
        <f ca="1">IF('Bewerking, HH'!E302=0,0,'Bewerking, HH'!E302/SUM('Bewerking, HH'!C$271:C$306))</f>
        <v>0</v>
      </c>
      <c r="F302" s="47">
        <f ca="1">IF('Bewerking, HH'!F302=0,0,'Bewerking, HH'!F302/SUM('Bewerking, HH'!C$271:C$306))</f>
        <v>8.6389846122351503E-3</v>
      </c>
      <c r="G302" s="47">
        <f ca="1">IF('Bewerking, HH'!G302=0,0,'Bewerking, HH'!G302/SUM('Bewerking, HH'!C$271:C$306))</f>
        <v>0</v>
      </c>
      <c r="H302" s="47">
        <f ca="1">IF('Bewerking, HH'!H302=0,0,'Bewerking, HH'!H302/SUM('Bewerking, HH'!C$271:C$306))</f>
        <v>5.6098809239482753E-2</v>
      </c>
      <c r="I302" s="47">
        <f ca="1">IF('Bewerking, HH'!I302=0,0,'Bewerking, HH'!I302/SUM('Bewerking, HH'!C$271:C$306))</f>
        <v>0</v>
      </c>
      <c r="J302" s="47">
        <f ca="1">IF('Bewerking, HH'!J302=0,0,'Bewerking, HH'!J302/SUM('Bewerking, HH'!C$271:C$306))</f>
        <v>0</v>
      </c>
      <c r="K302" s="48">
        <f ca="1">IF('Bewerking, HH'!K302=0,0,'Bewerking, HH'!K302/SUM('Bewerking, HH'!C$271:C$306))</f>
        <v>0</v>
      </c>
      <c r="L302" s="49"/>
      <c r="O302" s="45">
        <f ca="1">IF('Bewerking, HH'!O302=0,0,'Bewerking, HH'!O302/SUM('Bewerking, HH'!O$271:O$306))</f>
        <v>6.4737793851717906E-2</v>
      </c>
      <c r="P302" s="46">
        <f ca="1">IF('Bewerking, HH'!P302=0,0,'Bewerking, HH'!P302/SUM('Bewerking, HH'!O$271:O$306))</f>
        <v>0</v>
      </c>
      <c r="Q302" s="47">
        <f ca="1">IF('Bewerking, HH'!Q302=0,0,'Bewerking, HH'!Q302/SUM('Bewerking, HH'!O$271:O$306))</f>
        <v>0</v>
      </c>
      <c r="R302" s="47">
        <f ca="1">IF('Bewerking, HH'!R302=0,0,'Bewerking, HH'!R302/SUM('Bewerking, HH'!O$271:O$306))</f>
        <v>6.4737793851717906E-2</v>
      </c>
      <c r="S302" s="47">
        <f ca="1">IF('Bewerking, HH'!S302=0,0,'Bewerking, HH'!S302/SUM('Bewerking, HH'!O$271:O$306))</f>
        <v>0</v>
      </c>
      <c r="T302" s="47">
        <f ca="1">IF('Bewerking, HH'!T302=0,0,'Bewerking, HH'!T302/SUM('Bewerking, HH'!O$271:O$306))</f>
        <v>0</v>
      </c>
      <c r="U302" s="47">
        <f ca="1">IF('Bewerking, HH'!U302=0,0,'Bewerking, HH'!U302/SUM('Bewerking, HH'!O$271:O$306))</f>
        <v>0</v>
      </c>
      <c r="V302" s="47">
        <f ca="1">IF('Bewerking, HH'!V302=0,0,'Bewerking, HH'!V302/SUM('Bewerking, HH'!O$271:O$306))</f>
        <v>0</v>
      </c>
      <c r="W302" s="48">
        <f ca="1">IF('Bewerking, HH'!W302=0,0,'Bewerking, HH'!W302/SUM('Bewerking, HH'!O$271:O$306))</f>
        <v>0</v>
      </c>
      <c r="AA302" s="45">
        <f ca="1">IF('Bewerking, HH'!AA302=0,0,'Bewerking, HH'!AA302/SUM('Bewerking, HH'!AA$271:AA$306))</f>
        <v>6.4737793851717906E-2</v>
      </c>
      <c r="AB302" s="46">
        <f ca="1">IF('Bewerking, HH'!AB302=0,0,'Bewerking, HH'!AB302/SUM('Bewerking, HH'!AA$271:AA$306))</f>
        <v>0</v>
      </c>
      <c r="AC302" s="47">
        <f ca="1">IF('Bewerking, HH'!AC302=0,0,'Bewerking, HH'!AC302/SUM('Bewerking, HH'!AA$271:AA$306))</f>
        <v>6.4737793851717906E-2</v>
      </c>
      <c r="AD302" s="47">
        <f ca="1">IF('Bewerking, HH'!AD302=0,0,'Bewerking, HH'!AD302/SUM('Bewerking, HH'!AA$271:AA$306))</f>
        <v>0</v>
      </c>
      <c r="AE302" s="47">
        <f ca="1">IF('Bewerking, HH'!AE302=0,0,'Bewerking, HH'!AE302/SUM('Bewerking, HH'!AA$271:AA$306))</f>
        <v>0</v>
      </c>
      <c r="AF302" s="47">
        <f ca="1">IF('Bewerking, HH'!AF302=0,0,'Bewerking, HH'!AF302/SUM('Bewerking, HH'!AA$271:AA$306))</f>
        <v>0</v>
      </c>
      <c r="AG302" s="47">
        <f ca="1">IF('Bewerking, HH'!AG302=0,0,'Bewerking, HH'!AG302/SUM('Bewerking, HH'!AA$271:AA$306))</f>
        <v>0</v>
      </c>
      <c r="AH302" s="47">
        <f ca="1">IF('Bewerking, HH'!AH302=0,0,'Bewerking, HH'!AH302/SUM('Bewerking, HH'!AA$271:AA$306))</f>
        <v>0</v>
      </c>
      <c r="AI302" s="48">
        <f ca="1">IF('Bewerking, HH'!AI302=0,0,'Bewerking, HH'!AI302/SUM('Bewerking, HH'!AA$271:AA$306))</f>
        <v>0</v>
      </c>
      <c r="AM302" s="45">
        <f ca="1">IF('Bewerking, HH'!AM302=0,0,'Bewerking, HH'!AM302/SUM('Bewerking, HH'!AM$271:AM$306))</f>
        <v>6.4737793851717906E-2</v>
      </c>
      <c r="AN302" s="46">
        <f ca="1">IF('Bewerking, HH'!AN302=0,0,'Bewerking, HH'!AN302/SUM('Bewerking, HH'!AM$271:AM$306))</f>
        <v>3.7073936333549419E-2</v>
      </c>
      <c r="AO302" s="47">
        <f ca="1">IF('Bewerking, HH'!AO302=0,0,'Bewerking, HH'!AO302/SUM('Bewerking, HH'!AM$271:AM$306))</f>
        <v>0</v>
      </c>
      <c r="AP302" s="47">
        <f ca="1">IF('Bewerking, HH'!AP302=0,0,'Bewerking, HH'!AP302/SUM('Bewerking, HH'!AM$271:AM$306))</f>
        <v>2.9001330649288614E-3</v>
      </c>
      <c r="AQ302" s="47">
        <f ca="1">IF('Bewerking, HH'!AQ302=0,0,'Bewerking, HH'!AQ302/SUM('Bewerking, HH'!AM$271:AM$306))</f>
        <v>0</v>
      </c>
      <c r="AR302" s="47">
        <f ca="1">IF('Bewerking, HH'!AR302=0,0,'Bewerking, HH'!AR302/SUM('Bewerking, HH'!AM$271:AM$306))</f>
        <v>2.476372445323962E-2</v>
      </c>
      <c r="AS302" s="47">
        <f ca="1">IF('Bewerking, HH'!AS302=0,0,'Bewerking, HH'!AS302/SUM('Bewerking, HH'!AM$271:AM$306))</f>
        <v>0</v>
      </c>
      <c r="AT302" s="47">
        <f ca="1">IF('Bewerking, HH'!AT302=0,0,'Bewerking, HH'!AT302/SUM('Bewerking, HH'!AM$271:AM$306))</f>
        <v>0</v>
      </c>
      <c r="AU302" s="48">
        <f ca="1">IF('Bewerking, HH'!AU302=0,0,'Bewerking, HH'!AU302/SUM('Bewerking, HH'!AM$271:AM$306))</f>
        <v>0</v>
      </c>
      <c r="AY302" s="45">
        <f ca="1">IF('Bewerking, HH'!AY302=0,0,'Bewerking, HH'!AY302/SUM('Bewerking, HH'!AY$271:AY$306))</f>
        <v>6.4737793851717906E-2</v>
      </c>
      <c r="AZ302" s="46">
        <f ca="1">IF('Bewerking, HH'!AZ302=0,0,'Bewerking, HH'!AZ302/SUM('Bewerking, HH'!AY$271:AY$306))</f>
        <v>0</v>
      </c>
      <c r="BA302" s="47">
        <f ca="1">IF('Bewerking, HH'!BA302=0,0,'Bewerking, HH'!BA302/SUM('Bewerking, HH'!AY$271:AY$306))</f>
        <v>0</v>
      </c>
      <c r="BB302" s="47">
        <f ca="1">IF('Bewerking, HH'!BB302=0,0,'Bewerking, HH'!BB302/SUM('Bewerking, HH'!AY$271:AY$306))</f>
        <v>6.4737793851717906E-2</v>
      </c>
      <c r="BC302" s="47">
        <f ca="1">IF('Bewerking, HH'!BC302=0,0,'Bewerking, HH'!BC302/SUM('Bewerking, HH'!AY$271:AY$306))</f>
        <v>0</v>
      </c>
      <c r="BD302" s="47">
        <f ca="1">IF('Bewerking, HH'!BD302=0,0,'Bewerking, HH'!BD302/SUM('Bewerking, HH'!AY$271:AY$306))</f>
        <v>0</v>
      </c>
      <c r="BE302" s="47">
        <f ca="1">IF('Bewerking, HH'!BE302=0,0,'Bewerking, HH'!BE302/SUM('Bewerking, HH'!AY$271:AY$306))</f>
        <v>0</v>
      </c>
      <c r="BF302" s="47">
        <f ca="1">IF('Bewerking, HH'!BF302=0,0,'Bewerking, HH'!BF302/SUM('Bewerking, HH'!AY$271:AY$306))</f>
        <v>0</v>
      </c>
      <c r="BG302" s="48">
        <f ca="1">IF('Bewerking, HH'!BG302=0,0,'Bewerking, HH'!BG302/SUM('Bewerking, HH'!AY$271:AY$306))</f>
        <v>0</v>
      </c>
    </row>
    <row r="303" spans="2:59" x14ac:dyDescent="0.25">
      <c r="B303" s="29" t="s">
        <v>99</v>
      </c>
      <c r="C303" s="47">
        <f ca="1">IF('Bewerking, HH'!C303=0,0,'Bewerking, HH'!C303/SUM('Bewerking, HH'!C$271:C$306))</f>
        <v>5.6542359002354228E-2</v>
      </c>
      <c r="D303" s="46">
        <f ca="1">IF('Bewerking, HH'!D303=0,0,'Bewerking, HH'!D303/SUM('Bewerking, HH'!C$271:C$306))</f>
        <v>0</v>
      </c>
      <c r="E303" s="47">
        <f ca="1">IF('Bewerking, HH'!E303=0,0,'Bewerking, HH'!E303/SUM('Bewerking, HH'!C$271:C$306))</f>
        <v>0</v>
      </c>
      <c r="F303" s="47">
        <f ca="1">IF('Bewerking, HH'!F303=0,0,'Bewerking, HH'!F303/SUM('Bewerking, HH'!C$271:C$306))</f>
        <v>2.8864853799174315E-3</v>
      </c>
      <c r="G303" s="47">
        <f ca="1">IF('Bewerking, HH'!G303=0,0,'Bewerking, HH'!G303/SUM('Bewerking, HH'!C$271:C$306))</f>
        <v>2.6128492954382614E-2</v>
      </c>
      <c r="H303" s="47">
        <f ca="1">IF('Bewerking, HH'!H303=0,0,'Bewerking, HH'!H303/SUM('Bewerking, HH'!C$271:C$306))</f>
        <v>0</v>
      </c>
      <c r="I303" s="47">
        <f ca="1">IF('Bewerking, HH'!I303=0,0,'Bewerking, HH'!I303/SUM('Bewerking, HH'!C$271:C$306))</f>
        <v>2.7527380668054182E-2</v>
      </c>
      <c r="J303" s="47">
        <f ca="1">IF('Bewerking, HH'!J303=0,0,'Bewerking, HH'!J303/SUM('Bewerking, HH'!C$271:C$306))</f>
        <v>0</v>
      </c>
      <c r="K303" s="48">
        <f ca="1">IF('Bewerking, HH'!K303=0,0,'Bewerking, HH'!K303/SUM('Bewerking, HH'!C$271:C$306))</f>
        <v>0</v>
      </c>
      <c r="L303" s="49"/>
      <c r="O303" s="47">
        <f ca="1">IF('Bewerking, HH'!O303=0,0,'Bewerking, HH'!O303/SUM('Bewerking, HH'!O$271:O$306))</f>
        <v>5.6542359002354228E-2</v>
      </c>
      <c r="P303" s="46">
        <f ca="1">IF('Bewerking, HH'!P303=0,0,'Bewerking, HH'!P303/SUM('Bewerking, HH'!O$271:O$306))</f>
        <v>0</v>
      </c>
      <c r="Q303" s="47">
        <f ca="1">IF('Bewerking, HH'!Q303=0,0,'Bewerking, HH'!Q303/SUM('Bewerking, HH'!O$271:O$306))</f>
        <v>0</v>
      </c>
      <c r="R303" s="47">
        <f ca="1">IF('Bewerking, HH'!R303=0,0,'Bewerking, HH'!R303/SUM('Bewerking, HH'!O$271:O$306))</f>
        <v>5.6542359002354228E-2</v>
      </c>
      <c r="S303" s="47">
        <f ca="1">IF('Bewerking, HH'!S303=0,0,'Bewerking, HH'!S303/SUM('Bewerking, HH'!O$271:O$306))</f>
        <v>0</v>
      </c>
      <c r="T303" s="47">
        <f ca="1">IF('Bewerking, HH'!T303=0,0,'Bewerking, HH'!T303/SUM('Bewerking, HH'!O$271:O$306))</f>
        <v>0</v>
      </c>
      <c r="U303" s="47">
        <f ca="1">IF('Bewerking, HH'!U303=0,0,'Bewerking, HH'!U303/SUM('Bewerking, HH'!O$271:O$306))</f>
        <v>0</v>
      </c>
      <c r="V303" s="47">
        <f ca="1">IF('Bewerking, HH'!V303=0,0,'Bewerking, HH'!V303/SUM('Bewerking, HH'!O$271:O$306))</f>
        <v>0</v>
      </c>
      <c r="W303" s="48">
        <f ca="1">IF('Bewerking, HH'!W303=0,0,'Bewerking, HH'!W303/SUM('Bewerking, HH'!O$271:O$306))</f>
        <v>0</v>
      </c>
      <c r="AA303" s="47">
        <f ca="1">IF('Bewerking, HH'!AA303=0,0,'Bewerking, HH'!AA303/SUM('Bewerking, HH'!AA$271:AA$306))</f>
        <v>5.6542359002354228E-2</v>
      </c>
      <c r="AB303" s="46">
        <f ca="1">IF('Bewerking, HH'!AB303=0,0,'Bewerking, HH'!AB303/SUM('Bewerking, HH'!AA$271:AA$306))</f>
        <v>0</v>
      </c>
      <c r="AC303" s="47">
        <f ca="1">IF('Bewerking, HH'!AC303=0,0,'Bewerking, HH'!AC303/SUM('Bewerking, HH'!AA$271:AA$306))</f>
        <v>5.6542359002354228E-2</v>
      </c>
      <c r="AD303" s="47">
        <f ca="1">IF('Bewerking, HH'!AD303=0,0,'Bewerking, HH'!AD303/SUM('Bewerking, HH'!AA$271:AA$306))</f>
        <v>0</v>
      </c>
      <c r="AE303" s="47">
        <f ca="1">IF('Bewerking, HH'!AE303=0,0,'Bewerking, HH'!AE303/SUM('Bewerking, HH'!AA$271:AA$306))</f>
        <v>0</v>
      </c>
      <c r="AF303" s="47">
        <f ca="1">IF('Bewerking, HH'!AF303=0,0,'Bewerking, HH'!AF303/SUM('Bewerking, HH'!AA$271:AA$306))</f>
        <v>0</v>
      </c>
      <c r="AG303" s="47">
        <f ca="1">IF('Bewerking, HH'!AG303=0,0,'Bewerking, HH'!AG303/SUM('Bewerking, HH'!AA$271:AA$306))</f>
        <v>0</v>
      </c>
      <c r="AH303" s="47">
        <f ca="1">IF('Bewerking, HH'!AH303=0,0,'Bewerking, HH'!AH303/SUM('Bewerking, HH'!AA$271:AA$306))</f>
        <v>0</v>
      </c>
      <c r="AI303" s="48">
        <f ca="1">IF('Bewerking, HH'!AI303=0,0,'Bewerking, HH'!AI303/SUM('Bewerking, HH'!AA$271:AA$306))</f>
        <v>0</v>
      </c>
      <c r="AM303" s="47">
        <f ca="1">IF('Bewerking, HH'!AM303=0,0,'Bewerking, HH'!AM303/SUM('Bewerking, HH'!AM$271:AM$306))</f>
        <v>5.6542359002354228E-2</v>
      </c>
      <c r="AN303" s="46">
        <f ca="1">IF('Bewerking, HH'!AN303=0,0,'Bewerking, HH'!AN303/SUM('Bewerking, HH'!AM$271:AM$306))</f>
        <v>7.9020096216179322E-3</v>
      </c>
      <c r="AO303" s="47">
        <f ca="1">IF('Bewerking, HH'!AO303=0,0,'Bewerking, HH'!AO303/SUM('Bewerking, HH'!AM$271:AM$306))</f>
        <v>0</v>
      </c>
      <c r="AP303" s="47">
        <f ca="1">IF('Bewerking, HH'!AP303=0,0,'Bewerking, HH'!AP303/SUM('Bewerking, HH'!AM$271:AM$306))</f>
        <v>2.7841277423317069E-3</v>
      </c>
      <c r="AQ303" s="47">
        <f ca="1">IF('Bewerking, HH'!AQ303=0,0,'Bewerking, HH'!AQ303/SUM('Bewerking, HH'!AM$271:AM$306))</f>
        <v>2.4286055477839571E-2</v>
      </c>
      <c r="AR303" s="47">
        <f ca="1">IF('Bewerking, HH'!AR303=0,0,'Bewerking, HH'!AR303/SUM('Bewerking, HH'!AM$271:AM$306))</f>
        <v>0</v>
      </c>
      <c r="AS303" s="47">
        <f ca="1">IF('Bewerking, HH'!AS303=0,0,'Bewerking, HH'!AS303/SUM('Bewerking, HH'!AM$271:AM$306))</f>
        <v>2.1570166160565014E-2</v>
      </c>
      <c r="AT303" s="47">
        <f ca="1">IF('Bewerking, HH'!AT303=0,0,'Bewerking, HH'!AT303/SUM('Bewerking, HH'!AM$271:AM$306))</f>
        <v>0</v>
      </c>
      <c r="AU303" s="48">
        <f ca="1">IF('Bewerking, HH'!AU303=0,0,'Bewerking, HH'!AU303/SUM('Bewerking, HH'!AM$271:AM$306))</f>
        <v>0</v>
      </c>
      <c r="AY303" s="47">
        <f ca="1">IF('Bewerking, HH'!AY303=0,0,'Bewerking, HH'!AY303/SUM('Bewerking, HH'!AY$271:AY$306))</f>
        <v>5.6542359002354228E-2</v>
      </c>
      <c r="AZ303" s="46">
        <f ca="1">IF('Bewerking, HH'!AZ303=0,0,'Bewerking, HH'!AZ303/SUM('Bewerking, HH'!AY$271:AY$306))</f>
        <v>0</v>
      </c>
      <c r="BA303" s="47">
        <f ca="1">IF('Bewerking, HH'!BA303=0,0,'Bewerking, HH'!BA303/SUM('Bewerking, HH'!AY$271:AY$306))</f>
        <v>0</v>
      </c>
      <c r="BB303" s="47">
        <f ca="1">IF('Bewerking, HH'!BB303=0,0,'Bewerking, HH'!BB303/SUM('Bewerking, HH'!AY$271:AY$306))</f>
        <v>5.6542359002354228E-2</v>
      </c>
      <c r="BC303" s="47">
        <f ca="1">IF('Bewerking, HH'!BC303=0,0,'Bewerking, HH'!BC303/SUM('Bewerking, HH'!AY$271:AY$306))</f>
        <v>0</v>
      </c>
      <c r="BD303" s="47">
        <f ca="1">IF('Bewerking, HH'!BD303=0,0,'Bewerking, HH'!BD303/SUM('Bewerking, HH'!AY$271:AY$306))</f>
        <v>0</v>
      </c>
      <c r="BE303" s="47">
        <f ca="1">IF('Bewerking, HH'!BE303=0,0,'Bewerking, HH'!BE303/SUM('Bewerking, HH'!AY$271:AY$306))</f>
        <v>0</v>
      </c>
      <c r="BF303" s="47">
        <f ca="1">IF('Bewerking, HH'!BF303=0,0,'Bewerking, HH'!BF303/SUM('Bewerking, HH'!AY$271:AY$306))</f>
        <v>0</v>
      </c>
      <c r="BG303" s="48">
        <f ca="1">IF('Bewerking, HH'!BG303=0,0,'Bewerking, HH'!BG303/SUM('Bewerking, HH'!AY$271:AY$306))</f>
        <v>0</v>
      </c>
    </row>
    <row r="304" spans="2:59" x14ac:dyDescent="0.25">
      <c r="B304" s="29" t="s">
        <v>100</v>
      </c>
      <c r="C304" s="47">
        <f ca="1">IF('Bewerking, HH'!C304=0,0,'Bewerking, HH'!C304/SUM('Bewerking, HH'!C$271:C$306))</f>
        <v>1.2003138967552628E-2</v>
      </c>
      <c r="D304" s="46">
        <f ca="1">IF('Bewerking, HH'!D304=0,0,'Bewerking, HH'!D304/SUM('Bewerking, HH'!C$271:C$306))</f>
        <v>0</v>
      </c>
      <c r="E304" s="47">
        <f ca="1">IF('Bewerking, HH'!E304=0,0,'Bewerking, HH'!E304/SUM('Bewerking, HH'!C$271:C$306))</f>
        <v>0</v>
      </c>
      <c r="F304" s="47">
        <f ca="1">IF('Bewerking, HH'!F304=0,0,'Bewerking, HH'!F304/SUM('Bewerking, HH'!C$271:C$306))</f>
        <v>1.8014944215087516E-3</v>
      </c>
      <c r="G304" s="47">
        <f ca="1">IF('Bewerking, HH'!G304=0,0,'Bewerking, HH'!G304/SUM('Bewerking, HH'!C$271:C$306))</f>
        <v>1.0201644546043878E-2</v>
      </c>
      <c r="H304" s="47">
        <f ca="1">IF('Bewerking, HH'!H304=0,0,'Bewerking, HH'!H304/SUM('Bewerking, HH'!C$271:C$306))</f>
        <v>0</v>
      </c>
      <c r="I304" s="47">
        <f ca="1">IF('Bewerking, HH'!I304=0,0,'Bewerking, HH'!I304/SUM('Bewerking, HH'!C$271:C$306))</f>
        <v>0</v>
      </c>
      <c r="J304" s="47">
        <f ca="1">IF('Bewerking, HH'!J304=0,0,'Bewerking, HH'!J304/SUM('Bewerking, HH'!C$271:C$306))</f>
        <v>0</v>
      </c>
      <c r="K304" s="48">
        <f ca="1">IF('Bewerking, HH'!K304=0,0,'Bewerking, HH'!K304/SUM('Bewerking, HH'!C$271:C$306))</f>
        <v>0</v>
      </c>
      <c r="L304" s="49"/>
      <c r="O304" s="47">
        <f ca="1">IF('Bewerking, HH'!O304=0,0,'Bewerking, HH'!O304/SUM('Bewerking, HH'!O$271:O$306))</f>
        <v>1.2003138967552628E-2</v>
      </c>
      <c r="P304" s="46">
        <f ca="1">IF('Bewerking, HH'!P304=0,0,'Bewerking, HH'!P304/SUM('Bewerking, HH'!O$271:O$306))</f>
        <v>0</v>
      </c>
      <c r="Q304" s="47">
        <f ca="1">IF('Bewerking, HH'!Q304=0,0,'Bewerking, HH'!Q304/SUM('Bewerking, HH'!O$271:O$306))</f>
        <v>0</v>
      </c>
      <c r="R304" s="47">
        <f ca="1">IF('Bewerking, HH'!R304=0,0,'Bewerking, HH'!R304/SUM('Bewerking, HH'!O$271:O$306))</f>
        <v>1.2003138967552628E-2</v>
      </c>
      <c r="S304" s="47">
        <f ca="1">IF('Bewerking, HH'!S304=0,0,'Bewerking, HH'!S304/SUM('Bewerking, HH'!O$271:O$306))</f>
        <v>0</v>
      </c>
      <c r="T304" s="47">
        <f ca="1">IF('Bewerking, HH'!T304=0,0,'Bewerking, HH'!T304/SUM('Bewerking, HH'!O$271:O$306))</f>
        <v>0</v>
      </c>
      <c r="U304" s="47">
        <f ca="1">IF('Bewerking, HH'!U304=0,0,'Bewerking, HH'!U304/SUM('Bewerking, HH'!O$271:O$306))</f>
        <v>0</v>
      </c>
      <c r="V304" s="47">
        <f ca="1">IF('Bewerking, HH'!V304=0,0,'Bewerking, HH'!V304/SUM('Bewerking, HH'!O$271:O$306))</f>
        <v>0</v>
      </c>
      <c r="W304" s="48">
        <f ca="1">IF('Bewerking, HH'!W304=0,0,'Bewerking, HH'!W304/SUM('Bewerking, HH'!O$271:O$306))</f>
        <v>0</v>
      </c>
      <c r="AA304" s="47">
        <f ca="1">IF('Bewerking, HH'!AA304=0,0,'Bewerking, HH'!AA304/SUM('Bewerking, HH'!AA$271:AA$306))</f>
        <v>1.2003138967552628E-2</v>
      </c>
      <c r="AB304" s="46">
        <f ca="1">IF('Bewerking, HH'!AB304=0,0,'Bewerking, HH'!AB304/SUM('Bewerking, HH'!AA$271:AA$306))</f>
        <v>0</v>
      </c>
      <c r="AC304" s="47">
        <f ca="1">IF('Bewerking, HH'!AC304=0,0,'Bewerking, HH'!AC304/SUM('Bewerking, HH'!AA$271:AA$306))</f>
        <v>1.2003138967552628E-2</v>
      </c>
      <c r="AD304" s="47">
        <f ca="1">IF('Bewerking, HH'!AD304=0,0,'Bewerking, HH'!AD304/SUM('Bewerking, HH'!AA$271:AA$306))</f>
        <v>0</v>
      </c>
      <c r="AE304" s="47">
        <f ca="1">IF('Bewerking, HH'!AE304=0,0,'Bewerking, HH'!AE304/SUM('Bewerking, HH'!AA$271:AA$306))</f>
        <v>0</v>
      </c>
      <c r="AF304" s="47">
        <f ca="1">IF('Bewerking, HH'!AF304=0,0,'Bewerking, HH'!AF304/SUM('Bewerking, HH'!AA$271:AA$306))</f>
        <v>0</v>
      </c>
      <c r="AG304" s="47">
        <f ca="1">IF('Bewerking, HH'!AG304=0,0,'Bewerking, HH'!AG304/SUM('Bewerking, HH'!AA$271:AA$306))</f>
        <v>0</v>
      </c>
      <c r="AH304" s="47">
        <f ca="1">IF('Bewerking, HH'!AH304=0,0,'Bewerking, HH'!AH304/SUM('Bewerking, HH'!AA$271:AA$306))</f>
        <v>0</v>
      </c>
      <c r="AI304" s="48">
        <f ca="1">IF('Bewerking, HH'!AI304=0,0,'Bewerking, HH'!AI304/SUM('Bewerking, HH'!AA$271:AA$306))</f>
        <v>0</v>
      </c>
      <c r="AM304" s="47">
        <f ca="1">IF('Bewerking, HH'!AM304=0,0,'Bewerking, HH'!AM304/SUM('Bewerking, HH'!AM$271:AM$306))</f>
        <v>1.2003138967552628E-2</v>
      </c>
      <c r="AN304" s="46">
        <f ca="1">IF('Bewerking, HH'!AN304=0,0,'Bewerking, HH'!AN304/SUM('Bewerking, HH'!AM$271:AM$306))</f>
        <v>7.7177658739636286E-3</v>
      </c>
      <c r="AO304" s="47">
        <f ca="1">IF('Bewerking, HH'!AO304=0,0,'Bewerking, HH'!AO304/SUM('Bewerking, HH'!AM$271:AM$306))</f>
        <v>0</v>
      </c>
      <c r="AP304" s="47">
        <f ca="1">IF('Bewerking, HH'!AP304=0,0,'Bewerking, HH'!AP304/SUM('Bewerking, HH'!AM$271:AM$306))</f>
        <v>2.0471527517144903E-5</v>
      </c>
      <c r="AQ304" s="47">
        <f ca="1">IF('Bewerking, HH'!AQ304=0,0,'Bewerking, HH'!AQ304/SUM('Bewerking, HH'!AM$271:AM$306))</f>
        <v>4.264901566071855E-3</v>
      </c>
      <c r="AR304" s="47">
        <f ca="1">IF('Bewerking, HH'!AR304=0,0,'Bewerking, HH'!AR304/SUM('Bewerking, HH'!AM$271:AM$306))</f>
        <v>0</v>
      </c>
      <c r="AS304" s="47">
        <f ca="1">IF('Bewerking, HH'!AS304=0,0,'Bewerking, HH'!AS304/SUM('Bewerking, HH'!AM$271:AM$306))</f>
        <v>0</v>
      </c>
      <c r="AT304" s="47">
        <f ca="1">IF('Bewerking, HH'!AT304=0,0,'Bewerking, HH'!AT304/SUM('Bewerking, HH'!AM$271:AM$306))</f>
        <v>0</v>
      </c>
      <c r="AU304" s="48">
        <f ca="1">IF('Bewerking, HH'!AU304=0,0,'Bewerking, HH'!AU304/SUM('Bewerking, HH'!AM$271:AM$306))</f>
        <v>0</v>
      </c>
      <c r="AY304" s="47">
        <f ca="1">IF('Bewerking, HH'!AY304=0,0,'Bewerking, HH'!AY304/SUM('Bewerking, HH'!AY$271:AY$306))</f>
        <v>1.2003138967552628E-2</v>
      </c>
      <c r="AZ304" s="46">
        <f ca="1">IF('Bewerking, HH'!AZ304=0,0,'Bewerking, HH'!AZ304/SUM('Bewerking, HH'!AY$271:AY$306))</f>
        <v>0</v>
      </c>
      <c r="BA304" s="47">
        <f ca="1">IF('Bewerking, HH'!BA304=0,0,'Bewerking, HH'!BA304/SUM('Bewerking, HH'!AY$271:AY$306))</f>
        <v>0</v>
      </c>
      <c r="BB304" s="47">
        <f ca="1">IF('Bewerking, HH'!BB304=0,0,'Bewerking, HH'!BB304/SUM('Bewerking, HH'!AY$271:AY$306))</f>
        <v>1.2003138967552628E-2</v>
      </c>
      <c r="BC304" s="47">
        <f ca="1">IF('Bewerking, HH'!BC304=0,0,'Bewerking, HH'!BC304/SUM('Bewerking, HH'!AY$271:AY$306))</f>
        <v>0</v>
      </c>
      <c r="BD304" s="47">
        <f ca="1">IF('Bewerking, HH'!BD304=0,0,'Bewerking, HH'!BD304/SUM('Bewerking, HH'!AY$271:AY$306))</f>
        <v>0</v>
      </c>
      <c r="BE304" s="47">
        <f ca="1">IF('Bewerking, HH'!BE304=0,0,'Bewerking, HH'!BE304/SUM('Bewerking, HH'!AY$271:AY$306))</f>
        <v>0</v>
      </c>
      <c r="BF304" s="47">
        <f ca="1">IF('Bewerking, HH'!BF304=0,0,'Bewerking, HH'!BF304/SUM('Bewerking, HH'!AY$271:AY$306))</f>
        <v>0</v>
      </c>
      <c r="BG304" s="48">
        <f ca="1">IF('Bewerking, HH'!BG304=0,0,'Bewerking, HH'!BG304/SUM('Bewerking, HH'!AY$271:AY$306))</f>
        <v>0</v>
      </c>
    </row>
    <row r="305" spans="2:59" x14ac:dyDescent="0.25">
      <c r="B305" s="29" t="s">
        <v>101</v>
      </c>
      <c r="C305" s="47">
        <f ca="1">IF('Bewerking, HH'!C305=0,0,'Bewerking, HH'!C305/SUM('Bewerking, HH'!C$271:C$306))</f>
        <v>2.5664471663993996E-2</v>
      </c>
      <c r="D305" s="46">
        <f ca="1">IF('Bewerking, HH'!D305=0,0,'Bewerking, HH'!D305/SUM('Bewerking, HH'!C$271:C$306))</f>
        <v>0</v>
      </c>
      <c r="E305" s="47">
        <f ca="1">IF('Bewerking, HH'!E305=0,0,'Bewerking, HH'!E305/SUM('Bewerking, HH'!C$271:C$306))</f>
        <v>0</v>
      </c>
      <c r="F305" s="47">
        <f ca="1">IF('Bewerking, HH'!F305=0,0,'Bewerking, HH'!F305/SUM('Bewerking, HH'!C$271:C$306))</f>
        <v>2.5664471663993996E-2</v>
      </c>
      <c r="G305" s="47">
        <f ca="1">IF('Bewerking, HH'!G305=0,0,'Bewerking, HH'!G305/SUM('Bewerking, HH'!C$271:C$306))</f>
        <v>0</v>
      </c>
      <c r="H305" s="47">
        <f ca="1">IF('Bewerking, HH'!H305=0,0,'Bewerking, HH'!H305/SUM('Bewerking, HH'!C$271:C$306))</f>
        <v>0</v>
      </c>
      <c r="I305" s="47">
        <f ca="1">IF('Bewerking, HH'!I305=0,0,'Bewerking, HH'!I305/SUM('Bewerking, HH'!C$271:C$306))</f>
        <v>0</v>
      </c>
      <c r="J305" s="47">
        <f ca="1">IF('Bewerking, HH'!J305=0,0,'Bewerking, HH'!J305/SUM('Bewerking, HH'!C$271:C$306))</f>
        <v>0</v>
      </c>
      <c r="K305" s="48">
        <f ca="1">IF('Bewerking, HH'!K305=0,0,'Bewerking, HH'!K305/SUM('Bewerking, HH'!C$271:C$306))</f>
        <v>0</v>
      </c>
      <c r="L305" s="49"/>
      <c r="O305" s="47">
        <f ca="1">IF('Bewerking, HH'!O305=0,0,'Bewerking, HH'!O305/SUM('Bewerking, HH'!O$271:O$306))</f>
        <v>2.5664471663993996E-2</v>
      </c>
      <c r="P305" s="46">
        <f ca="1">IF('Bewerking, HH'!P305=0,0,'Bewerking, HH'!P305/SUM('Bewerking, HH'!O$271:O$306))</f>
        <v>0</v>
      </c>
      <c r="Q305" s="47">
        <f ca="1">IF('Bewerking, HH'!Q305=0,0,'Bewerking, HH'!Q305/SUM('Bewerking, HH'!O$271:O$306))</f>
        <v>0</v>
      </c>
      <c r="R305" s="47">
        <f ca="1">IF('Bewerking, HH'!R305=0,0,'Bewerking, HH'!R305/SUM('Bewerking, HH'!O$271:O$306))</f>
        <v>2.5664471663993996E-2</v>
      </c>
      <c r="S305" s="47">
        <f ca="1">IF('Bewerking, HH'!S305=0,0,'Bewerking, HH'!S305/SUM('Bewerking, HH'!O$271:O$306))</f>
        <v>0</v>
      </c>
      <c r="T305" s="47">
        <f ca="1">IF('Bewerking, HH'!T305=0,0,'Bewerking, HH'!T305/SUM('Bewerking, HH'!O$271:O$306))</f>
        <v>0</v>
      </c>
      <c r="U305" s="47">
        <f ca="1">IF('Bewerking, HH'!U305=0,0,'Bewerking, HH'!U305/SUM('Bewerking, HH'!O$271:O$306))</f>
        <v>0</v>
      </c>
      <c r="V305" s="47">
        <f ca="1">IF('Bewerking, HH'!V305=0,0,'Bewerking, HH'!V305/SUM('Bewerking, HH'!O$271:O$306))</f>
        <v>0</v>
      </c>
      <c r="W305" s="48">
        <f ca="1">IF('Bewerking, HH'!W305=0,0,'Bewerking, HH'!W305/SUM('Bewerking, HH'!O$271:O$306))</f>
        <v>0</v>
      </c>
      <c r="AA305" s="47">
        <f ca="1">IF('Bewerking, HH'!AA305=0,0,'Bewerking, HH'!AA305/SUM('Bewerking, HH'!AA$271:AA$306))</f>
        <v>2.5664471663993996E-2</v>
      </c>
      <c r="AB305" s="46">
        <f ca="1">IF('Bewerking, HH'!AB305=0,0,'Bewerking, HH'!AB305/SUM('Bewerking, HH'!AA$271:AA$306))</f>
        <v>0</v>
      </c>
      <c r="AC305" s="47">
        <f ca="1">IF('Bewerking, HH'!AC305=0,0,'Bewerking, HH'!AC305/SUM('Bewerking, HH'!AA$271:AA$306))</f>
        <v>2.5664471663993996E-2</v>
      </c>
      <c r="AD305" s="47">
        <f ca="1">IF('Bewerking, HH'!AD305=0,0,'Bewerking, HH'!AD305/SUM('Bewerking, HH'!AA$271:AA$306))</f>
        <v>0</v>
      </c>
      <c r="AE305" s="47">
        <f ca="1">IF('Bewerking, HH'!AE305=0,0,'Bewerking, HH'!AE305/SUM('Bewerking, HH'!AA$271:AA$306))</f>
        <v>0</v>
      </c>
      <c r="AF305" s="47">
        <f ca="1">IF('Bewerking, HH'!AF305=0,0,'Bewerking, HH'!AF305/SUM('Bewerking, HH'!AA$271:AA$306))</f>
        <v>0</v>
      </c>
      <c r="AG305" s="47">
        <f ca="1">IF('Bewerking, HH'!AG305=0,0,'Bewerking, HH'!AG305/SUM('Bewerking, HH'!AA$271:AA$306))</f>
        <v>0</v>
      </c>
      <c r="AH305" s="47">
        <f ca="1">IF('Bewerking, HH'!AH305=0,0,'Bewerking, HH'!AH305/SUM('Bewerking, HH'!AA$271:AA$306))</f>
        <v>0</v>
      </c>
      <c r="AI305" s="48">
        <f ca="1">IF('Bewerking, HH'!AI305=0,0,'Bewerking, HH'!AI305/SUM('Bewerking, HH'!AA$271:AA$306))</f>
        <v>0</v>
      </c>
      <c r="AM305" s="47">
        <f ca="1">IF('Bewerking, HH'!AM305=0,0,'Bewerking, HH'!AM305/SUM('Bewerking, HH'!AM$271:AM$306))</f>
        <v>2.5664471663993996E-2</v>
      </c>
      <c r="AN305" s="46">
        <f ca="1">IF('Bewerking, HH'!AN305=0,0,'Bewerking, HH'!AN305/SUM('Bewerking, HH'!AM$271:AM$306))</f>
        <v>1.2903886178307004E-2</v>
      </c>
      <c r="AO305" s="47">
        <f ca="1">IF('Bewerking, HH'!AO305=0,0,'Bewerking, HH'!AO305/SUM('Bewerking, HH'!AM$271:AM$306))</f>
        <v>0</v>
      </c>
      <c r="AP305" s="47">
        <f ca="1">IF('Bewerking, HH'!AP305=0,0,'Bewerking, HH'!AP305/SUM('Bewerking, HH'!AM$271:AM$306))</f>
        <v>1.276058548568699E-2</v>
      </c>
      <c r="AQ305" s="47">
        <f ca="1">IF('Bewerking, HH'!AQ305=0,0,'Bewerking, HH'!AQ305/SUM('Bewerking, HH'!AM$271:AM$306))</f>
        <v>0</v>
      </c>
      <c r="AR305" s="47">
        <f ca="1">IF('Bewerking, HH'!AR305=0,0,'Bewerking, HH'!AR305/SUM('Bewerking, HH'!AM$271:AM$306))</f>
        <v>0</v>
      </c>
      <c r="AS305" s="47">
        <f ca="1">IF('Bewerking, HH'!AS305=0,0,'Bewerking, HH'!AS305/SUM('Bewerking, HH'!AM$271:AM$306))</f>
        <v>0</v>
      </c>
      <c r="AT305" s="47">
        <f ca="1">IF('Bewerking, HH'!AT305=0,0,'Bewerking, HH'!AT305/SUM('Bewerking, HH'!AM$271:AM$306))</f>
        <v>0</v>
      </c>
      <c r="AU305" s="48">
        <f ca="1">IF('Bewerking, HH'!AU305=0,0,'Bewerking, HH'!AU305/SUM('Bewerking, HH'!AM$271:AM$306))</f>
        <v>0</v>
      </c>
      <c r="AY305" s="47">
        <f ca="1">IF('Bewerking, HH'!AY305=0,0,'Bewerking, HH'!AY305/SUM('Bewerking, HH'!AY$271:AY$306))</f>
        <v>2.5664471663993996E-2</v>
      </c>
      <c r="AZ305" s="46">
        <f ca="1">IF('Bewerking, HH'!AZ305=0,0,'Bewerking, HH'!AZ305/SUM('Bewerking, HH'!AY$271:AY$306))</f>
        <v>0</v>
      </c>
      <c r="BA305" s="47">
        <f ca="1">IF('Bewerking, HH'!BA305=0,0,'Bewerking, HH'!BA305/SUM('Bewerking, HH'!AY$271:AY$306))</f>
        <v>0</v>
      </c>
      <c r="BB305" s="47">
        <f ca="1">IF('Bewerking, HH'!BB305=0,0,'Bewerking, HH'!BB305/SUM('Bewerking, HH'!AY$271:AY$306))</f>
        <v>2.5664471663993996E-2</v>
      </c>
      <c r="BC305" s="47">
        <f ca="1">IF('Bewerking, HH'!BC305=0,0,'Bewerking, HH'!BC305/SUM('Bewerking, HH'!AY$271:AY$306))</f>
        <v>0</v>
      </c>
      <c r="BD305" s="47">
        <f ca="1">IF('Bewerking, HH'!BD305=0,0,'Bewerking, HH'!BD305/SUM('Bewerking, HH'!AY$271:AY$306))</f>
        <v>0</v>
      </c>
      <c r="BE305" s="47">
        <f ca="1">IF('Bewerking, HH'!BE305=0,0,'Bewerking, HH'!BE305/SUM('Bewerking, HH'!AY$271:AY$306))</f>
        <v>0</v>
      </c>
      <c r="BF305" s="47">
        <f ca="1">IF('Bewerking, HH'!BF305=0,0,'Bewerking, HH'!BF305/SUM('Bewerking, HH'!AY$271:AY$306))</f>
        <v>0</v>
      </c>
      <c r="BG305" s="48">
        <f ca="1">IF('Bewerking, HH'!BG305=0,0,'Bewerking, HH'!BG305/SUM('Bewerking, HH'!AY$271:AY$306))</f>
        <v>0</v>
      </c>
    </row>
    <row r="306" spans="2:59" ht="15.75" thickBot="1" x14ac:dyDescent="0.3">
      <c r="B306" s="29" t="s">
        <v>102</v>
      </c>
      <c r="C306" s="57">
        <f ca="1">IF('Bewerking, HH'!C306=0,0,'Bewerking, HH'!C306/SUM('Bewerking, HH'!C$271:C$306))</f>
        <v>1.4814562079907195E-2</v>
      </c>
      <c r="D306" s="58">
        <f ca="1">IF('Bewerking, HH'!D306=0,0,'Bewerking, HH'!D306/SUM('Bewerking, HH'!C$271:C$306))</f>
        <v>0</v>
      </c>
      <c r="E306" s="57">
        <f ca="1">IF('Bewerking, HH'!E306=0,0,'Bewerking, HH'!E306/SUM('Bewerking, HH'!C$271:C$306))</f>
        <v>0</v>
      </c>
      <c r="F306" s="57">
        <f ca="1">IF('Bewerking, HH'!F306=0,0,'Bewerking, HH'!F306/SUM('Bewerking, HH'!C$271:C$306))</f>
        <v>1.4814562079907195E-2</v>
      </c>
      <c r="G306" s="57">
        <f ca="1">IF('Bewerking, HH'!G306=0,0,'Bewerking, HH'!G306/SUM('Bewerking, HH'!C$271:C$306))</f>
        <v>0</v>
      </c>
      <c r="H306" s="57">
        <f ca="1">IF('Bewerking, HH'!H306=0,0,'Bewerking, HH'!H306/SUM('Bewerking, HH'!C$271:C$306))</f>
        <v>0</v>
      </c>
      <c r="I306" s="57">
        <f ca="1">IF('Bewerking, HH'!I306=0,0,'Bewerking, HH'!I306/SUM('Bewerking, HH'!C$271:C$306))</f>
        <v>0</v>
      </c>
      <c r="J306" s="57">
        <f ca="1">IF('Bewerking, HH'!J306=0,0,'Bewerking, HH'!J306/SUM('Bewerking, HH'!C$271:C$306))</f>
        <v>0</v>
      </c>
      <c r="K306" s="59">
        <f ca="1">IF('Bewerking, HH'!K306=0,0,'Bewerking, HH'!K306/SUM('Bewerking, HH'!C$271:C$306))</f>
        <v>0</v>
      </c>
      <c r="L306" s="57">
        <f ca="1">SUM(C301:C306)</f>
        <v>0.1833225289160326</v>
      </c>
      <c r="O306" s="57">
        <f ca="1">IF('Bewerking, HH'!O306=0,0,'Bewerking, HH'!O306/SUM('Bewerking, HH'!O$271:O$306))</f>
        <v>1.4814562079907195E-2</v>
      </c>
      <c r="P306" s="58">
        <f ca="1">IF('Bewerking, HH'!P306=0,0,'Bewerking, HH'!P306/SUM('Bewerking, HH'!O$271:O$306))</f>
        <v>0</v>
      </c>
      <c r="Q306" s="57">
        <f ca="1">IF('Bewerking, HH'!Q306=0,0,'Bewerking, HH'!Q306/SUM('Bewerking, HH'!O$271:O$306))</f>
        <v>0</v>
      </c>
      <c r="R306" s="57">
        <f ca="1">IF('Bewerking, HH'!R306=0,0,'Bewerking, HH'!R306/SUM('Bewerking, HH'!O$271:O$306))</f>
        <v>1.4814562079907195E-2</v>
      </c>
      <c r="S306" s="57">
        <f ca="1">IF('Bewerking, HH'!S306=0,0,'Bewerking, HH'!S306/SUM('Bewerking, HH'!O$271:O$306))</f>
        <v>0</v>
      </c>
      <c r="T306" s="57">
        <f ca="1">IF('Bewerking, HH'!T306=0,0,'Bewerking, HH'!T306/SUM('Bewerking, HH'!O$271:O$306))</f>
        <v>0</v>
      </c>
      <c r="U306" s="57">
        <f ca="1">IF('Bewerking, HH'!U306=0,0,'Bewerking, HH'!U306/SUM('Bewerking, HH'!O$271:O$306))</f>
        <v>0</v>
      </c>
      <c r="V306" s="57">
        <f ca="1">IF('Bewerking, HH'!V306=0,0,'Bewerking, HH'!V306/SUM('Bewerking, HH'!O$271:O$306))</f>
        <v>0</v>
      </c>
      <c r="W306" s="59">
        <f ca="1">IF('Bewerking, HH'!W306=0,0,'Bewerking, HH'!W306/SUM('Bewerking, HH'!O$271:O$306))</f>
        <v>0</v>
      </c>
      <c r="AA306" s="57">
        <f ca="1">IF('Bewerking, HH'!AA306=0,0,'Bewerking, HH'!AA306/SUM('Bewerking, HH'!AA$271:AA$306))</f>
        <v>1.4814562079907195E-2</v>
      </c>
      <c r="AB306" s="58">
        <f ca="1">IF('Bewerking, HH'!AB306=0,0,'Bewerking, HH'!AB306/SUM('Bewerking, HH'!AA$271:AA$306))</f>
        <v>0</v>
      </c>
      <c r="AC306" s="57">
        <f ca="1">IF('Bewerking, HH'!AC306=0,0,'Bewerking, HH'!AC306/SUM('Bewerking, HH'!AA$271:AA$306))</f>
        <v>1.4814562079907195E-2</v>
      </c>
      <c r="AD306" s="57">
        <f ca="1">IF('Bewerking, HH'!AD306=0,0,'Bewerking, HH'!AD306/SUM('Bewerking, HH'!AA$271:AA$306))</f>
        <v>0</v>
      </c>
      <c r="AE306" s="57">
        <f ca="1">IF('Bewerking, HH'!AE306=0,0,'Bewerking, HH'!AE306/SUM('Bewerking, HH'!AA$271:AA$306))</f>
        <v>0</v>
      </c>
      <c r="AF306" s="57">
        <f ca="1">IF('Bewerking, HH'!AF306=0,0,'Bewerking, HH'!AF306/SUM('Bewerking, HH'!AA$271:AA$306))</f>
        <v>0</v>
      </c>
      <c r="AG306" s="57">
        <f ca="1">IF('Bewerking, HH'!AG306=0,0,'Bewerking, HH'!AG306/SUM('Bewerking, HH'!AA$271:AA$306))</f>
        <v>0</v>
      </c>
      <c r="AH306" s="57">
        <f ca="1">IF('Bewerking, HH'!AH306=0,0,'Bewerking, HH'!AH306/SUM('Bewerking, HH'!AA$271:AA$306))</f>
        <v>0</v>
      </c>
      <c r="AI306" s="59">
        <f ca="1">IF('Bewerking, HH'!AI306=0,0,'Bewerking, HH'!AI306/SUM('Bewerking, HH'!AA$271:AA$306))</f>
        <v>0</v>
      </c>
      <c r="AM306" s="57">
        <f ca="1">IF('Bewerking, HH'!AM306=0,0,'Bewerking, HH'!AM306/SUM('Bewerking, HH'!AM$271:AM$306))</f>
        <v>1.4814562079907195E-2</v>
      </c>
      <c r="AN306" s="58">
        <f ca="1">IF('Bewerking, HH'!AN306=0,0,'Bewerking, HH'!AN306/SUM('Bewerking, HH'!AM$271:AM$306))</f>
        <v>9.6966802006209704E-3</v>
      </c>
      <c r="AO306" s="57">
        <f ca="1">IF('Bewerking, HH'!AO306=0,0,'Bewerking, HH'!AO306/SUM('Bewerking, HH'!AM$271:AM$306))</f>
        <v>0</v>
      </c>
      <c r="AP306" s="57">
        <f ca="1">IF('Bewerking, HH'!AP306=0,0,'Bewerking, HH'!AP306/SUM('Bewerking, HH'!AM$271:AM$306))</f>
        <v>5.1178818792862258E-3</v>
      </c>
      <c r="AQ306" s="57">
        <f ca="1">IF('Bewerking, HH'!AQ306=0,0,'Bewerking, HH'!AQ306/SUM('Bewerking, HH'!AM$271:AM$306))</f>
        <v>0</v>
      </c>
      <c r="AR306" s="57">
        <f ca="1">IF('Bewerking, HH'!AR306=0,0,'Bewerking, HH'!AR306/SUM('Bewerking, HH'!AM$271:AM$306))</f>
        <v>0</v>
      </c>
      <c r="AS306" s="57">
        <f ca="1">IF('Bewerking, HH'!AS306=0,0,'Bewerking, HH'!AS306/SUM('Bewerking, HH'!AM$271:AM$306))</f>
        <v>0</v>
      </c>
      <c r="AT306" s="57">
        <f ca="1">IF('Bewerking, HH'!AT306=0,0,'Bewerking, HH'!AT306/SUM('Bewerking, HH'!AM$271:AM$306))</f>
        <v>0</v>
      </c>
      <c r="AU306" s="59">
        <f ca="1">IF('Bewerking, HH'!AU306=0,0,'Bewerking, HH'!AU306/SUM('Bewerking, HH'!AM$271:AM$306))</f>
        <v>0</v>
      </c>
      <c r="AY306" s="57">
        <f ca="1">IF('Bewerking, HH'!AY306=0,0,'Bewerking, HH'!AY306/SUM('Bewerking, HH'!AY$271:AY$306))</f>
        <v>1.4814562079907195E-2</v>
      </c>
      <c r="AZ306" s="58">
        <f ca="1">IF('Bewerking, HH'!AZ306=0,0,'Bewerking, HH'!AZ306/SUM('Bewerking, HH'!AY$271:AY$306))</f>
        <v>0</v>
      </c>
      <c r="BA306" s="57">
        <f ca="1">IF('Bewerking, HH'!BA306=0,0,'Bewerking, HH'!BA306/SUM('Bewerking, HH'!AY$271:AY$306))</f>
        <v>0</v>
      </c>
      <c r="BB306" s="57">
        <f ca="1">IF('Bewerking, HH'!BB306=0,0,'Bewerking, HH'!BB306/SUM('Bewerking, HH'!AY$271:AY$306))</f>
        <v>1.4814562079907195E-2</v>
      </c>
      <c r="BC306" s="57">
        <f ca="1">IF('Bewerking, HH'!BC306=0,0,'Bewerking, HH'!BC306/SUM('Bewerking, HH'!AY$271:AY$306))</f>
        <v>0</v>
      </c>
      <c r="BD306" s="57">
        <f ca="1">IF('Bewerking, HH'!BD306=0,0,'Bewerking, HH'!BD306/SUM('Bewerking, HH'!AY$271:AY$306))</f>
        <v>0</v>
      </c>
      <c r="BE306" s="57">
        <f ca="1">IF('Bewerking, HH'!BE306=0,0,'Bewerking, HH'!BE306/SUM('Bewerking, HH'!AY$271:AY$306))</f>
        <v>0</v>
      </c>
      <c r="BF306" s="57">
        <f ca="1">IF('Bewerking, HH'!BF306=0,0,'Bewerking, HH'!BF306/SUM('Bewerking, HH'!AY$271:AY$306))</f>
        <v>0</v>
      </c>
      <c r="BG306" s="59">
        <f ca="1">IF('Bewerking, HH'!BG306=0,0,'Bewerking, HH'!BG306/SUM('Bewerking, HH'!AY$271:AY$306))</f>
        <v>0</v>
      </c>
    </row>
    <row r="307" spans="2:59" x14ac:dyDescent="0.25">
      <c r="C307" s="55">
        <f ca="1">SUM(C271:C306)</f>
        <v>1.0000000000000002</v>
      </c>
      <c r="D307" s="46">
        <f t="shared" ref="D307" ca="1" si="230">SUM(D271:D306)</f>
        <v>0</v>
      </c>
      <c r="E307" s="55">
        <f t="shared" ref="E307" ca="1" si="231">SUM(E271:E306)</f>
        <v>0</v>
      </c>
      <c r="F307" s="55">
        <f t="shared" ref="F307" ca="1" si="232">SUM(F271:F306)</f>
        <v>0.35862704288785019</v>
      </c>
      <c r="G307" s="55">
        <f t="shared" ref="G307" ca="1" si="233">SUM(G271:G306)</f>
        <v>0.18975741239892183</v>
      </c>
      <c r="H307" s="55">
        <f t="shared" ref="H307" ca="1" si="234">SUM(H271:H306)</f>
        <v>0.11847555358422328</v>
      </c>
      <c r="I307" s="47">
        <f t="shared" ref="I307:K307" ca="1" si="235">SUM(I271:I306)</f>
        <v>4.7528063052304753E-2</v>
      </c>
      <c r="J307" s="47">
        <f t="shared" ca="1" si="235"/>
        <v>8.0316626292265183E-3</v>
      </c>
      <c r="K307" s="48">
        <f t="shared" ca="1" si="235"/>
        <v>0.2775802654474735</v>
      </c>
      <c r="O307" s="55">
        <f ca="1">SUM(O271:O306)</f>
        <v>1.0000000000000002</v>
      </c>
      <c r="P307" s="46">
        <f t="shared" ref="P307" ca="1" si="236">SUM(P271:P306)</f>
        <v>0</v>
      </c>
      <c r="Q307" s="55">
        <f t="shared" ref="Q307" ca="1" si="237">SUM(Q271:Q306)</f>
        <v>0</v>
      </c>
      <c r="R307" s="55">
        <f t="shared" ref="R307" ca="1" si="238">SUM(R271:R306)</f>
        <v>1.0000000000000002</v>
      </c>
      <c r="S307" s="55">
        <f t="shared" ref="S307" ca="1" si="239">SUM(S271:S306)</f>
        <v>0</v>
      </c>
      <c r="T307" s="55">
        <f t="shared" ref="T307" ca="1" si="240">SUM(T271:T306)</f>
        <v>0</v>
      </c>
      <c r="U307" s="47">
        <f t="shared" ref="U307:W307" ca="1" si="241">SUM(U271:U306)</f>
        <v>0</v>
      </c>
      <c r="V307" s="47">
        <f t="shared" ca="1" si="241"/>
        <v>0</v>
      </c>
      <c r="W307" s="48">
        <f t="shared" ca="1" si="241"/>
        <v>0</v>
      </c>
      <c r="AA307" s="55">
        <f ca="1">SUM(AA271:AA306)</f>
        <v>1.0000000000000002</v>
      </c>
      <c r="AB307" s="46">
        <f t="shared" ref="AB307" ca="1" si="242">SUM(AB271:AB306)</f>
        <v>0</v>
      </c>
      <c r="AC307" s="55">
        <f t="shared" ref="AC307" ca="1" si="243">SUM(AC271:AC306)</f>
        <v>1.0000000000000002</v>
      </c>
      <c r="AD307" s="55">
        <f t="shared" ref="AD307" ca="1" si="244">SUM(AD271:AD306)</f>
        <v>0</v>
      </c>
      <c r="AE307" s="55">
        <f t="shared" ref="AE307" ca="1" si="245">SUM(AE271:AE306)</f>
        <v>0</v>
      </c>
      <c r="AF307" s="55">
        <f t="shared" ref="AF307" ca="1" si="246">SUM(AF271:AF306)</f>
        <v>0</v>
      </c>
      <c r="AG307" s="47">
        <f t="shared" ref="AG307:AI307" ca="1" si="247">SUM(AG271:AG306)</f>
        <v>0</v>
      </c>
      <c r="AH307" s="47">
        <f t="shared" ca="1" si="247"/>
        <v>0</v>
      </c>
      <c r="AI307" s="48">
        <f t="shared" ca="1" si="247"/>
        <v>0</v>
      </c>
      <c r="AM307" s="55">
        <f ca="1">SUM(AM271:AM306)</f>
        <v>1.0000000000000002</v>
      </c>
      <c r="AN307" s="46">
        <f t="shared" ref="AN307" ca="1" si="248">SUM(AN271:AN306)</f>
        <v>0.67623596847384748</v>
      </c>
      <c r="AO307" s="55">
        <f t="shared" ref="AO307" ca="1" si="249">SUM(AO271:AO306)</f>
        <v>0</v>
      </c>
      <c r="AP307" s="55">
        <f t="shared" ref="AP307" ca="1" si="250">SUM(AP271:AP306)</f>
        <v>0.13850353133849669</v>
      </c>
      <c r="AQ307" s="55">
        <f t="shared" ref="AQ307" ca="1" si="251">SUM(AQ271:AQ306)</f>
        <v>6.0971032788563237E-2</v>
      </c>
      <c r="AR307" s="55">
        <f t="shared" ref="AR307" ca="1" si="252">SUM(AR271:AR306)</f>
        <v>4.9984646354362144E-2</v>
      </c>
      <c r="AS307" s="47">
        <f t="shared" ref="AS307:AU307" ca="1" si="253">SUM(AS271:AS306)</f>
        <v>2.2566447166399401E-2</v>
      </c>
      <c r="AT307" s="47">
        <f t="shared" ca="1" si="253"/>
        <v>1.7810228939916066E-3</v>
      </c>
      <c r="AU307" s="48">
        <f t="shared" ca="1" si="253"/>
        <v>4.9957350984339281E-2</v>
      </c>
      <c r="AY307" s="55">
        <f ca="1">SUM(AY271:AY306)</f>
        <v>1.0000000000000002</v>
      </c>
      <c r="AZ307" s="46">
        <f t="shared" ref="AZ307" ca="1" si="254">SUM(AZ271:AZ306)</f>
        <v>0</v>
      </c>
      <c r="BA307" s="55">
        <f t="shared" ref="BA307" ca="1" si="255">SUM(BA271:BA306)</f>
        <v>0</v>
      </c>
      <c r="BB307" s="55">
        <f t="shared" ref="BB307" ca="1" si="256">SUM(BB271:BB306)</f>
        <v>1.0000000000000002</v>
      </c>
      <c r="BC307" s="55">
        <f t="shared" ref="BC307" ca="1" si="257">SUM(BC271:BC306)</f>
        <v>0</v>
      </c>
      <c r="BD307" s="55">
        <f t="shared" ref="BD307" ca="1" si="258">SUM(BD271:BD306)</f>
        <v>0</v>
      </c>
      <c r="BE307" s="47">
        <f t="shared" ref="BE307:BG307" ca="1" si="259">SUM(BE271:BE306)</f>
        <v>0</v>
      </c>
      <c r="BF307" s="47">
        <f t="shared" ca="1" si="259"/>
        <v>0</v>
      </c>
      <c r="BG307" s="48">
        <f t="shared" ca="1" si="259"/>
        <v>0</v>
      </c>
    </row>
    <row r="308" spans="2:59" s="5" customFormat="1" x14ac:dyDescent="0.25">
      <c r="B308" s="3" t="s">
        <v>105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21"/>
      <c r="O308" s="39"/>
      <c r="P308" s="39"/>
      <c r="Q308" s="39"/>
      <c r="R308" s="39"/>
      <c r="S308" s="39"/>
      <c r="T308" s="39"/>
      <c r="U308" s="39"/>
      <c r="V308" s="117"/>
      <c r="W308" s="39"/>
      <c r="Y308" s="21"/>
      <c r="AA308" s="39"/>
      <c r="AB308" s="39"/>
      <c r="AC308" s="39"/>
      <c r="AD308" s="39"/>
      <c r="AE308" s="39"/>
      <c r="AF308" s="39"/>
      <c r="AG308" s="39"/>
      <c r="AH308" s="117"/>
      <c r="AI308" s="39"/>
      <c r="AK308" s="21"/>
      <c r="AM308" s="39"/>
      <c r="AN308" s="39"/>
      <c r="AO308" s="39"/>
      <c r="AP308" s="39"/>
      <c r="AQ308" s="39"/>
      <c r="AR308" s="39"/>
      <c r="AS308" s="39"/>
      <c r="AT308" s="117"/>
      <c r="AU308" s="39"/>
      <c r="AW308" s="21"/>
      <c r="AY308" s="39"/>
      <c r="AZ308" s="39"/>
      <c r="BA308" s="39"/>
      <c r="BB308" s="39"/>
      <c r="BC308" s="39"/>
      <c r="BD308" s="39"/>
      <c r="BE308" s="39"/>
      <c r="BF308" s="117"/>
      <c r="BG308" s="39"/>
    </row>
    <row r="309" spans="2:59" x14ac:dyDescent="0.25">
      <c r="C309" s="29" t="s">
        <v>1</v>
      </c>
      <c r="D309" s="113" t="s">
        <v>421</v>
      </c>
      <c r="E309" s="36" t="s">
        <v>414</v>
      </c>
      <c r="F309" s="36" t="s">
        <v>415</v>
      </c>
      <c r="G309" s="36" t="s">
        <v>416</v>
      </c>
      <c r="H309" s="36" t="s">
        <v>417</v>
      </c>
      <c r="I309" s="36" t="s">
        <v>418</v>
      </c>
      <c r="J309" s="36" t="s">
        <v>419</v>
      </c>
      <c r="K309" s="112" t="s">
        <v>420</v>
      </c>
      <c r="L309" s="29"/>
      <c r="O309" s="29" t="s">
        <v>1</v>
      </c>
      <c r="P309" s="113" t="s">
        <v>421</v>
      </c>
      <c r="Q309" s="36" t="s">
        <v>414</v>
      </c>
      <c r="R309" s="36" t="s">
        <v>415</v>
      </c>
      <c r="S309" s="36" t="s">
        <v>416</v>
      </c>
      <c r="T309" s="36" t="s">
        <v>417</v>
      </c>
      <c r="U309" s="36" t="s">
        <v>418</v>
      </c>
      <c r="V309" s="36" t="s">
        <v>419</v>
      </c>
      <c r="W309" s="112" t="s">
        <v>420</v>
      </c>
      <c r="AA309" s="29" t="s">
        <v>1</v>
      </c>
      <c r="AB309" s="113" t="s">
        <v>421</v>
      </c>
      <c r="AC309" s="36" t="s">
        <v>414</v>
      </c>
      <c r="AD309" s="36" t="s">
        <v>415</v>
      </c>
      <c r="AE309" s="36" t="s">
        <v>416</v>
      </c>
      <c r="AF309" s="36" t="s">
        <v>417</v>
      </c>
      <c r="AG309" s="36" t="s">
        <v>418</v>
      </c>
      <c r="AH309" s="36" t="s">
        <v>419</v>
      </c>
      <c r="AI309" s="112" t="s">
        <v>420</v>
      </c>
      <c r="AM309" s="29" t="s">
        <v>1</v>
      </c>
      <c r="AN309" s="113" t="s">
        <v>421</v>
      </c>
      <c r="AO309" s="36" t="s">
        <v>414</v>
      </c>
      <c r="AP309" s="36" t="s">
        <v>415</v>
      </c>
      <c r="AQ309" s="36" t="s">
        <v>416</v>
      </c>
      <c r="AR309" s="36" t="s">
        <v>417</v>
      </c>
      <c r="AS309" s="36" t="s">
        <v>418</v>
      </c>
      <c r="AT309" s="36" t="s">
        <v>419</v>
      </c>
      <c r="AU309" s="112" t="s">
        <v>420</v>
      </c>
      <c r="AY309" s="29" t="s">
        <v>1</v>
      </c>
      <c r="AZ309" s="113" t="s">
        <v>421</v>
      </c>
      <c r="BA309" s="36" t="s">
        <v>414</v>
      </c>
      <c r="BB309" s="36" t="s">
        <v>415</v>
      </c>
      <c r="BC309" s="36" t="s">
        <v>416</v>
      </c>
      <c r="BD309" s="36" t="s">
        <v>417</v>
      </c>
      <c r="BE309" s="36" t="s">
        <v>418</v>
      </c>
      <c r="BF309" s="36" t="s">
        <v>419</v>
      </c>
      <c r="BG309" s="112" t="s">
        <v>420</v>
      </c>
    </row>
    <row r="310" spans="2:59" x14ac:dyDescent="0.25">
      <c r="C310" s="29" t="s">
        <v>35</v>
      </c>
      <c r="D310" s="114" t="s">
        <v>35</v>
      </c>
      <c r="E310" s="37" t="s">
        <v>35</v>
      </c>
      <c r="F310" s="37" t="s">
        <v>35</v>
      </c>
      <c r="G310" s="37" t="s">
        <v>35</v>
      </c>
      <c r="H310" s="37" t="s">
        <v>35</v>
      </c>
      <c r="I310" s="37" t="s">
        <v>35</v>
      </c>
      <c r="J310" s="37" t="s">
        <v>35</v>
      </c>
      <c r="K310" s="115" t="s">
        <v>35</v>
      </c>
      <c r="L310" s="29"/>
      <c r="O310" s="29" t="s">
        <v>35</v>
      </c>
      <c r="P310" s="114" t="s">
        <v>35</v>
      </c>
      <c r="Q310" s="37" t="s">
        <v>35</v>
      </c>
      <c r="R310" s="37" t="s">
        <v>35</v>
      </c>
      <c r="S310" s="37" t="s">
        <v>35</v>
      </c>
      <c r="T310" s="37" t="s">
        <v>35</v>
      </c>
      <c r="U310" s="37" t="s">
        <v>35</v>
      </c>
      <c r="V310" s="37" t="s">
        <v>35</v>
      </c>
      <c r="W310" s="115" t="s">
        <v>35</v>
      </c>
      <c r="AA310" s="29" t="s">
        <v>35</v>
      </c>
      <c r="AB310" s="114" t="s">
        <v>35</v>
      </c>
      <c r="AC310" s="37" t="s">
        <v>35</v>
      </c>
      <c r="AD310" s="37" t="s">
        <v>35</v>
      </c>
      <c r="AE310" s="37" t="s">
        <v>35</v>
      </c>
      <c r="AF310" s="37" t="s">
        <v>35</v>
      </c>
      <c r="AG310" s="37" t="s">
        <v>35</v>
      </c>
      <c r="AH310" s="37" t="s">
        <v>35</v>
      </c>
      <c r="AI310" s="115" t="s">
        <v>35</v>
      </c>
      <c r="AM310" s="29" t="s">
        <v>35</v>
      </c>
      <c r="AN310" s="114" t="s">
        <v>35</v>
      </c>
      <c r="AO310" s="37" t="s">
        <v>35</v>
      </c>
      <c r="AP310" s="37" t="s">
        <v>35</v>
      </c>
      <c r="AQ310" s="37" t="s">
        <v>35</v>
      </c>
      <c r="AR310" s="37" t="s">
        <v>35</v>
      </c>
      <c r="AS310" s="37" t="s">
        <v>35</v>
      </c>
      <c r="AT310" s="37" t="s">
        <v>35</v>
      </c>
      <c r="AU310" s="115" t="s">
        <v>35</v>
      </c>
      <c r="AY310" s="29" t="s">
        <v>35</v>
      </c>
      <c r="AZ310" s="114" t="s">
        <v>35</v>
      </c>
      <c r="BA310" s="37" t="s">
        <v>35</v>
      </c>
      <c r="BB310" s="37" t="s">
        <v>35</v>
      </c>
      <c r="BC310" s="37" t="s">
        <v>35</v>
      </c>
      <c r="BD310" s="37" t="s">
        <v>35</v>
      </c>
      <c r="BE310" s="37" t="s">
        <v>35</v>
      </c>
      <c r="BF310" s="37" t="s">
        <v>35</v>
      </c>
      <c r="BG310" s="115" t="s">
        <v>35</v>
      </c>
    </row>
    <row r="311" spans="2:59" x14ac:dyDescent="0.25">
      <c r="B311" s="29" t="s">
        <v>10</v>
      </c>
      <c r="C311" s="55">
        <f ca="1">IF('Bewerking, HH'!C311=0,0,'Bewerking, HH'!C311/SUM('Bewerking, HH'!C$311:C$325))</f>
        <v>0</v>
      </c>
      <c r="D311" s="46">
        <f ca="1">IF('Bewerking, HH'!D311=0,0,'Bewerking, HH'!D311/SUM('Bewerking, HH'!C$311:C$325))</f>
        <v>0</v>
      </c>
      <c r="E311" s="55">
        <f ca="1">IF('Bewerking, HH'!E311=0,0,'Bewerking, HH'!E311/SUM('Bewerking, HH'!C$311:C$325))</f>
        <v>0</v>
      </c>
      <c r="F311" s="55">
        <f ca="1">IF('Bewerking, HH'!F311=0,0,'Bewerking, HH'!F311/SUM('Bewerking, HH'!C$311:C$325))</f>
        <v>0</v>
      </c>
      <c r="G311" s="55">
        <f ca="1">IF('Bewerking, HH'!G311=0,0,'Bewerking, HH'!G311/SUM('Bewerking, HH'!C$311:C$325))</f>
        <v>0</v>
      </c>
      <c r="H311" s="55">
        <f ca="1">IF('Bewerking, HH'!H311=0,0,'Bewerking, HH'!H311/SUM('Bewerking, HH'!C$311:C$325))</f>
        <v>0</v>
      </c>
      <c r="I311" s="47">
        <f ca="1">IF('Bewerking, HH'!I311=0,0,'Bewerking, HH'!I311/SUM('Bewerking, HH'!C$311:C$325))</f>
        <v>0</v>
      </c>
      <c r="J311" s="43">
        <f ca="1">IF('Bewerking, HH'!J311=0,0,'Bewerking, HH'!J311/SUM('Bewerking, HH'!C$311:C$325))</f>
        <v>0</v>
      </c>
      <c r="K311" s="44">
        <f ca="1">IF('Bewerking, HH'!K311=0,0,'Bewerking, HH'!K311/SUM('Bewerking, HH'!C$311:C$325))</f>
        <v>0</v>
      </c>
      <c r="O311" s="55">
        <f ca="1">IF('Bewerking, HH'!O311=0,0,'Bewerking, HH'!O311/SUM('Bewerking, HH'!O$311:O$325))</f>
        <v>0</v>
      </c>
      <c r="P311" s="46">
        <f ca="1">IF('Bewerking, HH'!P311=0,0,'Bewerking, HH'!P311/SUM('Bewerking, HH'!O$311:O$325))</f>
        <v>0</v>
      </c>
      <c r="Q311" s="55">
        <f ca="1">IF('Bewerking, HH'!Q311=0,0,'Bewerking, HH'!Q311/SUM('Bewerking, HH'!O$311:O$325))</f>
        <v>0</v>
      </c>
      <c r="R311" s="55">
        <f ca="1">IF('Bewerking, HH'!R311=0,0,'Bewerking, HH'!R311/SUM('Bewerking, HH'!O$311:O$325))</f>
        <v>0</v>
      </c>
      <c r="S311" s="55">
        <f ca="1">IF('Bewerking, HH'!S311=0,0,'Bewerking, HH'!S311/SUM('Bewerking, HH'!O$311:O$325))</f>
        <v>0</v>
      </c>
      <c r="T311" s="55">
        <f ca="1">IF('Bewerking, HH'!T311=0,0,'Bewerking, HH'!T311/SUM('Bewerking, HH'!O$311:O$325))</f>
        <v>0</v>
      </c>
      <c r="U311" s="47">
        <f ca="1">IF('Bewerking, HH'!U311=0,0,'Bewerking, HH'!U311/SUM('Bewerking, HH'!O$311:O$325))</f>
        <v>0</v>
      </c>
      <c r="V311" s="43">
        <f ca="1">IF('Bewerking, HH'!V311=0,0,'Bewerking, HH'!V311/SUM('Bewerking, HH'!O$311:O$325))</f>
        <v>0</v>
      </c>
      <c r="W311" s="44">
        <f ca="1">IF('Bewerking, HH'!W311=0,0,'Bewerking, HH'!W311/SUM('Bewerking, HH'!O$311:O$325))</f>
        <v>0</v>
      </c>
      <c r="AA311" s="55">
        <f ca="1">IF('Bewerking, HH'!AA311=0,0,'Bewerking, HH'!AA311/SUM('Bewerking, HH'!AA$311:AA$325))</f>
        <v>0</v>
      </c>
      <c r="AB311" s="46">
        <f ca="1">IF('Bewerking, HH'!AB311=0,0,'Bewerking, HH'!AB311/SUM('Bewerking, HH'!AA$311:AA$325))</f>
        <v>0</v>
      </c>
      <c r="AC311" s="55">
        <f ca="1">IF('Bewerking, HH'!AC311=0,0,'Bewerking, HH'!AC311/SUM('Bewerking, HH'!AA$311:AA$325))</f>
        <v>0</v>
      </c>
      <c r="AD311" s="55">
        <f ca="1">IF('Bewerking, HH'!AD311=0,0,'Bewerking, HH'!AD311/SUM('Bewerking, HH'!AA$311:AA$325))</f>
        <v>0</v>
      </c>
      <c r="AE311" s="55">
        <f ca="1">IF('Bewerking, HH'!AE311=0,0,'Bewerking, HH'!AE311/SUM('Bewerking, HH'!AA$311:AA$325))</f>
        <v>0</v>
      </c>
      <c r="AF311" s="55">
        <f ca="1">IF('Bewerking, HH'!AF311=0,0,'Bewerking, HH'!AF311/SUM('Bewerking, HH'!AA$311:AA$325))</f>
        <v>0</v>
      </c>
      <c r="AG311" s="47">
        <f ca="1">IF('Bewerking, HH'!AG311=0,0,'Bewerking, HH'!AG311/SUM('Bewerking, HH'!AA$311:AA$325))</f>
        <v>0</v>
      </c>
      <c r="AH311" s="43">
        <f ca="1">IF('Bewerking, HH'!AH311=0,0,'Bewerking, HH'!AH311/SUM('Bewerking, HH'!AA$311:AA$325))</f>
        <v>0</v>
      </c>
      <c r="AI311" s="44">
        <f ca="1">IF('Bewerking, HH'!AI311=0,0,'Bewerking, HH'!AI311/SUM('Bewerking, HH'!AA$311:AA$325))</f>
        <v>0</v>
      </c>
      <c r="AM311" s="55">
        <f ca="1">IF('Bewerking, HH'!AM311=0,0,'Bewerking, HH'!AM311/SUM('Bewerking, HH'!AM$311:AM$325))</f>
        <v>0</v>
      </c>
      <c r="AN311" s="46">
        <f ca="1">IF('Bewerking, HH'!AN311=0,0,'Bewerking, HH'!AN311/SUM('Bewerking, HH'!AM$311:AM$325))</f>
        <v>0</v>
      </c>
      <c r="AO311" s="55">
        <f ca="1">IF('Bewerking, HH'!AO311=0,0,'Bewerking, HH'!AO311/SUM('Bewerking, HH'!AM$311:AM$325))</f>
        <v>0</v>
      </c>
      <c r="AP311" s="55">
        <f ca="1">IF('Bewerking, HH'!AP311=0,0,'Bewerking, HH'!AP311/SUM('Bewerking, HH'!AM$311:AM$325))</f>
        <v>0</v>
      </c>
      <c r="AQ311" s="55">
        <f ca="1">IF('Bewerking, HH'!AQ311=0,0,'Bewerking, HH'!AQ311/SUM('Bewerking, HH'!AM$311:AM$325))</f>
        <v>0</v>
      </c>
      <c r="AR311" s="55">
        <f ca="1">IF('Bewerking, HH'!AR311=0,0,'Bewerking, HH'!AR311/SUM('Bewerking, HH'!AM$311:AM$325))</f>
        <v>0</v>
      </c>
      <c r="AS311" s="47">
        <f ca="1">IF('Bewerking, HH'!AS311=0,0,'Bewerking, HH'!AS311/SUM('Bewerking, HH'!AM$311:AM$325))</f>
        <v>0</v>
      </c>
      <c r="AT311" s="43">
        <f ca="1">IF('Bewerking, HH'!AT311=0,0,'Bewerking, HH'!AT311/SUM('Bewerking, HH'!AM$311:AM$325))</f>
        <v>0</v>
      </c>
      <c r="AU311" s="44">
        <f ca="1">IF('Bewerking, HH'!AU311=0,0,'Bewerking, HH'!AU311/SUM('Bewerking, HH'!AM$311:AM$325))</f>
        <v>0</v>
      </c>
      <c r="AY311" s="55">
        <f ca="1">IF('Bewerking, HH'!AY311=0,0,'Bewerking, HH'!AY311/SUM('Bewerking, HH'!AY$311:AY$325))</f>
        <v>0</v>
      </c>
      <c r="AZ311" s="46">
        <f ca="1">IF('Bewerking, HH'!AZ311=0,0,'Bewerking, HH'!AZ311/SUM('Bewerking, HH'!AY$311:AY$325))</f>
        <v>0</v>
      </c>
      <c r="BA311" s="55">
        <f ca="1">IF('Bewerking, HH'!BA311=0,0,'Bewerking, HH'!BA311/SUM('Bewerking, HH'!AY$311:AY$325))</f>
        <v>0</v>
      </c>
      <c r="BB311" s="55">
        <f ca="1">IF('Bewerking, HH'!BB311=0,0,'Bewerking, HH'!BB311/SUM('Bewerking, HH'!AY$311:AY$325))</f>
        <v>0</v>
      </c>
      <c r="BC311" s="55">
        <f ca="1">IF('Bewerking, HH'!BC311=0,0,'Bewerking, HH'!BC311/SUM('Bewerking, HH'!AY$311:AY$325))</f>
        <v>0</v>
      </c>
      <c r="BD311" s="55">
        <f ca="1">IF('Bewerking, HH'!BD311=0,0,'Bewerking, HH'!BD311/SUM('Bewerking, HH'!AY$311:AY$325))</f>
        <v>0</v>
      </c>
      <c r="BE311" s="47">
        <f ca="1">IF('Bewerking, HH'!BE311=0,0,'Bewerking, HH'!BE311/SUM('Bewerking, HH'!AY$311:AY$325))</f>
        <v>0</v>
      </c>
      <c r="BF311" s="43">
        <f ca="1">IF('Bewerking, HH'!BF311=0,0,'Bewerking, HH'!BF311/SUM('Bewerking, HH'!AY$311:AY$325))</f>
        <v>0</v>
      </c>
      <c r="BG311" s="44">
        <f ca="1">IF('Bewerking, HH'!BG311=0,0,'Bewerking, HH'!BG311/SUM('Bewerking, HH'!AY$311:AY$325))</f>
        <v>0</v>
      </c>
    </row>
    <row r="312" spans="2:59" x14ac:dyDescent="0.25">
      <c r="B312" s="29" t="s">
        <v>36</v>
      </c>
      <c r="C312" s="55">
        <f ca="1">IF('Bewerking, HH'!C312=0,0,'Bewerking, HH'!C312/SUM('Bewerking, HH'!C$311:C$325))</f>
        <v>9.1548144515285271E-3</v>
      </c>
      <c r="D312" s="46">
        <f ca="1">IF('Bewerking, HH'!D312=0,0,'Bewerking, HH'!D312/SUM('Bewerking, HH'!C$311:C$325))</f>
        <v>0</v>
      </c>
      <c r="E312" s="55">
        <f ca="1">IF('Bewerking, HH'!E312=0,0,'Bewerking, HH'!E312/SUM('Bewerking, HH'!C$311:C$325))</f>
        <v>9.1548144515285271E-3</v>
      </c>
      <c r="F312" s="55">
        <f ca="1">IF('Bewerking, HH'!F312=0,0,'Bewerking, HH'!F312/SUM('Bewerking, HH'!C$311:C$325))</f>
        <v>0</v>
      </c>
      <c r="G312" s="55">
        <f ca="1">IF('Bewerking, HH'!G312=0,0,'Bewerking, HH'!G312/SUM('Bewerking, HH'!C$311:C$325))</f>
        <v>0</v>
      </c>
      <c r="H312" s="55">
        <f ca="1">IF('Bewerking, HH'!H312=0,0,'Bewerking, HH'!H312/SUM('Bewerking, HH'!C$311:C$325))</f>
        <v>0</v>
      </c>
      <c r="I312" s="47">
        <f ca="1">IF('Bewerking, HH'!I312=0,0,'Bewerking, HH'!I312/SUM('Bewerking, HH'!C$311:C$325))</f>
        <v>0</v>
      </c>
      <c r="J312" s="47">
        <f ca="1">IF('Bewerking, HH'!J312=0,0,'Bewerking, HH'!J312/SUM('Bewerking, HH'!C$311:C$325))</f>
        <v>0</v>
      </c>
      <c r="K312" s="48">
        <f ca="1">IF('Bewerking, HH'!K312=0,0,'Bewerking, HH'!K312/SUM('Bewerking, HH'!C$311:C$325))</f>
        <v>0</v>
      </c>
      <c r="O312" s="55">
        <f ca="1">IF('Bewerking, HH'!O312=0,0,'Bewerking, HH'!O312/SUM('Bewerking, HH'!O$311:O$325))</f>
        <v>9.1548144515285271E-3</v>
      </c>
      <c r="P312" s="46">
        <f ca="1">IF('Bewerking, HH'!P312=0,0,'Bewerking, HH'!P312/SUM('Bewerking, HH'!O$311:O$325))</f>
        <v>0</v>
      </c>
      <c r="Q312" s="55">
        <f ca="1">IF('Bewerking, HH'!Q312=0,0,'Bewerking, HH'!Q312/SUM('Bewerking, HH'!O$311:O$325))</f>
        <v>9.1548144515285271E-3</v>
      </c>
      <c r="R312" s="55">
        <f ca="1">IF('Bewerking, HH'!R312=0,0,'Bewerking, HH'!R312/SUM('Bewerking, HH'!O$311:O$325))</f>
        <v>0</v>
      </c>
      <c r="S312" s="55">
        <f ca="1">IF('Bewerking, HH'!S312=0,0,'Bewerking, HH'!S312/SUM('Bewerking, HH'!O$311:O$325))</f>
        <v>0</v>
      </c>
      <c r="T312" s="55">
        <f ca="1">IF('Bewerking, HH'!T312=0,0,'Bewerking, HH'!T312/SUM('Bewerking, HH'!O$311:O$325))</f>
        <v>0</v>
      </c>
      <c r="U312" s="47">
        <f ca="1">IF('Bewerking, HH'!U312=0,0,'Bewerking, HH'!U312/SUM('Bewerking, HH'!O$311:O$325))</f>
        <v>0</v>
      </c>
      <c r="V312" s="47">
        <f ca="1">IF('Bewerking, HH'!V312=0,0,'Bewerking, HH'!V312/SUM('Bewerking, HH'!O$311:O$325))</f>
        <v>0</v>
      </c>
      <c r="W312" s="48">
        <f ca="1">IF('Bewerking, HH'!W312=0,0,'Bewerking, HH'!W312/SUM('Bewerking, HH'!O$311:O$325))</f>
        <v>0</v>
      </c>
      <c r="AA312" s="55">
        <f ca="1">IF('Bewerking, HH'!AA312=0,0,'Bewerking, HH'!AA312/SUM('Bewerking, HH'!AA$311:AA$325))</f>
        <v>9.1548144515285271E-3</v>
      </c>
      <c r="AB312" s="46">
        <f ca="1">IF('Bewerking, HH'!AB312=0,0,'Bewerking, HH'!AB312/SUM('Bewerking, HH'!AA$311:AA$325))</f>
        <v>0</v>
      </c>
      <c r="AC312" s="55">
        <f ca="1">IF('Bewerking, HH'!AC312=0,0,'Bewerking, HH'!AC312/SUM('Bewerking, HH'!AA$311:AA$325))</f>
        <v>9.1548144515285271E-3</v>
      </c>
      <c r="AD312" s="55">
        <f ca="1">IF('Bewerking, HH'!AD312=0,0,'Bewerking, HH'!AD312/SUM('Bewerking, HH'!AA$311:AA$325))</f>
        <v>0</v>
      </c>
      <c r="AE312" s="55">
        <f ca="1">IF('Bewerking, HH'!AE312=0,0,'Bewerking, HH'!AE312/SUM('Bewerking, HH'!AA$311:AA$325))</f>
        <v>0</v>
      </c>
      <c r="AF312" s="55">
        <f ca="1">IF('Bewerking, HH'!AF312=0,0,'Bewerking, HH'!AF312/SUM('Bewerking, HH'!AA$311:AA$325))</f>
        <v>0</v>
      </c>
      <c r="AG312" s="47">
        <f ca="1">IF('Bewerking, HH'!AG312=0,0,'Bewerking, HH'!AG312/SUM('Bewerking, HH'!AA$311:AA$325))</f>
        <v>0</v>
      </c>
      <c r="AH312" s="47">
        <f ca="1">IF('Bewerking, HH'!AH312=0,0,'Bewerking, HH'!AH312/SUM('Bewerking, HH'!AA$311:AA$325))</f>
        <v>0</v>
      </c>
      <c r="AI312" s="48">
        <f ca="1">IF('Bewerking, HH'!AI312=0,0,'Bewerking, HH'!AI312/SUM('Bewerking, HH'!AA$311:AA$325))</f>
        <v>0</v>
      </c>
      <c r="AM312" s="55">
        <f ca="1">IF('Bewerking, HH'!AM312=0,0,'Bewerking, HH'!AM312/SUM('Bewerking, HH'!AM$311:AM$325))</f>
        <v>9.1548144515285271E-3</v>
      </c>
      <c r="AN312" s="46">
        <f ca="1">IF('Bewerking, HH'!AN312=0,0,'Bewerking, HH'!AN312/SUM('Bewerking, HH'!AM$311:AM$325))</f>
        <v>9.1548144515285271E-3</v>
      </c>
      <c r="AO312" s="55">
        <f ca="1">IF('Bewerking, HH'!AO312=0,0,'Bewerking, HH'!AO312/SUM('Bewerking, HH'!AM$311:AM$325))</f>
        <v>0</v>
      </c>
      <c r="AP312" s="55">
        <f ca="1">IF('Bewerking, HH'!AP312=0,0,'Bewerking, HH'!AP312/SUM('Bewerking, HH'!AM$311:AM$325))</f>
        <v>0</v>
      </c>
      <c r="AQ312" s="55">
        <f ca="1">IF('Bewerking, HH'!AQ312=0,0,'Bewerking, HH'!AQ312/SUM('Bewerking, HH'!AM$311:AM$325))</f>
        <v>0</v>
      </c>
      <c r="AR312" s="55">
        <f ca="1">IF('Bewerking, HH'!AR312=0,0,'Bewerking, HH'!AR312/SUM('Bewerking, HH'!AM$311:AM$325))</f>
        <v>0</v>
      </c>
      <c r="AS312" s="47">
        <f ca="1">IF('Bewerking, HH'!AS312=0,0,'Bewerking, HH'!AS312/SUM('Bewerking, HH'!AM$311:AM$325))</f>
        <v>0</v>
      </c>
      <c r="AT312" s="47">
        <f ca="1">IF('Bewerking, HH'!AT312=0,0,'Bewerking, HH'!AT312/SUM('Bewerking, HH'!AM$311:AM$325))</f>
        <v>0</v>
      </c>
      <c r="AU312" s="48">
        <f ca="1">IF('Bewerking, HH'!AU312=0,0,'Bewerking, HH'!AU312/SUM('Bewerking, HH'!AM$311:AM$325))</f>
        <v>0</v>
      </c>
      <c r="AY312" s="55">
        <f ca="1">IF('Bewerking, HH'!AY312=0,0,'Bewerking, HH'!AY312/SUM('Bewerking, HH'!AY$311:AY$325))</f>
        <v>9.1548144515285271E-3</v>
      </c>
      <c r="AZ312" s="46">
        <f ca="1">IF('Bewerking, HH'!AZ312=0,0,'Bewerking, HH'!AZ312/SUM('Bewerking, HH'!AY$311:AY$325))</f>
        <v>0</v>
      </c>
      <c r="BA312" s="55">
        <f ca="1">IF('Bewerking, HH'!BA312=0,0,'Bewerking, HH'!BA312/SUM('Bewerking, HH'!AY$311:AY$325))</f>
        <v>9.1548144515285271E-3</v>
      </c>
      <c r="BB312" s="55">
        <f ca="1">IF('Bewerking, HH'!BB312=0,0,'Bewerking, HH'!BB312/SUM('Bewerking, HH'!AY$311:AY$325))</f>
        <v>0</v>
      </c>
      <c r="BC312" s="55">
        <f ca="1">IF('Bewerking, HH'!BC312=0,0,'Bewerking, HH'!BC312/SUM('Bewerking, HH'!AY$311:AY$325))</f>
        <v>0</v>
      </c>
      <c r="BD312" s="55">
        <f ca="1">IF('Bewerking, HH'!BD312=0,0,'Bewerking, HH'!BD312/SUM('Bewerking, HH'!AY$311:AY$325))</f>
        <v>0</v>
      </c>
      <c r="BE312" s="47">
        <f ca="1">IF('Bewerking, HH'!BE312=0,0,'Bewerking, HH'!BE312/SUM('Bewerking, HH'!AY$311:AY$325))</f>
        <v>0</v>
      </c>
      <c r="BF312" s="47">
        <f ca="1">IF('Bewerking, HH'!BF312=0,0,'Bewerking, HH'!BF312/SUM('Bewerking, HH'!AY$311:AY$325))</f>
        <v>0</v>
      </c>
      <c r="BG312" s="48">
        <f ca="1">IF('Bewerking, HH'!BG312=0,0,'Bewerking, HH'!BG312/SUM('Bewerking, HH'!AY$311:AY$325))</f>
        <v>0</v>
      </c>
    </row>
    <row r="313" spans="2:59" x14ac:dyDescent="0.25">
      <c r="B313" s="29" t="s">
        <v>37</v>
      </c>
      <c r="C313" s="55">
        <f ca="1">IF('Bewerking, HH'!C313=0,0,'Bewerking, HH'!C313/SUM('Bewerking, HH'!C$311:C$325))</f>
        <v>5.449294316386028E-3</v>
      </c>
      <c r="D313" s="46">
        <f ca="1">IF('Bewerking, HH'!D313=0,0,'Bewerking, HH'!D313/SUM('Bewerking, HH'!C$311:C$325))</f>
        <v>0</v>
      </c>
      <c r="E313" s="55">
        <f ca="1">IF('Bewerking, HH'!E313=0,0,'Bewerking, HH'!E313/SUM('Bewerking, HH'!C$311:C$325))</f>
        <v>5.449294316386028E-3</v>
      </c>
      <c r="F313" s="55">
        <f ca="1">IF('Bewerking, HH'!F313=0,0,'Bewerking, HH'!F313/SUM('Bewerking, HH'!C$311:C$325))</f>
        <v>0</v>
      </c>
      <c r="G313" s="55">
        <f ca="1">IF('Bewerking, HH'!G313=0,0,'Bewerking, HH'!G313/SUM('Bewerking, HH'!C$311:C$325))</f>
        <v>0</v>
      </c>
      <c r="H313" s="55">
        <f ca="1">IF('Bewerking, HH'!H313=0,0,'Bewerking, HH'!H313/SUM('Bewerking, HH'!C$311:C$325))</f>
        <v>0</v>
      </c>
      <c r="I313" s="47">
        <f ca="1">IF('Bewerking, HH'!I313=0,0,'Bewerking, HH'!I313/SUM('Bewerking, HH'!C$311:C$325))</f>
        <v>0</v>
      </c>
      <c r="J313" s="47">
        <f ca="1">IF('Bewerking, HH'!J313=0,0,'Bewerking, HH'!J313/SUM('Bewerking, HH'!C$311:C$325))</f>
        <v>0</v>
      </c>
      <c r="K313" s="48">
        <f ca="1">IF('Bewerking, HH'!K313=0,0,'Bewerking, HH'!K313/SUM('Bewerking, HH'!C$311:C$325))</f>
        <v>0</v>
      </c>
      <c r="O313" s="55">
        <f ca="1">IF('Bewerking, HH'!O313=0,0,'Bewerking, HH'!O313/SUM('Bewerking, HH'!O$311:O$325))</f>
        <v>5.449294316386028E-3</v>
      </c>
      <c r="P313" s="46">
        <f ca="1">IF('Bewerking, HH'!P313=0,0,'Bewerking, HH'!P313/SUM('Bewerking, HH'!O$311:O$325))</f>
        <v>0</v>
      </c>
      <c r="Q313" s="55">
        <f ca="1">IF('Bewerking, HH'!Q313=0,0,'Bewerking, HH'!Q313/SUM('Bewerking, HH'!O$311:O$325))</f>
        <v>5.449294316386028E-3</v>
      </c>
      <c r="R313" s="55">
        <f ca="1">IF('Bewerking, HH'!R313=0,0,'Bewerking, HH'!R313/SUM('Bewerking, HH'!O$311:O$325))</f>
        <v>0</v>
      </c>
      <c r="S313" s="55">
        <f ca="1">IF('Bewerking, HH'!S313=0,0,'Bewerking, HH'!S313/SUM('Bewerking, HH'!O$311:O$325))</f>
        <v>0</v>
      </c>
      <c r="T313" s="55">
        <f ca="1">IF('Bewerking, HH'!T313=0,0,'Bewerking, HH'!T313/SUM('Bewerking, HH'!O$311:O$325))</f>
        <v>0</v>
      </c>
      <c r="U313" s="47">
        <f ca="1">IF('Bewerking, HH'!U313=0,0,'Bewerking, HH'!U313/SUM('Bewerking, HH'!O$311:O$325))</f>
        <v>0</v>
      </c>
      <c r="V313" s="47">
        <f ca="1">IF('Bewerking, HH'!V313=0,0,'Bewerking, HH'!V313/SUM('Bewerking, HH'!O$311:O$325))</f>
        <v>0</v>
      </c>
      <c r="W313" s="48">
        <f ca="1">IF('Bewerking, HH'!W313=0,0,'Bewerking, HH'!W313/SUM('Bewerking, HH'!O$311:O$325))</f>
        <v>0</v>
      </c>
      <c r="AA313" s="55">
        <f ca="1">IF('Bewerking, HH'!AA313=0,0,'Bewerking, HH'!AA313/SUM('Bewerking, HH'!AA$311:AA$325))</f>
        <v>5.449294316386028E-3</v>
      </c>
      <c r="AB313" s="46">
        <f ca="1">IF('Bewerking, HH'!AB313=0,0,'Bewerking, HH'!AB313/SUM('Bewerking, HH'!AA$311:AA$325))</f>
        <v>0</v>
      </c>
      <c r="AC313" s="55">
        <f ca="1">IF('Bewerking, HH'!AC313=0,0,'Bewerking, HH'!AC313/SUM('Bewerking, HH'!AA$311:AA$325))</f>
        <v>5.449294316386028E-3</v>
      </c>
      <c r="AD313" s="55">
        <f ca="1">IF('Bewerking, HH'!AD313=0,0,'Bewerking, HH'!AD313/SUM('Bewerking, HH'!AA$311:AA$325))</f>
        <v>0</v>
      </c>
      <c r="AE313" s="55">
        <f ca="1">IF('Bewerking, HH'!AE313=0,0,'Bewerking, HH'!AE313/SUM('Bewerking, HH'!AA$311:AA$325))</f>
        <v>0</v>
      </c>
      <c r="AF313" s="55">
        <f ca="1">IF('Bewerking, HH'!AF313=0,0,'Bewerking, HH'!AF313/SUM('Bewerking, HH'!AA$311:AA$325))</f>
        <v>0</v>
      </c>
      <c r="AG313" s="47">
        <f ca="1">IF('Bewerking, HH'!AG313=0,0,'Bewerking, HH'!AG313/SUM('Bewerking, HH'!AA$311:AA$325))</f>
        <v>0</v>
      </c>
      <c r="AH313" s="47">
        <f ca="1">IF('Bewerking, HH'!AH313=0,0,'Bewerking, HH'!AH313/SUM('Bewerking, HH'!AA$311:AA$325))</f>
        <v>0</v>
      </c>
      <c r="AI313" s="48">
        <f ca="1">IF('Bewerking, HH'!AI313=0,0,'Bewerking, HH'!AI313/SUM('Bewerking, HH'!AA$311:AA$325))</f>
        <v>0</v>
      </c>
      <c r="AM313" s="55">
        <f ca="1">IF('Bewerking, HH'!AM313=0,0,'Bewerking, HH'!AM313/SUM('Bewerking, HH'!AM$311:AM$325))</f>
        <v>5.449294316386028E-3</v>
      </c>
      <c r="AN313" s="46">
        <f ca="1">IF('Bewerking, HH'!AN313=0,0,'Bewerking, HH'!AN313/SUM('Bewerking, HH'!AM$311:AM$325))</f>
        <v>5.449294316386028E-3</v>
      </c>
      <c r="AO313" s="55">
        <f ca="1">IF('Bewerking, HH'!AO313=0,0,'Bewerking, HH'!AO313/SUM('Bewerking, HH'!AM$311:AM$325))</f>
        <v>0</v>
      </c>
      <c r="AP313" s="55">
        <f ca="1">IF('Bewerking, HH'!AP313=0,0,'Bewerking, HH'!AP313/SUM('Bewerking, HH'!AM$311:AM$325))</f>
        <v>0</v>
      </c>
      <c r="AQ313" s="55">
        <f ca="1">IF('Bewerking, HH'!AQ313=0,0,'Bewerking, HH'!AQ313/SUM('Bewerking, HH'!AM$311:AM$325))</f>
        <v>0</v>
      </c>
      <c r="AR313" s="55">
        <f ca="1">IF('Bewerking, HH'!AR313=0,0,'Bewerking, HH'!AR313/SUM('Bewerking, HH'!AM$311:AM$325))</f>
        <v>0</v>
      </c>
      <c r="AS313" s="47">
        <f ca="1">IF('Bewerking, HH'!AS313=0,0,'Bewerking, HH'!AS313/SUM('Bewerking, HH'!AM$311:AM$325))</f>
        <v>0</v>
      </c>
      <c r="AT313" s="47">
        <f ca="1">IF('Bewerking, HH'!AT313=0,0,'Bewerking, HH'!AT313/SUM('Bewerking, HH'!AM$311:AM$325))</f>
        <v>0</v>
      </c>
      <c r="AU313" s="48">
        <f ca="1">IF('Bewerking, HH'!AU313=0,0,'Bewerking, HH'!AU313/SUM('Bewerking, HH'!AM$311:AM$325))</f>
        <v>0</v>
      </c>
      <c r="AY313" s="55">
        <f ca="1">IF('Bewerking, HH'!AY313=0,0,'Bewerking, HH'!AY313/SUM('Bewerking, HH'!AY$311:AY$325))</f>
        <v>5.449294316386028E-3</v>
      </c>
      <c r="AZ313" s="46">
        <f ca="1">IF('Bewerking, HH'!AZ313=0,0,'Bewerking, HH'!AZ313/SUM('Bewerking, HH'!AY$311:AY$325))</f>
        <v>0</v>
      </c>
      <c r="BA313" s="55">
        <f ca="1">IF('Bewerking, HH'!BA313=0,0,'Bewerking, HH'!BA313/SUM('Bewerking, HH'!AY$311:AY$325))</f>
        <v>5.449294316386028E-3</v>
      </c>
      <c r="BB313" s="55">
        <f ca="1">IF('Bewerking, HH'!BB313=0,0,'Bewerking, HH'!BB313/SUM('Bewerking, HH'!AY$311:AY$325))</f>
        <v>0</v>
      </c>
      <c r="BC313" s="55">
        <f ca="1">IF('Bewerking, HH'!BC313=0,0,'Bewerking, HH'!BC313/SUM('Bewerking, HH'!AY$311:AY$325))</f>
        <v>0</v>
      </c>
      <c r="BD313" s="55">
        <f ca="1">IF('Bewerking, HH'!BD313=0,0,'Bewerking, HH'!BD313/SUM('Bewerking, HH'!AY$311:AY$325))</f>
        <v>0</v>
      </c>
      <c r="BE313" s="47">
        <f ca="1">IF('Bewerking, HH'!BE313=0,0,'Bewerking, HH'!BE313/SUM('Bewerking, HH'!AY$311:AY$325))</f>
        <v>0</v>
      </c>
      <c r="BF313" s="47">
        <f ca="1">IF('Bewerking, HH'!BF313=0,0,'Bewerking, HH'!BF313/SUM('Bewerking, HH'!AY$311:AY$325))</f>
        <v>0</v>
      </c>
      <c r="BG313" s="48">
        <f ca="1">IF('Bewerking, HH'!BG313=0,0,'Bewerking, HH'!BG313/SUM('Bewerking, HH'!AY$311:AY$325))</f>
        <v>0</v>
      </c>
    </row>
    <row r="314" spans="2:59" x14ac:dyDescent="0.25">
      <c r="B314" s="29" t="s">
        <v>38</v>
      </c>
      <c r="C314" s="55">
        <f ca="1">IF('Bewerking, HH'!C314=0,0,'Bewerking, HH'!C314/SUM('Bewerking, HH'!C$311:C$325))</f>
        <v>0.43016729333551307</v>
      </c>
      <c r="D314" s="46">
        <f ca="1">IF('Bewerking, HH'!D314=0,0,'Bewerking, HH'!D314/SUM('Bewerking, HH'!C$311:C$325))</f>
        <v>0</v>
      </c>
      <c r="E314" s="55">
        <f ca="1">IF('Bewerking, HH'!E314=0,0,'Bewerking, HH'!E314/SUM('Bewerking, HH'!C$311:C$325))</f>
        <v>0.43016729333551307</v>
      </c>
      <c r="F314" s="55">
        <f ca="1">IF('Bewerking, HH'!F314=0,0,'Bewerking, HH'!F314/SUM('Bewerking, HH'!C$311:C$325))</f>
        <v>0</v>
      </c>
      <c r="G314" s="55">
        <f ca="1">IF('Bewerking, HH'!G314=0,0,'Bewerking, HH'!G314/SUM('Bewerking, HH'!C$311:C$325))</f>
        <v>0</v>
      </c>
      <c r="H314" s="55">
        <f ca="1">IF('Bewerking, HH'!H314=0,0,'Bewerking, HH'!H314/SUM('Bewerking, HH'!C$311:C$325))</f>
        <v>0</v>
      </c>
      <c r="I314" s="47">
        <f ca="1">IF('Bewerking, HH'!I314=0,0,'Bewerking, HH'!I314/SUM('Bewerking, HH'!C$311:C$325))</f>
        <v>0</v>
      </c>
      <c r="J314" s="47">
        <f ca="1">IF('Bewerking, HH'!J314=0,0,'Bewerking, HH'!J314/SUM('Bewerking, HH'!C$311:C$325))</f>
        <v>0</v>
      </c>
      <c r="K314" s="48">
        <f ca="1">IF('Bewerking, HH'!K314=0,0,'Bewerking, HH'!K314/SUM('Bewerking, HH'!C$311:C$325))</f>
        <v>0</v>
      </c>
      <c r="O314" s="55">
        <f ca="1">IF('Bewerking, HH'!O314=0,0,'Bewerking, HH'!O314/SUM('Bewerking, HH'!O$311:O$325))</f>
        <v>0.43016729333551307</v>
      </c>
      <c r="P314" s="46">
        <f ca="1">IF('Bewerking, HH'!P314=0,0,'Bewerking, HH'!P314/SUM('Bewerking, HH'!O$311:O$325))</f>
        <v>0</v>
      </c>
      <c r="Q314" s="55">
        <f ca="1">IF('Bewerking, HH'!Q314=0,0,'Bewerking, HH'!Q314/SUM('Bewerking, HH'!O$311:O$325))</f>
        <v>0.43016729333551307</v>
      </c>
      <c r="R314" s="55">
        <f ca="1">IF('Bewerking, HH'!R314=0,0,'Bewerking, HH'!R314/SUM('Bewerking, HH'!O$311:O$325))</f>
        <v>0</v>
      </c>
      <c r="S314" s="55">
        <f ca="1">IF('Bewerking, HH'!S314=0,0,'Bewerking, HH'!S314/SUM('Bewerking, HH'!O$311:O$325))</f>
        <v>0</v>
      </c>
      <c r="T314" s="55">
        <f ca="1">IF('Bewerking, HH'!T314=0,0,'Bewerking, HH'!T314/SUM('Bewerking, HH'!O$311:O$325))</f>
        <v>0</v>
      </c>
      <c r="U314" s="47">
        <f ca="1">IF('Bewerking, HH'!U314=0,0,'Bewerking, HH'!U314/SUM('Bewerking, HH'!O$311:O$325))</f>
        <v>0</v>
      </c>
      <c r="V314" s="47">
        <f ca="1">IF('Bewerking, HH'!V314=0,0,'Bewerking, HH'!V314/SUM('Bewerking, HH'!O$311:O$325))</f>
        <v>0</v>
      </c>
      <c r="W314" s="48">
        <f ca="1">IF('Bewerking, HH'!W314=0,0,'Bewerking, HH'!W314/SUM('Bewerking, HH'!O$311:O$325))</f>
        <v>0</v>
      </c>
      <c r="AA314" s="55">
        <f ca="1">IF('Bewerking, HH'!AA314=0,0,'Bewerking, HH'!AA314/SUM('Bewerking, HH'!AA$311:AA$325))</f>
        <v>0.43016729333551307</v>
      </c>
      <c r="AB314" s="46">
        <f ca="1">IF('Bewerking, HH'!AB314=0,0,'Bewerking, HH'!AB314/SUM('Bewerking, HH'!AA$311:AA$325))</f>
        <v>0</v>
      </c>
      <c r="AC314" s="55">
        <f ca="1">IF('Bewerking, HH'!AC314=0,0,'Bewerking, HH'!AC314/SUM('Bewerking, HH'!AA$311:AA$325))</f>
        <v>0.43016729333551307</v>
      </c>
      <c r="AD314" s="55">
        <f ca="1">IF('Bewerking, HH'!AD314=0,0,'Bewerking, HH'!AD314/SUM('Bewerking, HH'!AA$311:AA$325))</f>
        <v>0</v>
      </c>
      <c r="AE314" s="55">
        <f ca="1">IF('Bewerking, HH'!AE314=0,0,'Bewerking, HH'!AE314/SUM('Bewerking, HH'!AA$311:AA$325))</f>
        <v>0</v>
      </c>
      <c r="AF314" s="55">
        <f ca="1">IF('Bewerking, HH'!AF314=0,0,'Bewerking, HH'!AF314/SUM('Bewerking, HH'!AA$311:AA$325))</f>
        <v>0</v>
      </c>
      <c r="AG314" s="47">
        <f ca="1">IF('Bewerking, HH'!AG314=0,0,'Bewerking, HH'!AG314/SUM('Bewerking, HH'!AA$311:AA$325))</f>
        <v>0</v>
      </c>
      <c r="AH314" s="47">
        <f ca="1">IF('Bewerking, HH'!AH314=0,0,'Bewerking, HH'!AH314/SUM('Bewerking, HH'!AA$311:AA$325))</f>
        <v>0</v>
      </c>
      <c r="AI314" s="48">
        <f ca="1">IF('Bewerking, HH'!AI314=0,0,'Bewerking, HH'!AI314/SUM('Bewerking, HH'!AA$311:AA$325))</f>
        <v>0</v>
      </c>
      <c r="AM314" s="55">
        <f ca="1">IF('Bewerking, HH'!AM314=0,0,'Bewerking, HH'!AM314/SUM('Bewerking, HH'!AM$311:AM$325))</f>
        <v>0.43016729333551307</v>
      </c>
      <c r="AN314" s="46">
        <f ca="1">IF('Bewerking, HH'!AN314=0,0,'Bewerking, HH'!AN314/SUM('Bewerking, HH'!AM$311:AM$325))</f>
        <v>0.24069532995477086</v>
      </c>
      <c r="AO314" s="55">
        <f ca="1">IF('Bewerking, HH'!AO314=0,0,'Bewerking, HH'!AO314/SUM('Bewerking, HH'!AM$311:AM$325))</f>
        <v>0.18947196338074218</v>
      </c>
      <c r="AP314" s="55">
        <f ca="1">IF('Bewerking, HH'!AP314=0,0,'Bewerking, HH'!AP314/SUM('Bewerking, HH'!AM$311:AM$325))</f>
        <v>0</v>
      </c>
      <c r="AQ314" s="55">
        <f ca="1">IF('Bewerking, HH'!AQ314=0,0,'Bewerking, HH'!AQ314/SUM('Bewerking, HH'!AM$311:AM$325))</f>
        <v>0</v>
      </c>
      <c r="AR314" s="55">
        <f ca="1">IF('Bewerking, HH'!AR314=0,0,'Bewerking, HH'!AR314/SUM('Bewerking, HH'!AM$311:AM$325))</f>
        <v>0</v>
      </c>
      <c r="AS314" s="47">
        <f ca="1">IF('Bewerking, HH'!AS314=0,0,'Bewerking, HH'!AS314/SUM('Bewerking, HH'!AM$311:AM$325))</f>
        <v>0</v>
      </c>
      <c r="AT314" s="47">
        <f ca="1">IF('Bewerking, HH'!AT314=0,0,'Bewerking, HH'!AT314/SUM('Bewerking, HH'!AM$311:AM$325))</f>
        <v>0</v>
      </c>
      <c r="AU314" s="48">
        <f ca="1">IF('Bewerking, HH'!AU314=0,0,'Bewerking, HH'!AU314/SUM('Bewerking, HH'!AM$311:AM$325))</f>
        <v>0</v>
      </c>
      <c r="AY314" s="55">
        <f ca="1">IF('Bewerking, HH'!AY314=0,0,'Bewerking, HH'!AY314/SUM('Bewerking, HH'!AY$311:AY$325))</f>
        <v>0.43016729333551307</v>
      </c>
      <c r="AZ314" s="46">
        <f ca="1">IF('Bewerking, HH'!AZ314=0,0,'Bewerking, HH'!AZ314/SUM('Bewerking, HH'!AY$311:AY$325))</f>
        <v>0</v>
      </c>
      <c r="BA314" s="55">
        <f ca="1">IF('Bewerking, HH'!BA314=0,0,'Bewerking, HH'!BA314/SUM('Bewerking, HH'!AY$311:AY$325))</f>
        <v>0.43016729333551307</v>
      </c>
      <c r="BB314" s="55">
        <f ca="1">IF('Bewerking, HH'!BB314=0,0,'Bewerking, HH'!BB314/SUM('Bewerking, HH'!AY$311:AY$325))</f>
        <v>0</v>
      </c>
      <c r="BC314" s="55">
        <f ca="1">IF('Bewerking, HH'!BC314=0,0,'Bewerking, HH'!BC314/SUM('Bewerking, HH'!AY$311:AY$325))</f>
        <v>0</v>
      </c>
      <c r="BD314" s="55">
        <f ca="1">IF('Bewerking, HH'!BD314=0,0,'Bewerking, HH'!BD314/SUM('Bewerking, HH'!AY$311:AY$325))</f>
        <v>0</v>
      </c>
      <c r="BE314" s="47">
        <f ca="1">IF('Bewerking, HH'!BE314=0,0,'Bewerking, HH'!BE314/SUM('Bewerking, HH'!AY$311:AY$325))</f>
        <v>0</v>
      </c>
      <c r="BF314" s="47">
        <f ca="1">IF('Bewerking, HH'!BF314=0,0,'Bewerking, HH'!BF314/SUM('Bewerking, HH'!AY$311:AY$325))</f>
        <v>0</v>
      </c>
      <c r="BG314" s="48">
        <f ca="1">IF('Bewerking, HH'!BG314=0,0,'Bewerking, HH'!BG314/SUM('Bewerking, HH'!AY$311:AY$325))</f>
        <v>0</v>
      </c>
    </row>
    <row r="315" spans="2:59" x14ac:dyDescent="0.25">
      <c r="B315" s="29" t="s">
        <v>39</v>
      </c>
      <c r="C315" s="55">
        <f ca="1">IF('Bewerking, HH'!C315=0,0,'Bewerking, HH'!C315/SUM('Bewerking, HH'!C$311:C$325))</f>
        <v>8.4791019562966599E-2</v>
      </c>
      <c r="D315" s="46">
        <f ca="1">IF('Bewerking, HH'!D315=0,0,'Bewerking, HH'!D315/SUM('Bewerking, HH'!C$311:C$325))</f>
        <v>0</v>
      </c>
      <c r="E315" s="55">
        <f ca="1">IF('Bewerking, HH'!E315=0,0,'Bewerking, HH'!E315/SUM('Bewerking, HH'!C$311:C$325))</f>
        <v>8.4791019562966599E-2</v>
      </c>
      <c r="F315" s="55">
        <f ca="1">IF('Bewerking, HH'!F315=0,0,'Bewerking, HH'!F315/SUM('Bewerking, HH'!C$311:C$325))</f>
        <v>0</v>
      </c>
      <c r="G315" s="55">
        <f ca="1">IF('Bewerking, HH'!G315=0,0,'Bewerking, HH'!G315/SUM('Bewerking, HH'!C$311:C$325))</f>
        <v>0</v>
      </c>
      <c r="H315" s="55">
        <f ca="1">IF('Bewerking, HH'!H315=0,0,'Bewerking, HH'!H315/SUM('Bewerking, HH'!C$311:C$325))</f>
        <v>0</v>
      </c>
      <c r="I315" s="47">
        <f ca="1">IF('Bewerking, HH'!I315=0,0,'Bewerking, HH'!I315/SUM('Bewerking, HH'!C$311:C$325))</f>
        <v>0</v>
      </c>
      <c r="J315" s="47">
        <f ca="1">IF('Bewerking, HH'!J315=0,0,'Bewerking, HH'!J315/SUM('Bewerking, HH'!C$311:C$325))</f>
        <v>0</v>
      </c>
      <c r="K315" s="48">
        <f ca="1">IF('Bewerking, HH'!K315=0,0,'Bewerking, HH'!K315/SUM('Bewerking, HH'!C$311:C$325))</f>
        <v>0</v>
      </c>
      <c r="O315" s="55">
        <f ca="1">IF('Bewerking, HH'!O315=0,0,'Bewerking, HH'!O315/SUM('Bewerking, HH'!O$311:O$325))</f>
        <v>8.4791019562966599E-2</v>
      </c>
      <c r="P315" s="46">
        <f ca="1">IF('Bewerking, HH'!P315=0,0,'Bewerking, HH'!P315/SUM('Bewerking, HH'!O$311:O$325))</f>
        <v>0</v>
      </c>
      <c r="Q315" s="55">
        <f ca="1">IF('Bewerking, HH'!Q315=0,0,'Bewerking, HH'!Q315/SUM('Bewerking, HH'!O$311:O$325))</f>
        <v>8.4791019562966599E-2</v>
      </c>
      <c r="R315" s="55">
        <f ca="1">IF('Bewerking, HH'!R315=0,0,'Bewerking, HH'!R315/SUM('Bewerking, HH'!O$311:O$325))</f>
        <v>0</v>
      </c>
      <c r="S315" s="55">
        <f ca="1">IF('Bewerking, HH'!S315=0,0,'Bewerking, HH'!S315/SUM('Bewerking, HH'!O$311:O$325))</f>
        <v>0</v>
      </c>
      <c r="T315" s="55">
        <f ca="1">IF('Bewerking, HH'!T315=0,0,'Bewerking, HH'!T315/SUM('Bewerking, HH'!O$311:O$325))</f>
        <v>0</v>
      </c>
      <c r="U315" s="47">
        <f ca="1">IF('Bewerking, HH'!U315=0,0,'Bewerking, HH'!U315/SUM('Bewerking, HH'!O$311:O$325))</f>
        <v>0</v>
      </c>
      <c r="V315" s="47">
        <f ca="1">IF('Bewerking, HH'!V315=0,0,'Bewerking, HH'!V315/SUM('Bewerking, HH'!O$311:O$325))</f>
        <v>0</v>
      </c>
      <c r="W315" s="48">
        <f ca="1">IF('Bewerking, HH'!W315=0,0,'Bewerking, HH'!W315/SUM('Bewerking, HH'!O$311:O$325))</f>
        <v>0</v>
      </c>
      <c r="AA315" s="55">
        <f ca="1">IF('Bewerking, HH'!AA315=0,0,'Bewerking, HH'!AA315/SUM('Bewerking, HH'!AA$311:AA$325))</f>
        <v>8.4791019562966599E-2</v>
      </c>
      <c r="AB315" s="46">
        <f ca="1">IF('Bewerking, HH'!AB315=0,0,'Bewerking, HH'!AB315/SUM('Bewerking, HH'!AA$311:AA$325))</f>
        <v>0</v>
      </c>
      <c r="AC315" s="55">
        <f ca="1">IF('Bewerking, HH'!AC315=0,0,'Bewerking, HH'!AC315/SUM('Bewerking, HH'!AA$311:AA$325))</f>
        <v>8.4791019562966599E-2</v>
      </c>
      <c r="AD315" s="55">
        <f ca="1">IF('Bewerking, HH'!AD315=0,0,'Bewerking, HH'!AD315/SUM('Bewerking, HH'!AA$311:AA$325))</f>
        <v>0</v>
      </c>
      <c r="AE315" s="55">
        <f ca="1">IF('Bewerking, HH'!AE315=0,0,'Bewerking, HH'!AE315/SUM('Bewerking, HH'!AA$311:AA$325))</f>
        <v>0</v>
      </c>
      <c r="AF315" s="55">
        <f ca="1">IF('Bewerking, HH'!AF315=0,0,'Bewerking, HH'!AF315/SUM('Bewerking, HH'!AA$311:AA$325))</f>
        <v>0</v>
      </c>
      <c r="AG315" s="47">
        <f ca="1">IF('Bewerking, HH'!AG315=0,0,'Bewerking, HH'!AG315/SUM('Bewerking, HH'!AA$311:AA$325))</f>
        <v>0</v>
      </c>
      <c r="AH315" s="47">
        <f ca="1">IF('Bewerking, HH'!AH315=0,0,'Bewerking, HH'!AH315/SUM('Bewerking, HH'!AA$311:AA$325))</f>
        <v>0</v>
      </c>
      <c r="AI315" s="48">
        <f ca="1">IF('Bewerking, HH'!AI315=0,0,'Bewerking, HH'!AI315/SUM('Bewerking, HH'!AA$311:AA$325))</f>
        <v>0</v>
      </c>
      <c r="AM315" s="55">
        <f ca="1">IF('Bewerking, HH'!AM315=0,0,'Bewerking, HH'!AM315/SUM('Bewerking, HH'!AM$311:AM$325))</f>
        <v>8.4791019562966599E-2</v>
      </c>
      <c r="AN315" s="46">
        <f ca="1">IF('Bewerking, HH'!AN315=0,0,'Bewerking, HH'!AN315/SUM('Bewerking, HH'!AM$311:AM$325))</f>
        <v>5.5473816140809762E-2</v>
      </c>
      <c r="AO315" s="55">
        <f ca="1">IF('Bewerking, HH'!AO315=0,0,'Bewerking, HH'!AO315/SUM('Bewerking, HH'!AM$311:AM$325))</f>
        <v>2.931720342215683E-2</v>
      </c>
      <c r="AP315" s="55">
        <f ca="1">IF('Bewerking, HH'!AP315=0,0,'Bewerking, HH'!AP315/SUM('Bewerking, HH'!AM$311:AM$325))</f>
        <v>0</v>
      </c>
      <c r="AQ315" s="55">
        <f ca="1">IF('Bewerking, HH'!AQ315=0,0,'Bewerking, HH'!AQ315/SUM('Bewerking, HH'!AM$311:AM$325))</f>
        <v>0</v>
      </c>
      <c r="AR315" s="55">
        <f ca="1">IF('Bewerking, HH'!AR315=0,0,'Bewerking, HH'!AR315/SUM('Bewerking, HH'!AM$311:AM$325))</f>
        <v>0</v>
      </c>
      <c r="AS315" s="47">
        <f ca="1">IF('Bewerking, HH'!AS315=0,0,'Bewerking, HH'!AS315/SUM('Bewerking, HH'!AM$311:AM$325))</f>
        <v>0</v>
      </c>
      <c r="AT315" s="47">
        <f ca="1">IF('Bewerking, HH'!AT315=0,0,'Bewerking, HH'!AT315/SUM('Bewerking, HH'!AM$311:AM$325))</f>
        <v>0</v>
      </c>
      <c r="AU315" s="48">
        <f ca="1">IF('Bewerking, HH'!AU315=0,0,'Bewerking, HH'!AU315/SUM('Bewerking, HH'!AM$311:AM$325))</f>
        <v>0</v>
      </c>
      <c r="AY315" s="55">
        <f ca="1">IF('Bewerking, HH'!AY315=0,0,'Bewerking, HH'!AY315/SUM('Bewerking, HH'!AY$311:AY$325))</f>
        <v>8.4791019562966599E-2</v>
      </c>
      <c r="AZ315" s="46">
        <f ca="1">IF('Bewerking, HH'!AZ315=0,0,'Bewerking, HH'!AZ315/SUM('Bewerking, HH'!AY$311:AY$325))</f>
        <v>0</v>
      </c>
      <c r="BA315" s="55">
        <f ca="1">IF('Bewerking, HH'!BA315=0,0,'Bewerking, HH'!BA315/SUM('Bewerking, HH'!AY$311:AY$325))</f>
        <v>8.4791019562966599E-2</v>
      </c>
      <c r="BB315" s="55">
        <f ca="1">IF('Bewerking, HH'!BB315=0,0,'Bewerking, HH'!BB315/SUM('Bewerking, HH'!AY$311:AY$325))</f>
        <v>0</v>
      </c>
      <c r="BC315" s="55">
        <f ca="1">IF('Bewerking, HH'!BC315=0,0,'Bewerking, HH'!BC315/SUM('Bewerking, HH'!AY$311:AY$325))</f>
        <v>0</v>
      </c>
      <c r="BD315" s="55">
        <f ca="1">IF('Bewerking, HH'!BD315=0,0,'Bewerking, HH'!BD315/SUM('Bewerking, HH'!AY$311:AY$325))</f>
        <v>0</v>
      </c>
      <c r="BE315" s="47">
        <f ca="1">IF('Bewerking, HH'!BE315=0,0,'Bewerking, HH'!BE315/SUM('Bewerking, HH'!AY$311:AY$325))</f>
        <v>0</v>
      </c>
      <c r="BF315" s="47">
        <f ca="1">IF('Bewerking, HH'!BF315=0,0,'Bewerking, HH'!BF315/SUM('Bewerking, HH'!AY$311:AY$325))</f>
        <v>0</v>
      </c>
      <c r="BG315" s="48">
        <f ca="1">IF('Bewerking, HH'!BG315=0,0,'Bewerking, HH'!BG315/SUM('Bewerking, HH'!AY$311:AY$325))</f>
        <v>0</v>
      </c>
    </row>
    <row r="316" spans="2:59" x14ac:dyDescent="0.25">
      <c r="B316" s="29" t="s">
        <v>40</v>
      </c>
      <c r="C316" s="55">
        <f ca="1">IF('Bewerking, HH'!C316=0,0,'Bewerking, HH'!C316/SUM('Bewerking, HH'!C$311:C$325))</f>
        <v>0.47043757833360578</v>
      </c>
      <c r="D316" s="46">
        <f ca="1">IF('Bewerking, HH'!D316=0,0,'Bewerking, HH'!D316/SUM('Bewerking, HH'!C$311:C$325))</f>
        <v>0</v>
      </c>
      <c r="E316" s="55">
        <f ca="1">IF('Bewerking, HH'!E316=0,0,'Bewerking, HH'!E316/SUM('Bewerking, HH'!C$311:C$325))</f>
        <v>0.47043757833360578</v>
      </c>
      <c r="F316" s="55">
        <f ca="1">IF('Bewerking, HH'!F316=0,0,'Bewerking, HH'!F316/SUM('Bewerking, HH'!C$311:C$325))</f>
        <v>0</v>
      </c>
      <c r="G316" s="55">
        <f ca="1">IF('Bewerking, HH'!G316=0,0,'Bewerking, HH'!G316/SUM('Bewerking, HH'!C$311:C$325))</f>
        <v>0</v>
      </c>
      <c r="H316" s="55">
        <f ca="1">IF('Bewerking, HH'!H316=0,0,'Bewerking, HH'!H316/SUM('Bewerking, HH'!C$311:C$325))</f>
        <v>0</v>
      </c>
      <c r="I316" s="47">
        <f ca="1">IF('Bewerking, HH'!I316=0,0,'Bewerking, HH'!I316/SUM('Bewerking, HH'!C$311:C$325))</f>
        <v>0</v>
      </c>
      <c r="J316" s="47">
        <f ca="1">IF('Bewerking, HH'!J316=0,0,'Bewerking, HH'!J316/SUM('Bewerking, HH'!C$311:C$325))</f>
        <v>0</v>
      </c>
      <c r="K316" s="48">
        <f ca="1">IF('Bewerking, HH'!K316=0,0,'Bewerking, HH'!K316/SUM('Bewerking, HH'!C$311:C$325))</f>
        <v>0</v>
      </c>
      <c r="O316" s="55">
        <f ca="1">IF('Bewerking, HH'!O316=0,0,'Bewerking, HH'!O316/SUM('Bewerking, HH'!O$311:O$325))</f>
        <v>0.47043757833360578</v>
      </c>
      <c r="P316" s="46">
        <f ca="1">IF('Bewerking, HH'!P316=0,0,'Bewerking, HH'!P316/SUM('Bewerking, HH'!O$311:O$325))</f>
        <v>0</v>
      </c>
      <c r="Q316" s="55">
        <f ca="1">IF('Bewerking, HH'!Q316=0,0,'Bewerking, HH'!Q316/SUM('Bewerking, HH'!O$311:O$325))</f>
        <v>0.47043757833360578</v>
      </c>
      <c r="R316" s="55">
        <f ca="1">IF('Bewerking, HH'!R316=0,0,'Bewerking, HH'!R316/SUM('Bewerking, HH'!O$311:O$325))</f>
        <v>0</v>
      </c>
      <c r="S316" s="55">
        <f ca="1">IF('Bewerking, HH'!S316=0,0,'Bewerking, HH'!S316/SUM('Bewerking, HH'!O$311:O$325))</f>
        <v>0</v>
      </c>
      <c r="T316" s="55">
        <f ca="1">IF('Bewerking, HH'!T316=0,0,'Bewerking, HH'!T316/SUM('Bewerking, HH'!O$311:O$325))</f>
        <v>0</v>
      </c>
      <c r="U316" s="47">
        <f ca="1">IF('Bewerking, HH'!U316=0,0,'Bewerking, HH'!U316/SUM('Bewerking, HH'!O$311:O$325))</f>
        <v>0</v>
      </c>
      <c r="V316" s="47">
        <f ca="1">IF('Bewerking, HH'!V316=0,0,'Bewerking, HH'!V316/SUM('Bewerking, HH'!O$311:O$325))</f>
        <v>0</v>
      </c>
      <c r="W316" s="48">
        <f ca="1">IF('Bewerking, HH'!W316=0,0,'Bewerking, HH'!W316/SUM('Bewerking, HH'!O$311:O$325))</f>
        <v>0</v>
      </c>
      <c r="AA316" s="55">
        <f ca="1">IF('Bewerking, HH'!AA316=0,0,'Bewerking, HH'!AA316/SUM('Bewerking, HH'!AA$311:AA$325))</f>
        <v>0.47043757833360578</v>
      </c>
      <c r="AB316" s="46">
        <f ca="1">IF('Bewerking, HH'!AB316=0,0,'Bewerking, HH'!AB316/SUM('Bewerking, HH'!AA$311:AA$325))</f>
        <v>0</v>
      </c>
      <c r="AC316" s="55">
        <f ca="1">IF('Bewerking, HH'!AC316=0,0,'Bewerking, HH'!AC316/SUM('Bewerking, HH'!AA$311:AA$325))</f>
        <v>0.47043757833360578</v>
      </c>
      <c r="AD316" s="55">
        <f ca="1">IF('Bewerking, HH'!AD316=0,0,'Bewerking, HH'!AD316/SUM('Bewerking, HH'!AA$311:AA$325))</f>
        <v>0</v>
      </c>
      <c r="AE316" s="55">
        <f ca="1">IF('Bewerking, HH'!AE316=0,0,'Bewerking, HH'!AE316/SUM('Bewerking, HH'!AA$311:AA$325))</f>
        <v>0</v>
      </c>
      <c r="AF316" s="55">
        <f ca="1">IF('Bewerking, HH'!AF316=0,0,'Bewerking, HH'!AF316/SUM('Bewerking, HH'!AA$311:AA$325))</f>
        <v>0</v>
      </c>
      <c r="AG316" s="47">
        <f ca="1">IF('Bewerking, HH'!AG316=0,0,'Bewerking, HH'!AG316/SUM('Bewerking, HH'!AA$311:AA$325))</f>
        <v>0</v>
      </c>
      <c r="AH316" s="47">
        <f ca="1">IF('Bewerking, HH'!AH316=0,0,'Bewerking, HH'!AH316/SUM('Bewerking, HH'!AA$311:AA$325))</f>
        <v>0</v>
      </c>
      <c r="AI316" s="48">
        <f ca="1">IF('Bewerking, HH'!AI316=0,0,'Bewerking, HH'!AI316/SUM('Bewerking, HH'!AA$311:AA$325))</f>
        <v>0</v>
      </c>
      <c r="AM316" s="55">
        <f ca="1">IF('Bewerking, HH'!AM316=0,0,'Bewerking, HH'!AM316/SUM('Bewerking, HH'!AM$311:AM$325))</f>
        <v>0.47043757833360578</v>
      </c>
      <c r="AN316" s="46">
        <f ca="1">IF('Bewerking, HH'!AN316=0,0,'Bewerking, HH'!AN316/SUM('Bewerking, HH'!AM$311:AM$325))</f>
        <v>0.13595989319383139</v>
      </c>
      <c r="AO316" s="55">
        <f ca="1">IF('Bewerking, HH'!AO316=0,0,'Bewerking, HH'!AO316/SUM('Bewerking, HH'!AM$311:AM$325))</f>
        <v>0.33447768513977438</v>
      </c>
      <c r="AP316" s="55">
        <f ca="1">IF('Bewerking, HH'!AP316=0,0,'Bewerking, HH'!AP316/SUM('Bewerking, HH'!AM$311:AM$325))</f>
        <v>0</v>
      </c>
      <c r="AQ316" s="55">
        <f ca="1">IF('Bewerking, HH'!AQ316=0,0,'Bewerking, HH'!AQ316/SUM('Bewerking, HH'!AM$311:AM$325))</f>
        <v>0</v>
      </c>
      <c r="AR316" s="55">
        <f ca="1">IF('Bewerking, HH'!AR316=0,0,'Bewerking, HH'!AR316/SUM('Bewerking, HH'!AM$311:AM$325))</f>
        <v>0</v>
      </c>
      <c r="AS316" s="47">
        <f ca="1">IF('Bewerking, HH'!AS316=0,0,'Bewerking, HH'!AS316/SUM('Bewerking, HH'!AM$311:AM$325))</f>
        <v>0</v>
      </c>
      <c r="AT316" s="47">
        <f ca="1">IF('Bewerking, HH'!AT316=0,0,'Bewerking, HH'!AT316/SUM('Bewerking, HH'!AM$311:AM$325))</f>
        <v>0</v>
      </c>
      <c r="AU316" s="48">
        <f ca="1">IF('Bewerking, HH'!AU316=0,0,'Bewerking, HH'!AU316/SUM('Bewerking, HH'!AM$311:AM$325))</f>
        <v>0</v>
      </c>
      <c r="AY316" s="55">
        <f ca="1">IF('Bewerking, HH'!AY316=0,0,'Bewerking, HH'!AY316/SUM('Bewerking, HH'!AY$311:AY$325))</f>
        <v>0.47043757833360578</v>
      </c>
      <c r="AZ316" s="46">
        <f ca="1">IF('Bewerking, HH'!AZ316=0,0,'Bewerking, HH'!AZ316/SUM('Bewerking, HH'!AY$311:AY$325))</f>
        <v>0</v>
      </c>
      <c r="BA316" s="55">
        <f ca="1">IF('Bewerking, HH'!BA316=0,0,'Bewerking, HH'!BA316/SUM('Bewerking, HH'!AY$311:AY$325))</f>
        <v>0.47043757833360578</v>
      </c>
      <c r="BB316" s="55">
        <f ca="1">IF('Bewerking, HH'!BB316=0,0,'Bewerking, HH'!BB316/SUM('Bewerking, HH'!AY$311:AY$325))</f>
        <v>0</v>
      </c>
      <c r="BC316" s="55">
        <f ca="1">IF('Bewerking, HH'!BC316=0,0,'Bewerking, HH'!BC316/SUM('Bewerking, HH'!AY$311:AY$325))</f>
        <v>0</v>
      </c>
      <c r="BD316" s="55">
        <f ca="1">IF('Bewerking, HH'!BD316=0,0,'Bewerking, HH'!BD316/SUM('Bewerking, HH'!AY$311:AY$325))</f>
        <v>0</v>
      </c>
      <c r="BE316" s="47">
        <f ca="1">IF('Bewerking, HH'!BE316=0,0,'Bewerking, HH'!BE316/SUM('Bewerking, HH'!AY$311:AY$325))</f>
        <v>0</v>
      </c>
      <c r="BF316" s="47">
        <f ca="1">IF('Bewerking, HH'!BF316=0,0,'Bewerking, HH'!BF316/SUM('Bewerking, HH'!AY$311:AY$325))</f>
        <v>0</v>
      </c>
      <c r="BG316" s="48">
        <f ca="1">IF('Bewerking, HH'!BG316=0,0,'Bewerking, HH'!BG316/SUM('Bewerking, HH'!AY$311:AY$325))</f>
        <v>0</v>
      </c>
    </row>
    <row r="317" spans="2:59" x14ac:dyDescent="0.25">
      <c r="B317" s="29" t="s">
        <v>41</v>
      </c>
      <c r="C317" s="55">
        <f ca="1">IF('Bewerking, HH'!C317=0,0,'Bewerking, HH'!C317/SUM('Bewerking, HH'!C$311:C$325))</f>
        <v>0</v>
      </c>
      <c r="D317" s="46">
        <f ca="1">IF('Bewerking, HH'!D317=0,0,'Bewerking, HH'!D317/SUM('Bewerking, HH'!C$311:C$325))</f>
        <v>0</v>
      </c>
      <c r="E317" s="55">
        <f ca="1">IF('Bewerking, HH'!E317=0,0,'Bewerking, HH'!E317/SUM('Bewerking, HH'!C$311:C$325))</f>
        <v>0</v>
      </c>
      <c r="F317" s="55">
        <f ca="1">IF('Bewerking, HH'!F317=0,0,'Bewerking, HH'!F317/SUM('Bewerking, HH'!C$311:C$325))</f>
        <v>0</v>
      </c>
      <c r="G317" s="55">
        <f ca="1">IF('Bewerking, HH'!G317=0,0,'Bewerking, HH'!G317/SUM('Bewerking, HH'!C$311:C$325))</f>
        <v>0</v>
      </c>
      <c r="H317" s="55">
        <f ca="1">IF('Bewerking, HH'!H317=0,0,'Bewerking, HH'!H317/SUM('Bewerking, HH'!C$311:C$325))</f>
        <v>0</v>
      </c>
      <c r="I317" s="47">
        <f ca="1">IF('Bewerking, HH'!I317=0,0,'Bewerking, HH'!I317/SUM('Bewerking, HH'!C$311:C$325))</f>
        <v>0</v>
      </c>
      <c r="J317" s="47">
        <f ca="1">IF('Bewerking, HH'!J317=0,0,'Bewerking, HH'!J317/SUM('Bewerking, HH'!C$311:C$325))</f>
        <v>0</v>
      </c>
      <c r="K317" s="48">
        <f ca="1">IF('Bewerking, HH'!K317=0,0,'Bewerking, HH'!K317/SUM('Bewerking, HH'!C$311:C$325))</f>
        <v>0</v>
      </c>
      <c r="O317" s="55">
        <f ca="1">IF('Bewerking, HH'!O317=0,0,'Bewerking, HH'!O317/SUM('Bewerking, HH'!O$311:O$325))</f>
        <v>0</v>
      </c>
      <c r="P317" s="46">
        <f ca="1">IF('Bewerking, HH'!P317=0,0,'Bewerking, HH'!P317/SUM('Bewerking, HH'!O$311:O$325))</f>
        <v>0</v>
      </c>
      <c r="Q317" s="55">
        <f ca="1">IF('Bewerking, HH'!Q317=0,0,'Bewerking, HH'!Q317/SUM('Bewerking, HH'!O$311:O$325))</f>
        <v>0</v>
      </c>
      <c r="R317" s="55">
        <f ca="1">IF('Bewerking, HH'!R317=0,0,'Bewerking, HH'!R317/SUM('Bewerking, HH'!O$311:O$325))</f>
        <v>0</v>
      </c>
      <c r="S317" s="55">
        <f ca="1">IF('Bewerking, HH'!S317=0,0,'Bewerking, HH'!S317/SUM('Bewerking, HH'!O$311:O$325))</f>
        <v>0</v>
      </c>
      <c r="T317" s="55">
        <f ca="1">IF('Bewerking, HH'!T317=0,0,'Bewerking, HH'!T317/SUM('Bewerking, HH'!O$311:O$325))</f>
        <v>0</v>
      </c>
      <c r="U317" s="47">
        <f ca="1">IF('Bewerking, HH'!U317=0,0,'Bewerking, HH'!U317/SUM('Bewerking, HH'!O$311:O$325))</f>
        <v>0</v>
      </c>
      <c r="V317" s="47">
        <f ca="1">IF('Bewerking, HH'!V317=0,0,'Bewerking, HH'!V317/SUM('Bewerking, HH'!O$311:O$325))</f>
        <v>0</v>
      </c>
      <c r="W317" s="48">
        <f ca="1">IF('Bewerking, HH'!W317=0,0,'Bewerking, HH'!W317/SUM('Bewerking, HH'!O$311:O$325))</f>
        <v>0</v>
      </c>
      <c r="AA317" s="55">
        <f ca="1">IF('Bewerking, HH'!AA317=0,0,'Bewerking, HH'!AA317/SUM('Bewerking, HH'!AA$311:AA$325))</f>
        <v>0</v>
      </c>
      <c r="AB317" s="46">
        <f ca="1">IF('Bewerking, HH'!AB317=0,0,'Bewerking, HH'!AB317/SUM('Bewerking, HH'!AA$311:AA$325))</f>
        <v>0</v>
      </c>
      <c r="AC317" s="55">
        <f ca="1">IF('Bewerking, HH'!AC317=0,0,'Bewerking, HH'!AC317/SUM('Bewerking, HH'!AA$311:AA$325))</f>
        <v>0</v>
      </c>
      <c r="AD317" s="55">
        <f ca="1">IF('Bewerking, HH'!AD317=0,0,'Bewerking, HH'!AD317/SUM('Bewerking, HH'!AA$311:AA$325))</f>
        <v>0</v>
      </c>
      <c r="AE317" s="55">
        <f ca="1">IF('Bewerking, HH'!AE317=0,0,'Bewerking, HH'!AE317/SUM('Bewerking, HH'!AA$311:AA$325))</f>
        <v>0</v>
      </c>
      <c r="AF317" s="55">
        <f ca="1">IF('Bewerking, HH'!AF317=0,0,'Bewerking, HH'!AF317/SUM('Bewerking, HH'!AA$311:AA$325))</f>
        <v>0</v>
      </c>
      <c r="AG317" s="47">
        <f ca="1">IF('Bewerking, HH'!AG317=0,0,'Bewerking, HH'!AG317/SUM('Bewerking, HH'!AA$311:AA$325))</f>
        <v>0</v>
      </c>
      <c r="AH317" s="47">
        <f ca="1">IF('Bewerking, HH'!AH317=0,0,'Bewerking, HH'!AH317/SUM('Bewerking, HH'!AA$311:AA$325))</f>
        <v>0</v>
      </c>
      <c r="AI317" s="48">
        <f ca="1">IF('Bewerking, HH'!AI317=0,0,'Bewerking, HH'!AI317/SUM('Bewerking, HH'!AA$311:AA$325))</f>
        <v>0</v>
      </c>
      <c r="AM317" s="55">
        <f ca="1">IF('Bewerking, HH'!AM317=0,0,'Bewerking, HH'!AM317/SUM('Bewerking, HH'!AM$311:AM$325))</f>
        <v>0</v>
      </c>
      <c r="AN317" s="46">
        <f ca="1">IF('Bewerking, HH'!AN317=0,0,'Bewerking, HH'!AN317/SUM('Bewerking, HH'!AM$311:AM$325))</f>
        <v>0</v>
      </c>
      <c r="AO317" s="55">
        <f ca="1">IF('Bewerking, HH'!AO317=0,0,'Bewerking, HH'!AO317/SUM('Bewerking, HH'!AM$311:AM$325))</f>
        <v>0</v>
      </c>
      <c r="AP317" s="55">
        <f ca="1">IF('Bewerking, HH'!AP317=0,0,'Bewerking, HH'!AP317/SUM('Bewerking, HH'!AM$311:AM$325))</f>
        <v>0</v>
      </c>
      <c r="AQ317" s="55">
        <f ca="1">IF('Bewerking, HH'!AQ317=0,0,'Bewerking, HH'!AQ317/SUM('Bewerking, HH'!AM$311:AM$325))</f>
        <v>0</v>
      </c>
      <c r="AR317" s="55">
        <f ca="1">IF('Bewerking, HH'!AR317=0,0,'Bewerking, HH'!AR317/SUM('Bewerking, HH'!AM$311:AM$325))</f>
        <v>0</v>
      </c>
      <c r="AS317" s="47">
        <f ca="1">IF('Bewerking, HH'!AS317=0,0,'Bewerking, HH'!AS317/SUM('Bewerking, HH'!AM$311:AM$325))</f>
        <v>0</v>
      </c>
      <c r="AT317" s="47">
        <f ca="1">IF('Bewerking, HH'!AT317=0,0,'Bewerking, HH'!AT317/SUM('Bewerking, HH'!AM$311:AM$325))</f>
        <v>0</v>
      </c>
      <c r="AU317" s="48">
        <f ca="1">IF('Bewerking, HH'!AU317=0,0,'Bewerking, HH'!AU317/SUM('Bewerking, HH'!AM$311:AM$325))</f>
        <v>0</v>
      </c>
      <c r="AY317" s="55">
        <f ca="1">IF('Bewerking, HH'!AY317=0,0,'Bewerking, HH'!AY317/SUM('Bewerking, HH'!AY$311:AY$325))</f>
        <v>0</v>
      </c>
      <c r="AZ317" s="46">
        <f ca="1">IF('Bewerking, HH'!AZ317=0,0,'Bewerking, HH'!AZ317/SUM('Bewerking, HH'!AY$311:AY$325))</f>
        <v>0</v>
      </c>
      <c r="BA317" s="55">
        <f ca="1">IF('Bewerking, HH'!BA317=0,0,'Bewerking, HH'!BA317/SUM('Bewerking, HH'!AY$311:AY$325))</f>
        <v>0</v>
      </c>
      <c r="BB317" s="55">
        <f ca="1">IF('Bewerking, HH'!BB317=0,0,'Bewerking, HH'!BB317/SUM('Bewerking, HH'!AY$311:AY$325))</f>
        <v>0</v>
      </c>
      <c r="BC317" s="55">
        <f ca="1">IF('Bewerking, HH'!BC317=0,0,'Bewerking, HH'!BC317/SUM('Bewerking, HH'!AY$311:AY$325))</f>
        <v>0</v>
      </c>
      <c r="BD317" s="55">
        <f ca="1">IF('Bewerking, HH'!BD317=0,0,'Bewerking, HH'!BD317/SUM('Bewerking, HH'!AY$311:AY$325))</f>
        <v>0</v>
      </c>
      <c r="BE317" s="47">
        <f ca="1">IF('Bewerking, HH'!BE317=0,0,'Bewerking, HH'!BE317/SUM('Bewerking, HH'!AY$311:AY$325))</f>
        <v>0</v>
      </c>
      <c r="BF317" s="47">
        <f ca="1">IF('Bewerking, HH'!BF317=0,0,'Bewerking, HH'!BF317/SUM('Bewerking, HH'!AY$311:AY$325))</f>
        <v>0</v>
      </c>
      <c r="BG317" s="48">
        <f ca="1">IF('Bewerking, HH'!BG317=0,0,'Bewerking, HH'!BG317/SUM('Bewerking, HH'!AY$311:AY$325))</f>
        <v>0</v>
      </c>
    </row>
    <row r="318" spans="2:59" x14ac:dyDescent="0.25">
      <c r="B318" s="29" t="s">
        <v>42</v>
      </c>
      <c r="C318" s="55">
        <f ca="1">IF('Bewerking, HH'!C318=0,0,'Bewerking, HH'!C318/SUM('Bewerking, HH'!C$311:C$325))</f>
        <v>0</v>
      </c>
      <c r="D318" s="46">
        <f ca="1">IF('Bewerking, HH'!D318=0,0,'Bewerking, HH'!D318/SUM('Bewerking, HH'!C$311:C$325))</f>
        <v>0</v>
      </c>
      <c r="E318" s="55">
        <f ca="1">IF('Bewerking, HH'!E318=0,0,'Bewerking, HH'!E318/SUM('Bewerking, HH'!C$311:C$325))</f>
        <v>0</v>
      </c>
      <c r="F318" s="55">
        <f ca="1">IF('Bewerking, HH'!F318=0,0,'Bewerking, HH'!F318/SUM('Bewerking, HH'!C$311:C$325))</f>
        <v>0</v>
      </c>
      <c r="G318" s="55">
        <f ca="1">IF('Bewerking, HH'!G318=0,0,'Bewerking, HH'!G318/SUM('Bewerking, HH'!C$311:C$325))</f>
        <v>0</v>
      </c>
      <c r="H318" s="55">
        <f ca="1">IF('Bewerking, HH'!H318=0,0,'Bewerking, HH'!H318/SUM('Bewerking, HH'!C$311:C$325))</f>
        <v>0</v>
      </c>
      <c r="I318" s="47">
        <f ca="1">IF('Bewerking, HH'!I318=0,0,'Bewerking, HH'!I318/SUM('Bewerking, HH'!C$311:C$325))</f>
        <v>0</v>
      </c>
      <c r="J318" s="47">
        <f ca="1">IF('Bewerking, HH'!J318=0,0,'Bewerking, HH'!J318/SUM('Bewerking, HH'!C$311:C$325))</f>
        <v>0</v>
      </c>
      <c r="K318" s="48">
        <f ca="1">IF('Bewerking, HH'!K318=0,0,'Bewerking, HH'!K318/SUM('Bewerking, HH'!C$311:C$325))</f>
        <v>0</v>
      </c>
      <c r="O318" s="55">
        <f ca="1">IF('Bewerking, HH'!O318=0,0,'Bewerking, HH'!O318/SUM('Bewerking, HH'!O$311:O$325))</f>
        <v>0</v>
      </c>
      <c r="P318" s="46">
        <f ca="1">IF('Bewerking, HH'!P318=0,0,'Bewerking, HH'!P318/SUM('Bewerking, HH'!O$311:O$325))</f>
        <v>0</v>
      </c>
      <c r="Q318" s="55">
        <f ca="1">IF('Bewerking, HH'!Q318=0,0,'Bewerking, HH'!Q318/SUM('Bewerking, HH'!O$311:O$325))</f>
        <v>0</v>
      </c>
      <c r="R318" s="55">
        <f ca="1">IF('Bewerking, HH'!R318=0,0,'Bewerking, HH'!R318/SUM('Bewerking, HH'!O$311:O$325))</f>
        <v>0</v>
      </c>
      <c r="S318" s="55">
        <f ca="1">IF('Bewerking, HH'!S318=0,0,'Bewerking, HH'!S318/SUM('Bewerking, HH'!O$311:O$325))</f>
        <v>0</v>
      </c>
      <c r="T318" s="55">
        <f ca="1">IF('Bewerking, HH'!T318=0,0,'Bewerking, HH'!T318/SUM('Bewerking, HH'!O$311:O$325))</f>
        <v>0</v>
      </c>
      <c r="U318" s="47">
        <f ca="1">IF('Bewerking, HH'!U318=0,0,'Bewerking, HH'!U318/SUM('Bewerking, HH'!O$311:O$325))</f>
        <v>0</v>
      </c>
      <c r="V318" s="47">
        <f ca="1">IF('Bewerking, HH'!V318=0,0,'Bewerking, HH'!V318/SUM('Bewerking, HH'!O$311:O$325))</f>
        <v>0</v>
      </c>
      <c r="W318" s="48">
        <f ca="1">IF('Bewerking, HH'!W318=0,0,'Bewerking, HH'!W318/SUM('Bewerking, HH'!O$311:O$325))</f>
        <v>0</v>
      </c>
      <c r="AA318" s="55">
        <f ca="1">IF('Bewerking, HH'!AA318=0,0,'Bewerking, HH'!AA318/SUM('Bewerking, HH'!AA$311:AA$325))</f>
        <v>0</v>
      </c>
      <c r="AB318" s="46">
        <f ca="1">IF('Bewerking, HH'!AB318=0,0,'Bewerking, HH'!AB318/SUM('Bewerking, HH'!AA$311:AA$325))</f>
        <v>0</v>
      </c>
      <c r="AC318" s="55">
        <f ca="1">IF('Bewerking, HH'!AC318=0,0,'Bewerking, HH'!AC318/SUM('Bewerking, HH'!AA$311:AA$325))</f>
        <v>0</v>
      </c>
      <c r="AD318" s="55">
        <f ca="1">IF('Bewerking, HH'!AD318=0,0,'Bewerking, HH'!AD318/SUM('Bewerking, HH'!AA$311:AA$325))</f>
        <v>0</v>
      </c>
      <c r="AE318" s="55">
        <f ca="1">IF('Bewerking, HH'!AE318=0,0,'Bewerking, HH'!AE318/SUM('Bewerking, HH'!AA$311:AA$325))</f>
        <v>0</v>
      </c>
      <c r="AF318" s="55">
        <f ca="1">IF('Bewerking, HH'!AF318=0,0,'Bewerking, HH'!AF318/SUM('Bewerking, HH'!AA$311:AA$325))</f>
        <v>0</v>
      </c>
      <c r="AG318" s="47">
        <f ca="1">IF('Bewerking, HH'!AG318=0,0,'Bewerking, HH'!AG318/SUM('Bewerking, HH'!AA$311:AA$325))</f>
        <v>0</v>
      </c>
      <c r="AH318" s="47">
        <f ca="1">IF('Bewerking, HH'!AH318=0,0,'Bewerking, HH'!AH318/SUM('Bewerking, HH'!AA$311:AA$325))</f>
        <v>0</v>
      </c>
      <c r="AI318" s="48">
        <f ca="1">IF('Bewerking, HH'!AI318=0,0,'Bewerking, HH'!AI318/SUM('Bewerking, HH'!AA$311:AA$325))</f>
        <v>0</v>
      </c>
      <c r="AM318" s="55">
        <f ca="1">IF('Bewerking, HH'!AM318=0,0,'Bewerking, HH'!AM318/SUM('Bewerking, HH'!AM$311:AM$325))</f>
        <v>0</v>
      </c>
      <c r="AN318" s="46">
        <f ca="1">IF('Bewerking, HH'!AN318=0,0,'Bewerking, HH'!AN318/SUM('Bewerking, HH'!AM$311:AM$325))</f>
        <v>0</v>
      </c>
      <c r="AO318" s="55">
        <f ca="1">IF('Bewerking, HH'!AO318=0,0,'Bewerking, HH'!AO318/SUM('Bewerking, HH'!AM$311:AM$325))</f>
        <v>0</v>
      </c>
      <c r="AP318" s="55">
        <f ca="1">IF('Bewerking, HH'!AP318=0,0,'Bewerking, HH'!AP318/SUM('Bewerking, HH'!AM$311:AM$325))</f>
        <v>0</v>
      </c>
      <c r="AQ318" s="55">
        <f ca="1">IF('Bewerking, HH'!AQ318=0,0,'Bewerking, HH'!AQ318/SUM('Bewerking, HH'!AM$311:AM$325))</f>
        <v>0</v>
      </c>
      <c r="AR318" s="55">
        <f ca="1">IF('Bewerking, HH'!AR318=0,0,'Bewerking, HH'!AR318/SUM('Bewerking, HH'!AM$311:AM$325))</f>
        <v>0</v>
      </c>
      <c r="AS318" s="47">
        <f ca="1">IF('Bewerking, HH'!AS318=0,0,'Bewerking, HH'!AS318/SUM('Bewerking, HH'!AM$311:AM$325))</f>
        <v>0</v>
      </c>
      <c r="AT318" s="47">
        <f ca="1">IF('Bewerking, HH'!AT318=0,0,'Bewerking, HH'!AT318/SUM('Bewerking, HH'!AM$311:AM$325))</f>
        <v>0</v>
      </c>
      <c r="AU318" s="48">
        <f ca="1">IF('Bewerking, HH'!AU318=0,0,'Bewerking, HH'!AU318/SUM('Bewerking, HH'!AM$311:AM$325))</f>
        <v>0</v>
      </c>
      <c r="AY318" s="55">
        <f ca="1">IF('Bewerking, HH'!AY318=0,0,'Bewerking, HH'!AY318/SUM('Bewerking, HH'!AY$311:AY$325))</f>
        <v>0</v>
      </c>
      <c r="AZ318" s="46">
        <f ca="1">IF('Bewerking, HH'!AZ318=0,0,'Bewerking, HH'!AZ318/SUM('Bewerking, HH'!AY$311:AY$325))</f>
        <v>0</v>
      </c>
      <c r="BA318" s="55">
        <f ca="1">IF('Bewerking, HH'!BA318=0,0,'Bewerking, HH'!BA318/SUM('Bewerking, HH'!AY$311:AY$325))</f>
        <v>0</v>
      </c>
      <c r="BB318" s="55">
        <f ca="1">IF('Bewerking, HH'!BB318=0,0,'Bewerking, HH'!BB318/SUM('Bewerking, HH'!AY$311:AY$325))</f>
        <v>0</v>
      </c>
      <c r="BC318" s="55">
        <f ca="1">IF('Bewerking, HH'!BC318=0,0,'Bewerking, HH'!BC318/SUM('Bewerking, HH'!AY$311:AY$325))</f>
        <v>0</v>
      </c>
      <c r="BD318" s="55">
        <f ca="1">IF('Bewerking, HH'!BD318=0,0,'Bewerking, HH'!BD318/SUM('Bewerking, HH'!AY$311:AY$325))</f>
        <v>0</v>
      </c>
      <c r="BE318" s="47">
        <f ca="1">IF('Bewerking, HH'!BE318=0,0,'Bewerking, HH'!BE318/SUM('Bewerking, HH'!AY$311:AY$325))</f>
        <v>0</v>
      </c>
      <c r="BF318" s="47">
        <f ca="1">IF('Bewerking, HH'!BF318=0,0,'Bewerking, HH'!BF318/SUM('Bewerking, HH'!AY$311:AY$325))</f>
        <v>0</v>
      </c>
      <c r="BG318" s="48">
        <f ca="1">IF('Bewerking, HH'!BG318=0,0,'Bewerking, HH'!BG318/SUM('Bewerking, HH'!AY$311:AY$325))</f>
        <v>0</v>
      </c>
    </row>
    <row r="319" spans="2:59" x14ac:dyDescent="0.25">
      <c r="B319" s="29" t="s">
        <v>43</v>
      </c>
      <c r="C319" s="55">
        <f ca="1">IF('Bewerking, HH'!C319=0,0,'Bewerking, HH'!C319/SUM('Bewerking, HH'!C$311:C$325))</f>
        <v>0</v>
      </c>
      <c r="D319" s="46">
        <f ca="1">IF('Bewerking, HH'!D319=0,0,'Bewerking, HH'!D319/SUM('Bewerking, HH'!C$311:C$325))</f>
        <v>0</v>
      </c>
      <c r="E319" s="55">
        <f ca="1">IF('Bewerking, HH'!E319=0,0,'Bewerking, HH'!E319/SUM('Bewerking, HH'!C$311:C$325))</f>
        <v>0</v>
      </c>
      <c r="F319" s="55">
        <f ca="1">IF('Bewerking, HH'!F319=0,0,'Bewerking, HH'!F319/SUM('Bewerking, HH'!C$311:C$325))</f>
        <v>0</v>
      </c>
      <c r="G319" s="55">
        <f ca="1">IF('Bewerking, HH'!G319=0,0,'Bewerking, HH'!G319/SUM('Bewerking, HH'!C$311:C$325))</f>
        <v>0</v>
      </c>
      <c r="H319" s="55">
        <f ca="1">IF('Bewerking, HH'!H319=0,0,'Bewerking, HH'!H319/SUM('Bewerking, HH'!C$311:C$325))</f>
        <v>0</v>
      </c>
      <c r="I319" s="47">
        <f ca="1">IF('Bewerking, HH'!I319=0,0,'Bewerking, HH'!I319/SUM('Bewerking, HH'!C$311:C$325))</f>
        <v>0</v>
      </c>
      <c r="J319" s="47">
        <f ca="1">IF('Bewerking, HH'!J319=0,0,'Bewerking, HH'!J319/SUM('Bewerking, HH'!C$311:C$325))</f>
        <v>0</v>
      </c>
      <c r="K319" s="48">
        <f ca="1">IF('Bewerking, HH'!K319=0,0,'Bewerking, HH'!K319/SUM('Bewerking, HH'!C$311:C$325))</f>
        <v>0</v>
      </c>
      <c r="O319" s="55">
        <f ca="1">IF('Bewerking, HH'!O319=0,0,'Bewerking, HH'!O319/SUM('Bewerking, HH'!O$311:O$325))</f>
        <v>0</v>
      </c>
      <c r="P319" s="46">
        <f ca="1">IF('Bewerking, HH'!P319=0,0,'Bewerking, HH'!P319/SUM('Bewerking, HH'!O$311:O$325))</f>
        <v>0</v>
      </c>
      <c r="Q319" s="55">
        <f ca="1">IF('Bewerking, HH'!Q319=0,0,'Bewerking, HH'!Q319/SUM('Bewerking, HH'!O$311:O$325))</f>
        <v>0</v>
      </c>
      <c r="R319" s="55">
        <f ca="1">IF('Bewerking, HH'!R319=0,0,'Bewerking, HH'!R319/SUM('Bewerking, HH'!O$311:O$325))</f>
        <v>0</v>
      </c>
      <c r="S319" s="55">
        <f ca="1">IF('Bewerking, HH'!S319=0,0,'Bewerking, HH'!S319/SUM('Bewerking, HH'!O$311:O$325))</f>
        <v>0</v>
      </c>
      <c r="T319" s="55">
        <f ca="1">IF('Bewerking, HH'!T319=0,0,'Bewerking, HH'!T319/SUM('Bewerking, HH'!O$311:O$325))</f>
        <v>0</v>
      </c>
      <c r="U319" s="47">
        <f ca="1">IF('Bewerking, HH'!U319=0,0,'Bewerking, HH'!U319/SUM('Bewerking, HH'!O$311:O$325))</f>
        <v>0</v>
      </c>
      <c r="V319" s="47">
        <f ca="1">IF('Bewerking, HH'!V319=0,0,'Bewerking, HH'!V319/SUM('Bewerking, HH'!O$311:O$325))</f>
        <v>0</v>
      </c>
      <c r="W319" s="48">
        <f ca="1">IF('Bewerking, HH'!W319=0,0,'Bewerking, HH'!W319/SUM('Bewerking, HH'!O$311:O$325))</f>
        <v>0</v>
      </c>
      <c r="AA319" s="55">
        <f ca="1">IF('Bewerking, HH'!AA319=0,0,'Bewerking, HH'!AA319/SUM('Bewerking, HH'!AA$311:AA$325))</f>
        <v>0</v>
      </c>
      <c r="AB319" s="46">
        <f ca="1">IF('Bewerking, HH'!AB319=0,0,'Bewerking, HH'!AB319/SUM('Bewerking, HH'!AA$311:AA$325))</f>
        <v>0</v>
      </c>
      <c r="AC319" s="55">
        <f ca="1">IF('Bewerking, HH'!AC319=0,0,'Bewerking, HH'!AC319/SUM('Bewerking, HH'!AA$311:AA$325))</f>
        <v>0</v>
      </c>
      <c r="AD319" s="55">
        <f ca="1">IF('Bewerking, HH'!AD319=0,0,'Bewerking, HH'!AD319/SUM('Bewerking, HH'!AA$311:AA$325))</f>
        <v>0</v>
      </c>
      <c r="AE319" s="55">
        <f ca="1">IF('Bewerking, HH'!AE319=0,0,'Bewerking, HH'!AE319/SUM('Bewerking, HH'!AA$311:AA$325))</f>
        <v>0</v>
      </c>
      <c r="AF319" s="55">
        <f ca="1">IF('Bewerking, HH'!AF319=0,0,'Bewerking, HH'!AF319/SUM('Bewerking, HH'!AA$311:AA$325))</f>
        <v>0</v>
      </c>
      <c r="AG319" s="47">
        <f ca="1">IF('Bewerking, HH'!AG319=0,0,'Bewerking, HH'!AG319/SUM('Bewerking, HH'!AA$311:AA$325))</f>
        <v>0</v>
      </c>
      <c r="AH319" s="47">
        <f ca="1">IF('Bewerking, HH'!AH319=0,0,'Bewerking, HH'!AH319/SUM('Bewerking, HH'!AA$311:AA$325))</f>
        <v>0</v>
      </c>
      <c r="AI319" s="48">
        <f ca="1">IF('Bewerking, HH'!AI319=0,0,'Bewerking, HH'!AI319/SUM('Bewerking, HH'!AA$311:AA$325))</f>
        <v>0</v>
      </c>
      <c r="AM319" s="55">
        <f ca="1">IF('Bewerking, HH'!AM319=0,0,'Bewerking, HH'!AM319/SUM('Bewerking, HH'!AM$311:AM$325))</f>
        <v>0</v>
      </c>
      <c r="AN319" s="46">
        <f ca="1">IF('Bewerking, HH'!AN319=0,0,'Bewerking, HH'!AN319/SUM('Bewerking, HH'!AM$311:AM$325))</f>
        <v>0</v>
      </c>
      <c r="AO319" s="55">
        <f ca="1">IF('Bewerking, HH'!AO319=0,0,'Bewerking, HH'!AO319/SUM('Bewerking, HH'!AM$311:AM$325))</f>
        <v>0</v>
      </c>
      <c r="AP319" s="55">
        <f ca="1">IF('Bewerking, HH'!AP319=0,0,'Bewerking, HH'!AP319/SUM('Bewerking, HH'!AM$311:AM$325))</f>
        <v>0</v>
      </c>
      <c r="AQ319" s="55">
        <f ca="1">IF('Bewerking, HH'!AQ319=0,0,'Bewerking, HH'!AQ319/SUM('Bewerking, HH'!AM$311:AM$325))</f>
        <v>0</v>
      </c>
      <c r="AR319" s="55">
        <f ca="1">IF('Bewerking, HH'!AR319=0,0,'Bewerking, HH'!AR319/SUM('Bewerking, HH'!AM$311:AM$325))</f>
        <v>0</v>
      </c>
      <c r="AS319" s="47">
        <f ca="1">IF('Bewerking, HH'!AS319=0,0,'Bewerking, HH'!AS319/SUM('Bewerking, HH'!AM$311:AM$325))</f>
        <v>0</v>
      </c>
      <c r="AT319" s="47">
        <f ca="1">IF('Bewerking, HH'!AT319=0,0,'Bewerking, HH'!AT319/SUM('Bewerking, HH'!AM$311:AM$325))</f>
        <v>0</v>
      </c>
      <c r="AU319" s="48">
        <f ca="1">IF('Bewerking, HH'!AU319=0,0,'Bewerking, HH'!AU319/SUM('Bewerking, HH'!AM$311:AM$325))</f>
        <v>0</v>
      </c>
      <c r="AY319" s="55">
        <f ca="1">IF('Bewerking, HH'!AY319=0,0,'Bewerking, HH'!AY319/SUM('Bewerking, HH'!AY$311:AY$325))</f>
        <v>0</v>
      </c>
      <c r="AZ319" s="46">
        <f ca="1">IF('Bewerking, HH'!AZ319=0,0,'Bewerking, HH'!AZ319/SUM('Bewerking, HH'!AY$311:AY$325))</f>
        <v>0</v>
      </c>
      <c r="BA319" s="55">
        <f ca="1">IF('Bewerking, HH'!BA319=0,0,'Bewerking, HH'!BA319/SUM('Bewerking, HH'!AY$311:AY$325))</f>
        <v>0</v>
      </c>
      <c r="BB319" s="55">
        <f ca="1">IF('Bewerking, HH'!BB319=0,0,'Bewerking, HH'!BB319/SUM('Bewerking, HH'!AY$311:AY$325))</f>
        <v>0</v>
      </c>
      <c r="BC319" s="55">
        <f ca="1">IF('Bewerking, HH'!BC319=0,0,'Bewerking, HH'!BC319/SUM('Bewerking, HH'!AY$311:AY$325))</f>
        <v>0</v>
      </c>
      <c r="BD319" s="55">
        <f ca="1">IF('Bewerking, HH'!BD319=0,0,'Bewerking, HH'!BD319/SUM('Bewerking, HH'!AY$311:AY$325))</f>
        <v>0</v>
      </c>
      <c r="BE319" s="47">
        <f ca="1">IF('Bewerking, HH'!BE319=0,0,'Bewerking, HH'!BE319/SUM('Bewerking, HH'!AY$311:AY$325))</f>
        <v>0</v>
      </c>
      <c r="BF319" s="47">
        <f ca="1">IF('Bewerking, HH'!BF319=0,0,'Bewerking, HH'!BF319/SUM('Bewerking, HH'!AY$311:AY$325))</f>
        <v>0</v>
      </c>
      <c r="BG319" s="48">
        <f ca="1">IF('Bewerking, HH'!BG319=0,0,'Bewerking, HH'!BG319/SUM('Bewerking, HH'!AY$311:AY$325))</f>
        <v>0</v>
      </c>
    </row>
    <row r="320" spans="2:59" x14ac:dyDescent="0.25">
      <c r="B320" s="29" t="s">
        <v>44</v>
      </c>
      <c r="C320" s="55">
        <f ca="1">IF('Bewerking, HH'!C320=0,0,'Bewerking, HH'!C320/SUM('Bewerking, HH'!C$311:C$325))</f>
        <v>0</v>
      </c>
      <c r="D320" s="46">
        <f ca="1">IF('Bewerking, HH'!D320=0,0,'Bewerking, HH'!D320/SUM('Bewerking, HH'!C$311:C$325))</f>
        <v>0</v>
      </c>
      <c r="E320" s="55">
        <f ca="1">IF('Bewerking, HH'!E320=0,0,'Bewerking, HH'!E320/SUM('Bewerking, HH'!C$311:C$325))</f>
        <v>0</v>
      </c>
      <c r="F320" s="55">
        <f ca="1">IF('Bewerking, HH'!F320=0,0,'Bewerking, HH'!F320/SUM('Bewerking, HH'!C$311:C$325))</f>
        <v>0</v>
      </c>
      <c r="G320" s="55">
        <f ca="1">IF('Bewerking, HH'!G320=0,0,'Bewerking, HH'!G320/SUM('Bewerking, HH'!C$311:C$325))</f>
        <v>0</v>
      </c>
      <c r="H320" s="55">
        <f ca="1">IF('Bewerking, HH'!H320=0,0,'Bewerking, HH'!H320/SUM('Bewerking, HH'!C$311:C$325))</f>
        <v>0</v>
      </c>
      <c r="I320" s="47">
        <f ca="1">IF('Bewerking, HH'!I320=0,0,'Bewerking, HH'!I320/SUM('Bewerking, HH'!C$311:C$325))</f>
        <v>0</v>
      </c>
      <c r="J320" s="47">
        <f ca="1">IF('Bewerking, HH'!J320=0,0,'Bewerking, HH'!J320/SUM('Bewerking, HH'!C$311:C$325))</f>
        <v>0</v>
      </c>
      <c r="K320" s="48">
        <f ca="1">IF('Bewerking, HH'!K320=0,0,'Bewerking, HH'!K320/SUM('Bewerking, HH'!C$311:C$325))</f>
        <v>0</v>
      </c>
      <c r="O320" s="55">
        <f ca="1">IF('Bewerking, HH'!O320=0,0,'Bewerking, HH'!O320/SUM('Bewerking, HH'!O$311:O$325))</f>
        <v>0</v>
      </c>
      <c r="P320" s="46">
        <f ca="1">IF('Bewerking, HH'!P320=0,0,'Bewerking, HH'!P320/SUM('Bewerking, HH'!O$311:O$325))</f>
        <v>0</v>
      </c>
      <c r="Q320" s="55">
        <f ca="1">IF('Bewerking, HH'!Q320=0,0,'Bewerking, HH'!Q320/SUM('Bewerking, HH'!O$311:O$325))</f>
        <v>0</v>
      </c>
      <c r="R320" s="55">
        <f ca="1">IF('Bewerking, HH'!R320=0,0,'Bewerking, HH'!R320/SUM('Bewerking, HH'!O$311:O$325))</f>
        <v>0</v>
      </c>
      <c r="S320" s="55">
        <f ca="1">IF('Bewerking, HH'!S320=0,0,'Bewerking, HH'!S320/SUM('Bewerking, HH'!O$311:O$325))</f>
        <v>0</v>
      </c>
      <c r="T320" s="55">
        <f ca="1">IF('Bewerking, HH'!T320=0,0,'Bewerking, HH'!T320/SUM('Bewerking, HH'!O$311:O$325))</f>
        <v>0</v>
      </c>
      <c r="U320" s="47">
        <f ca="1">IF('Bewerking, HH'!U320=0,0,'Bewerking, HH'!U320/SUM('Bewerking, HH'!O$311:O$325))</f>
        <v>0</v>
      </c>
      <c r="V320" s="47">
        <f ca="1">IF('Bewerking, HH'!V320=0,0,'Bewerking, HH'!V320/SUM('Bewerking, HH'!O$311:O$325))</f>
        <v>0</v>
      </c>
      <c r="W320" s="48">
        <f ca="1">IF('Bewerking, HH'!W320=0,0,'Bewerking, HH'!W320/SUM('Bewerking, HH'!O$311:O$325))</f>
        <v>0</v>
      </c>
      <c r="AA320" s="55">
        <f ca="1">IF('Bewerking, HH'!AA320=0,0,'Bewerking, HH'!AA320/SUM('Bewerking, HH'!AA$311:AA$325))</f>
        <v>0</v>
      </c>
      <c r="AB320" s="46">
        <f ca="1">IF('Bewerking, HH'!AB320=0,0,'Bewerking, HH'!AB320/SUM('Bewerking, HH'!AA$311:AA$325))</f>
        <v>0</v>
      </c>
      <c r="AC320" s="55">
        <f ca="1">IF('Bewerking, HH'!AC320=0,0,'Bewerking, HH'!AC320/SUM('Bewerking, HH'!AA$311:AA$325))</f>
        <v>0</v>
      </c>
      <c r="AD320" s="55">
        <f ca="1">IF('Bewerking, HH'!AD320=0,0,'Bewerking, HH'!AD320/SUM('Bewerking, HH'!AA$311:AA$325))</f>
        <v>0</v>
      </c>
      <c r="AE320" s="55">
        <f ca="1">IF('Bewerking, HH'!AE320=0,0,'Bewerking, HH'!AE320/SUM('Bewerking, HH'!AA$311:AA$325))</f>
        <v>0</v>
      </c>
      <c r="AF320" s="55">
        <f ca="1">IF('Bewerking, HH'!AF320=0,0,'Bewerking, HH'!AF320/SUM('Bewerking, HH'!AA$311:AA$325))</f>
        <v>0</v>
      </c>
      <c r="AG320" s="47">
        <f ca="1">IF('Bewerking, HH'!AG320=0,0,'Bewerking, HH'!AG320/SUM('Bewerking, HH'!AA$311:AA$325))</f>
        <v>0</v>
      </c>
      <c r="AH320" s="47">
        <f ca="1">IF('Bewerking, HH'!AH320=0,0,'Bewerking, HH'!AH320/SUM('Bewerking, HH'!AA$311:AA$325))</f>
        <v>0</v>
      </c>
      <c r="AI320" s="48">
        <f ca="1">IF('Bewerking, HH'!AI320=0,0,'Bewerking, HH'!AI320/SUM('Bewerking, HH'!AA$311:AA$325))</f>
        <v>0</v>
      </c>
      <c r="AM320" s="55">
        <f ca="1">IF('Bewerking, HH'!AM320=0,0,'Bewerking, HH'!AM320/SUM('Bewerking, HH'!AM$311:AM$325))</f>
        <v>0</v>
      </c>
      <c r="AN320" s="46">
        <f ca="1">IF('Bewerking, HH'!AN320=0,0,'Bewerking, HH'!AN320/SUM('Bewerking, HH'!AM$311:AM$325))</f>
        <v>0</v>
      </c>
      <c r="AO320" s="55">
        <f ca="1">IF('Bewerking, HH'!AO320=0,0,'Bewerking, HH'!AO320/SUM('Bewerking, HH'!AM$311:AM$325))</f>
        <v>0</v>
      </c>
      <c r="AP320" s="55">
        <f ca="1">IF('Bewerking, HH'!AP320=0,0,'Bewerking, HH'!AP320/SUM('Bewerking, HH'!AM$311:AM$325))</f>
        <v>0</v>
      </c>
      <c r="AQ320" s="55">
        <f ca="1">IF('Bewerking, HH'!AQ320=0,0,'Bewerking, HH'!AQ320/SUM('Bewerking, HH'!AM$311:AM$325))</f>
        <v>0</v>
      </c>
      <c r="AR320" s="55">
        <f ca="1">IF('Bewerking, HH'!AR320=0,0,'Bewerking, HH'!AR320/SUM('Bewerking, HH'!AM$311:AM$325))</f>
        <v>0</v>
      </c>
      <c r="AS320" s="47">
        <f ca="1">IF('Bewerking, HH'!AS320=0,0,'Bewerking, HH'!AS320/SUM('Bewerking, HH'!AM$311:AM$325))</f>
        <v>0</v>
      </c>
      <c r="AT320" s="47">
        <f ca="1">IF('Bewerking, HH'!AT320=0,0,'Bewerking, HH'!AT320/SUM('Bewerking, HH'!AM$311:AM$325))</f>
        <v>0</v>
      </c>
      <c r="AU320" s="48">
        <f ca="1">IF('Bewerking, HH'!AU320=0,0,'Bewerking, HH'!AU320/SUM('Bewerking, HH'!AM$311:AM$325))</f>
        <v>0</v>
      </c>
      <c r="AY320" s="55">
        <f ca="1">IF('Bewerking, HH'!AY320=0,0,'Bewerking, HH'!AY320/SUM('Bewerking, HH'!AY$311:AY$325))</f>
        <v>0</v>
      </c>
      <c r="AZ320" s="46">
        <f ca="1">IF('Bewerking, HH'!AZ320=0,0,'Bewerking, HH'!AZ320/SUM('Bewerking, HH'!AY$311:AY$325))</f>
        <v>0</v>
      </c>
      <c r="BA320" s="55">
        <f ca="1">IF('Bewerking, HH'!BA320=0,0,'Bewerking, HH'!BA320/SUM('Bewerking, HH'!AY$311:AY$325))</f>
        <v>0</v>
      </c>
      <c r="BB320" s="55">
        <f ca="1">IF('Bewerking, HH'!BB320=0,0,'Bewerking, HH'!BB320/SUM('Bewerking, HH'!AY$311:AY$325))</f>
        <v>0</v>
      </c>
      <c r="BC320" s="55">
        <f ca="1">IF('Bewerking, HH'!BC320=0,0,'Bewerking, HH'!BC320/SUM('Bewerking, HH'!AY$311:AY$325))</f>
        <v>0</v>
      </c>
      <c r="BD320" s="55">
        <f ca="1">IF('Bewerking, HH'!BD320=0,0,'Bewerking, HH'!BD320/SUM('Bewerking, HH'!AY$311:AY$325))</f>
        <v>0</v>
      </c>
      <c r="BE320" s="47">
        <f ca="1">IF('Bewerking, HH'!BE320=0,0,'Bewerking, HH'!BE320/SUM('Bewerking, HH'!AY$311:AY$325))</f>
        <v>0</v>
      </c>
      <c r="BF320" s="47">
        <f ca="1">IF('Bewerking, HH'!BF320=0,0,'Bewerking, HH'!BF320/SUM('Bewerking, HH'!AY$311:AY$325))</f>
        <v>0</v>
      </c>
      <c r="BG320" s="48">
        <f ca="1">IF('Bewerking, HH'!BG320=0,0,'Bewerking, HH'!BG320/SUM('Bewerking, HH'!AY$311:AY$325))</f>
        <v>0</v>
      </c>
    </row>
    <row r="321" spans="2:59" x14ac:dyDescent="0.25">
      <c r="B321" s="29" t="s">
        <v>45</v>
      </c>
      <c r="C321" s="55">
        <f ca="1">IF('Bewerking, HH'!C321=0,0,'Bewerking, HH'!C321/SUM('Bewerking, HH'!C$311:C$325))</f>
        <v>0</v>
      </c>
      <c r="D321" s="46">
        <f ca="1">IF('Bewerking, HH'!D321=0,0,'Bewerking, HH'!D321/SUM('Bewerking, HH'!C$311:C$325))</f>
        <v>0</v>
      </c>
      <c r="E321" s="55">
        <f ca="1">IF('Bewerking, HH'!E321=0,0,'Bewerking, HH'!E321/SUM('Bewerking, HH'!C$311:C$325))</f>
        <v>0</v>
      </c>
      <c r="F321" s="55">
        <f ca="1">IF('Bewerking, HH'!F321=0,0,'Bewerking, HH'!F321/SUM('Bewerking, HH'!C$311:C$325))</f>
        <v>0</v>
      </c>
      <c r="G321" s="55">
        <f ca="1">IF('Bewerking, HH'!G321=0,0,'Bewerking, HH'!G321/SUM('Bewerking, HH'!C$311:C$325))</f>
        <v>0</v>
      </c>
      <c r="H321" s="55">
        <f ca="1">IF('Bewerking, HH'!H321=0,0,'Bewerking, HH'!H321/SUM('Bewerking, HH'!C$311:C$325))</f>
        <v>0</v>
      </c>
      <c r="I321" s="47">
        <f ca="1">IF('Bewerking, HH'!I321=0,0,'Bewerking, HH'!I321/SUM('Bewerking, HH'!C$311:C$325))</f>
        <v>0</v>
      </c>
      <c r="J321" s="47">
        <f ca="1">IF('Bewerking, HH'!J321=0,0,'Bewerking, HH'!J321/SUM('Bewerking, HH'!C$311:C$325))</f>
        <v>0</v>
      </c>
      <c r="K321" s="48">
        <f ca="1">IF('Bewerking, HH'!K321=0,0,'Bewerking, HH'!K321/SUM('Bewerking, HH'!C$311:C$325))</f>
        <v>0</v>
      </c>
      <c r="O321" s="55">
        <f ca="1">IF('Bewerking, HH'!O321=0,0,'Bewerking, HH'!O321/SUM('Bewerking, HH'!O$311:O$325))</f>
        <v>0</v>
      </c>
      <c r="P321" s="46">
        <f ca="1">IF('Bewerking, HH'!P321=0,0,'Bewerking, HH'!P321/SUM('Bewerking, HH'!O$311:O$325))</f>
        <v>0</v>
      </c>
      <c r="Q321" s="55">
        <f ca="1">IF('Bewerking, HH'!Q321=0,0,'Bewerking, HH'!Q321/SUM('Bewerking, HH'!O$311:O$325))</f>
        <v>0</v>
      </c>
      <c r="R321" s="55">
        <f ca="1">IF('Bewerking, HH'!R321=0,0,'Bewerking, HH'!R321/SUM('Bewerking, HH'!O$311:O$325))</f>
        <v>0</v>
      </c>
      <c r="S321" s="55">
        <f ca="1">IF('Bewerking, HH'!S321=0,0,'Bewerking, HH'!S321/SUM('Bewerking, HH'!O$311:O$325))</f>
        <v>0</v>
      </c>
      <c r="T321" s="55">
        <f ca="1">IF('Bewerking, HH'!T321=0,0,'Bewerking, HH'!T321/SUM('Bewerking, HH'!O$311:O$325))</f>
        <v>0</v>
      </c>
      <c r="U321" s="47">
        <f ca="1">IF('Bewerking, HH'!U321=0,0,'Bewerking, HH'!U321/SUM('Bewerking, HH'!O$311:O$325))</f>
        <v>0</v>
      </c>
      <c r="V321" s="47">
        <f ca="1">IF('Bewerking, HH'!V321=0,0,'Bewerking, HH'!V321/SUM('Bewerking, HH'!O$311:O$325))</f>
        <v>0</v>
      </c>
      <c r="W321" s="48">
        <f ca="1">IF('Bewerking, HH'!W321=0,0,'Bewerking, HH'!W321/SUM('Bewerking, HH'!O$311:O$325))</f>
        <v>0</v>
      </c>
      <c r="AA321" s="55">
        <f ca="1">IF('Bewerking, HH'!AA321=0,0,'Bewerking, HH'!AA321/SUM('Bewerking, HH'!AA$311:AA$325))</f>
        <v>0</v>
      </c>
      <c r="AB321" s="46">
        <f ca="1">IF('Bewerking, HH'!AB321=0,0,'Bewerking, HH'!AB321/SUM('Bewerking, HH'!AA$311:AA$325))</f>
        <v>0</v>
      </c>
      <c r="AC321" s="55">
        <f ca="1">IF('Bewerking, HH'!AC321=0,0,'Bewerking, HH'!AC321/SUM('Bewerking, HH'!AA$311:AA$325))</f>
        <v>0</v>
      </c>
      <c r="AD321" s="55">
        <f ca="1">IF('Bewerking, HH'!AD321=0,0,'Bewerking, HH'!AD321/SUM('Bewerking, HH'!AA$311:AA$325))</f>
        <v>0</v>
      </c>
      <c r="AE321" s="55">
        <f ca="1">IF('Bewerking, HH'!AE321=0,0,'Bewerking, HH'!AE321/SUM('Bewerking, HH'!AA$311:AA$325))</f>
        <v>0</v>
      </c>
      <c r="AF321" s="55">
        <f ca="1">IF('Bewerking, HH'!AF321=0,0,'Bewerking, HH'!AF321/SUM('Bewerking, HH'!AA$311:AA$325))</f>
        <v>0</v>
      </c>
      <c r="AG321" s="47">
        <f ca="1">IF('Bewerking, HH'!AG321=0,0,'Bewerking, HH'!AG321/SUM('Bewerking, HH'!AA$311:AA$325))</f>
        <v>0</v>
      </c>
      <c r="AH321" s="47">
        <f ca="1">IF('Bewerking, HH'!AH321=0,0,'Bewerking, HH'!AH321/SUM('Bewerking, HH'!AA$311:AA$325))</f>
        <v>0</v>
      </c>
      <c r="AI321" s="48">
        <f ca="1">IF('Bewerking, HH'!AI321=0,0,'Bewerking, HH'!AI321/SUM('Bewerking, HH'!AA$311:AA$325))</f>
        <v>0</v>
      </c>
      <c r="AM321" s="55">
        <f ca="1">IF('Bewerking, HH'!AM321=0,0,'Bewerking, HH'!AM321/SUM('Bewerking, HH'!AM$311:AM$325))</f>
        <v>0</v>
      </c>
      <c r="AN321" s="46">
        <f ca="1">IF('Bewerking, HH'!AN321=0,0,'Bewerking, HH'!AN321/SUM('Bewerking, HH'!AM$311:AM$325))</f>
        <v>0</v>
      </c>
      <c r="AO321" s="55">
        <f ca="1">IF('Bewerking, HH'!AO321=0,0,'Bewerking, HH'!AO321/SUM('Bewerking, HH'!AM$311:AM$325))</f>
        <v>0</v>
      </c>
      <c r="AP321" s="55">
        <f ca="1">IF('Bewerking, HH'!AP321=0,0,'Bewerking, HH'!AP321/SUM('Bewerking, HH'!AM$311:AM$325))</f>
        <v>0</v>
      </c>
      <c r="AQ321" s="55">
        <f ca="1">IF('Bewerking, HH'!AQ321=0,0,'Bewerking, HH'!AQ321/SUM('Bewerking, HH'!AM$311:AM$325))</f>
        <v>0</v>
      </c>
      <c r="AR321" s="55">
        <f ca="1">IF('Bewerking, HH'!AR321=0,0,'Bewerking, HH'!AR321/SUM('Bewerking, HH'!AM$311:AM$325))</f>
        <v>0</v>
      </c>
      <c r="AS321" s="47">
        <f ca="1">IF('Bewerking, HH'!AS321=0,0,'Bewerking, HH'!AS321/SUM('Bewerking, HH'!AM$311:AM$325))</f>
        <v>0</v>
      </c>
      <c r="AT321" s="47">
        <f ca="1">IF('Bewerking, HH'!AT321=0,0,'Bewerking, HH'!AT321/SUM('Bewerking, HH'!AM$311:AM$325))</f>
        <v>0</v>
      </c>
      <c r="AU321" s="48">
        <f ca="1">IF('Bewerking, HH'!AU321=0,0,'Bewerking, HH'!AU321/SUM('Bewerking, HH'!AM$311:AM$325))</f>
        <v>0</v>
      </c>
      <c r="AY321" s="55">
        <f ca="1">IF('Bewerking, HH'!AY321=0,0,'Bewerking, HH'!AY321/SUM('Bewerking, HH'!AY$311:AY$325))</f>
        <v>0</v>
      </c>
      <c r="AZ321" s="46">
        <f ca="1">IF('Bewerking, HH'!AZ321=0,0,'Bewerking, HH'!AZ321/SUM('Bewerking, HH'!AY$311:AY$325))</f>
        <v>0</v>
      </c>
      <c r="BA321" s="55">
        <f ca="1">IF('Bewerking, HH'!BA321=0,0,'Bewerking, HH'!BA321/SUM('Bewerking, HH'!AY$311:AY$325))</f>
        <v>0</v>
      </c>
      <c r="BB321" s="55">
        <f ca="1">IF('Bewerking, HH'!BB321=0,0,'Bewerking, HH'!BB321/SUM('Bewerking, HH'!AY$311:AY$325))</f>
        <v>0</v>
      </c>
      <c r="BC321" s="55">
        <f ca="1">IF('Bewerking, HH'!BC321=0,0,'Bewerking, HH'!BC321/SUM('Bewerking, HH'!AY$311:AY$325))</f>
        <v>0</v>
      </c>
      <c r="BD321" s="55">
        <f ca="1">IF('Bewerking, HH'!BD321=0,0,'Bewerking, HH'!BD321/SUM('Bewerking, HH'!AY$311:AY$325))</f>
        <v>0</v>
      </c>
      <c r="BE321" s="47">
        <f ca="1">IF('Bewerking, HH'!BE321=0,0,'Bewerking, HH'!BE321/SUM('Bewerking, HH'!AY$311:AY$325))</f>
        <v>0</v>
      </c>
      <c r="BF321" s="47">
        <f ca="1">IF('Bewerking, HH'!BF321=0,0,'Bewerking, HH'!BF321/SUM('Bewerking, HH'!AY$311:AY$325))</f>
        <v>0</v>
      </c>
      <c r="BG321" s="48">
        <f ca="1">IF('Bewerking, HH'!BG321=0,0,'Bewerking, HH'!BG321/SUM('Bewerking, HH'!AY$311:AY$325))</f>
        <v>0</v>
      </c>
    </row>
    <row r="322" spans="2:59" x14ac:dyDescent="0.25">
      <c r="B322" s="29" t="s">
        <v>46</v>
      </c>
      <c r="C322" s="55">
        <f ca="1">IF('Bewerking, HH'!C322=0,0,'Bewerking, HH'!C322/SUM('Bewerking, HH'!C$311:C$325))</f>
        <v>0</v>
      </c>
      <c r="D322" s="46">
        <f ca="1">IF('Bewerking, HH'!D322=0,0,'Bewerking, HH'!D322/SUM('Bewerking, HH'!C$311:C$325))</f>
        <v>0</v>
      </c>
      <c r="E322" s="55">
        <f ca="1">IF('Bewerking, HH'!E322=0,0,'Bewerking, HH'!E322/SUM('Bewerking, HH'!C$311:C$325))</f>
        <v>0</v>
      </c>
      <c r="F322" s="55">
        <f ca="1">IF('Bewerking, HH'!F322=0,0,'Bewerking, HH'!F322/SUM('Bewerking, HH'!C$311:C$325))</f>
        <v>0</v>
      </c>
      <c r="G322" s="55">
        <f ca="1">IF('Bewerking, HH'!G322=0,0,'Bewerking, HH'!G322/SUM('Bewerking, HH'!C$311:C$325))</f>
        <v>0</v>
      </c>
      <c r="H322" s="55">
        <f ca="1">IF('Bewerking, HH'!H322=0,0,'Bewerking, HH'!H322/SUM('Bewerking, HH'!C$311:C$325))</f>
        <v>0</v>
      </c>
      <c r="I322" s="47">
        <f ca="1">IF('Bewerking, HH'!I322=0,0,'Bewerking, HH'!I322/SUM('Bewerking, HH'!C$311:C$325))</f>
        <v>0</v>
      </c>
      <c r="J322" s="47">
        <f ca="1">IF('Bewerking, HH'!J322=0,0,'Bewerking, HH'!J322/SUM('Bewerking, HH'!C$311:C$325))</f>
        <v>0</v>
      </c>
      <c r="K322" s="48">
        <f ca="1">IF('Bewerking, HH'!K322=0,0,'Bewerking, HH'!K322/SUM('Bewerking, HH'!C$311:C$325))</f>
        <v>0</v>
      </c>
      <c r="O322" s="55">
        <f ca="1">IF('Bewerking, HH'!O322=0,0,'Bewerking, HH'!O322/SUM('Bewerking, HH'!O$311:O$325))</f>
        <v>0</v>
      </c>
      <c r="P322" s="46">
        <f ca="1">IF('Bewerking, HH'!P322=0,0,'Bewerking, HH'!P322/SUM('Bewerking, HH'!O$311:O$325))</f>
        <v>0</v>
      </c>
      <c r="Q322" s="55">
        <f ca="1">IF('Bewerking, HH'!Q322=0,0,'Bewerking, HH'!Q322/SUM('Bewerking, HH'!O$311:O$325))</f>
        <v>0</v>
      </c>
      <c r="R322" s="55">
        <f ca="1">IF('Bewerking, HH'!R322=0,0,'Bewerking, HH'!R322/SUM('Bewerking, HH'!O$311:O$325))</f>
        <v>0</v>
      </c>
      <c r="S322" s="55">
        <f ca="1">IF('Bewerking, HH'!S322=0,0,'Bewerking, HH'!S322/SUM('Bewerking, HH'!O$311:O$325))</f>
        <v>0</v>
      </c>
      <c r="T322" s="55">
        <f ca="1">IF('Bewerking, HH'!T322=0,0,'Bewerking, HH'!T322/SUM('Bewerking, HH'!O$311:O$325))</f>
        <v>0</v>
      </c>
      <c r="U322" s="47">
        <f ca="1">IF('Bewerking, HH'!U322=0,0,'Bewerking, HH'!U322/SUM('Bewerking, HH'!O$311:O$325))</f>
        <v>0</v>
      </c>
      <c r="V322" s="47">
        <f ca="1">IF('Bewerking, HH'!V322=0,0,'Bewerking, HH'!V322/SUM('Bewerking, HH'!O$311:O$325))</f>
        <v>0</v>
      </c>
      <c r="W322" s="48">
        <f ca="1">IF('Bewerking, HH'!W322=0,0,'Bewerking, HH'!W322/SUM('Bewerking, HH'!O$311:O$325))</f>
        <v>0</v>
      </c>
      <c r="AA322" s="55">
        <f ca="1">IF('Bewerking, HH'!AA322=0,0,'Bewerking, HH'!AA322/SUM('Bewerking, HH'!AA$311:AA$325))</f>
        <v>0</v>
      </c>
      <c r="AB322" s="46">
        <f ca="1">IF('Bewerking, HH'!AB322=0,0,'Bewerking, HH'!AB322/SUM('Bewerking, HH'!AA$311:AA$325))</f>
        <v>0</v>
      </c>
      <c r="AC322" s="55">
        <f ca="1">IF('Bewerking, HH'!AC322=0,0,'Bewerking, HH'!AC322/SUM('Bewerking, HH'!AA$311:AA$325))</f>
        <v>0</v>
      </c>
      <c r="AD322" s="55">
        <f ca="1">IF('Bewerking, HH'!AD322=0,0,'Bewerking, HH'!AD322/SUM('Bewerking, HH'!AA$311:AA$325))</f>
        <v>0</v>
      </c>
      <c r="AE322" s="55">
        <f ca="1">IF('Bewerking, HH'!AE322=0,0,'Bewerking, HH'!AE322/SUM('Bewerking, HH'!AA$311:AA$325))</f>
        <v>0</v>
      </c>
      <c r="AF322" s="55">
        <f ca="1">IF('Bewerking, HH'!AF322=0,0,'Bewerking, HH'!AF322/SUM('Bewerking, HH'!AA$311:AA$325))</f>
        <v>0</v>
      </c>
      <c r="AG322" s="47">
        <f ca="1">IF('Bewerking, HH'!AG322=0,0,'Bewerking, HH'!AG322/SUM('Bewerking, HH'!AA$311:AA$325))</f>
        <v>0</v>
      </c>
      <c r="AH322" s="47">
        <f ca="1">IF('Bewerking, HH'!AH322=0,0,'Bewerking, HH'!AH322/SUM('Bewerking, HH'!AA$311:AA$325))</f>
        <v>0</v>
      </c>
      <c r="AI322" s="48">
        <f ca="1">IF('Bewerking, HH'!AI322=0,0,'Bewerking, HH'!AI322/SUM('Bewerking, HH'!AA$311:AA$325))</f>
        <v>0</v>
      </c>
      <c r="AM322" s="55">
        <f ca="1">IF('Bewerking, HH'!AM322=0,0,'Bewerking, HH'!AM322/SUM('Bewerking, HH'!AM$311:AM$325))</f>
        <v>0</v>
      </c>
      <c r="AN322" s="46">
        <f ca="1">IF('Bewerking, HH'!AN322=0,0,'Bewerking, HH'!AN322/SUM('Bewerking, HH'!AM$311:AM$325))</f>
        <v>0</v>
      </c>
      <c r="AO322" s="55">
        <f ca="1">IF('Bewerking, HH'!AO322=0,0,'Bewerking, HH'!AO322/SUM('Bewerking, HH'!AM$311:AM$325))</f>
        <v>0</v>
      </c>
      <c r="AP322" s="55">
        <f ca="1">IF('Bewerking, HH'!AP322=0,0,'Bewerking, HH'!AP322/SUM('Bewerking, HH'!AM$311:AM$325))</f>
        <v>0</v>
      </c>
      <c r="AQ322" s="55">
        <f ca="1">IF('Bewerking, HH'!AQ322=0,0,'Bewerking, HH'!AQ322/SUM('Bewerking, HH'!AM$311:AM$325))</f>
        <v>0</v>
      </c>
      <c r="AR322" s="55">
        <f ca="1">IF('Bewerking, HH'!AR322=0,0,'Bewerking, HH'!AR322/SUM('Bewerking, HH'!AM$311:AM$325))</f>
        <v>0</v>
      </c>
      <c r="AS322" s="47">
        <f ca="1">IF('Bewerking, HH'!AS322=0,0,'Bewerking, HH'!AS322/SUM('Bewerking, HH'!AM$311:AM$325))</f>
        <v>0</v>
      </c>
      <c r="AT322" s="47">
        <f ca="1">IF('Bewerking, HH'!AT322=0,0,'Bewerking, HH'!AT322/SUM('Bewerking, HH'!AM$311:AM$325))</f>
        <v>0</v>
      </c>
      <c r="AU322" s="48">
        <f ca="1">IF('Bewerking, HH'!AU322=0,0,'Bewerking, HH'!AU322/SUM('Bewerking, HH'!AM$311:AM$325))</f>
        <v>0</v>
      </c>
      <c r="AY322" s="55">
        <f ca="1">IF('Bewerking, HH'!AY322=0,0,'Bewerking, HH'!AY322/SUM('Bewerking, HH'!AY$311:AY$325))</f>
        <v>0</v>
      </c>
      <c r="AZ322" s="46">
        <f ca="1">IF('Bewerking, HH'!AZ322=0,0,'Bewerking, HH'!AZ322/SUM('Bewerking, HH'!AY$311:AY$325))</f>
        <v>0</v>
      </c>
      <c r="BA322" s="55">
        <f ca="1">IF('Bewerking, HH'!BA322=0,0,'Bewerking, HH'!BA322/SUM('Bewerking, HH'!AY$311:AY$325))</f>
        <v>0</v>
      </c>
      <c r="BB322" s="55">
        <f ca="1">IF('Bewerking, HH'!BB322=0,0,'Bewerking, HH'!BB322/SUM('Bewerking, HH'!AY$311:AY$325))</f>
        <v>0</v>
      </c>
      <c r="BC322" s="55">
        <f ca="1">IF('Bewerking, HH'!BC322=0,0,'Bewerking, HH'!BC322/SUM('Bewerking, HH'!AY$311:AY$325))</f>
        <v>0</v>
      </c>
      <c r="BD322" s="55">
        <f ca="1">IF('Bewerking, HH'!BD322=0,0,'Bewerking, HH'!BD322/SUM('Bewerking, HH'!AY$311:AY$325))</f>
        <v>0</v>
      </c>
      <c r="BE322" s="47">
        <f ca="1">IF('Bewerking, HH'!BE322=0,0,'Bewerking, HH'!BE322/SUM('Bewerking, HH'!AY$311:AY$325))</f>
        <v>0</v>
      </c>
      <c r="BF322" s="47">
        <f ca="1">IF('Bewerking, HH'!BF322=0,0,'Bewerking, HH'!BF322/SUM('Bewerking, HH'!AY$311:AY$325))</f>
        <v>0</v>
      </c>
      <c r="BG322" s="48">
        <f ca="1">IF('Bewerking, HH'!BG322=0,0,'Bewerking, HH'!BG322/SUM('Bewerking, HH'!AY$311:AY$325))</f>
        <v>0</v>
      </c>
    </row>
    <row r="323" spans="2:59" x14ac:dyDescent="0.25">
      <c r="B323" s="29" t="s">
        <v>47</v>
      </c>
      <c r="C323" s="55">
        <f ca="1">IF('Bewerking, HH'!C323=0,0,'Bewerking, HH'!C323/SUM('Bewerking, HH'!C$311:C$325))</f>
        <v>0</v>
      </c>
      <c r="D323" s="46">
        <f ca="1">IF('Bewerking, HH'!D323=0,0,'Bewerking, HH'!D323/SUM('Bewerking, HH'!C$311:C$325))</f>
        <v>0</v>
      </c>
      <c r="E323" s="55">
        <f ca="1">IF('Bewerking, HH'!E323=0,0,'Bewerking, HH'!E323/SUM('Bewerking, HH'!C$311:C$325))</f>
        <v>0</v>
      </c>
      <c r="F323" s="55">
        <f ca="1">IF('Bewerking, HH'!F323=0,0,'Bewerking, HH'!F323/SUM('Bewerking, HH'!C$311:C$325))</f>
        <v>0</v>
      </c>
      <c r="G323" s="55">
        <f ca="1">IF('Bewerking, HH'!G323=0,0,'Bewerking, HH'!G323/SUM('Bewerking, HH'!C$311:C$325))</f>
        <v>0</v>
      </c>
      <c r="H323" s="55">
        <f ca="1">IF('Bewerking, HH'!H323=0,0,'Bewerking, HH'!H323/SUM('Bewerking, HH'!C$311:C$325))</f>
        <v>0</v>
      </c>
      <c r="I323" s="47">
        <f ca="1">IF('Bewerking, HH'!I323=0,0,'Bewerking, HH'!I323/SUM('Bewerking, HH'!C$311:C$325))</f>
        <v>0</v>
      </c>
      <c r="J323" s="47">
        <f ca="1">IF('Bewerking, HH'!J323=0,0,'Bewerking, HH'!J323/SUM('Bewerking, HH'!C$311:C$325))</f>
        <v>0</v>
      </c>
      <c r="K323" s="48">
        <f ca="1">IF('Bewerking, HH'!K323=0,0,'Bewerking, HH'!K323/SUM('Bewerking, HH'!C$311:C$325))</f>
        <v>0</v>
      </c>
      <c r="O323" s="55">
        <f ca="1">IF('Bewerking, HH'!O323=0,0,'Bewerking, HH'!O323/SUM('Bewerking, HH'!O$311:O$325))</f>
        <v>0</v>
      </c>
      <c r="P323" s="46">
        <f ca="1">IF('Bewerking, HH'!P323=0,0,'Bewerking, HH'!P323/SUM('Bewerking, HH'!O$311:O$325))</f>
        <v>0</v>
      </c>
      <c r="Q323" s="55">
        <f ca="1">IF('Bewerking, HH'!Q323=0,0,'Bewerking, HH'!Q323/SUM('Bewerking, HH'!O$311:O$325))</f>
        <v>0</v>
      </c>
      <c r="R323" s="55">
        <f ca="1">IF('Bewerking, HH'!R323=0,0,'Bewerking, HH'!R323/SUM('Bewerking, HH'!O$311:O$325))</f>
        <v>0</v>
      </c>
      <c r="S323" s="55">
        <f ca="1">IF('Bewerking, HH'!S323=0,0,'Bewerking, HH'!S323/SUM('Bewerking, HH'!O$311:O$325))</f>
        <v>0</v>
      </c>
      <c r="T323" s="55">
        <f ca="1">IF('Bewerking, HH'!T323=0,0,'Bewerking, HH'!T323/SUM('Bewerking, HH'!O$311:O$325))</f>
        <v>0</v>
      </c>
      <c r="U323" s="47">
        <f ca="1">IF('Bewerking, HH'!U323=0,0,'Bewerking, HH'!U323/SUM('Bewerking, HH'!O$311:O$325))</f>
        <v>0</v>
      </c>
      <c r="V323" s="47">
        <f ca="1">IF('Bewerking, HH'!V323=0,0,'Bewerking, HH'!V323/SUM('Bewerking, HH'!O$311:O$325))</f>
        <v>0</v>
      </c>
      <c r="W323" s="48">
        <f ca="1">IF('Bewerking, HH'!W323=0,0,'Bewerking, HH'!W323/SUM('Bewerking, HH'!O$311:O$325))</f>
        <v>0</v>
      </c>
      <c r="AA323" s="55">
        <f ca="1">IF('Bewerking, HH'!AA323=0,0,'Bewerking, HH'!AA323/SUM('Bewerking, HH'!AA$311:AA$325))</f>
        <v>0</v>
      </c>
      <c r="AB323" s="46">
        <f ca="1">IF('Bewerking, HH'!AB323=0,0,'Bewerking, HH'!AB323/SUM('Bewerking, HH'!AA$311:AA$325))</f>
        <v>0</v>
      </c>
      <c r="AC323" s="55">
        <f ca="1">IF('Bewerking, HH'!AC323=0,0,'Bewerking, HH'!AC323/SUM('Bewerking, HH'!AA$311:AA$325))</f>
        <v>0</v>
      </c>
      <c r="AD323" s="55">
        <f ca="1">IF('Bewerking, HH'!AD323=0,0,'Bewerking, HH'!AD323/SUM('Bewerking, HH'!AA$311:AA$325))</f>
        <v>0</v>
      </c>
      <c r="AE323" s="55">
        <f ca="1">IF('Bewerking, HH'!AE323=0,0,'Bewerking, HH'!AE323/SUM('Bewerking, HH'!AA$311:AA$325))</f>
        <v>0</v>
      </c>
      <c r="AF323" s="55">
        <f ca="1">IF('Bewerking, HH'!AF323=0,0,'Bewerking, HH'!AF323/SUM('Bewerking, HH'!AA$311:AA$325))</f>
        <v>0</v>
      </c>
      <c r="AG323" s="47">
        <f ca="1">IF('Bewerking, HH'!AG323=0,0,'Bewerking, HH'!AG323/SUM('Bewerking, HH'!AA$311:AA$325))</f>
        <v>0</v>
      </c>
      <c r="AH323" s="47">
        <f ca="1">IF('Bewerking, HH'!AH323=0,0,'Bewerking, HH'!AH323/SUM('Bewerking, HH'!AA$311:AA$325))</f>
        <v>0</v>
      </c>
      <c r="AI323" s="48">
        <f ca="1">IF('Bewerking, HH'!AI323=0,0,'Bewerking, HH'!AI323/SUM('Bewerking, HH'!AA$311:AA$325))</f>
        <v>0</v>
      </c>
      <c r="AM323" s="55">
        <f ca="1">IF('Bewerking, HH'!AM323=0,0,'Bewerking, HH'!AM323/SUM('Bewerking, HH'!AM$311:AM$325))</f>
        <v>0</v>
      </c>
      <c r="AN323" s="46">
        <f ca="1">IF('Bewerking, HH'!AN323=0,0,'Bewerking, HH'!AN323/SUM('Bewerking, HH'!AM$311:AM$325))</f>
        <v>0</v>
      </c>
      <c r="AO323" s="55">
        <f ca="1">IF('Bewerking, HH'!AO323=0,0,'Bewerking, HH'!AO323/SUM('Bewerking, HH'!AM$311:AM$325))</f>
        <v>0</v>
      </c>
      <c r="AP323" s="55">
        <f ca="1">IF('Bewerking, HH'!AP323=0,0,'Bewerking, HH'!AP323/SUM('Bewerking, HH'!AM$311:AM$325))</f>
        <v>0</v>
      </c>
      <c r="AQ323" s="55">
        <f ca="1">IF('Bewerking, HH'!AQ323=0,0,'Bewerking, HH'!AQ323/SUM('Bewerking, HH'!AM$311:AM$325))</f>
        <v>0</v>
      </c>
      <c r="AR323" s="55">
        <f ca="1">IF('Bewerking, HH'!AR323=0,0,'Bewerking, HH'!AR323/SUM('Bewerking, HH'!AM$311:AM$325))</f>
        <v>0</v>
      </c>
      <c r="AS323" s="47">
        <f ca="1">IF('Bewerking, HH'!AS323=0,0,'Bewerking, HH'!AS323/SUM('Bewerking, HH'!AM$311:AM$325))</f>
        <v>0</v>
      </c>
      <c r="AT323" s="47">
        <f ca="1">IF('Bewerking, HH'!AT323=0,0,'Bewerking, HH'!AT323/SUM('Bewerking, HH'!AM$311:AM$325))</f>
        <v>0</v>
      </c>
      <c r="AU323" s="48">
        <f ca="1">IF('Bewerking, HH'!AU323=0,0,'Bewerking, HH'!AU323/SUM('Bewerking, HH'!AM$311:AM$325))</f>
        <v>0</v>
      </c>
      <c r="AY323" s="55">
        <f ca="1">IF('Bewerking, HH'!AY323=0,0,'Bewerking, HH'!AY323/SUM('Bewerking, HH'!AY$311:AY$325))</f>
        <v>0</v>
      </c>
      <c r="AZ323" s="46">
        <f ca="1">IF('Bewerking, HH'!AZ323=0,0,'Bewerking, HH'!AZ323/SUM('Bewerking, HH'!AY$311:AY$325))</f>
        <v>0</v>
      </c>
      <c r="BA323" s="55">
        <f ca="1">IF('Bewerking, HH'!BA323=0,0,'Bewerking, HH'!BA323/SUM('Bewerking, HH'!AY$311:AY$325))</f>
        <v>0</v>
      </c>
      <c r="BB323" s="55">
        <f ca="1">IF('Bewerking, HH'!BB323=0,0,'Bewerking, HH'!BB323/SUM('Bewerking, HH'!AY$311:AY$325))</f>
        <v>0</v>
      </c>
      <c r="BC323" s="55">
        <f ca="1">IF('Bewerking, HH'!BC323=0,0,'Bewerking, HH'!BC323/SUM('Bewerking, HH'!AY$311:AY$325))</f>
        <v>0</v>
      </c>
      <c r="BD323" s="55">
        <f ca="1">IF('Bewerking, HH'!BD323=0,0,'Bewerking, HH'!BD323/SUM('Bewerking, HH'!AY$311:AY$325))</f>
        <v>0</v>
      </c>
      <c r="BE323" s="47">
        <f ca="1">IF('Bewerking, HH'!BE323=0,0,'Bewerking, HH'!BE323/SUM('Bewerking, HH'!AY$311:AY$325))</f>
        <v>0</v>
      </c>
      <c r="BF323" s="47">
        <f ca="1">IF('Bewerking, HH'!BF323=0,0,'Bewerking, HH'!BF323/SUM('Bewerking, HH'!AY$311:AY$325))</f>
        <v>0</v>
      </c>
      <c r="BG323" s="48">
        <f ca="1">IF('Bewerking, HH'!BG323=0,0,'Bewerking, HH'!BG323/SUM('Bewerking, HH'!AY$311:AY$325))</f>
        <v>0</v>
      </c>
    </row>
    <row r="324" spans="2:59" x14ac:dyDescent="0.25">
      <c r="B324" s="29" t="s">
        <v>48</v>
      </c>
      <c r="C324" s="55">
        <f ca="1">IF('Bewerking, HH'!C324=0,0,'Bewerking, HH'!C324/SUM('Bewerking, HH'!C$311:C$325))</f>
        <v>0</v>
      </c>
      <c r="D324" s="46">
        <f ca="1">IF('Bewerking, HH'!D324=0,0,'Bewerking, HH'!D324/SUM('Bewerking, HH'!C$311:C$325))</f>
        <v>0</v>
      </c>
      <c r="E324" s="55">
        <f ca="1">IF('Bewerking, HH'!E324=0,0,'Bewerking, HH'!E324/SUM('Bewerking, HH'!C$311:C$325))</f>
        <v>0</v>
      </c>
      <c r="F324" s="55">
        <f ca="1">IF('Bewerking, HH'!F324=0,0,'Bewerking, HH'!F324/SUM('Bewerking, HH'!C$311:C$325))</f>
        <v>0</v>
      </c>
      <c r="G324" s="55">
        <f ca="1">IF('Bewerking, HH'!G324=0,0,'Bewerking, HH'!G324/SUM('Bewerking, HH'!C$311:C$325))</f>
        <v>0</v>
      </c>
      <c r="H324" s="55">
        <f ca="1">IF('Bewerking, HH'!H324=0,0,'Bewerking, HH'!H324/SUM('Bewerking, HH'!C$311:C$325))</f>
        <v>0</v>
      </c>
      <c r="I324" s="47">
        <f ca="1">IF('Bewerking, HH'!I324=0,0,'Bewerking, HH'!I324/SUM('Bewerking, HH'!C$311:C$325))</f>
        <v>0</v>
      </c>
      <c r="J324" s="47">
        <f ca="1">IF('Bewerking, HH'!J324=0,0,'Bewerking, HH'!J324/SUM('Bewerking, HH'!C$311:C$325))</f>
        <v>0</v>
      </c>
      <c r="K324" s="48">
        <f ca="1">IF('Bewerking, HH'!K324=0,0,'Bewerking, HH'!K324/SUM('Bewerking, HH'!C$311:C$325))</f>
        <v>0</v>
      </c>
      <c r="O324" s="55">
        <f ca="1">IF('Bewerking, HH'!O324=0,0,'Bewerking, HH'!O324/SUM('Bewerking, HH'!O$311:O$325))</f>
        <v>0</v>
      </c>
      <c r="P324" s="46">
        <f ca="1">IF('Bewerking, HH'!P324=0,0,'Bewerking, HH'!P324/SUM('Bewerking, HH'!O$311:O$325))</f>
        <v>0</v>
      </c>
      <c r="Q324" s="55">
        <f ca="1">IF('Bewerking, HH'!Q324=0,0,'Bewerking, HH'!Q324/SUM('Bewerking, HH'!O$311:O$325))</f>
        <v>0</v>
      </c>
      <c r="R324" s="55">
        <f ca="1">IF('Bewerking, HH'!R324=0,0,'Bewerking, HH'!R324/SUM('Bewerking, HH'!O$311:O$325))</f>
        <v>0</v>
      </c>
      <c r="S324" s="55">
        <f ca="1">IF('Bewerking, HH'!S324=0,0,'Bewerking, HH'!S324/SUM('Bewerking, HH'!O$311:O$325))</f>
        <v>0</v>
      </c>
      <c r="T324" s="55">
        <f ca="1">IF('Bewerking, HH'!T324=0,0,'Bewerking, HH'!T324/SUM('Bewerking, HH'!O$311:O$325))</f>
        <v>0</v>
      </c>
      <c r="U324" s="47">
        <f ca="1">IF('Bewerking, HH'!U324=0,0,'Bewerking, HH'!U324/SUM('Bewerking, HH'!O$311:O$325))</f>
        <v>0</v>
      </c>
      <c r="V324" s="47">
        <f ca="1">IF('Bewerking, HH'!V324=0,0,'Bewerking, HH'!V324/SUM('Bewerking, HH'!O$311:O$325))</f>
        <v>0</v>
      </c>
      <c r="W324" s="48">
        <f ca="1">IF('Bewerking, HH'!W324=0,0,'Bewerking, HH'!W324/SUM('Bewerking, HH'!O$311:O$325))</f>
        <v>0</v>
      </c>
      <c r="AA324" s="55">
        <f ca="1">IF('Bewerking, HH'!AA324=0,0,'Bewerking, HH'!AA324/SUM('Bewerking, HH'!AA$311:AA$325))</f>
        <v>0</v>
      </c>
      <c r="AB324" s="46">
        <f ca="1">IF('Bewerking, HH'!AB324=0,0,'Bewerking, HH'!AB324/SUM('Bewerking, HH'!AA$311:AA$325))</f>
        <v>0</v>
      </c>
      <c r="AC324" s="55">
        <f ca="1">IF('Bewerking, HH'!AC324=0,0,'Bewerking, HH'!AC324/SUM('Bewerking, HH'!AA$311:AA$325))</f>
        <v>0</v>
      </c>
      <c r="AD324" s="55">
        <f ca="1">IF('Bewerking, HH'!AD324=0,0,'Bewerking, HH'!AD324/SUM('Bewerking, HH'!AA$311:AA$325))</f>
        <v>0</v>
      </c>
      <c r="AE324" s="55">
        <f ca="1">IF('Bewerking, HH'!AE324=0,0,'Bewerking, HH'!AE324/SUM('Bewerking, HH'!AA$311:AA$325))</f>
        <v>0</v>
      </c>
      <c r="AF324" s="55">
        <f ca="1">IF('Bewerking, HH'!AF324=0,0,'Bewerking, HH'!AF324/SUM('Bewerking, HH'!AA$311:AA$325))</f>
        <v>0</v>
      </c>
      <c r="AG324" s="47">
        <f ca="1">IF('Bewerking, HH'!AG324=0,0,'Bewerking, HH'!AG324/SUM('Bewerking, HH'!AA$311:AA$325))</f>
        <v>0</v>
      </c>
      <c r="AH324" s="47">
        <f ca="1">IF('Bewerking, HH'!AH324=0,0,'Bewerking, HH'!AH324/SUM('Bewerking, HH'!AA$311:AA$325))</f>
        <v>0</v>
      </c>
      <c r="AI324" s="48">
        <f ca="1">IF('Bewerking, HH'!AI324=0,0,'Bewerking, HH'!AI324/SUM('Bewerking, HH'!AA$311:AA$325))</f>
        <v>0</v>
      </c>
      <c r="AM324" s="55">
        <f ca="1">IF('Bewerking, HH'!AM324=0,0,'Bewerking, HH'!AM324/SUM('Bewerking, HH'!AM$311:AM$325))</f>
        <v>0</v>
      </c>
      <c r="AN324" s="46">
        <f ca="1">IF('Bewerking, HH'!AN324=0,0,'Bewerking, HH'!AN324/SUM('Bewerking, HH'!AM$311:AM$325))</f>
        <v>0</v>
      </c>
      <c r="AO324" s="55">
        <f ca="1">IF('Bewerking, HH'!AO324=0,0,'Bewerking, HH'!AO324/SUM('Bewerking, HH'!AM$311:AM$325))</f>
        <v>0</v>
      </c>
      <c r="AP324" s="55">
        <f ca="1">IF('Bewerking, HH'!AP324=0,0,'Bewerking, HH'!AP324/SUM('Bewerking, HH'!AM$311:AM$325))</f>
        <v>0</v>
      </c>
      <c r="AQ324" s="55">
        <f ca="1">IF('Bewerking, HH'!AQ324=0,0,'Bewerking, HH'!AQ324/SUM('Bewerking, HH'!AM$311:AM$325))</f>
        <v>0</v>
      </c>
      <c r="AR324" s="55">
        <f ca="1">IF('Bewerking, HH'!AR324=0,0,'Bewerking, HH'!AR324/SUM('Bewerking, HH'!AM$311:AM$325))</f>
        <v>0</v>
      </c>
      <c r="AS324" s="47">
        <f ca="1">IF('Bewerking, HH'!AS324=0,0,'Bewerking, HH'!AS324/SUM('Bewerking, HH'!AM$311:AM$325))</f>
        <v>0</v>
      </c>
      <c r="AT324" s="47">
        <f ca="1">IF('Bewerking, HH'!AT324=0,0,'Bewerking, HH'!AT324/SUM('Bewerking, HH'!AM$311:AM$325))</f>
        <v>0</v>
      </c>
      <c r="AU324" s="48">
        <f ca="1">IF('Bewerking, HH'!AU324=0,0,'Bewerking, HH'!AU324/SUM('Bewerking, HH'!AM$311:AM$325))</f>
        <v>0</v>
      </c>
      <c r="AY324" s="55">
        <f ca="1">IF('Bewerking, HH'!AY324=0,0,'Bewerking, HH'!AY324/SUM('Bewerking, HH'!AY$311:AY$325))</f>
        <v>0</v>
      </c>
      <c r="AZ324" s="46">
        <f ca="1">IF('Bewerking, HH'!AZ324=0,0,'Bewerking, HH'!AZ324/SUM('Bewerking, HH'!AY$311:AY$325))</f>
        <v>0</v>
      </c>
      <c r="BA324" s="55">
        <f ca="1">IF('Bewerking, HH'!BA324=0,0,'Bewerking, HH'!BA324/SUM('Bewerking, HH'!AY$311:AY$325))</f>
        <v>0</v>
      </c>
      <c r="BB324" s="55">
        <f ca="1">IF('Bewerking, HH'!BB324=0,0,'Bewerking, HH'!BB324/SUM('Bewerking, HH'!AY$311:AY$325))</f>
        <v>0</v>
      </c>
      <c r="BC324" s="55">
        <f ca="1">IF('Bewerking, HH'!BC324=0,0,'Bewerking, HH'!BC324/SUM('Bewerking, HH'!AY$311:AY$325))</f>
        <v>0</v>
      </c>
      <c r="BD324" s="55">
        <f ca="1">IF('Bewerking, HH'!BD324=0,0,'Bewerking, HH'!BD324/SUM('Bewerking, HH'!AY$311:AY$325))</f>
        <v>0</v>
      </c>
      <c r="BE324" s="47">
        <f ca="1">IF('Bewerking, HH'!BE324=0,0,'Bewerking, HH'!BE324/SUM('Bewerking, HH'!AY$311:AY$325))</f>
        <v>0</v>
      </c>
      <c r="BF324" s="47">
        <f ca="1">IF('Bewerking, HH'!BF324=0,0,'Bewerking, HH'!BF324/SUM('Bewerking, HH'!AY$311:AY$325))</f>
        <v>0</v>
      </c>
      <c r="BG324" s="48">
        <f ca="1">IF('Bewerking, HH'!BG324=0,0,'Bewerking, HH'!BG324/SUM('Bewerking, HH'!AY$311:AY$325))</f>
        <v>0</v>
      </c>
    </row>
    <row r="325" spans="2:59" ht="15.75" thickBot="1" x14ac:dyDescent="0.3">
      <c r="B325" s="29" t="s">
        <v>49</v>
      </c>
      <c r="C325" s="57">
        <f ca="1">IF('Bewerking, HH'!C325=0,0,'Bewerking, HH'!C325/SUM('Bewerking, HH'!C$311:C$325))</f>
        <v>0</v>
      </c>
      <c r="D325" s="58">
        <f ca="1">IF('Bewerking, HH'!D325=0,0,'Bewerking, HH'!D325/SUM('Bewerking, HH'!C$311:C$325))</f>
        <v>0</v>
      </c>
      <c r="E325" s="57">
        <f ca="1">IF('Bewerking, HH'!E325=0,0,'Bewerking, HH'!E325/SUM('Bewerking, HH'!C$311:C$325))</f>
        <v>0</v>
      </c>
      <c r="F325" s="57">
        <f ca="1">IF('Bewerking, HH'!F325=0,0,'Bewerking, HH'!F325/SUM('Bewerking, HH'!C$311:C$325))</f>
        <v>0</v>
      </c>
      <c r="G325" s="57">
        <f ca="1">IF('Bewerking, HH'!G325=0,0,'Bewerking, HH'!G325/SUM('Bewerking, HH'!C$311:C$325))</f>
        <v>0</v>
      </c>
      <c r="H325" s="57">
        <f ca="1">IF('Bewerking, HH'!H325=0,0,'Bewerking, HH'!H325/SUM('Bewerking, HH'!C$311:C$325))</f>
        <v>0</v>
      </c>
      <c r="I325" s="57">
        <f ca="1">IF('Bewerking, HH'!I325=0,0,'Bewerking, HH'!I325/SUM('Bewerking, HH'!C$311:C$325))</f>
        <v>0</v>
      </c>
      <c r="J325" s="57">
        <f ca="1">IF('Bewerking, HH'!J325=0,0,'Bewerking, HH'!J325/SUM('Bewerking, HH'!C$311:C$325))</f>
        <v>0</v>
      </c>
      <c r="K325" s="59">
        <f ca="1">IF('Bewerking, HH'!K325=0,0,'Bewerking, HH'!K325/SUM('Bewerking, HH'!C$311:C$325))</f>
        <v>0</v>
      </c>
      <c r="L325" s="60"/>
      <c r="O325" s="57">
        <f ca="1">IF('Bewerking, HH'!O325=0,0,'Bewerking, HH'!O325/SUM('Bewerking, HH'!O$311:O$325))</f>
        <v>0</v>
      </c>
      <c r="P325" s="58">
        <f ca="1">IF('Bewerking, HH'!P325=0,0,'Bewerking, HH'!P325/SUM('Bewerking, HH'!O$311:O$325))</f>
        <v>0</v>
      </c>
      <c r="Q325" s="57">
        <f ca="1">IF('Bewerking, HH'!Q325=0,0,'Bewerking, HH'!Q325/SUM('Bewerking, HH'!O$311:O$325))</f>
        <v>0</v>
      </c>
      <c r="R325" s="57">
        <f ca="1">IF('Bewerking, HH'!R325=0,0,'Bewerking, HH'!R325/SUM('Bewerking, HH'!O$311:O$325))</f>
        <v>0</v>
      </c>
      <c r="S325" s="57">
        <f ca="1">IF('Bewerking, HH'!S325=0,0,'Bewerking, HH'!S325/SUM('Bewerking, HH'!O$311:O$325))</f>
        <v>0</v>
      </c>
      <c r="T325" s="57">
        <f ca="1">IF('Bewerking, HH'!T325=0,0,'Bewerking, HH'!T325/SUM('Bewerking, HH'!O$311:O$325))</f>
        <v>0</v>
      </c>
      <c r="U325" s="57">
        <f ca="1">IF('Bewerking, HH'!U325=0,0,'Bewerking, HH'!U325/SUM('Bewerking, HH'!O$311:O$325))</f>
        <v>0</v>
      </c>
      <c r="V325" s="57">
        <f ca="1">IF('Bewerking, HH'!V325=0,0,'Bewerking, HH'!V325/SUM('Bewerking, HH'!O$311:O$325))</f>
        <v>0</v>
      </c>
      <c r="W325" s="59">
        <f ca="1">IF('Bewerking, HH'!W325=0,0,'Bewerking, HH'!W325/SUM('Bewerking, HH'!O$311:O$325))</f>
        <v>0</v>
      </c>
      <c r="AA325" s="57">
        <f ca="1">IF('Bewerking, HH'!AA325=0,0,'Bewerking, HH'!AA325/SUM('Bewerking, HH'!AA$311:AA$325))</f>
        <v>0</v>
      </c>
      <c r="AB325" s="58">
        <f ca="1">IF('Bewerking, HH'!AB325=0,0,'Bewerking, HH'!AB325/SUM('Bewerking, HH'!AA$311:AA$325))</f>
        <v>0</v>
      </c>
      <c r="AC325" s="57">
        <f ca="1">IF('Bewerking, HH'!AC325=0,0,'Bewerking, HH'!AC325/SUM('Bewerking, HH'!AA$311:AA$325))</f>
        <v>0</v>
      </c>
      <c r="AD325" s="57">
        <f ca="1">IF('Bewerking, HH'!AD325=0,0,'Bewerking, HH'!AD325/SUM('Bewerking, HH'!AA$311:AA$325))</f>
        <v>0</v>
      </c>
      <c r="AE325" s="57">
        <f ca="1">IF('Bewerking, HH'!AE325=0,0,'Bewerking, HH'!AE325/SUM('Bewerking, HH'!AA$311:AA$325))</f>
        <v>0</v>
      </c>
      <c r="AF325" s="57">
        <f ca="1">IF('Bewerking, HH'!AF325=0,0,'Bewerking, HH'!AF325/SUM('Bewerking, HH'!AA$311:AA$325))</f>
        <v>0</v>
      </c>
      <c r="AG325" s="57">
        <f ca="1">IF('Bewerking, HH'!AG325=0,0,'Bewerking, HH'!AG325/SUM('Bewerking, HH'!AA$311:AA$325))</f>
        <v>0</v>
      </c>
      <c r="AH325" s="57">
        <f ca="1">IF('Bewerking, HH'!AH325=0,0,'Bewerking, HH'!AH325/SUM('Bewerking, HH'!AA$311:AA$325))</f>
        <v>0</v>
      </c>
      <c r="AI325" s="59">
        <f ca="1">IF('Bewerking, HH'!AI325=0,0,'Bewerking, HH'!AI325/SUM('Bewerking, HH'!AA$311:AA$325))</f>
        <v>0</v>
      </c>
      <c r="AM325" s="57">
        <f ca="1">IF('Bewerking, HH'!AM325=0,0,'Bewerking, HH'!AM325/SUM('Bewerking, HH'!AM$311:AM$325))</f>
        <v>0</v>
      </c>
      <c r="AN325" s="58">
        <f ca="1">IF('Bewerking, HH'!AN325=0,0,'Bewerking, HH'!AN325/SUM('Bewerking, HH'!AM$311:AM$325))</f>
        <v>0</v>
      </c>
      <c r="AO325" s="57">
        <f ca="1">IF('Bewerking, HH'!AO325=0,0,'Bewerking, HH'!AO325/SUM('Bewerking, HH'!AM$311:AM$325))</f>
        <v>0</v>
      </c>
      <c r="AP325" s="57">
        <f ca="1">IF('Bewerking, HH'!AP325=0,0,'Bewerking, HH'!AP325/SUM('Bewerking, HH'!AM$311:AM$325))</f>
        <v>0</v>
      </c>
      <c r="AQ325" s="57">
        <f ca="1">IF('Bewerking, HH'!AQ325=0,0,'Bewerking, HH'!AQ325/SUM('Bewerking, HH'!AM$311:AM$325))</f>
        <v>0</v>
      </c>
      <c r="AR325" s="57">
        <f ca="1">IF('Bewerking, HH'!AR325=0,0,'Bewerking, HH'!AR325/SUM('Bewerking, HH'!AM$311:AM$325))</f>
        <v>0</v>
      </c>
      <c r="AS325" s="57">
        <f ca="1">IF('Bewerking, HH'!AS325=0,0,'Bewerking, HH'!AS325/SUM('Bewerking, HH'!AM$311:AM$325))</f>
        <v>0</v>
      </c>
      <c r="AT325" s="57">
        <f ca="1">IF('Bewerking, HH'!AT325=0,0,'Bewerking, HH'!AT325/SUM('Bewerking, HH'!AM$311:AM$325))</f>
        <v>0</v>
      </c>
      <c r="AU325" s="59">
        <f ca="1">IF('Bewerking, HH'!AU325=0,0,'Bewerking, HH'!AU325/SUM('Bewerking, HH'!AM$311:AM$325))</f>
        <v>0</v>
      </c>
      <c r="AY325" s="57">
        <f ca="1">IF('Bewerking, HH'!AY325=0,0,'Bewerking, HH'!AY325/SUM('Bewerking, HH'!AY$311:AY$325))</f>
        <v>0</v>
      </c>
      <c r="AZ325" s="58">
        <f ca="1">IF('Bewerking, HH'!AZ325=0,0,'Bewerking, HH'!AZ325/SUM('Bewerking, HH'!AY$311:AY$325))</f>
        <v>0</v>
      </c>
      <c r="BA325" s="57">
        <f ca="1">IF('Bewerking, HH'!BA325=0,0,'Bewerking, HH'!BA325/SUM('Bewerking, HH'!AY$311:AY$325))</f>
        <v>0</v>
      </c>
      <c r="BB325" s="57">
        <f ca="1">IF('Bewerking, HH'!BB325=0,0,'Bewerking, HH'!BB325/SUM('Bewerking, HH'!AY$311:AY$325))</f>
        <v>0</v>
      </c>
      <c r="BC325" s="57">
        <f ca="1">IF('Bewerking, HH'!BC325=0,0,'Bewerking, HH'!BC325/SUM('Bewerking, HH'!AY$311:AY$325))</f>
        <v>0</v>
      </c>
      <c r="BD325" s="57">
        <f ca="1">IF('Bewerking, HH'!BD325=0,0,'Bewerking, HH'!BD325/SUM('Bewerking, HH'!AY$311:AY$325))</f>
        <v>0</v>
      </c>
      <c r="BE325" s="57">
        <f ca="1">IF('Bewerking, HH'!BE325=0,0,'Bewerking, HH'!BE325/SUM('Bewerking, HH'!AY$311:AY$325))</f>
        <v>0</v>
      </c>
      <c r="BF325" s="57">
        <f ca="1">IF('Bewerking, HH'!BF325=0,0,'Bewerking, HH'!BF325/SUM('Bewerking, HH'!AY$311:AY$325))</f>
        <v>0</v>
      </c>
      <c r="BG325" s="59">
        <f ca="1">IF('Bewerking, HH'!BG325=0,0,'Bewerking, HH'!BG325/SUM('Bewerking, HH'!AY$311:AY$325))</f>
        <v>0</v>
      </c>
    </row>
    <row r="326" spans="2:59" x14ac:dyDescent="0.25">
      <c r="C326" s="55">
        <f ca="1">SUM(C311:C325)</f>
        <v>1</v>
      </c>
      <c r="D326" s="46">
        <f t="shared" ref="D326" ca="1" si="260">SUM(D311:D325)</f>
        <v>0</v>
      </c>
      <c r="E326" s="55">
        <f t="shared" ref="E326" ca="1" si="261">SUM(E311:E325)</f>
        <v>1</v>
      </c>
      <c r="F326" s="55">
        <f t="shared" ref="F326" ca="1" si="262">SUM(F311:F325)</f>
        <v>0</v>
      </c>
      <c r="G326" s="55">
        <f t="shared" ref="G326" ca="1" si="263">SUM(G311:G325)</f>
        <v>0</v>
      </c>
      <c r="H326" s="55">
        <f t="shared" ref="H326" ca="1" si="264">SUM(H311:H325)</f>
        <v>0</v>
      </c>
      <c r="I326" s="47">
        <f t="shared" ref="I326:K326" ca="1" si="265">SUM(I311:I325)</f>
        <v>0</v>
      </c>
      <c r="J326" s="47">
        <f t="shared" ca="1" si="265"/>
        <v>0</v>
      </c>
      <c r="K326" s="48">
        <f t="shared" ca="1" si="265"/>
        <v>0</v>
      </c>
      <c r="O326" s="55">
        <f ca="1">SUM(O311:O325)</f>
        <v>1</v>
      </c>
      <c r="P326" s="46">
        <f t="shared" ref="P326" ca="1" si="266">SUM(P311:P325)</f>
        <v>0</v>
      </c>
      <c r="Q326" s="55">
        <f t="shared" ref="Q326" ca="1" si="267">SUM(Q311:Q325)</f>
        <v>1</v>
      </c>
      <c r="R326" s="55">
        <f t="shared" ref="R326" ca="1" si="268">SUM(R311:R325)</f>
        <v>0</v>
      </c>
      <c r="S326" s="55">
        <f t="shared" ref="S326" ca="1" si="269">SUM(S311:S325)</f>
        <v>0</v>
      </c>
      <c r="T326" s="55">
        <f t="shared" ref="T326" ca="1" si="270">SUM(T311:T325)</f>
        <v>0</v>
      </c>
      <c r="U326" s="47">
        <f ca="1">SUM(U311:U325)</f>
        <v>0</v>
      </c>
      <c r="V326" s="47">
        <f t="shared" ref="V326:W326" ca="1" si="271">SUM(V311:V325)</f>
        <v>0</v>
      </c>
      <c r="W326" s="48">
        <f t="shared" ca="1" si="271"/>
        <v>0</v>
      </c>
      <c r="AA326" s="55">
        <f ca="1">SUM(AA311:AA325)</f>
        <v>1</v>
      </c>
      <c r="AB326" s="46">
        <f t="shared" ref="AB326" ca="1" si="272">SUM(AB311:AB325)</f>
        <v>0</v>
      </c>
      <c r="AC326" s="55">
        <f t="shared" ref="AC326" ca="1" si="273">SUM(AC311:AC325)</f>
        <v>1</v>
      </c>
      <c r="AD326" s="55">
        <f t="shared" ref="AD326" ca="1" si="274">SUM(AD311:AD325)</f>
        <v>0</v>
      </c>
      <c r="AE326" s="55">
        <f t="shared" ref="AE326" ca="1" si="275">SUM(AE311:AE325)</f>
        <v>0</v>
      </c>
      <c r="AF326" s="55">
        <f t="shared" ref="AF326" ca="1" si="276">SUM(AF311:AF325)</f>
        <v>0</v>
      </c>
      <c r="AG326" s="47">
        <f t="shared" ref="AG326:AI326" ca="1" si="277">SUM(AG311:AG325)</f>
        <v>0</v>
      </c>
      <c r="AH326" s="47">
        <f t="shared" ca="1" si="277"/>
        <v>0</v>
      </c>
      <c r="AI326" s="48">
        <f t="shared" ca="1" si="277"/>
        <v>0</v>
      </c>
      <c r="AM326" s="55">
        <f ca="1">SUM(AM311:AM325)</f>
        <v>1</v>
      </c>
      <c r="AN326" s="46">
        <f t="shared" ref="AN326" ca="1" si="278">SUM(AN311:AN325)</f>
        <v>0.44673314805732656</v>
      </c>
      <c r="AO326" s="55">
        <f t="shared" ref="AO326" ca="1" si="279">SUM(AO311:AO325)</f>
        <v>0.55326685194267333</v>
      </c>
      <c r="AP326" s="55">
        <f t="shared" ref="AP326" ca="1" si="280">SUM(AP311:AP325)</f>
        <v>0</v>
      </c>
      <c r="AQ326" s="55">
        <f t="shared" ref="AQ326" ca="1" si="281">SUM(AQ311:AQ325)</f>
        <v>0</v>
      </c>
      <c r="AR326" s="55">
        <f t="shared" ref="AR326" ca="1" si="282">SUM(AR311:AR325)</f>
        <v>0</v>
      </c>
      <c r="AS326" s="47">
        <f t="shared" ref="AS326:AU326" ca="1" si="283">SUM(AS311:AS325)</f>
        <v>0</v>
      </c>
      <c r="AT326" s="47">
        <f t="shared" ca="1" si="283"/>
        <v>0</v>
      </c>
      <c r="AU326" s="48">
        <f t="shared" ca="1" si="283"/>
        <v>0</v>
      </c>
      <c r="AY326" s="55">
        <f ca="1">SUM(AY311:AY325)</f>
        <v>1</v>
      </c>
      <c r="AZ326" s="46">
        <f t="shared" ref="AZ326" ca="1" si="284">SUM(AZ311:AZ325)</f>
        <v>0</v>
      </c>
      <c r="BA326" s="55">
        <f t="shared" ref="BA326" ca="1" si="285">SUM(BA311:BA325)</f>
        <v>1</v>
      </c>
      <c r="BB326" s="55">
        <f t="shared" ref="BB326" ca="1" si="286">SUM(BB311:BB325)</f>
        <v>0</v>
      </c>
      <c r="BC326" s="55">
        <f t="shared" ref="BC326" ca="1" si="287">SUM(BC311:BC325)</f>
        <v>0</v>
      </c>
      <c r="BD326" s="55">
        <f t="shared" ref="BD326" ca="1" si="288">SUM(BD311:BD325)</f>
        <v>0</v>
      </c>
      <c r="BE326" s="47">
        <f t="shared" ref="BE326:BG326" ca="1" si="289">SUM(BE311:BE325)</f>
        <v>0</v>
      </c>
      <c r="BF326" s="47">
        <f t="shared" ca="1" si="289"/>
        <v>0</v>
      </c>
      <c r="BG326" s="48">
        <f t="shared" ca="1" si="289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BG325"/>
  <sheetViews>
    <sheetView topLeftCell="K268" zoomScale="60" zoomScaleNormal="60" workbookViewId="0">
      <selection activeCell="D269" sqref="D269:K269"/>
    </sheetView>
  </sheetViews>
  <sheetFormatPr defaultRowHeight="15" x14ac:dyDescent="0.25"/>
  <cols>
    <col min="1" max="1" width="9.140625" style="18"/>
    <col min="2" max="2" width="45.85546875" bestFit="1" customWidth="1"/>
    <col min="3" max="3" width="13.42578125" bestFit="1" customWidth="1"/>
    <col min="4" max="4" width="9.140625" customWidth="1"/>
    <col min="10" max="11" width="9.140625" style="29"/>
    <col min="13" max="13" width="9.140625" style="21"/>
    <col min="22" max="23" width="9.140625" style="29"/>
    <col min="25" max="25" width="9.140625" style="21"/>
    <col min="34" max="35" width="9.140625" style="29"/>
    <col min="37" max="37" width="9.140625" style="21"/>
    <col min="38" max="45" width="9.140625" style="18"/>
    <col min="46" max="47" width="9.140625" style="29"/>
    <col min="49" max="49" width="9.140625" style="21"/>
    <col min="50" max="57" width="9.140625" style="18"/>
  </cols>
  <sheetData>
    <row r="2" spans="1:49" s="18" customFormat="1" x14ac:dyDescent="0.25">
      <c r="J2" s="29"/>
      <c r="K2" s="29"/>
      <c r="M2" s="21"/>
      <c r="V2" s="29"/>
      <c r="W2" s="29"/>
      <c r="Y2" s="21"/>
      <c r="AH2" s="29"/>
      <c r="AI2" s="29"/>
      <c r="AK2" s="21"/>
      <c r="AT2" s="29"/>
      <c r="AU2" s="29"/>
      <c r="AW2" s="21"/>
    </row>
    <row r="3" spans="1:49" s="18" customFormat="1" x14ac:dyDescent="0.25">
      <c r="J3" s="29"/>
      <c r="K3" s="29"/>
      <c r="M3" s="21"/>
      <c r="V3" s="29"/>
      <c r="W3" s="29"/>
      <c r="Y3" s="21"/>
      <c r="AH3" s="29"/>
      <c r="AI3" s="29"/>
      <c r="AK3" s="21"/>
      <c r="AT3" s="29"/>
      <c r="AU3" s="29"/>
      <c r="AW3" s="21"/>
    </row>
    <row r="4" spans="1:49" s="18" customFormat="1" x14ac:dyDescent="0.25">
      <c r="H4" s="18" t="s">
        <v>154</v>
      </c>
      <c r="J4" s="29"/>
      <c r="K4" s="29"/>
      <c r="M4" s="21"/>
      <c r="V4" s="29"/>
      <c r="W4" s="29"/>
      <c r="Y4" s="21"/>
      <c r="AH4" s="29"/>
      <c r="AI4" s="29"/>
      <c r="AK4" s="21"/>
      <c r="AT4" s="29"/>
      <c r="AU4" s="29"/>
      <c r="AW4" s="21"/>
    </row>
    <row r="5" spans="1:49" s="18" customFormat="1" x14ac:dyDescent="0.25">
      <c r="B5" s="18" t="s">
        <v>118</v>
      </c>
      <c r="C5" s="18" t="str">
        <f>ReadMe!C15</f>
        <v>ReferentieUtrecht</v>
      </c>
      <c r="J5" s="29"/>
      <c r="K5" s="29"/>
      <c r="M5" s="21"/>
      <c r="V5" s="29"/>
      <c r="W5" s="29"/>
      <c r="Y5" s="21"/>
      <c r="AH5" s="29"/>
      <c r="AI5" s="29"/>
      <c r="AK5" s="21"/>
      <c r="AT5" s="29"/>
      <c r="AU5" s="29"/>
      <c r="AW5" s="21"/>
    </row>
    <row r="6" spans="1:49" s="18" customFormat="1" x14ac:dyDescent="0.25">
      <c r="B6" s="18" t="s">
        <v>120</v>
      </c>
      <c r="C6" s="29" t="str">
        <f>ReadMe!D15</f>
        <v>Utrecht_Label B</v>
      </c>
      <c r="H6" s="18">
        <f>SUMIF($B$31:$B$66,"vrijstaand",$D$31:$D$66)</f>
        <v>0</v>
      </c>
      <c r="J6" s="29"/>
      <c r="K6" s="29"/>
      <c r="M6" s="21"/>
      <c r="V6" s="29"/>
      <c r="W6" s="29"/>
      <c r="Y6" s="21"/>
      <c r="AH6" s="29"/>
      <c r="AI6" s="29"/>
      <c r="AK6" s="21"/>
      <c r="AT6" s="29"/>
      <c r="AU6" s="29"/>
      <c r="AW6" s="21"/>
    </row>
    <row r="7" spans="1:49" s="18" customFormat="1" x14ac:dyDescent="0.25">
      <c r="B7" s="18" t="s">
        <v>121</v>
      </c>
      <c r="C7" s="29" t="str">
        <f>ReadMe!E15</f>
        <v>Utrecht_Label Aplus</v>
      </c>
      <c r="J7" s="29"/>
      <c r="K7" s="29"/>
      <c r="M7" s="21"/>
      <c r="V7" s="29"/>
      <c r="W7" s="29"/>
      <c r="Y7" s="21"/>
      <c r="AH7" s="29"/>
      <c r="AI7" s="29"/>
      <c r="AK7" s="21"/>
      <c r="AT7" s="29"/>
      <c r="AU7" s="29"/>
      <c r="AW7" s="21"/>
    </row>
    <row r="8" spans="1:49" s="18" customFormat="1" x14ac:dyDescent="0.25">
      <c r="B8" s="18" t="s">
        <v>122</v>
      </c>
      <c r="C8" s="29" t="str">
        <f>ReadMe!F15</f>
        <v>Utrecht_Label Aplus, met eWP</v>
      </c>
      <c r="H8" s="18">
        <f ca="1">SUM(C31:C36)</f>
        <v>2322</v>
      </c>
      <c r="J8" s="29"/>
      <c r="K8" s="29"/>
      <c r="M8" s="21"/>
      <c r="V8" s="29"/>
      <c r="W8" s="29"/>
      <c r="Y8" s="21"/>
      <c r="AH8" s="29"/>
      <c r="AI8" s="29"/>
      <c r="AK8" s="21"/>
      <c r="AT8" s="29"/>
      <c r="AU8" s="29"/>
      <c r="AW8" s="21"/>
    </row>
    <row r="9" spans="1:49" s="18" customFormat="1" x14ac:dyDescent="0.25">
      <c r="B9" s="18" t="s">
        <v>123</v>
      </c>
      <c r="C9" s="29" t="str">
        <f>ReadMe!G15</f>
        <v>Utrecht_Label B_Warmtenetten</v>
      </c>
      <c r="H9" s="18">
        <f ca="1">SUMIF($B$31:$B$66,"*"&amp;H4&amp;"*",C31:C66)</f>
        <v>46918</v>
      </c>
      <c r="J9" s="29"/>
      <c r="K9" s="29"/>
      <c r="M9" s="21"/>
      <c r="V9" s="29"/>
      <c r="W9" s="29"/>
      <c r="Y9" s="21"/>
      <c r="AH9" s="29"/>
      <c r="AI9" s="29"/>
      <c r="AK9" s="21"/>
      <c r="AT9" s="29"/>
      <c r="AU9" s="29"/>
      <c r="AW9" s="21"/>
    </row>
    <row r="10" spans="1:49" s="18" customFormat="1" x14ac:dyDescent="0.25">
      <c r="J10" s="29"/>
      <c r="K10" s="29"/>
      <c r="M10" s="21"/>
      <c r="V10" s="29"/>
      <c r="W10" s="29"/>
      <c r="Y10" s="21"/>
      <c r="AH10" s="29"/>
      <c r="AI10" s="29"/>
      <c r="AK10" s="21"/>
      <c r="AT10" s="29"/>
      <c r="AU10" s="29"/>
      <c r="AW10" s="21"/>
    </row>
    <row r="11" spans="1:49" s="18" customFormat="1" x14ac:dyDescent="0.25">
      <c r="H11" s="18">
        <f ca="1">VLOOKUP("*"&amp;H4&amp;"*",B31:I66,2,FALSE)</f>
        <v>510</v>
      </c>
      <c r="J11" s="29"/>
      <c r="K11" s="29"/>
      <c r="M11" s="21"/>
      <c r="V11" s="29"/>
      <c r="W11" s="29"/>
      <c r="Y11" s="21"/>
      <c r="AH11" s="29"/>
      <c r="AI11" s="29"/>
      <c r="AK11" s="21"/>
      <c r="AT11" s="29"/>
      <c r="AU11" s="29"/>
      <c r="AW11" s="21"/>
    </row>
    <row r="12" spans="1:49" s="18" customFormat="1" x14ac:dyDescent="0.25">
      <c r="J12" s="29"/>
      <c r="K12" s="29"/>
      <c r="M12" s="21"/>
      <c r="V12" s="29"/>
      <c r="W12" s="29"/>
      <c r="Y12" s="21"/>
      <c r="AH12" s="29"/>
      <c r="AI12" s="29"/>
      <c r="AK12" s="21"/>
      <c r="AT12" s="29"/>
      <c r="AU12" s="29"/>
      <c r="AW12" s="21"/>
    </row>
    <row r="13" spans="1:49" s="18" customFormat="1" x14ac:dyDescent="0.25">
      <c r="J13" s="29"/>
      <c r="K13" s="29"/>
      <c r="M13" s="21"/>
      <c r="V13" s="29"/>
      <c r="W13" s="29"/>
      <c r="Y13" s="21"/>
      <c r="AH13" s="29"/>
      <c r="AI13" s="29"/>
      <c r="AK13" s="21"/>
      <c r="AT13" s="29"/>
      <c r="AU13" s="29"/>
      <c r="AW13" s="21"/>
    </row>
    <row r="14" spans="1:49" s="18" customFormat="1" x14ac:dyDescent="0.25">
      <c r="A14" s="6" t="s">
        <v>110</v>
      </c>
      <c r="J14" s="29"/>
      <c r="K14" s="29"/>
      <c r="M14" s="21"/>
      <c r="V14" s="29"/>
      <c r="W14" s="29"/>
      <c r="Y14" s="21"/>
      <c r="AH14" s="29"/>
      <c r="AI14" s="29"/>
      <c r="AK14" s="21"/>
      <c r="AT14" s="29"/>
      <c r="AU14" s="29"/>
      <c r="AW14" s="21"/>
    </row>
    <row r="15" spans="1:49" s="18" customFormat="1" ht="15.75" thickBot="1" x14ac:dyDescent="0.3">
      <c r="A15" s="6"/>
      <c r="B15" s="4" t="s">
        <v>111</v>
      </c>
      <c r="J15" s="29"/>
      <c r="K15" s="29"/>
      <c r="M15" s="21"/>
      <c r="V15" s="29"/>
      <c r="W15" s="29"/>
      <c r="Y15" s="21"/>
      <c r="AH15" s="29"/>
      <c r="AI15" s="29"/>
      <c r="AK15" s="21"/>
      <c r="AT15" s="29"/>
      <c r="AU15" s="29"/>
      <c r="AW15" s="21"/>
    </row>
    <row r="16" spans="1:49" s="18" customFormat="1" ht="15.75" thickBot="1" x14ac:dyDescent="0.3">
      <c r="A16" s="6"/>
      <c r="B16" s="18" t="s">
        <v>112</v>
      </c>
      <c r="C16" s="19">
        <v>600</v>
      </c>
      <c r="J16" s="29"/>
      <c r="K16" s="29"/>
      <c r="M16" s="21"/>
      <c r="V16" s="29"/>
      <c r="W16" s="29"/>
      <c r="Y16" s="21"/>
      <c r="AH16" s="29"/>
      <c r="AI16" s="29"/>
      <c r="AK16" s="21"/>
      <c r="AT16" s="29"/>
      <c r="AU16" s="29"/>
      <c r="AW16" s="21"/>
    </row>
    <row r="17" spans="1:59" s="18" customFormat="1" ht="15.75" thickBot="1" x14ac:dyDescent="0.3">
      <c r="B17" s="4" t="s">
        <v>104</v>
      </c>
      <c r="C17" s="18">
        <v>2010</v>
      </c>
      <c r="D17" s="9">
        <v>2020</v>
      </c>
      <c r="E17" s="18">
        <v>2030</v>
      </c>
      <c r="F17" s="18">
        <v>2040</v>
      </c>
      <c r="G17" s="18">
        <v>2050</v>
      </c>
      <c r="J17" s="29"/>
      <c r="K17" s="29"/>
      <c r="M17" s="21"/>
      <c r="O17" s="18">
        <v>2010</v>
      </c>
      <c r="P17" s="9">
        <v>2020</v>
      </c>
      <c r="Q17" s="18">
        <v>2030</v>
      </c>
      <c r="R17" s="18">
        <v>2040</v>
      </c>
      <c r="S17" s="18">
        <v>2050</v>
      </c>
      <c r="V17" s="29"/>
      <c r="W17" s="29"/>
      <c r="Y17" s="21"/>
      <c r="AA17" s="18">
        <v>2010</v>
      </c>
      <c r="AB17" s="9">
        <v>2020</v>
      </c>
      <c r="AC17" s="18">
        <v>2030</v>
      </c>
      <c r="AD17" s="18">
        <v>2040</v>
      </c>
      <c r="AE17" s="18">
        <v>2050</v>
      </c>
      <c r="AH17" s="29"/>
      <c r="AI17" s="29"/>
      <c r="AK17" s="21"/>
      <c r="AM17" s="18">
        <v>2010</v>
      </c>
      <c r="AN17" s="9">
        <v>2020</v>
      </c>
      <c r="AO17" s="18">
        <v>2030</v>
      </c>
      <c r="AP17" s="18">
        <v>2040</v>
      </c>
      <c r="AQ17" s="18">
        <v>2050</v>
      </c>
      <c r="AT17" s="29"/>
      <c r="AU17" s="29"/>
      <c r="AW17" s="21"/>
      <c r="AY17" s="18">
        <v>2010</v>
      </c>
      <c r="AZ17" s="9">
        <v>2020</v>
      </c>
      <c r="BA17" s="18">
        <v>2030</v>
      </c>
      <c r="BB17" s="18">
        <v>2040</v>
      </c>
      <c r="BC17" s="18">
        <v>2050</v>
      </c>
    </row>
    <row r="18" spans="1:59" s="18" customFormat="1" x14ac:dyDescent="0.25">
      <c r="B18" s="18" t="s">
        <v>106</v>
      </c>
      <c r="C18" s="16">
        <v>85</v>
      </c>
      <c r="D18" s="14">
        <v>205</v>
      </c>
      <c r="E18" s="14">
        <v>325</v>
      </c>
      <c r="F18" s="14">
        <v>445</v>
      </c>
      <c r="G18" s="11">
        <v>565</v>
      </c>
      <c r="H18" s="9"/>
      <c r="I18" s="9"/>
      <c r="J18" s="9"/>
      <c r="K18" s="9"/>
      <c r="M18" s="21"/>
      <c r="O18" s="16">
        <f t="shared" ref="O18:S19" si="0">C18+$C$16</f>
        <v>685</v>
      </c>
      <c r="P18" s="14">
        <f t="shared" si="0"/>
        <v>805</v>
      </c>
      <c r="Q18" s="14">
        <f t="shared" si="0"/>
        <v>925</v>
      </c>
      <c r="R18" s="14">
        <f t="shared" si="0"/>
        <v>1045</v>
      </c>
      <c r="S18" s="11">
        <f t="shared" si="0"/>
        <v>1165</v>
      </c>
      <c r="T18" s="9"/>
      <c r="U18" s="9"/>
      <c r="V18" s="9"/>
      <c r="W18" s="9"/>
      <c r="Y18" s="21"/>
      <c r="AA18" s="16">
        <f t="shared" ref="AA18:AE19" si="1">O18+$C$16</f>
        <v>1285</v>
      </c>
      <c r="AB18" s="14">
        <f t="shared" si="1"/>
        <v>1405</v>
      </c>
      <c r="AC18" s="14">
        <f t="shared" si="1"/>
        <v>1525</v>
      </c>
      <c r="AD18" s="14">
        <f t="shared" si="1"/>
        <v>1645</v>
      </c>
      <c r="AE18" s="11">
        <f t="shared" si="1"/>
        <v>1765</v>
      </c>
      <c r="AF18" s="9"/>
      <c r="AG18" s="9"/>
      <c r="AH18" s="9"/>
      <c r="AI18" s="9"/>
      <c r="AK18" s="21"/>
      <c r="AM18" s="16">
        <f t="shared" ref="AM18:AQ19" si="2">AA18+$C$16</f>
        <v>1885</v>
      </c>
      <c r="AN18" s="14">
        <f t="shared" si="2"/>
        <v>2005</v>
      </c>
      <c r="AO18" s="14">
        <f t="shared" si="2"/>
        <v>2125</v>
      </c>
      <c r="AP18" s="14">
        <f t="shared" si="2"/>
        <v>2245</v>
      </c>
      <c r="AQ18" s="11">
        <f t="shared" si="2"/>
        <v>2365</v>
      </c>
      <c r="AR18" s="9"/>
      <c r="AS18" s="9"/>
      <c r="AT18" s="9"/>
      <c r="AU18" s="9"/>
      <c r="AW18" s="21"/>
      <c r="AY18" s="16">
        <f t="shared" ref="AY18:BC19" si="3">AM18+$C$16</f>
        <v>2485</v>
      </c>
      <c r="AZ18" s="14">
        <f t="shared" si="3"/>
        <v>2605</v>
      </c>
      <c r="BA18" s="14">
        <f t="shared" si="3"/>
        <v>2725</v>
      </c>
      <c r="BB18" s="14">
        <f t="shared" si="3"/>
        <v>2845</v>
      </c>
      <c r="BC18" s="11">
        <f t="shared" si="3"/>
        <v>2965</v>
      </c>
      <c r="BD18" s="9"/>
      <c r="BE18" s="9"/>
    </row>
    <row r="19" spans="1:59" s="18" customFormat="1" ht="15.75" thickBot="1" x14ac:dyDescent="0.3">
      <c r="B19" s="18" t="s">
        <v>107</v>
      </c>
      <c r="C19" s="7">
        <v>120</v>
      </c>
      <c r="D19" s="17">
        <v>240</v>
      </c>
      <c r="E19" s="17">
        <v>360</v>
      </c>
      <c r="F19" s="17">
        <v>480</v>
      </c>
      <c r="G19" s="15">
        <v>600</v>
      </c>
      <c r="H19" s="9"/>
      <c r="I19" s="9"/>
      <c r="J19" s="9"/>
      <c r="K19" s="9"/>
      <c r="M19" s="21"/>
      <c r="O19" s="7">
        <f t="shared" si="0"/>
        <v>720</v>
      </c>
      <c r="P19" s="17">
        <f t="shared" si="0"/>
        <v>840</v>
      </c>
      <c r="Q19" s="17">
        <f t="shared" si="0"/>
        <v>960</v>
      </c>
      <c r="R19" s="17">
        <f t="shared" si="0"/>
        <v>1080</v>
      </c>
      <c r="S19" s="15">
        <f t="shared" si="0"/>
        <v>1200</v>
      </c>
      <c r="T19" s="9"/>
      <c r="U19" s="9"/>
      <c r="V19" s="9"/>
      <c r="W19" s="9"/>
      <c r="Y19" s="21"/>
      <c r="AA19" s="7">
        <f t="shared" si="1"/>
        <v>1320</v>
      </c>
      <c r="AB19" s="17">
        <f t="shared" si="1"/>
        <v>1440</v>
      </c>
      <c r="AC19" s="17">
        <f t="shared" si="1"/>
        <v>1560</v>
      </c>
      <c r="AD19" s="17">
        <f t="shared" si="1"/>
        <v>1680</v>
      </c>
      <c r="AE19" s="15">
        <f t="shared" si="1"/>
        <v>1800</v>
      </c>
      <c r="AF19" s="9"/>
      <c r="AG19" s="9"/>
      <c r="AH19" s="9"/>
      <c r="AI19" s="9"/>
      <c r="AK19" s="21"/>
      <c r="AM19" s="7">
        <f t="shared" si="2"/>
        <v>1920</v>
      </c>
      <c r="AN19" s="17">
        <f t="shared" si="2"/>
        <v>2040</v>
      </c>
      <c r="AO19" s="17">
        <f t="shared" si="2"/>
        <v>2160</v>
      </c>
      <c r="AP19" s="17">
        <f t="shared" si="2"/>
        <v>2280</v>
      </c>
      <c r="AQ19" s="15">
        <f t="shared" si="2"/>
        <v>2400</v>
      </c>
      <c r="AR19" s="9"/>
      <c r="AS19" s="9"/>
      <c r="AT19" s="9"/>
      <c r="AU19" s="9"/>
      <c r="AW19" s="21"/>
      <c r="AY19" s="7">
        <f t="shared" si="3"/>
        <v>2520</v>
      </c>
      <c r="AZ19" s="17">
        <f t="shared" si="3"/>
        <v>2640</v>
      </c>
      <c r="BA19" s="17">
        <f t="shared" si="3"/>
        <v>2760</v>
      </c>
      <c r="BB19" s="17">
        <f t="shared" si="3"/>
        <v>2880</v>
      </c>
      <c r="BC19" s="15">
        <f t="shared" si="3"/>
        <v>3000</v>
      </c>
      <c r="BD19" s="9"/>
      <c r="BE19" s="9"/>
    </row>
    <row r="20" spans="1:59" s="18" customFormat="1" ht="15.75" thickBot="1" x14ac:dyDescent="0.3">
      <c r="B20" s="4" t="s">
        <v>105</v>
      </c>
      <c r="C20" s="9"/>
      <c r="D20" s="9"/>
      <c r="E20" s="9"/>
      <c r="F20" s="9"/>
      <c r="G20" s="9"/>
      <c r="H20" s="9"/>
      <c r="I20" s="9"/>
      <c r="J20" s="9"/>
      <c r="K20" s="9"/>
      <c r="M20" s="21"/>
      <c r="O20" s="9"/>
      <c r="P20" s="9"/>
      <c r="Q20" s="9"/>
      <c r="R20" s="9"/>
      <c r="S20" s="9"/>
      <c r="T20" s="9"/>
      <c r="U20" s="9"/>
      <c r="V20" s="9"/>
      <c r="W20" s="9"/>
      <c r="Y20" s="21"/>
      <c r="AA20" s="9"/>
      <c r="AB20" s="9"/>
      <c r="AC20" s="9"/>
      <c r="AD20" s="9"/>
      <c r="AE20" s="9"/>
      <c r="AF20" s="9"/>
      <c r="AG20" s="9"/>
      <c r="AH20" s="9"/>
      <c r="AI20" s="9"/>
      <c r="AK20" s="21"/>
      <c r="AM20" s="9"/>
      <c r="AN20" s="9"/>
      <c r="AO20" s="9"/>
      <c r="AP20" s="9"/>
      <c r="AQ20" s="9"/>
      <c r="AR20" s="9"/>
      <c r="AS20" s="9"/>
      <c r="AT20" s="9"/>
      <c r="AU20" s="9"/>
      <c r="AW20" s="21"/>
      <c r="AY20" s="9"/>
      <c r="AZ20" s="9"/>
      <c r="BA20" s="9"/>
      <c r="BB20" s="9"/>
      <c r="BC20" s="9"/>
      <c r="BD20" s="9"/>
      <c r="BE20" s="9"/>
    </row>
    <row r="21" spans="1:59" s="18" customFormat="1" x14ac:dyDescent="0.25">
      <c r="B21" s="18" t="s">
        <v>106</v>
      </c>
      <c r="C21" s="16">
        <v>48</v>
      </c>
      <c r="D21" s="14">
        <v>168</v>
      </c>
      <c r="E21" s="14">
        <v>288</v>
      </c>
      <c r="F21" s="14">
        <v>408</v>
      </c>
      <c r="G21" s="11">
        <v>528</v>
      </c>
      <c r="H21" s="9"/>
      <c r="I21" s="9"/>
      <c r="J21" s="9"/>
      <c r="K21" s="9"/>
      <c r="M21" s="21"/>
      <c r="O21" s="16">
        <f t="shared" ref="O21:S22" si="4">C21+$C$16</f>
        <v>648</v>
      </c>
      <c r="P21" s="14">
        <f t="shared" si="4"/>
        <v>768</v>
      </c>
      <c r="Q21" s="14">
        <f t="shared" si="4"/>
        <v>888</v>
      </c>
      <c r="R21" s="14">
        <f t="shared" si="4"/>
        <v>1008</v>
      </c>
      <c r="S21" s="11">
        <f t="shared" si="4"/>
        <v>1128</v>
      </c>
      <c r="T21" s="9"/>
      <c r="U21" s="9"/>
      <c r="V21" s="9"/>
      <c r="W21" s="9"/>
      <c r="Y21" s="21"/>
      <c r="AA21" s="16">
        <f t="shared" ref="AA21:AE22" si="5">O21+$C$16</f>
        <v>1248</v>
      </c>
      <c r="AB21" s="14">
        <f t="shared" si="5"/>
        <v>1368</v>
      </c>
      <c r="AC21" s="14">
        <f t="shared" si="5"/>
        <v>1488</v>
      </c>
      <c r="AD21" s="14">
        <f t="shared" si="5"/>
        <v>1608</v>
      </c>
      <c r="AE21" s="11">
        <f t="shared" si="5"/>
        <v>1728</v>
      </c>
      <c r="AF21" s="9"/>
      <c r="AG21" s="9"/>
      <c r="AH21" s="9"/>
      <c r="AI21" s="9"/>
      <c r="AK21" s="21"/>
      <c r="AM21" s="16">
        <f t="shared" ref="AM21:AQ22" si="6">AA21+$C$16</f>
        <v>1848</v>
      </c>
      <c r="AN21" s="14">
        <f t="shared" si="6"/>
        <v>1968</v>
      </c>
      <c r="AO21" s="14">
        <f t="shared" si="6"/>
        <v>2088</v>
      </c>
      <c r="AP21" s="14">
        <f t="shared" si="6"/>
        <v>2208</v>
      </c>
      <c r="AQ21" s="11">
        <f t="shared" si="6"/>
        <v>2328</v>
      </c>
      <c r="AR21" s="9"/>
      <c r="AS21" s="9"/>
      <c r="AT21" s="9"/>
      <c r="AU21" s="9"/>
      <c r="AW21" s="21"/>
      <c r="AY21" s="16">
        <f t="shared" ref="AY21:BC22" si="7">AM21+$C$16</f>
        <v>2448</v>
      </c>
      <c r="AZ21" s="14">
        <f t="shared" si="7"/>
        <v>2568</v>
      </c>
      <c r="BA21" s="14">
        <f t="shared" si="7"/>
        <v>2688</v>
      </c>
      <c r="BB21" s="14">
        <f t="shared" si="7"/>
        <v>2808</v>
      </c>
      <c r="BC21" s="11">
        <f t="shared" si="7"/>
        <v>2928</v>
      </c>
      <c r="BD21" s="9"/>
      <c r="BE21" s="9"/>
    </row>
    <row r="22" spans="1:59" s="18" customFormat="1" ht="15.75" thickBot="1" x14ac:dyDescent="0.3">
      <c r="B22" s="18" t="s">
        <v>107</v>
      </c>
      <c r="C22" s="7">
        <v>62</v>
      </c>
      <c r="D22" s="17">
        <v>182</v>
      </c>
      <c r="E22" s="17">
        <v>302</v>
      </c>
      <c r="F22" s="17">
        <v>422</v>
      </c>
      <c r="G22" s="15">
        <v>542</v>
      </c>
      <c r="H22" s="9"/>
      <c r="I22" s="9"/>
      <c r="J22" s="9"/>
      <c r="K22" s="9"/>
      <c r="M22" s="21"/>
      <c r="O22" s="7">
        <f t="shared" si="4"/>
        <v>662</v>
      </c>
      <c r="P22" s="17">
        <f t="shared" si="4"/>
        <v>782</v>
      </c>
      <c r="Q22" s="17">
        <f t="shared" si="4"/>
        <v>902</v>
      </c>
      <c r="R22" s="17">
        <f t="shared" si="4"/>
        <v>1022</v>
      </c>
      <c r="S22" s="15">
        <f t="shared" si="4"/>
        <v>1142</v>
      </c>
      <c r="T22" s="9"/>
      <c r="U22" s="9"/>
      <c r="V22" s="9"/>
      <c r="W22" s="9"/>
      <c r="Y22" s="21"/>
      <c r="AA22" s="7">
        <f t="shared" si="5"/>
        <v>1262</v>
      </c>
      <c r="AB22" s="17">
        <f t="shared" si="5"/>
        <v>1382</v>
      </c>
      <c r="AC22" s="17">
        <f t="shared" si="5"/>
        <v>1502</v>
      </c>
      <c r="AD22" s="17">
        <f t="shared" si="5"/>
        <v>1622</v>
      </c>
      <c r="AE22" s="15">
        <f t="shared" si="5"/>
        <v>1742</v>
      </c>
      <c r="AF22" s="9"/>
      <c r="AG22" s="9"/>
      <c r="AH22" s="9"/>
      <c r="AI22" s="9"/>
      <c r="AK22" s="21"/>
      <c r="AM22" s="7">
        <f t="shared" si="6"/>
        <v>1862</v>
      </c>
      <c r="AN22" s="17">
        <f t="shared" si="6"/>
        <v>1982</v>
      </c>
      <c r="AO22" s="17">
        <f t="shared" si="6"/>
        <v>2102</v>
      </c>
      <c r="AP22" s="17">
        <f t="shared" si="6"/>
        <v>2222</v>
      </c>
      <c r="AQ22" s="15">
        <f t="shared" si="6"/>
        <v>2342</v>
      </c>
      <c r="AR22" s="9"/>
      <c r="AS22" s="9"/>
      <c r="AT22" s="9"/>
      <c r="AU22" s="9"/>
      <c r="AW22" s="21"/>
      <c r="AY22" s="7">
        <f t="shared" si="7"/>
        <v>2462</v>
      </c>
      <c r="AZ22" s="17">
        <f t="shared" si="7"/>
        <v>2582</v>
      </c>
      <c r="BA22" s="17">
        <f t="shared" si="7"/>
        <v>2702</v>
      </c>
      <c r="BB22" s="17">
        <f t="shared" si="7"/>
        <v>2822</v>
      </c>
      <c r="BC22" s="15">
        <f t="shared" si="7"/>
        <v>2942</v>
      </c>
      <c r="BD22" s="9"/>
      <c r="BE22" s="9"/>
    </row>
    <row r="23" spans="1:59" s="18" customFormat="1" ht="15.75" thickBot="1" x14ac:dyDescent="0.3">
      <c r="B23" s="4" t="s">
        <v>108</v>
      </c>
      <c r="C23" s="9"/>
      <c r="D23" s="9"/>
      <c r="E23" s="9"/>
      <c r="F23" s="9"/>
      <c r="G23" s="9"/>
      <c r="H23" s="9"/>
      <c r="I23" s="9"/>
      <c r="J23" s="9"/>
      <c r="K23" s="9"/>
      <c r="M23" s="21"/>
      <c r="O23" s="9"/>
      <c r="P23" s="9"/>
      <c r="Q23" s="9"/>
      <c r="R23" s="9"/>
      <c r="S23" s="9"/>
      <c r="T23" s="9"/>
      <c r="U23" s="9"/>
      <c r="V23" s="9"/>
      <c r="W23" s="9"/>
      <c r="Y23" s="21"/>
      <c r="AA23" s="9"/>
      <c r="AB23" s="9"/>
      <c r="AC23" s="9"/>
      <c r="AD23" s="9"/>
      <c r="AE23" s="9"/>
      <c r="AF23" s="9"/>
      <c r="AG23" s="9"/>
      <c r="AH23" s="9"/>
      <c r="AI23" s="9"/>
      <c r="AK23" s="21"/>
      <c r="AM23" s="9"/>
      <c r="AN23" s="9"/>
      <c r="AO23" s="9"/>
      <c r="AP23" s="9"/>
      <c r="AQ23" s="9"/>
      <c r="AR23" s="9"/>
      <c r="AS23" s="9"/>
      <c r="AT23" s="9"/>
      <c r="AU23" s="9"/>
      <c r="AW23" s="21"/>
      <c r="AY23" s="9"/>
      <c r="AZ23" s="9"/>
      <c r="BA23" s="9"/>
      <c r="BB23" s="9"/>
      <c r="BC23" s="9"/>
      <c r="BD23" s="9"/>
      <c r="BE23" s="9"/>
    </row>
    <row r="24" spans="1:59" s="18" customFormat="1" ht="15.75" thickBot="1" x14ac:dyDescent="0.3">
      <c r="B24" s="12" t="s">
        <v>109</v>
      </c>
      <c r="C24" s="13">
        <v>2</v>
      </c>
      <c r="D24" s="10">
        <v>5</v>
      </c>
      <c r="E24" s="10">
        <v>7</v>
      </c>
      <c r="F24" s="10">
        <v>8</v>
      </c>
      <c r="G24" s="10">
        <v>9</v>
      </c>
      <c r="H24" s="10">
        <v>10</v>
      </c>
      <c r="I24" s="10">
        <v>11</v>
      </c>
      <c r="J24" s="10">
        <v>12</v>
      </c>
      <c r="K24" s="8">
        <v>13</v>
      </c>
      <c r="M24" s="21"/>
      <c r="O24" s="13">
        <v>2</v>
      </c>
      <c r="P24" s="10">
        <v>5</v>
      </c>
      <c r="Q24" s="10">
        <v>7</v>
      </c>
      <c r="R24" s="10">
        <v>8</v>
      </c>
      <c r="S24" s="10">
        <v>9</v>
      </c>
      <c r="T24" s="10">
        <v>10</v>
      </c>
      <c r="U24" s="10">
        <v>11</v>
      </c>
      <c r="V24" s="10">
        <v>12</v>
      </c>
      <c r="W24" s="8">
        <v>13</v>
      </c>
      <c r="Y24" s="21"/>
      <c r="AA24" s="13">
        <v>2</v>
      </c>
      <c r="AB24" s="10">
        <v>5</v>
      </c>
      <c r="AC24" s="10">
        <v>7</v>
      </c>
      <c r="AD24" s="10">
        <v>8</v>
      </c>
      <c r="AE24" s="10">
        <v>9</v>
      </c>
      <c r="AF24" s="10">
        <v>10</v>
      </c>
      <c r="AG24" s="10">
        <v>11</v>
      </c>
      <c r="AH24" s="10">
        <v>12</v>
      </c>
      <c r="AI24" s="8">
        <v>13</v>
      </c>
      <c r="AK24" s="21"/>
      <c r="AM24" s="13">
        <v>2</v>
      </c>
      <c r="AN24" s="10">
        <v>5</v>
      </c>
      <c r="AO24" s="10">
        <v>7</v>
      </c>
      <c r="AP24" s="10">
        <v>8</v>
      </c>
      <c r="AQ24" s="10">
        <v>9</v>
      </c>
      <c r="AR24" s="10">
        <v>10</v>
      </c>
      <c r="AS24" s="10">
        <v>11</v>
      </c>
      <c r="AT24" s="10">
        <v>12</v>
      </c>
      <c r="AU24" s="8">
        <v>13</v>
      </c>
      <c r="AW24" s="21"/>
      <c r="AY24" s="13">
        <v>2</v>
      </c>
      <c r="AZ24" s="10">
        <v>5</v>
      </c>
      <c r="BA24" s="10">
        <v>7</v>
      </c>
      <c r="BB24" s="10">
        <v>8</v>
      </c>
      <c r="BC24" s="10">
        <v>9</v>
      </c>
      <c r="BD24" s="10">
        <v>10</v>
      </c>
      <c r="BE24" s="10">
        <v>11</v>
      </c>
      <c r="BF24" s="10">
        <v>12</v>
      </c>
      <c r="BG24" s="8">
        <v>13</v>
      </c>
    </row>
    <row r="25" spans="1:59" s="18" customFormat="1" x14ac:dyDescent="0.25">
      <c r="J25" s="29"/>
      <c r="K25" s="29"/>
      <c r="M25" s="21"/>
      <c r="V25" s="29"/>
      <c r="W25" s="29"/>
      <c r="Y25" s="21"/>
      <c r="AH25" s="29"/>
      <c r="AI25" s="29"/>
      <c r="AK25" s="21"/>
      <c r="AT25" s="29"/>
      <c r="AU25" s="29"/>
      <c r="AW25" s="21"/>
    </row>
    <row r="26" spans="1:59" s="18" customFormat="1" ht="26.25" x14ac:dyDescent="0.4">
      <c r="A26" s="20" t="str">
        <f>"Scenario 1: "&amp;C5</f>
        <v>Scenario 1: ReferentieUtrecht</v>
      </c>
      <c r="J26" s="29"/>
      <c r="K26" s="29"/>
      <c r="M26" s="21"/>
      <c r="N26" s="20" t="str">
        <f>"Scenario 2: "&amp;C6</f>
        <v>Scenario 2: Utrecht_Label B</v>
      </c>
      <c r="V26" s="29"/>
      <c r="W26" s="29"/>
      <c r="Y26" s="21"/>
      <c r="Z26" s="20" t="str">
        <f>"Scenario 3: "&amp;C7</f>
        <v>Scenario 3: Utrecht_Label Aplus</v>
      </c>
      <c r="AH26" s="29"/>
      <c r="AI26" s="29"/>
      <c r="AK26" s="21"/>
      <c r="AL26" s="20" t="str">
        <f>"Scenario 4: "&amp;C8</f>
        <v>Scenario 4: Utrecht_Label Aplus, met eWP</v>
      </c>
      <c r="AT26" s="29"/>
      <c r="AU26" s="29"/>
      <c r="AW26" s="21"/>
      <c r="AX26" s="20" t="str">
        <f>"Scenario 5: "&amp;C9</f>
        <v>Scenario 5: Utrecht_Label B_Warmtenetten</v>
      </c>
    </row>
    <row r="27" spans="1:59" s="1" customFormat="1" x14ac:dyDescent="0.25">
      <c r="A27" s="2">
        <v>2010</v>
      </c>
      <c r="M27" s="21"/>
      <c r="Y27" s="21"/>
      <c r="AK27" s="21"/>
      <c r="AW27" s="21"/>
    </row>
    <row r="28" spans="1:59" s="5" customFormat="1" x14ac:dyDescent="0.25">
      <c r="B28" s="3" t="s">
        <v>104</v>
      </c>
      <c r="M28" s="21"/>
      <c r="Y28" s="21"/>
      <c r="AK28" s="21"/>
      <c r="AW28" s="21"/>
    </row>
    <row r="29" spans="1:59" x14ac:dyDescent="0.25">
      <c r="C29" s="18" t="s">
        <v>1</v>
      </c>
      <c r="D29" s="29" t="s">
        <v>421</v>
      </c>
      <c r="E29" s="18" t="s">
        <v>414</v>
      </c>
      <c r="F29" s="18" t="s">
        <v>415</v>
      </c>
      <c r="G29" s="18" t="s">
        <v>416</v>
      </c>
      <c r="H29" s="18" t="s">
        <v>417</v>
      </c>
      <c r="I29" s="18" t="s">
        <v>418</v>
      </c>
      <c r="J29" s="29" t="s">
        <v>419</v>
      </c>
      <c r="K29" s="29" t="s">
        <v>420</v>
      </c>
      <c r="O29" s="29" t="s">
        <v>1</v>
      </c>
      <c r="P29" s="29" t="s">
        <v>421</v>
      </c>
      <c r="Q29" s="29" t="s">
        <v>414</v>
      </c>
      <c r="R29" s="29" t="s">
        <v>415</v>
      </c>
      <c r="S29" s="29" t="s">
        <v>416</v>
      </c>
      <c r="T29" s="29" t="s">
        <v>417</v>
      </c>
      <c r="U29" s="29" t="s">
        <v>418</v>
      </c>
      <c r="V29" s="29" t="s">
        <v>419</v>
      </c>
      <c r="W29" s="29" t="s">
        <v>420</v>
      </c>
      <c r="AA29" s="29" t="s">
        <v>1</v>
      </c>
      <c r="AB29" s="29" t="s">
        <v>421</v>
      </c>
      <c r="AC29" s="29" t="s">
        <v>414</v>
      </c>
      <c r="AD29" s="29" t="s">
        <v>415</v>
      </c>
      <c r="AE29" s="29" t="s">
        <v>416</v>
      </c>
      <c r="AF29" s="29" t="s">
        <v>417</v>
      </c>
      <c r="AG29" s="29" t="s">
        <v>418</v>
      </c>
      <c r="AH29" s="29" t="s">
        <v>419</v>
      </c>
      <c r="AI29" s="29" t="s">
        <v>420</v>
      </c>
      <c r="AM29" s="29" t="s">
        <v>1</v>
      </c>
      <c r="AN29" s="29" t="s">
        <v>421</v>
      </c>
      <c r="AO29" s="29" t="s">
        <v>414</v>
      </c>
      <c r="AP29" s="29" t="s">
        <v>415</v>
      </c>
      <c r="AQ29" s="29" t="s">
        <v>416</v>
      </c>
      <c r="AR29" s="29" t="s">
        <v>417</v>
      </c>
      <c r="AS29" s="29" t="s">
        <v>418</v>
      </c>
      <c r="AT29" s="29" t="s">
        <v>419</v>
      </c>
      <c r="AU29" s="29" t="s">
        <v>420</v>
      </c>
      <c r="AY29" s="29" t="s">
        <v>1</v>
      </c>
      <c r="AZ29" s="29" t="s">
        <v>421</v>
      </c>
      <c r="BA29" s="29" t="s">
        <v>414</v>
      </c>
      <c r="BB29" s="29" t="s">
        <v>415</v>
      </c>
      <c r="BC29" s="29" t="s">
        <v>416</v>
      </c>
      <c r="BD29" s="29" t="s">
        <v>417</v>
      </c>
      <c r="BE29" s="29" t="s">
        <v>418</v>
      </c>
      <c r="BF29" s="29" t="s">
        <v>419</v>
      </c>
      <c r="BG29" s="29" t="s">
        <v>420</v>
      </c>
    </row>
    <row r="30" spans="1:59" x14ac:dyDescent="0.25">
      <c r="C30" s="18" t="s">
        <v>35</v>
      </c>
      <c r="D30" s="29" t="s">
        <v>35</v>
      </c>
      <c r="E30" s="18" t="s">
        <v>35</v>
      </c>
      <c r="F30" s="18" t="s">
        <v>35</v>
      </c>
      <c r="G30" s="18" t="s">
        <v>35</v>
      </c>
      <c r="H30" s="18" t="s">
        <v>35</v>
      </c>
      <c r="I30" s="18" t="s">
        <v>35</v>
      </c>
      <c r="J30" s="29" t="s">
        <v>35</v>
      </c>
      <c r="K30" s="29" t="s">
        <v>35</v>
      </c>
      <c r="O30" s="18" t="s">
        <v>35</v>
      </c>
      <c r="P30" s="29" t="s">
        <v>35</v>
      </c>
      <c r="Q30" s="18" t="s">
        <v>35</v>
      </c>
      <c r="R30" s="18" t="s">
        <v>35</v>
      </c>
      <c r="S30" s="18" t="s">
        <v>35</v>
      </c>
      <c r="T30" s="18" t="s">
        <v>35</v>
      </c>
      <c r="U30" s="18" t="s">
        <v>35</v>
      </c>
      <c r="V30" s="29" t="s">
        <v>35</v>
      </c>
      <c r="W30" s="29" t="s">
        <v>35</v>
      </c>
      <c r="AA30" s="18" t="s">
        <v>35</v>
      </c>
      <c r="AB30" s="29" t="s">
        <v>35</v>
      </c>
      <c r="AC30" s="18" t="s">
        <v>35</v>
      </c>
      <c r="AD30" s="18" t="s">
        <v>35</v>
      </c>
      <c r="AE30" s="18" t="s">
        <v>35</v>
      </c>
      <c r="AF30" s="18" t="s">
        <v>35</v>
      </c>
      <c r="AG30" s="18" t="s">
        <v>35</v>
      </c>
      <c r="AH30" s="29" t="s">
        <v>35</v>
      </c>
      <c r="AI30" s="29" t="s">
        <v>35</v>
      </c>
      <c r="AM30" s="18" t="s">
        <v>35</v>
      </c>
      <c r="AN30" s="29" t="s">
        <v>35</v>
      </c>
      <c r="AO30" s="18" t="s">
        <v>35</v>
      </c>
      <c r="AP30" s="18" t="s">
        <v>35</v>
      </c>
      <c r="AQ30" s="18" t="s">
        <v>35</v>
      </c>
      <c r="AR30" s="18" t="s">
        <v>35</v>
      </c>
      <c r="AS30" s="18" t="s">
        <v>35</v>
      </c>
      <c r="AT30" s="29" t="s">
        <v>35</v>
      </c>
      <c r="AU30" s="29" t="s">
        <v>35</v>
      </c>
      <c r="AY30" s="18" t="s">
        <v>35</v>
      </c>
      <c r="AZ30" s="18" t="s">
        <v>35</v>
      </c>
      <c r="BA30" s="18" t="s">
        <v>35</v>
      </c>
      <c r="BB30" s="18" t="s">
        <v>35</v>
      </c>
      <c r="BC30" s="18" t="s">
        <v>35</v>
      </c>
      <c r="BD30" s="18" t="s">
        <v>35</v>
      </c>
      <c r="BE30" s="18" t="s">
        <v>35</v>
      </c>
      <c r="BF30" s="29" t="s">
        <v>35</v>
      </c>
      <c r="BG30" s="29" t="s">
        <v>35</v>
      </c>
    </row>
    <row r="31" spans="1:59" x14ac:dyDescent="0.25">
      <c r="B31" s="18" t="s">
        <v>67</v>
      </c>
      <c r="C31">
        <f ca="1">VLOOKUP('Bewerking, HH'!$B31,INDIRECT("'PLak, Labels'!A"&amp;$C$18&amp;":M"&amp;$C$19),C$24,FALSE)</f>
        <v>510</v>
      </c>
      <c r="D31" s="29">
        <f ca="1">VLOOKUP('Bewerking, HH'!$B31,INDIRECT("'PLak, Labels'!A"&amp;$C$18&amp;":M"&amp;$C$19),D$24,FALSE)+VLOOKUP('Bewerking, HH'!$B31,INDIRECT("'PLak, Labels'!A"&amp;$C$18&amp;":M"&amp;$C$19),D$24+1,FALSE)</f>
        <v>0</v>
      </c>
      <c r="E31" s="18">
        <f ca="1">VLOOKUP('Bewerking, HH'!$B31,INDIRECT("'PLak, Labels'!A"&amp;$C$18&amp;":M"&amp;$C$19),E$24,FALSE)</f>
        <v>0</v>
      </c>
      <c r="F31" s="18">
        <f ca="1">VLOOKUP('Bewerking, HH'!$B31,INDIRECT("'PLak, Labels'!A"&amp;$C$18&amp;":M"&amp;$C$19),F$24,FALSE)</f>
        <v>8</v>
      </c>
      <c r="G31" s="18">
        <f ca="1">VLOOKUP('Bewerking, HH'!$B31,INDIRECT("'PLak, Labels'!A"&amp;$C$18&amp;":M"&amp;$C$19),G$24,FALSE)</f>
        <v>0</v>
      </c>
      <c r="H31" s="18">
        <f ca="1">VLOOKUP('Bewerking, HH'!$B31,INDIRECT("'PLak, Labels'!A"&amp;$C$18&amp;":M"&amp;$C$19),H$24,FALSE)</f>
        <v>0</v>
      </c>
      <c r="I31" s="18">
        <f ca="1">VLOOKUP('Bewerking, HH'!$B31,INDIRECT("'PLak, Labels'!A"&amp;$C$18&amp;":M"&amp;$C$19),I$24,FALSE)</f>
        <v>5</v>
      </c>
      <c r="J31" s="29">
        <f ca="1">VLOOKUP('Bewerking, HH'!$B31,INDIRECT("'PLak, Labels'!A"&amp;$C$18&amp;":M"&amp;$C$19),J$24,FALSE)</f>
        <v>0</v>
      </c>
      <c r="K31" s="29">
        <f ca="1">VLOOKUP('Bewerking, HH'!$B31,INDIRECT("'PLak, Labels'!A"&amp;$C$18&amp;":M"&amp;$C$19),K$24,FALSE)</f>
        <v>497</v>
      </c>
      <c r="L31" s="33"/>
      <c r="O31" s="18">
        <f ca="1">VLOOKUP('Bewerking, HH'!$B31,INDIRECT("'PLak, Labels'!A"&amp;$O$18&amp;":M"&amp;$O$19),O$24,FALSE)</f>
        <v>510</v>
      </c>
      <c r="P31" s="29">
        <f ca="1">VLOOKUP('Bewerking, HH'!$B31,INDIRECT("'PLak, Labels'!A"&amp;$O$18&amp;":M"&amp;$O$19),P$24,FALSE)+VLOOKUP('Bewerking, HH'!$B31,INDIRECT("'PLak, Labels'!A"&amp;$O$18&amp;":M"&amp;$O$19),P$24+1,FALSE)</f>
        <v>0</v>
      </c>
      <c r="Q31" s="18">
        <f ca="1">VLOOKUP('Bewerking, HH'!$B31,INDIRECT("'PLak, Labels'!A"&amp;$O$18&amp;":M"&amp;$O$19),Q$24,FALSE)</f>
        <v>0</v>
      </c>
      <c r="R31" s="18">
        <f ca="1">VLOOKUP('Bewerking, HH'!$B31,INDIRECT("'PLak, Labels'!A"&amp;$O$18&amp;":M"&amp;$O$19),R$24,FALSE)</f>
        <v>8</v>
      </c>
      <c r="S31" s="18">
        <f ca="1">VLOOKUP('Bewerking, HH'!$B31,INDIRECT("'PLak, Labels'!A"&amp;$O$18&amp;":M"&amp;$O$19),S$24,FALSE)</f>
        <v>0</v>
      </c>
      <c r="T31" s="18">
        <f ca="1">VLOOKUP('Bewerking, HH'!$B31,INDIRECT("'PLak, Labels'!A"&amp;$O$18&amp;":M"&amp;$O$19),T$24,FALSE)</f>
        <v>0</v>
      </c>
      <c r="U31" s="18">
        <f ca="1">VLOOKUP('Bewerking, HH'!$B31,INDIRECT("'PLak, Labels'!A"&amp;$O$18&amp;":M"&amp;$O$19),U$24,FALSE)</f>
        <v>5</v>
      </c>
      <c r="V31" s="29">
        <f ca="1">VLOOKUP('Bewerking, HH'!$B31,INDIRECT("'PLak, Labels'!A"&amp;$O$18&amp;":M"&amp;$O$19),V$24,FALSE)</f>
        <v>0</v>
      </c>
      <c r="W31" s="29">
        <f ca="1">VLOOKUP('Bewerking, HH'!$B31,INDIRECT("'PLak, Labels'!A"&amp;$O$18&amp;":M"&amp;$O$19),W$24,FALSE)</f>
        <v>497</v>
      </c>
      <c r="AA31" s="18">
        <f ca="1">VLOOKUP('Bewerking, HH'!$B31,INDIRECT("'PLak, Labels'!A"&amp;$AA$18&amp;":M"&amp;$AA$19),AA$24,FALSE)</f>
        <v>510</v>
      </c>
      <c r="AB31" s="29">
        <f ca="1">VLOOKUP('Bewerking, HH'!$B31,INDIRECT("'PLak, Labels'!A"&amp;$AA$18&amp;":M"&amp;$AA$19),AB$24,FALSE)+VLOOKUP('Bewerking, HH'!$B31,INDIRECT("'PLak, Labels'!A"&amp;$AA$18&amp;":M"&amp;$AA$19),AB$24+1,FALSE)</f>
        <v>0</v>
      </c>
      <c r="AC31" s="18">
        <f ca="1">VLOOKUP('Bewerking, HH'!$B31,INDIRECT("'PLak, Labels'!A"&amp;$AA$18&amp;":M"&amp;$AA$19),AC$24,FALSE)</f>
        <v>0</v>
      </c>
      <c r="AD31" s="18">
        <f ca="1">VLOOKUP('Bewerking, HH'!$B31,INDIRECT("'PLak, Labels'!A"&amp;$AA$18&amp;":M"&amp;$AA$19),AD$24,FALSE)</f>
        <v>8</v>
      </c>
      <c r="AE31" s="18">
        <f ca="1">VLOOKUP('Bewerking, HH'!$B31,INDIRECT("'PLak, Labels'!A"&amp;$AA$18&amp;":M"&amp;$AA$19),AE$24,FALSE)</f>
        <v>0</v>
      </c>
      <c r="AF31" s="18">
        <f ca="1">VLOOKUP('Bewerking, HH'!$B31,INDIRECT("'PLak, Labels'!A"&amp;$AA$18&amp;":M"&amp;$AA$19),AF$24,FALSE)</f>
        <v>0</v>
      </c>
      <c r="AG31" s="18">
        <f ca="1">VLOOKUP('Bewerking, HH'!$B31,INDIRECT("'PLak, Labels'!A"&amp;$AA$18&amp;":M"&amp;$AA$19),AG$24,FALSE)</f>
        <v>5</v>
      </c>
      <c r="AH31" s="29">
        <f ca="1">VLOOKUP('Bewerking, HH'!$B31,INDIRECT("'PLak, Labels'!A"&amp;$AA$18&amp;":M"&amp;$AA$19),AH$24,FALSE)</f>
        <v>0</v>
      </c>
      <c r="AI31" s="29">
        <f ca="1">VLOOKUP('Bewerking, HH'!$B31,INDIRECT("'PLak, Labels'!A"&amp;$AA$18&amp;":M"&amp;$AA$19),AI$24,FALSE)</f>
        <v>497</v>
      </c>
      <c r="AM31" s="18">
        <f ca="1">VLOOKUP('Bewerking, HH'!$B31,INDIRECT("'PLak, Labels'!A"&amp;$AM$18&amp;":M"&amp;$AM$19),AM$24,FALSE)</f>
        <v>510</v>
      </c>
      <c r="AN31" s="29">
        <f ca="1">VLOOKUP('Bewerking, HH'!$B31,INDIRECT("'PLak, Labels'!A"&amp;$AM$18&amp;":M"&amp;$AM$19),AN$24,FALSE)+VLOOKUP('Bewerking, HH'!$B31,INDIRECT("'PLak, Labels'!A"&amp;$AM$18&amp;":M"&amp;$AM$19),AN$24+1,FALSE)</f>
        <v>0</v>
      </c>
      <c r="AO31" s="18">
        <f ca="1">VLOOKUP('Bewerking, HH'!$B31,INDIRECT("'PLak, Labels'!A"&amp;$AM$18&amp;":M"&amp;$AM$19),AO$24,FALSE)</f>
        <v>0</v>
      </c>
      <c r="AP31" s="18">
        <f ca="1">VLOOKUP('Bewerking, HH'!$B31,INDIRECT("'PLak, Labels'!A"&amp;$AM$18&amp;":M"&amp;$AM$19),AP$24,FALSE)</f>
        <v>8</v>
      </c>
      <c r="AQ31" s="18">
        <f ca="1">VLOOKUP('Bewerking, HH'!$B31,INDIRECT("'PLak, Labels'!A"&amp;$AM$18&amp;":M"&amp;$AM$19),AQ$24,FALSE)</f>
        <v>0</v>
      </c>
      <c r="AR31" s="18">
        <f ca="1">VLOOKUP('Bewerking, HH'!$B31,INDIRECT("'PLak, Labels'!A"&amp;$AM$18&amp;":M"&amp;$AM$19),AR$24,FALSE)</f>
        <v>0</v>
      </c>
      <c r="AS31" s="18">
        <f ca="1">VLOOKUP('Bewerking, HH'!$B31,INDIRECT("'PLak, Labels'!A"&amp;$AM$18&amp;":M"&amp;$AM$19),AS$24,FALSE)</f>
        <v>5</v>
      </c>
      <c r="AT31" s="29">
        <f ca="1">VLOOKUP('Bewerking, HH'!$B31,INDIRECT("'PLak, Labels'!A"&amp;$AM$18&amp;":M"&amp;$AM$19),AT$24,FALSE)</f>
        <v>0</v>
      </c>
      <c r="AU31" s="29">
        <f ca="1">VLOOKUP('Bewerking, HH'!$B31,INDIRECT("'PLak, Labels'!A"&amp;$AM$18&amp;":M"&amp;$AM$19),AU$24,FALSE)</f>
        <v>497</v>
      </c>
      <c r="AY31" s="18">
        <f ca="1">VLOOKUP('Bewerking, HH'!$B31,INDIRECT("'PLak, Labels'!A"&amp;$AY$18&amp;":M"&amp;$AY$19),AY$24,FALSE)</f>
        <v>510</v>
      </c>
      <c r="AZ31" s="29">
        <f ca="1">VLOOKUP('Bewerking, HH'!$B31,INDIRECT("'PLak, Labels'!A"&amp;$AY$18&amp;":M"&amp;$AY$19),AZ$24,FALSE)+VLOOKUP('Bewerking, HH'!$B31,INDIRECT("'PLak, Labels'!A"&amp;$AY$18&amp;":M"&amp;$AY$19),AZ$24+1,FALSE)</f>
        <v>0</v>
      </c>
      <c r="BA31" s="18">
        <f ca="1">VLOOKUP('Bewerking, HH'!$B31,INDIRECT("'PLak, Labels'!A"&amp;$AY$18&amp;":M"&amp;$AY$19),BA$24,FALSE)</f>
        <v>0</v>
      </c>
      <c r="BB31" s="18">
        <f ca="1">VLOOKUP('Bewerking, HH'!$B31,INDIRECT("'PLak, Labels'!A"&amp;$AY$18&amp;":M"&amp;$AY$19),BB$24,FALSE)</f>
        <v>8</v>
      </c>
      <c r="BC31" s="18">
        <f ca="1">VLOOKUP('Bewerking, HH'!$B31,INDIRECT("'PLak, Labels'!A"&amp;$AY$18&amp;":M"&amp;$AY$19),BC$24,FALSE)</f>
        <v>0</v>
      </c>
      <c r="BD31" s="18">
        <f ca="1">VLOOKUP('Bewerking, HH'!$B31,INDIRECT("'PLak, Labels'!A"&amp;$AY$18&amp;":M"&amp;$AY$19),BD$24,FALSE)</f>
        <v>0</v>
      </c>
      <c r="BE31" s="18">
        <f ca="1">VLOOKUP('Bewerking, HH'!$B31,INDIRECT("'PLak, Labels'!A"&amp;$AY$18&amp;":M"&amp;$AY$19),BE$24,FALSE)</f>
        <v>5</v>
      </c>
      <c r="BF31" s="29">
        <f ca="1">VLOOKUP('Bewerking, HH'!$B31,INDIRECT("'PLak, Labels'!A"&amp;$AY$18&amp;":M"&amp;$AY$19),BF$24,FALSE)</f>
        <v>0</v>
      </c>
      <c r="BG31" s="29">
        <f ca="1">VLOOKUP('Bewerking, HH'!$B31,INDIRECT("'PLak, Labels'!A"&amp;$AY$18&amp;":M"&amp;$AY$19),BG$24,FALSE)</f>
        <v>497</v>
      </c>
    </row>
    <row r="32" spans="1:59" x14ac:dyDescent="0.25">
      <c r="B32" s="18" t="s">
        <v>68</v>
      </c>
      <c r="C32" s="18">
        <f ca="1">VLOOKUP('Bewerking, HH'!$B32,INDIRECT("'PLak, Labels'!A"&amp;$C$18&amp;":M"&amp;$C$19),C$24,FALSE)</f>
        <v>183</v>
      </c>
      <c r="D32" s="29">
        <f ca="1">VLOOKUP('Bewerking, HH'!$B32,INDIRECT("'PLak, Labels'!A"&amp;$C$18&amp;":M"&amp;$C$19),D$24,FALSE)+VLOOKUP('Bewerking, HH'!$B32,INDIRECT("'PLak, Labels'!A"&amp;$C$18&amp;":M"&amp;$C$19),D$24+1,FALSE)</f>
        <v>0</v>
      </c>
      <c r="E32" s="18">
        <f ca="1">VLOOKUP('Bewerking, HH'!$B32,INDIRECT("'PLak, Labels'!A"&amp;$C$18&amp;":M"&amp;$C$19),E$24,FALSE)</f>
        <v>0</v>
      </c>
      <c r="F32" s="18">
        <f ca="1">VLOOKUP('Bewerking, HH'!$B32,INDIRECT("'PLak, Labels'!A"&amp;$C$18&amp;":M"&amp;$C$19),F$24,FALSE)</f>
        <v>4</v>
      </c>
      <c r="G32" s="18">
        <f ca="1">VLOOKUP('Bewerking, HH'!$B32,INDIRECT("'PLak, Labels'!A"&amp;$C$18&amp;":M"&amp;$C$19),G$24,FALSE)</f>
        <v>0</v>
      </c>
      <c r="H32" s="18">
        <f ca="1">VLOOKUP('Bewerking, HH'!$B32,INDIRECT("'PLak, Labels'!A"&amp;$C$18&amp;":M"&amp;$C$19),H$24,FALSE)</f>
        <v>0</v>
      </c>
      <c r="I32" s="18">
        <f ca="1">VLOOKUP('Bewerking, HH'!$B32,INDIRECT("'PLak, Labels'!A"&amp;$C$18&amp;":M"&amp;$C$19),I$24,FALSE)</f>
        <v>1</v>
      </c>
      <c r="J32" s="29">
        <f ca="1">VLOOKUP('Bewerking, HH'!$B32,INDIRECT("'PLak, Labels'!A"&amp;$C$18&amp;":M"&amp;$C$19),J$24,FALSE)</f>
        <v>0</v>
      </c>
      <c r="K32" s="29">
        <f ca="1">VLOOKUP('Bewerking, HH'!$B32,INDIRECT("'PLak, Labels'!A"&amp;$C$18&amp;":M"&amp;$C$19),K$24,FALSE)</f>
        <v>178</v>
      </c>
      <c r="O32" s="18">
        <f ca="1">VLOOKUP('Bewerking, HH'!$B32,INDIRECT("'PLak, Labels'!A"&amp;$O$18&amp;":M"&amp;$O$19),O$24,FALSE)</f>
        <v>183</v>
      </c>
      <c r="P32" s="29">
        <f ca="1">VLOOKUP('Bewerking, HH'!$B32,INDIRECT("'PLak, Labels'!A"&amp;$O$18&amp;":M"&amp;$O$19),P$24,FALSE)+VLOOKUP('Bewerking, HH'!$B32,INDIRECT("'PLak, Labels'!A"&amp;$O$18&amp;":M"&amp;$O$19),P$24+1,FALSE)</f>
        <v>0</v>
      </c>
      <c r="Q32" s="18">
        <f ca="1">VLOOKUP('Bewerking, HH'!$B32,INDIRECT("'PLak, Labels'!A"&amp;$O$18&amp;":M"&amp;$O$19),Q$24,FALSE)</f>
        <v>0</v>
      </c>
      <c r="R32" s="18">
        <f ca="1">VLOOKUP('Bewerking, HH'!$B32,INDIRECT("'PLak, Labels'!A"&amp;$O$18&amp;":M"&amp;$O$19),R$24,FALSE)</f>
        <v>4</v>
      </c>
      <c r="S32" s="18">
        <f ca="1">VLOOKUP('Bewerking, HH'!$B32,INDIRECT("'PLak, Labels'!A"&amp;$O$18&amp;":M"&amp;$O$19),S$24,FALSE)</f>
        <v>0</v>
      </c>
      <c r="T32" s="18">
        <f ca="1">VLOOKUP('Bewerking, HH'!$B32,INDIRECT("'PLak, Labels'!A"&amp;$O$18&amp;":M"&amp;$O$19),T$24,FALSE)</f>
        <v>0</v>
      </c>
      <c r="U32" s="18">
        <f ca="1">VLOOKUP('Bewerking, HH'!$B32,INDIRECT("'PLak, Labels'!A"&amp;$O$18&amp;":M"&amp;$O$19),U$24,FALSE)</f>
        <v>1</v>
      </c>
      <c r="V32" s="29">
        <f ca="1">VLOOKUP('Bewerking, HH'!$B32,INDIRECT("'PLak, Labels'!A"&amp;$O$18&amp;":M"&amp;$O$19),V$24,FALSE)</f>
        <v>0</v>
      </c>
      <c r="W32" s="29">
        <f ca="1">VLOOKUP('Bewerking, HH'!$B32,INDIRECT("'PLak, Labels'!A"&amp;$O$18&amp;":M"&amp;$O$19),W$24,FALSE)</f>
        <v>178</v>
      </c>
      <c r="AA32" s="18">
        <f ca="1">VLOOKUP('Bewerking, HH'!$B32,INDIRECT("'PLak, Labels'!A"&amp;$AA$18&amp;":M"&amp;$AA$19),AA$24,FALSE)</f>
        <v>183</v>
      </c>
      <c r="AB32" s="29">
        <f ca="1">VLOOKUP('Bewerking, HH'!$B32,INDIRECT("'PLak, Labels'!A"&amp;$AA$18&amp;":M"&amp;$AA$19),AB$24,FALSE)+VLOOKUP('Bewerking, HH'!$B32,INDIRECT("'PLak, Labels'!A"&amp;$AA$18&amp;":M"&amp;$AA$19),AB$24+1,FALSE)</f>
        <v>0</v>
      </c>
      <c r="AC32" s="18">
        <f ca="1">VLOOKUP('Bewerking, HH'!$B32,INDIRECT("'PLak, Labels'!A"&amp;$AA$18&amp;":M"&amp;$AA$19),AC$24,FALSE)</f>
        <v>0</v>
      </c>
      <c r="AD32" s="18">
        <f ca="1">VLOOKUP('Bewerking, HH'!$B32,INDIRECT("'PLak, Labels'!A"&amp;$AA$18&amp;":M"&amp;$AA$19),AD$24,FALSE)</f>
        <v>4</v>
      </c>
      <c r="AE32" s="18">
        <f ca="1">VLOOKUP('Bewerking, HH'!$B32,INDIRECT("'PLak, Labels'!A"&amp;$AA$18&amp;":M"&amp;$AA$19),AE$24,FALSE)</f>
        <v>0</v>
      </c>
      <c r="AF32" s="18">
        <f ca="1">VLOOKUP('Bewerking, HH'!$B32,INDIRECT("'PLak, Labels'!A"&amp;$AA$18&amp;":M"&amp;$AA$19),AF$24,FALSE)</f>
        <v>0</v>
      </c>
      <c r="AG32" s="18">
        <f ca="1">VLOOKUP('Bewerking, HH'!$B32,INDIRECT("'PLak, Labels'!A"&amp;$AA$18&amp;":M"&amp;$AA$19),AG$24,FALSE)</f>
        <v>1</v>
      </c>
      <c r="AH32" s="29">
        <f ca="1">VLOOKUP('Bewerking, HH'!$B32,INDIRECT("'PLak, Labels'!A"&amp;$AA$18&amp;":M"&amp;$AA$19),AH$24,FALSE)</f>
        <v>0</v>
      </c>
      <c r="AI32" s="29">
        <f ca="1">VLOOKUP('Bewerking, HH'!$B32,INDIRECT("'PLak, Labels'!A"&amp;$AA$18&amp;":M"&amp;$AA$19),AI$24,FALSE)</f>
        <v>178</v>
      </c>
      <c r="AM32" s="18">
        <f ca="1">VLOOKUP('Bewerking, HH'!$B32,INDIRECT("'PLak, Labels'!A"&amp;$AM$18&amp;":M"&amp;$AM$19),AM$24,FALSE)</f>
        <v>183</v>
      </c>
      <c r="AN32" s="29">
        <f ca="1">VLOOKUP('Bewerking, HH'!$B32,INDIRECT("'PLak, Labels'!A"&amp;$AM$18&amp;":M"&amp;$AM$19),AN$24,FALSE)+VLOOKUP('Bewerking, HH'!$B32,INDIRECT("'PLak, Labels'!A"&amp;$AM$18&amp;":M"&amp;$AM$19),AN$24+1,FALSE)</f>
        <v>0</v>
      </c>
      <c r="AO32" s="18">
        <f ca="1">VLOOKUP('Bewerking, HH'!$B32,INDIRECT("'PLak, Labels'!A"&amp;$AM$18&amp;":M"&amp;$AM$19),AO$24,FALSE)</f>
        <v>0</v>
      </c>
      <c r="AP32" s="18">
        <f ca="1">VLOOKUP('Bewerking, HH'!$B32,INDIRECT("'PLak, Labels'!A"&amp;$AM$18&amp;":M"&amp;$AM$19),AP$24,FALSE)</f>
        <v>4</v>
      </c>
      <c r="AQ32" s="18">
        <f ca="1">VLOOKUP('Bewerking, HH'!$B32,INDIRECT("'PLak, Labels'!A"&amp;$AM$18&amp;":M"&amp;$AM$19),AQ$24,FALSE)</f>
        <v>0</v>
      </c>
      <c r="AR32" s="18">
        <f ca="1">VLOOKUP('Bewerking, HH'!$B32,INDIRECT("'PLak, Labels'!A"&amp;$AM$18&amp;":M"&amp;$AM$19),AR$24,FALSE)</f>
        <v>0</v>
      </c>
      <c r="AS32" s="18">
        <f ca="1">VLOOKUP('Bewerking, HH'!$B32,INDIRECT("'PLak, Labels'!A"&amp;$AM$18&amp;":M"&amp;$AM$19),AS$24,FALSE)</f>
        <v>1</v>
      </c>
      <c r="AT32" s="29">
        <f ca="1">VLOOKUP('Bewerking, HH'!$B32,INDIRECT("'PLak, Labels'!A"&amp;$AM$18&amp;":M"&amp;$AM$19),AT$24,FALSE)</f>
        <v>0</v>
      </c>
      <c r="AU32" s="29">
        <f ca="1">VLOOKUP('Bewerking, HH'!$B32,INDIRECT("'PLak, Labels'!A"&amp;$AM$18&amp;":M"&amp;$AM$19),AU$24,FALSE)</f>
        <v>178</v>
      </c>
      <c r="AY32" s="18">
        <f ca="1">VLOOKUP('Bewerking, HH'!$B32,INDIRECT("'PLak, Labels'!A"&amp;$AY$18&amp;":M"&amp;$AY$19),AY$24,FALSE)</f>
        <v>183</v>
      </c>
      <c r="AZ32" s="29">
        <f ca="1">VLOOKUP('Bewerking, HH'!$B32,INDIRECT("'PLak, Labels'!A"&amp;$AY$18&amp;":M"&amp;$AY$19),AZ$24,FALSE)+VLOOKUP('Bewerking, HH'!$B32,INDIRECT("'PLak, Labels'!A"&amp;$AY$18&amp;":M"&amp;$AY$19),AZ$24+1,FALSE)</f>
        <v>0</v>
      </c>
      <c r="BA32" s="18">
        <f ca="1">VLOOKUP('Bewerking, HH'!$B32,INDIRECT("'PLak, Labels'!A"&amp;$AY$18&amp;":M"&amp;$AY$19),BA$24,FALSE)</f>
        <v>0</v>
      </c>
      <c r="BB32" s="18">
        <f ca="1">VLOOKUP('Bewerking, HH'!$B32,INDIRECT("'PLak, Labels'!A"&amp;$AY$18&amp;":M"&amp;$AY$19),BB$24,FALSE)</f>
        <v>4</v>
      </c>
      <c r="BC32" s="18">
        <f ca="1">VLOOKUP('Bewerking, HH'!$B32,INDIRECT("'PLak, Labels'!A"&amp;$AY$18&amp;":M"&amp;$AY$19),BC$24,FALSE)</f>
        <v>0</v>
      </c>
      <c r="BD32" s="18">
        <f ca="1">VLOOKUP('Bewerking, HH'!$B32,INDIRECT("'PLak, Labels'!A"&amp;$AY$18&amp;":M"&amp;$AY$19),BD$24,FALSE)</f>
        <v>0</v>
      </c>
      <c r="BE32" s="18">
        <f ca="1">VLOOKUP('Bewerking, HH'!$B32,INDIRECT("'PLak, Labels'!A"&amp;$AY$18&amp;":M"&amp;$AY$19),BE$24,FALSE)</f>
        <v>1</v>
      </c>
      <c r="BF32" s="29">
        <f ca="1">VLOOKUP('Bewerking, HH'!$B32,INDIRECT("'PLak, Labels'!A"&amp;$AY$18&amp;":M"&amp;$AY$19),BF$24,FALSE)</f>
        <v>0</v>
      </c>
      <c r="BG32" s="29">
        <f ca="1">VLOOKUP('Bewerking, HH'!$B32,INDIRECT("'PLak, Labels'!A"&amp;$AY$18&amp;":M"&amp;$AY$19),BG$24,FALSE)</f>
        <v>178</v>
      </c>
    </row>
    <row r="33" spans="2:59" x14ac:dyDescent="0.25">
      <c r="B33" s="18" t="s">
        <v>69</v>
      </c>
      <c r="C33" s="18">
        <f ca="1">VLOOKUP('Bewerking, HH'!$B33,INDIRECT("'PLak, Labels'!A"&amp;$C$18&amp;":M"&amp;$C$19),C$24,FALSE)</f>
        <v>332</v>
      </c>
      <c r="D33" s="29">
        <f ca="1">VLOOKUP('Bewerking, HH'!$B33,INDIRECT("'PLak, Labels'!A"&amp;$C$18&amp;":M"&amp;$C$19),D$24,FALSE)+VLOOKUP('Bewerking, HH'!$B33,INDIRECT("'PLak, Labels'!A"&amp;$C$18&amp;":M"&amp;$C$19),D$24+1,FALSE)</f>
        <v>0</v>
      </c>
      <c r="E33" s="18">
        <f ca="1">VLOOKUP('Bewerking, HH'!$B33,INDIRECT("'PLak, Labels'!A"&amp;$C$18&amp;":M"&amp;$C$19),E$24,FALSE)</f>
        <v>0</v>
      </c>
      <c r="F33" s="18">
        <f ca="1">VLOOKUP('Bewerking, HH'!$B33,INDIRECT("'PLak, Labels'!A"&amp;$C$18&amp;":M"&amp;$C$19),F$24,FALSE)</f>
        <v>5</v>
      </c>
      <c r="G33" s="18">
        <f ca="1">VLOOKUP('Bewerking, HH'!$B33,INDIRECT("'PLak, Labels'!A"&amp;$C$18&amp;":M"&amp;$C$19),G$24,FALSE)</f>
        <v>0</v>
      </c>
      <c r="H33" s="18">
        <f ca="1">VLOOKUP('Bewerking, HH'!$B33,INDIRECT("'PLak, Labels'!A"&amp;$C$18&amp;":M"&amp;$C$19),H$24,FALSE)</f>
        <v>2</v>
      </c>
      <c r="I33" s="18">
        <f ca="1">VLOOKUP('Bewerking, HH'!$B33,INDIRECT("'PLak, Labels'!A"&amp;$C$18&amp;":M"&amp;$C$19),I$24,FALSE)</f>
        <v>0</v>
      </c>
      <c r="J33" s="29">
        <f ca="1">VLOOKUP('Bewerking, HH'!$B33,INDIRECT("'PLak, Labels'!A"&amp;$C$18&amp;":M"&amp;$C$19),J$24,FALSE)</f>
        <v>325</v>
      </c>
      <c r="K33" s="29">
        <f ca="1">VLOOKUP('Bewerking, HH'!$B33,INDIRECT("'PLak, Labels'!A"&amp;$C$18&amp;":M"&amp;$C$19),K$24,FALSE)</f>
        <v>0</v>
      </c>
      <c r="O33" s="18">
        <f ca="1">VLOOKUP('Bewerking, HH'!$B33,INDIRECT("'PLak, Labels'!A"&amp;$O$18&amp;":M"&amp;$O$19),O$24,FALSE)</f>
        <v>332</v>
      </c>
      <c r="P33" s="29">
        <f ca="1">VLOOKUP('Bewerking, HH'!$B33,INDIRECT("'PLak, Labels'!A"&amp;$O$18&amp;":M"&amp;$O$19),P$24,FALSE)+VLOOKUP('Bewerking, HH'!$B33,INDIRECT("'PLak, Labels'!A"&amp;$O$18&amp;":M"&amp;$O$19),P$24+1,FALSE)</f>
        <v>0</v>
      </c>
      <c r="Q33" s="18">
        <f ca="1">VLOOKUP('Bewerking, HH'!$B33,INDIRECT("'PLak, Labels'!A"&amp;$O$18&amp;":M"&amp;$O$19),Q$24,FALSE)</f>
        <v>0</v>
      </c>
      <c r="R33" s="18">
        <f ca="1">VLOOKUP('Bewerking, HH'!$B33,INDIRECT("'PLak, Labels'!A"&amp;$O$18&amp;":M"&amp;$O$19),R$24,FALSE)</f>
        <v>5</v>
      </c>
      <c r="S33" s="18">
        <f ca="1">VLOOKUP('Bewerking, HH'!$B33,INDIRECT("'PLak, Labels'!A"&amp;$O$18&amp;":M"&amp;$O$19),S$24,FALSE)</f>
        <v>0</v>
      </c>
      <c r="T33" s="18">
        <f ca="1">VLOOKUP('Bewerking, HH'!$B33,INDIRECT("'PLak, Labels'!A"&amp;$O$18&amp;":M"&amp;$O$19),T$24,FALSE)</f>
        <v>2</v>
      </c>
      <c r="U33" s="18">
        <f ca="1">VLOOKUP('Bewerking, HH'!$B33,INDIRECT("'PLak, Labels'!A"&amp;$O$18&amp;":M"&amp;$O$19),U$24,FALSE)</f>
        <v>0</v>
      </c>
      <c r="V33" s="29">
        <f ca="1">VLOOKUP('Bewerking, HH'!$B33,INDIRECT("'PLak, Labels'!A"&amp;$O$18&amp;":M"&amp;$O$19),V$24,FALSE)</f>
        <v>325</v>
      </c>
      <c r="W33" s="29">
        <f ca="1">VLOOKUP('Bewerking, HH'!$B33,INDIRECT("'PLak, Labels'!A"&amp;$O$18&amp;":M"&amp;$O$19),W$24,FALSE)</f>
        <v>0</v>
      </c>
      <c r="AA33" s="18">
        <f ca="1">VLOOKUP('Bewerking, HH'!$B33,INDIRECT("'PLak, Labels'!A"&amp;$AA$18&amp;":M"&amp;$AA$19),AA$24,FALSE)</f>
        <v>332</v>
      </c>
      <c r="AB33" s="29">
        <f ca="1">VLOOKUP('Bewerking, HH'!$B33,INDIRECT("'PLak, Labels'!A"&amp;$AA$18&amp;":M"&amp;$AA$19),AB$24,FALSE)+VLOOKUP('Bewerking, HH'!$B33,INDIRECT("'PLak, Labels'!A"&amp;$AA$18&amp;":M"&amp;$AA$19),AB$24+1,FALSE)</f>
        <v>0</v>
      </c>
      <c r="AC33" s="18">
        <f ca="1">VLOOKUP('Bewerking, HH'!$B33,INDIRECT("'PLak, Labels'!A"&amp;$AA$18&amp;":M"&amp;$AA$19),AC$24,FALSE)</f>
        <v>0</v>
      </c>
      <c r="AD33" s="18">
        <f ca="1">VLOOKUP('Bewerking, HH'!$B33,INDIRECT("'PLak, Labels'!A"&amp;$AA$18&amp;":M"&amp;$AA$19),AD$24,FALSE)</f>
        <v>5</v>
      </c>
      <c r="AE33" s="18">
        <f ca="1">VLOOKUP('Bewerking, HH'!$B33,INDIRECT("'PLak, Labels'!A"&amp;$AA$18&amp;":M"&amp;$AA$19),AE$24,FALSE)</f>
        <v>0</v>
      </c>
      <c r="AF33" s="18">
        <f ca="1">VLOOKUP('Bewerking, HH'!$B33,INDIRECT("'PLak, Labels'!A"&amp;$AA$18&amp;":M"&amp;$AA$19),AF$24,FALSE)</f>
        <v>2</v>
      </c>
      <c r="AG33" s="18">
        <f ca="1">VLOOKUP('Bewerking, HH'!$B33,INDIRECT("'PLak, Labels'!A"&amp;$AA$18&amp;":M"&amp;$AA$19),AG$24,FALSE)</f>
        <v>0</v>
      </c>
      <c r="AH33" s="29">
        <f ca="1">VLOOKUP('Bewerking, HH'!$B33,INDIRECT("'PLak, Labels'!A"&amp;$AA$18&amp;":M"&amp;$AA$19),AH$24,FALSE)</f>
        <v>325</v>
      </c>
      <c r="AI33" s="29">
        <f ca="1">VLOOKUP('Bewerking, HH'!$B33,INDIRECT("'PLak, Labels'!A"&amp;$AA$18&amp;":M"&amp;$AA$19),AI$24,FALSE)</f>
        <v>0</v>
      </c>
      <c r="AM33" s="18">
        <f ca="1">VLOOKUP('Bewerking, HH'!$B33,INDIRECT("'PLak, Labels'!A"&amp;$AM$18&amp;":M"&amp;$AM$19),AM$24,FALSE)</f>
        <v>332</v>
      </c>
      <c r="AN33" s="29">
        <f ca="1">VLOOKUP('Bewerking, HH'!$B33,INDIRECT("'PLak, Labels'!A"&amp;$AM$18&amp;":M"&amp;$AM$19),AN$24,FALSE)+VLOOKUP('Bewerking, HH'!$B33,INDIRECT("'PLak, Labels'!A"&amp;$AM$18&amp;":M"&amp;$AM$19),AN$24+1,FALSE)</f>
        <v>0</v>
      </c>
      <c r="AO33" s="18">
        <f ca="1">VLOOKUP('Bewerking, HH'!$B33,INDIRECT("'PLak, Labels'!A"&amp;$AM$18&amp;":M"&amp;$AM$19),AO$24,FALSE)</f>
        <v>0</v>
      </c>
      <c r="AP33" s="18">
        <f ca="1">VLOOKUP('Bewerking, HH'!$B33,INDIRECT("'PLak, Labels'!A"&amp;$AM$18&amp;":M"&amp;$AM$19),AP$24,FALSE)</f>
        <v>5</v>
      </c>
      <c r="AQ33" s="18">
        <f ca="1">VLOOKUP('Bewerking, HH'!$B33,INDIRECT("'PLak, Labels'!A"&amp;$AM$18&amp;":M"&amp;$AM$19),AQ$24,FALSE)</f>
        <v>0</v>
      </c>
      <c r="AR33" s="18">
        <f ca="1">VLOOKUP('Bewerking, HH'!$B33,INDIRECT("'PLak, Labels'!A"&amp;$AM$18&amp;":M"&amp;$AM$19),AR$24,FALSE)</f>
        <v>2</v>
      </c>
      <c r="AS33" s="18">
        <f ca="1">VLOOKUP('Bewerking, HH'!$B33,INDIRECT("'PLak, Labels'!A"&amp;$AM$18&amp;":M"&amp;$AM$19),AS$24,FALSE)</f>
        <v>0</v>
      </c>
      <c r="AT33" s="29">
        <f ca="1">VLOOKUP('Bewerking, HH'!$B33,INDIRECT("'PLak, Labels'!A"&amp;$AM$18&amp;":M"&amp;$AM$19),AT$24,FALSE)</f>
        <v>325</v>
      </c>
      <c r="AU33" s="29">
        <f ca="1">VLOOKUP('Bewerking, HH'!$B33,INDIRECT("'PLak, Labels'!A"&amp;$AM$18&amp;":M"&amp;$AM$19),AU$24,FALSE)</f>
        <v>0</v>
      </c>
      <c r="AY33" s="18">
        <f ca="1">VLOOKUP('Bewerking, HH'!$B33,INDIRECT("'PLak, Labels'!A"&amp;$AY$18&amp;":M"&amp;$AY$19),AY$24,FALSE)</f>
        <v>332</v>
      </c>
      <c r="AZ33" s="29">
        <f ca="1">VLOOKUP('Bewerking, HH'!$B33,INDIRECT("'PLak, Labels'!A"&amp;$AY$18&amp;":M"&amp;$AY$19),AZ$24,FALSE)+VLOOKUP('Bewerking, HH'!$B33,INDIRECT("'PLak, Labels'!A"&amp;$AY$18&amp;":M"&amp;$AY$19),AZ$24+1,FALSE)</f>
        <v>0</v>
      </c>
      <c r="BA33" s="18">
        <f ca="1">VLOOKUP('Bewerking, HH'!$B33,INDIRECT("'PLak, Labels'!A"&amp;$AY$18&amp;":M"&amp;$AY$19),BA$24,FALSE)</f>
        <v>0</v>
      </c>
      <c r="BB33" s="18">
        <f ca="1">VLOOKUP('Bewerking, HH'!$B33,INDIRECT("'PLak, Labels'!A"&amp;$AY$18&amp;":M"&amp;$AY$19),BB$24,FALSE)</f>
        <v>5</v>
      </c>
      <c r="BC33" s="18">
        <f ca="1">VLOOKUP('Bewerking, HH'!$B33,INDIRECT("'PLak, Labels'!A"&amp;$AY$18&amp;":M"&amp;$AY$19),BC$24,FALSE)</f>
        <v>0</v>
      </c>
      <c r="BD33" s="18">
        <f ca="1">VLOOKUP('Bewerking, HH'!$B33,INDIRECT("'PLak, Labels'!A"&amp;$AY$18&amp;":M"&amp;$AY$19),BD$24,FALSE)</f>
        <v>2</v>
      </c>
      <c r="BE33" s="18">
        <f ca="1">VLOOKUP('Bewerking, HH'!$B33,INDIRECT("'PLak, Labels'!A"&amp;$AY$18&amp;":M"&amp;$AY$19),BE$24,FALSE)</f>
        <v>0</v>
      </c>
      <c r="BF33" s="29">
        <f ca="1">VLOOKUP('Bewerking, HH'!$B33,INDIRECT("'PLak, Labels'!A"&amp;$AY$18&amp;":M"&amp;$AY$19),BF$24,FALSE)</f>
        <v>325</v>
      </c>
      <c r="BG33" s="29">
        <f ca="1">VLOOKUP('Bewerking, HH'!$B33,INDIRECT("'PLak, Labels'!A"&amp;$AY$18&amp;":M"&amp;$AY$19),BG$24,FALSE)</f>
        <v>0</v>
      </c>
    </row>
    <row r="34" spans="2:59" x14ac:dyDescent="0.25">
      <c r="B34" s="18" t="s">
        <v>70</v>
      </c>
      <c r="C34" s="18">
        <f ca="1">VLOOKUP('Bewerking, HH'!$B34,INDIRECT("'PLak, Labels'!A"&amp;$C$18&amp;":M"&amp;$C$19),C$24,FALSE)</f>
        <v>198</v>
      </c>
      <c r="D34" s="29">
        <f ca="1">VLOOKUP('Bewerking, HH'!$B34,INDIRECT("'PLak, Labels'!A"&amp;$C$18&amp;":M"&amp;$C$19),D$24,FALSE)+VLOOKUP('Bewerking, HH'!$B34,INDIRECT("'PLak, Labels'!A"&amp;$C$18&amp;":M"&amp;$C$19),D$24+1,FALSE)</f>
        <v>0</v>
      </c>
      <c r="E34" s="18">
        <f ca="1">VLOOKUP('Bewerking, HH'!$B34,INDIRECT("'PLak, Labels'!A"&amp;$C$18&amp;":M"&amp;$C$19),E$24,FALSE)</f>
        <v>0</v>
      </c>
      <c r="F34" s="18">
        <f ca="1">VLOOKUP('Bewerking, HH'!$B34,INDIRECT("'PLak, Labels'!A"&amp;$C$18&amp;":M"&amp;$C$19),F$24,FALSE)</f>
        <v>9</v>
      </c>
      <c r="G34" s="18">
        <f ca="1">VLOOKUP('Bewerking, HH'!$B34,INDIRECT("'PLak, Labels'!A"&amp;$C$18&amp;":M"&amp;$C$19),G$24,FALSE)</f>
        <v>0</v>
      </c>
      <c r="H34" s="18">
        <f ca="1">VLOOKUP('Bewerking, HH'!$B34,INDIRECT("'PLak, Labels'!A"&amp;$C$18&amp;":M"&amp;$C$19),H$24,FALSE)</f>
        <v>189</v>
      </c>
      <c r="I34" s="18">
        <f ca="1">VLOOKUP('Bewerking, HH'!$B34,INDIRECT("'PLak, Labels'!A"&amp;$C$18&amp;":M"&amp;$C$19),I$24,FALSE)</f>
        <v>0</v>
      </c>
      <c r="J34" s="29">
        <f ca="1">VLOOKUP('Bewerking, HH'!$B34,INDIRECT("'PLak, Labels'!A"&amp;$C$18&amp;":M"&amp;$C$19),J$24,FALSE)</f>
        <v>0</v>
      </c>
      <c r="K34" s="29">
        <f ca="1">VLOOKUP('Bewerking, HH'!$B34,INDIRECT("'PLak, Labels'!A"&amp;$C$18&amp;":M"&amp;$C$19),K$24,FALSE)</f>
        <v>0</v>
      </c>
      <c r="O34" s="18">
        <f ca="1">VLOOKUP('Bewerking, HH'!$B34,INDIRECT("'PLak, Labels'!A"&amp;$O$18&amp;":M"&amp;$O$19),O$24,FALSE)</f>
        <v>198</v>
      </c>
      <c r="P34" s="29">
        <f ca="1">VLOOKUP('Bewerking, HH'!$B34,INDIRECT("'PLak, Labels'!A"&amp;$O$18&amp;":M"&amp;$O$19),P$24,FALSE)+VLOOKUP('Bewerking, HH'!$B34,INDIRECT("'PLak, Labels'!A"&amp;$O$18&amp;":M"&amp;$O$19),P$24+1,FALSE)</f>
        <v>0</v>
      </c>
      <c r="Q34" s="18">
        <f ca="1">VLOOKUP('Bewerking, HH'!$B34,INDIRECT("'PLak, Labels'!A"&amp;$O$18&amp;":M"&amp;$O$19),Q$24,FALSE)</f>
        <v>0</v>
      </c>
      <c r="R34" s="18">
        <f ca="1">VLOOKUP('Bewerking, HH'!$B34,INDIRECT("'PLak, Labels'!A"&amp;$O$18&amp;":M"&amp;$O$19),R$24,FALSE)</f>
        <v>9</v>
      </c>
      <c r="S34" s="18">
        <f ca="1">VLOOKUP('Bewerking, HH'!$B34,INDIRECT("'PLak, Labels'!A"&amp;$O$18&amp;":M"&amp;$O$19),S$24,FALSE)</f>
        <v>0</v>
      </c>
      <c r="T34" s="18">
        <f ca="1">VLOOKUP('Bewerking, HH'!$B34,INDIRECT("'PLak, Labels'!A"&amp;$O$18&amp;":M"&amp;$O$19),T$24,FALSE)</f>
        <v>189</v>
      </c>
      <c r="U34" s="18">
        <f ca="1">VLOOKUP('Bewerking, HH'!$B34,INDIRECT("'PLak, Labels'!A"&amp;$O$18&amp;":M"&amp;$O$19),U$24,FALSE)</f>
        <v>0</v>
      </c>
      <c r="V34" s="29">
        <f ca="1">VLOOKUP('Bewerking, HH'!$B34,INDIRECT("'PLak, Labels'!A"&amp;$O$18&amp;":M"&amp;$O$19),V$24,FALSE)</f>
        <v>0</v>
      </c>
      <c r="W34" s="29">
        <f ca="1">VLOOKUP('Bewerking, HH'!$B34,INDIRECT("'PLak, Labels'!A"&amp;$O$18&amp;":M"&amp;$O$19),W$24,FALSE)</f>
        <v>0</v>
      </c>
      <c r="AA34" s="18">
        <f ca="1">VLOOKUP('Bewerking, HH'!$B34,INDIRECT("'PLak, Labels'!A"&amp;$AA$18&amp;":M"&amp;$AA$19),AA$24,FALSE)</f>
        <v>198</v>
      </c>
      <c r="AB34" s="29">
        <f ca="1">VLOOKUP('Bewerking, HH'!$B34,INDIRECT("'PLak, Labels'!A"&amp;$AA$18&amp;":M"&amp;$AA$19),AB$24,FALSE)+VLOOKUP('Bewerking, HH'!$B34,INDIRECT("'PLak, Labels'!A"&amp;$AA$18&amp;":M"&amp;$AA$19),AB$24+1,FALSE)</f>
        <v>0</v>
      </c>
      <c r="AC34" s="18">
        <f ca="1">VLOOKUP('Bewerking, HH'!$B34,INDIRECT("'PLak, Labels'!A"&amp;$AA$18&amp;":M"&amp;$AA$19),AC$24,FALSE)</f>
        <v>0</v>
      </c>
      <c r="AD34" s="18">
        <f ca="1">VLOOKUP('Bewerking, HH'!$B34,INDIRECT("'PLak, Labels'!A"&amp;$AA$18&amp;":M"&amp;$AA$19),AD$24,FALSE)</f>
        <v>9</v>
      </c>
      <c r="AE34" s="18">
        <f ca="1">VLOOKUP('Bewerking, HH'!$B34,INDIRECT("'PLak, Labels'!A"&amp;$AA$18&amp;":M"&amp;$AA$19),AE$24,FALSE)</f>
        <v>0</v>
      </c>
      <c r="AF34" s="18">
        <f ca="1">VLOOKUP('Bewerking, HH'!$B34,INDIRECT("'PLak, Labels'!A"&amp;$AA$18&amp;":M"&amp;$AA$19),AF$24,FALSE)</f>
        <v>189</v>
      </c>
      <c r="AG34" s="18">
        <f ca="1">VLOOKUP('Bewerking, HH'!$B34,INDIRECT("'PLak, Labels'!A"&amp;$AA$18&amp;":M"&amp;$AA$19),AG$24,FALSE)</f>
        <v>0</v>
      </c>
      <c r="AH34" s="29">
        <f ca="1">VLOOKUP('Bewerking, HH'!$B34,INDIRECT("'PLak, Labels'!A"&amp;$AA$18&amp;":M"&amp;$AA$19),AH$24,FALSE)</f>
        <v>0</v>
      </c>
      <c r="AI34" s="29">
        <f ca="1">VLOOKUP('Bewerking, HH'!$B34,INDIRECT("'PLak, Labels'!A"&amp;$AA$18&amp;":M"&amp;$AA$19),AI$24,FALSE)</f>
        <v>0</v>
      </c>
      <c r="AM34" s="18">
        <f ca="1">VLOOKUP('Bewerking, HH'!$B34,INDIRECT("'PLak, Labels'!A"&amp;$AM$18&amp;":M"&amp;$AM$19),AM$24,FALSE)</f>
        <v>198</v>
      </c>
      <c r="AN34" s="29">
        <f ca="1">VLOOKUP('Bewerking, HH'!$B34,INDIRECT("'PLak, Labels'!A"&amp;$AM$18&amp;":M"&amp;$AM$19),AN$24,FALSE)+VLOOKUP('Bewerking, HH'!$B34,INDIRECT("'PLak, Labels'!A"&amp;$AM$18&amp;":M"&amp;$AM$19),AN$24+1,FALSE)</f>
        <v>0</v>
      </c>
      <c r="AO34" s="18">
        <f ca="1">VLOOKUP('Bewerking, HH'!$B34,INDIRECT("'PLak, Labels'!A"&amp;$AM$18&amp;":M"&amp;$AM$19),AO$24,FALSE)</f>
        <v>0</v>
      </c>
      <c r="AP34" s="18">
        <f ca="1">VLOOKUP('Bewerking, HH'!$B34,INDIRECT("'PLak, Labels'!A"&amp;$AM$18&amp;":M"&amp;$AM$19),AP$24,FALSE)</f>
        <v>9</v>
      </c>
      <c r="AQ34" s="18">
        <f ca="1">VLOOKUP('Bewerking, HH'!$B34,INDIRECT("'PLak, Labels'!A"&amp;$AM$18&amp;":M"&amp;$AM$19),AQ$24,FALSE)</f>
        <v>0</v>
      </c>
      <c r="AR34" s="18">
        <f ca="1">VLOOKUP('Bewerking, HH'!$B34,INDIRECT("'PLak, Labels'!A"&amp;$AM$18&amp;":M"&amp;$AM$19),AR$24,FALSE)</f>
        <v>189</v>
      </c>
      <c r="AS34" s="18">
        <f ca="1">VLOOKUP('Bewerking, HH'!$B34,INDIRECT("'PLak, Labels'!A"&amp;$AM$18&amp;":M"&amp;$AM$19),AS$24,FALSE)</f>
        <v>0</v>
      </c>
      <c r="AT34" s="29">
        <f ca="1">VLOOKUP('Bewerking, HH'!$B34,INDIRECT("'PLak, Labels'!A"&amp;$AM$18&amp;":M"&amp;$AM$19),AT$24,FALSE)</f>
        <v>0</v>
      </c>
      <c r="AU34" s="29">
        <f ca="1">VLOOKUP('Bewerking, HH'!$B34,INDIRECT("'PLak, Labels'!A"&amp;$AM$18&amp;":M"&amp;$AM$19),AU$24,FALSE)</f>
        <v>0</v>
      </c>
      <c r="AY34" s="18">
        <f ca="1">VLOOKUP('Bewerking, HH'!$B34,INDIRECT("'PLak, Labels'!A"&amp;$AY$18&amp;":M"&amp;$AY$19),AY$24,FALSE)</f>
        <v>198</v>
      </c>
      <c r="AZ34" s="29">
        <f ca="1">VLOOKUP('Bewerking, HH'!$B34,INDIRECT("'PLak, Labels'!A"&amp;$AY$18&amp;":M"&amp;$AY$19),AZ$24,FALSE)+VLOOKUP('Bewerking, HH'!$B34,INDIRECT("'PLak, Labels'!A"&amp;$AY$18&amp;":M"&amp;$AY$19),AZ$24+1,FALSE)</f>
        <v>0</v>
      </c>
      <c r="BA34" s="18">
        <f ca="1">VLOOKUP('Bewerking, HH'!$B34,INDIRECT("'PLak, Labels'!A"&amp;$AY$18&amp;":M"&amp;$AY$19),BA$24,FALSE)</f>
        <v>0</v>
      </c>
      <c r="BB34" s="18">
        <f ca="1">VLOOKUP('Bewerking, HH'!$B34,INDIRECT("'PLak, Labels'!A"&amp;$AY$18&amp;":M"&amp;$AY$19),BB$24,FALSE)</f>
        <v>9</v>
      </c>
      <c r="BC34" s="18">
        <f ca="1">VLOOKUP('Bewerking, HH'!$B34,INDIRECT("'PLak, Labels'!A"&amp;$AY$18&amp;":M"&amp;$AY$19),BC$24,FALSE)</f>
        <v>0</v>
      </c>
      <c r="BD34" s="18">
        <f ca="1">VLOOKUP('Bewerking, HH'!$B34,INDIRECT("'PLak, Labels'!A"&amp;$AY$18&amp;":M"&amp;$AY$19),BD$24,FALSE)</f>
        <v>189</v>
      </c>
      <c r="BE34" s="18">
        <f ca="1">VLOOKUP('Bewerking, HH'!$B34,INDIRECT("'PLak, Labels'!A"&amp;$AY$18&amp;":M"&amp;$AY$19),BE$24,FALSE)</f>
        <v>0</v>
      </c>
      <c r="BF34" s="29">
        <f ca="1">VLOOKUP('Bewerking, HH'!$B34,INDIRECT("'PLak, Labels'!A"&amp;$AY$18&amp;":M"&amp;$AY$19),BF$24,FALSE)</f>
        <v>0</v>
      </c>
      <c r="BG34" s="29">
        <f ca="1">VLOOKUP('Bewerking, HH'!$B34,INDIRECT("'PLak, Labels'!A"&amp;$AY$18&amp;":M"&amp;$AY$19),BG$24,FALSE)</f>
        <v>0</v>
      </c>
    </row>
    <row r="35" spans="2:59" x14ac:dyDescent="0.25">
      <c r="B35" s="18" t="s">
        <v>71</v>
      </c>
      <c r="C35" s="18">
        <f ca="1">VLOOKUP('Bewerking, HH'!$B35,INDIRECT("'PLak, Labels'!A"&amp;$C$18&amp;":M"&amp;$C$19),C$24,FALSE)</f>
        <v>392</v>
      </c>
      <c r="D35" s="29">
        <f ca="1">VLOOKUP('Bewerking, HH'!$B35,INDIRECT("'PLak, Labels'!A"&amp;$C$18&amp;":M"&amp;$C$19),D$24,FALSE)+VLOOKUP('Bewerking, HH'!$B35,INDIRECT("'PLak, Labels'!A"&amp;$C$18&amp;":M"&amp;$C$19),D$24+1,FALSE)</f>
        <v>0</v>
      </c>
      <c r="E35" s="18">
        <f ca="1">VLOOKUP('Bewerking, HH'!$B35,INDIRECT("'PLak, Labels'!A"&amp;$C$18&amp;":M"&amp;$C$19),E$24,FALSE)</f>
        <v>0</v>
      </c>
      <c r="F35" s="18">
        <f ca="1">VLOOKUP('Bewerking, HH'!$B35,INDIRECT("'PLak, Labels'!A"&amp;$C$18&amp;":M"&amp;$C$19),F$24,FALSE)</f>
        <v>392</v>
      </c>
      <c r="G35" s="18">
        <f ca="1">VLOOKUP('Bewerking, HH'!$B35,INDIRECT("'PLak, Labels'!A"&amp;$C$18&amp;":M"&amp;$C$19),G$24,FALSE)</f>
        <v>0</v>
      </c>
      <c r="H35" s="18">
        <f ca="1">VLOOKUP('Bewerking, HH'!$B35,INDIRECT("'PLak, Labels'!A"&amp;$C$18&amp;":M"&amp;$C$19),H$24,FALSE)</f>
        <v>0</v>
      </c>
      <c r="I35" s="18">
        <f ca="1">VLOOKUP('Bewerking, HH'!$B35,INDIRECT("'PLak, Labels'!A"&amp;$C$18&amp;":M"&amp;$C$19),I$24,FALSE)</f>
        <v>0</v>
      </c>
      <c r="J35" s="29">
        <f ca="1">VLOOKUP('Bewerking, HH'!$B35,INDIRECT("'PLak, Labels'!A"&amp;$C$18&amp;":M"&amp;$C$19),J$24,FALSE)</f>
        <v>0</v>
      </c>
      <c r="K35" s="29">
        <f ca="1">VLOOKUP('Bewerking, HH'!$B35,INDIRECT("'PLak, Labels'!A"&amp;$C$18&amp;":M"&amp;$C$19),K$24,FALSE)</f>
        <v>0</v>
      </c>
      <c r="O35" s="18">
        <f ca="1">VLOOKUP('Bewerking, HH'!$B35,INDIRECT("'PLak, Labels'!A"&amp;$O$18&amp;":M"&amp;$O$19),O$24,FALSE)</f>
        <v>392</v>
      </c>
      <c r="P35" s="29">
        <f ca="1">VLOOKUP('Bewerking, HH'!$B35,INDIRECT("'PLak, Labels'!A"&amp;$O$18&amp;":M"&amp;$O$19),P$24,FALSE)+VLOOKUP('Bewerking, HH'!$B35,INDIRECT("'PLak, Labels'!A"&amp;$O$18&amp;":M"&amp;$O$19),P$24+1,FALSE)</f>
        <v>0</v>
      </c>
      <c r="Q35" s="18">
        <f ca="1">VLOOKUP('Bewerking, HH'!$B35,INDIRECT("'PLak, Labels'!A"&amp;$O$18&amp;":M"&amp;$O$19),Q$24,FALSE)</f>
        <v>0</v>
      </c>
      <c r="R35" s="18">
        <f ca="1">VLOOKUP('Bewerking, HH'!$B35,INDIRECT("'PLak, Labels'!A"&amp;$O$18&amp;":M"&amp;$O$19),R$24,FALSE)</f>
        <v>392</v>
      </c>
      <c r="S35" s="18">
        <f ca="1">VLOOKUP('Bewerking, HH'!$B35,INDIRECT("'PLak, Labels'!A"&amp;$O$18&amp;":M"&amp;$O$19),S$24,FALSE)</f>
        <v>0</v>
      </c>
      <c r="T35" s="18">
        <f ca="1">VLOOKUP('Bewerking, HH'!$B35,INDIRECT("'PLak, Labels'!A"&amp;$O$18&amp;":M"&amp;$O$19),T$24,FALSE)</f>
        <v>0</v>
      </c>
      <c r="U35" s="18">
        <f ca="1">VLOOKUP('Bewerking, HH'!$B35,INDIRECT("'PLak, Labels'!A"&amp;$O$18&amp;":M"&amp;$O$19),U$24,FALSE)</f>
        <v>0</v>
      </c>
      <c r="V35" s="29">
        <f ca="1">VLOOKUP('Bewerking, HH'!$B35,INDIRECT("'PLak, Labels'!A"&amp;$O$18&amp;":M"&amp;$O$19),V$24,FALSE)</f>
        <v>0</v>
      </c>
      <c r="W35" s="29">
        <f ca="1">VLOOKUP('Bewerking, HH'!$B35,INDIRECT("'PLak, Labels'!A"&amp;$O$18&amp;":M"&amp;$O$19),W$24,FALSE)</f>
        <v>0</v>
      </c>
      <c r="AA35" s="18">
        <f ca="1">VLOOKUP('Bewerking, HH'!$B35,INDIRECT("'PLak, Labels'!A"&amp;$AA$18&amp;":M"&amp;$AA$19),AA$24,FALSE)</f>
        <v>392</v>
      </c>
      <c r="AB35" s="29">
        <f ca="1">VLOOKUP('Bewerking, HH'!$B35,INDIRECT("'PLak, Labels'!A"&amp;$AA$18&amp;":M"&amp;$AA$19),AB$24,FALSE)+VLOOKUP('Bewerking, HH'!$B35,INDIRECT("'PLak, Labels'!A"&amp;$AA$18&amp;":M"&amp;$AA$19),AB$24+1,FALSE)</f>
        <v>0</v>
      </c>
      <c r="AC35" s="18">
        <f ca="1">VLOOKUP('Bewerking, HH'!$B35,INDIRECT("'PLak, Labels'!A"&amp;$AA$18&amp;":M"&amp;$AA$19),AC$24,FALSE)</f>
        <v>0</v>
      </c>
      <c r="AD35" s="18">
        <f ca="1">VLOOKUP('Bewerking, HH'!$B35,INDIRECT("'PLak, Labels'!A"&amp;$AA$18&amp;":M"&amp;$AA$19),AD$24,FALSE)</f>
        <v>392</v>
      </c>
      <c r="AE35" s="18">
        <f ca="1">VLOOKUP('Bewerking, HH'!$B35,INDIRECT("'PLak, Labels'!A"&amp;$AA$18&amp;":M"&amp;$AA$19),AE$24,FALSE)</f>
        <v>0</v>
      </c>
      <c r="AF35" s="18">
        <f ca="1">VLOOKUP('Bewerking, HH'!$B35,INDIRECT("'PLak, Labels'!A"&amp;$AA$18&amp;":M"&amp;$AA$19),AF$24,FALSE)</f>
        <v>0</v>
      </c>
      <c r="AG35" s="18">
        <f ca="1">VLOOKUP('Bewerking, HH'!$B35,INDIRECT("'PLak, Labels'!A"&amp;$AA$18&amp;":M"&amp;$AA$19),AG$24,FALSE)</f>
        <v>0</v>
      </c>
      <c r="AH35" s="29">
        <f ca="1">VLOOKUP('Bewerking, HH'!$B35,INDIRECT("'PLak, Labels'!A"&amp;$AA$18&amp;":M"&amp;$AA$19),AH$24,FALSE)</f>
        <v>0</v>
      </c>
      <c r="AI35" s="29">
        <f ca="1">VLOOKUP('Bewerking, HH'!$B35,INDIRECT("'PLak, Labels'!A"&amp;$AA$18&amp;":M"&amp;$AA$19),AI$24,FALSE)</f>
        <v>0</v>
      </c>
      <c r="AM35" s="18">
        <f ca="1">VLOOKUP('Bewerking, HH'!$B35,INDIRECT("'PLak, Labels'!A"&amp;$AM$18&amp;":M"&amp;$AM$19),AM$24,FALSE)</f>
        <v>392</v>
      </c>
      <c r="AN35" s="29">
        <f ca="1">VLOOKUP('Bewerking, HH'!$B35,INDIRECT("'PLak, Labels'!A"&amp;$AM$18&amp;":M"&amp;$AM$19),AN$24,FALSE)+VLOOKUP('Bewerking, HH'!$B35,INDIRECT("'PLak, Labels'!A"&amp;$AM$18&amp;":M"&amp;$AM$19),AN$24+1,FALSE)</f>
        <v>0</v>
      </c>
      <c r="AO35" s="18">
        <f ca="1">VLOOKUP('Bewerking, HH'!$B35,INDIRECT("'PLak, Labels'!A"&amp;$AM$18&amp;":M"&amp;$AM$19),AO$24,FALSE)</f>
        <v>0</v>
      </c>
      <c r="AP35" s="18">
        <f ca="1">VLOOKUP('Bewerking, HH'!$B35,INDIRECT("'PLak, Labels'!A"&amp;$AM$18&amp;":M"&amp;$AM$19),AP$24,FALSE)</f>
        <v>392</v>
      </c>
      <c r="AQ35" s="18">
        <f ca="1">VLOOKUP('Bewerking, HH'!$B35,INDIRECT("'PLak, Labels'!A"&amp;$AM$18&amp;":M"&amp;$AM$19),AQ$24,FALSE)</f>
        <v>0</v>
      </c>
      <c r="AR35" s="18">
        <f ca="1">VLOOKUP('Bewerking, HH'!$B35,INDIRECT("'PLak, Labels'!A"&amp;$AM$18&amp;":M"&amp;$AM$19),AR$24,FALSE)</f>
        <v>0</v>
      </c>
      <c r="AS35" s="18">
        <f ca="1">VLOOKUP('Bewerking, HH'!$B35,INDIRECT("'PLak, Labels'!A"&amp;$AM$18&amp;":M"&amp;$AM$19),AS$24,FALSE)</f>
        <v>0</v>
      </c>
      <c r="AT35" s="29">
        <f ca="1">VLOOKUP('Bewerking, HH'!$B35,INDIRECT("'PLak, Labels'!A"&amp;$AM$18&amp;":M"&amp;$AM$19),AT$24,FALSE)</f>
        <v>0</v>
      </c>
      <c r="AU35" s="29">
        <f ca="1">VLOOKUP('Bewerking, HH'!$B35,INDIRECT("'PLak, Labels'!A"&amp;$AM$18&amp;":M"&amp;$AM$19),AU$24,FALSE)</f>
        <v>0</v>
      </c>
      <c r="AY35" s="18">
        <f ca="1">VLOOKUP('Bewerking, HH'!$B35,INDIRECT("'PLak, Labels'!A"&amp;$AY$18&amp;":M"&amp;$AY$19),AY$24,FALSE)</f>
        <v>392</v>
      </c>
      <c r="AZ35" s="29">
        <f ca="1">VLOOKUP('Bewerking, HH'!$B35,INDIRECT("'PLak, Labels'!A"&amp;$AY$18&amp;":M"&amp;$AY$19),AZ$24,FALSE)+VLOOKUP('Bewerking, HH'!$B35,INDIRECT("'PLak, Labels'!A"&amp;$AY$18&amp;":M"&amp;$AY$19),AZ$24+1,FALSE)</f>
        <v>0</v>
      </c>
      <c r="BA35" s="18">
        <f ca="1">VLOOKUP('Bewerking, HH'!$B35,INDIRECT("'PLak, Labels'!A"&amp;$AY$18&amp;":M"&amp;$AY$19),BA$24,FALSE)</f>
        <v>0</v>
      </c>
      <c r="BB35" s="18">
        <f ca="1">VLOOKUP('Bewerking, HH'!$B35,INDIRECT("'PLak, Labels'!A"&amp;$AY$18&amp;":M"&amp;$AY$19),BB$24,FALSE)</f>
        <v>392</v>
      </c>
      <c r="BC35" s="18">
        <f ca="1">VLOOKUP('Bewerking, HH'!$B35,INDIRECT("'PLak, Labels'!A"&amp;$AY$18&amp;":M"&amp;$AY$19),BC$24,FALSE)</f>
        <v>0</v>
      </c>
      <c r="BD35" s="18">
        <f ca="1">VLOOKUP('Bewerking, HH'!$B35,INDIRECT("'PLak, Labels'!A"&amp;$AY$18&amp;":M"&amp;$AY$19),BD$24,FALSE)</f>
        <v>0</v>
      </c>
      <c r="BE35" s="18">
        <f ca="1">VLOOKUP('Bewerking, HH'!$B35,INDIRECT("'PLak, Labels'!A"&amp;$AY$18&amp;":M"&amp;$AY$19),BE$24,FALSE)</f>
        <v>0</v>
      </c>
      <c r="BF35" s="29">
        <f ca="1">VLOOKUP('Bewerking, HH'!$B35,INDIRECT("'PLak, Labels'!A"&amp;$AY$18&amp;":M"&amp;$AY$19),BF$24,FALSE)</f>
        <v>0</v>
      </c>
      <c r="BG35" s="29">
        <f ca="1">VLOOKUP('Bewerking, HH'!$B35,INDIRECT("'PLak, Labels'!A"&amp;$AY$18&amp;":M"&amp;$AY$19),BG$24,FALSE)</f>
        <v>0</v>
      </c>
    </row>
    <row r="36" spans="2:59" x14ac:dyDescent="0.25">
      <c r="B36" s="18" t="s">
        <v>72</v>
      </c>
      <c r="C36" s="18">
        <f ca="1">VLOOKUP('Bewerking, HH'!$B36,INDIRECT("'PLak, Labels'!A"&amp;$C$18&amp;":M"&amp;$C$19),C$24,FALSE)</f>
        <v>707</v>
      </c>
      <c r="D36" s="29">
        <f ca="1">VLOOKUP('Bewerking, HH'!$B36,INDIRECT("'PLak, Labels'!A"&amp;$C$18&amp;":M"&amp;$C$19),D$24,FALSE)+VLOOKUP('Bewerking, HH'!$B36,INDIRECT("'PLak, Labels'!A"&amp;$C$18&amp;":M"&amp;$C$19),D$24+1,FALSE)</f>
        <v>0</v>
      </c>
      <c r="E36" s="18">
        <f ca="1">VLOOKUP('Bewerking, HH'!$B36,INDIRECT("'PLak, Labels'!A"&amp;$C$18&amp;":M"&amp;$C$19),E$24,FALSE)</f>
        <v>0</v>
      </c>
      <c r="F36" s="18">
        <f ca="1">VLOOKUP('Bewerking, HH'!$B36,INDIRECT("'PLak, Labels'!A"&amp;$C$18&amp;":M"&amp;$C$19),F$24,FALSE)</f>
        <v>707</v>
      </c>
      <c r="G36" s="18">
        <f ca="1">VLOOKUP('Bewerking, HH'!$B36,INDIRECT("'PLak, Labels'!A"&amp;$C$18&amp;":M"&amp;$C$19),G$24,FALSE)</f>
        <v>0</v>
      </c>
      <c r="H36" s="18">
        <f ca="1">VLOOKUP('Bewerking, HH'!$B36,INDIRECT("'PLak, Labels'!A"&amp;$C$18&amp;":M"&amp;$C$19),H$24,FALSE)</f>
        <v>0</v>
      </c>
      <c r="I36" s="18">
        <f ca="1">VLOOKUP('Bewerking, HH'!$B36,INDIRECT("'PLak, Labels'!A"&amp;$C$18&amp;":M"&amp;$C$19),I$24,FALSE)</f>
        <v>0</v>
      </c>
      <c r="J36" s="29">
        <f ca="1">VLOOKUP('Bewerking, HH'!$B36,INDIRECT("'PLak, Labels'!A"&amp;$C$18&amp;":M"&amp;$C$19),J$24,FALSE)</f>
        <v>0</v>
      </c>
      <c r="K36" s="29">
        <f ca="1">VLOOKUP('Bewerking, HH'!$B36,INDIRECT("'PLak, Labels'!A"&amp;$C$18&amp;":M"&amp;$C$19),K$24,FALSE)</f>
        <v>0</v>
      </c>
      <c r="O36" s="18">
        <f ca="1">VLOOKUP('Bewerking, HH'!$B36,INDIRECT("'PLak, Labels'!A"&amp;$O$18&amp;":M"&amp;$O$19),O$24,FALSE)</f>
        <v>707</v>
      </c>
      <c r="P36" s="29">
        <f ca="1">VLOOKUP('Bewerking, HH'!$B36,INDIRECT("'PLak, Labels'!A"&amp;$O$18&amp;":M"&amp;$O$19),P$24,FALSE)+VLOOKUP('Bewerking, HH'!$B36,INDIRECT("'PLak, Labels'!A"&amp;$O$18&amp;":M"&amp;$O$19),P$24+1,FALSE)</f>
        <v>0</v>
      </c>
      <c r="Q36" s="18">
        <f ca="1">VLOOKUP('Bewerking, HH'!$B36,INDIRECT("'PLak, Labels'!A"&amp;$O$18&amp;":M"&amp;$O$19),Q$24,FALSE)</f>
        <v>0</v>
      </c>
      <c r="R36" s="18">
        <f ca="1">VLOOKUP('Bewerking, HH'!$B36,INDIRECT("'PLak, Labels'!A"&amp;$O$18&amp;":M"&amp;$O$19),R$24,FALSE)</f>
        <v>707</v>
      </c>
      <c r="S36" s="18">
        <f ca="1">VLOOKUP('Bewerking, HH'!$B36,INDIRECT("'PLak, Labels'!A"&amp;$O$18&amp;":M"&amp;$O$19),S$24,FALSE)</f>
        <v>0</v>
      </c>
      <c r="T36" s="18">
        <f ca="1">VLOOKUP('Bewerking, HH'!$B36,INDIRECT("'PLak, Labels'!A"&amp;$O$18&amp;":M"&amp;$O$19),T$24,FALSE)</f>
        <v>0</v>
      </c>
      <c r="U36" s="18">
        <f ca="1">VLOOKUP('Bewerking, HH'!$B36,INDIRECT("'PLak, Labels'!A"&amp;$O$18&amp;":M"&amp;$O$19),U$24,FALSE)</f>
        <v>0</v>
      </c>
      <c r="V36" s="29">
        <f ca="1">VLOOKUP('Bewerking, HH'!$B36,INDIRECT("'PLak, Labels'!A"&amp;$O$18&amp;":M"&amp;$O$19),V$24,FALSE)</f>
        <v>0</v>
      </c>
      <c r="W36" s="29">
        <f ca="1">VLOOKUP('Bewerking, HH'!$B36,INDIRECT("'PLak, Labels'!A"&amp;$O$18&amp;":M"&amp;$O$19),W$24,FALSE)</f>
        <v>0</v>
      </c>
      <c r="AA36" s="18">
        <f ca="1">VLOOKUP('Bewerking, HH'!$B36,INDIRECT("'PLak, Labels'!A"&amp;$AA$18&amp;":M"&amp;$AA$19),AA$24,FALSE)</f>
        <v>707</v>
      </c>
      <c r="AB36" s="29">
        <f ca="1">VLOOKUP('Bewerking, HH'!$B36,INDIRECT("'PLak, Labels'!A"&amp;$AA$18&amp;":M"&amp;$AA$19),AB$24,FALSE)+VLOOKUP('Bewerking, HH'!$B36,INDIRECT("'PLak, Labels'!A"&amp;$AA$18&amp;":M"&amp;$AA$19),AB$24+1,FALSE)</f>
        <v>0</v>
      </c>
      <c r="AC36" s="18">
        <f ca="1">VLOOKUP('Bewerking, HH'!$B36,INDIRECT("'PLak, Labels'!A"&amp;$AA$18&amp;":M"&amp;$AA$19),AC$24,FALSE)</f>
        <v>0</v>
      </c>
      <c r="AD36" s="18">
        <f ca="1">VLOOKUP('Bewerking, HH'!$B36,INDIRECT("'PLak, Labels'!A"&amp;$AA$18&amp;":M"&amp;$AA$19),AD$24,FALSE)</f>
        <v>707</v>
      </c>
      <c r="AE36" s="18">
        <f ca="1">VLOOKUP('Bewerking, HH'!$B36,INDIRECT("'PLak, Labels'!A"&amp;$AA$18&amp;":M"&amp;$AA$19),AE$24,FALSE)</f>
        <v>0</v>
      </c>
      <c r="AF36" s="18">
        <f ca="1">VLOOKUP('Bewerking, HH'!$B36,INDIRECT("'PLak, Labels'!A"&amp;$AA$18&amp;":M"&amp;$AA$19),AF$24,FALSE)</f>
        <v>0</v>
      </c>
      <c r="AG36" s="18">
        <f ca="1">VLOOKUP('Bewerking, HH'!$B36,INDIRECT("'PLak, Labels'!A"&amp;$AA$18&amp;":M"&amp;$AA$19),AG$24,FALSE)</f>
        <v>0</v>
      </c>
      <c r="AH36" s="29">
        <f ca="1">VLOOKUP('Bewerking, HH'!$B36,INDIRECT("'PLak, Labels'!A"&amp;$AA$18&amp;":M"&amp;$AA$19),AH$24,FALSE)</f>
        <v>0</v>
      </c>
      <c r="AI36" s="29">
        <f ca="1">VLOOKUP('Bewerking, HH'!$B36,INDIRECT("'PLak, Labels'!A"&amp;$AA$18&amp;":M"&amp;$AA$19),AI$24,FALSE)</f>
        <v>0</v>
      </c>
      <c r="AM36" s="18">
        <f ca="1">VLOOKUP('Bewerking, HH'!$B36,INDIRECT("'PLak, Labels'!A"&amp;$AM$18&amp;":M"&amp;$AM$19),AM$24,FALSE)</f>
        <v>707</v>
      </c>
      <c r="AN36" s="29">
        <f ca="1">VLOOKUP('Bewerking, HH'!$B36,INDIRECT("'PLak, Labels'!A"&amp;$AM$18&amp;":M"&amp;$AM$19),AN$24,FALSE)+VLOOKUP('Bewerking, HH'!$B36,INDIRECT("'PLak, Labels'!A"&amp;$AM$18&amp;":M"&amp;$AM$19),AN$24+1,FALSE)</f>
        <v>0</v>
      </c>
      <c r="AO36" s="18">
        <f ca="1">VLOOKUP('Bewerking, HH'!$B36,INDIRECT("'PLak, Labels'!A"&amp;$AM$18&amp;":M"&amp;$AM$19),AO$24,FALSE)</f>
        <v>0</v>
      </c>
      <c r="AP36" s="18">
        <f ca="1">VLOOKUP('Bewerking, HH'!$B36,INDIRECT("'PLak, Labels'!A"&amp;$AM$18&amp;":M"&amp;$AM$19),AP$24,FALSE)</f>
        <v>707</v>
      </c>
      <c r="AQ36" s="18">
        <f ca="1">VLOOKUP('Bewerking, HH'!$B36,INDIRECT("'PLak, Labels'!A"&amp;$AM$18&amp;":M"&amp;$AM$19),AQ$24,FALSE)</f>
        <v>0</v>
      </c>
      <c r="AR36" s="18">
        <f ca="1">VLOOKUP('Bewerking, HH'!$B36,INDIRECT("'PLak, Labels'!A"&amp;$AM$18&amp;":M"&amp;$AM$19),AR$24,FALSE)</f>
        <v>0</v>
      </c>
      <c r="AS36" s="18">
        <f ca="1">VLOOKUP('Bewerking, HH'!$B36,INDIRECT("'PLak, Labels'!A"&amp;$AM$18&amp;":M"&amp;$AM$19),AS$24,FALSE)</f>
        <v>0</v>
      </c>
      <c r="AT36" s="29">
        <f ca="1">VLOOKUP('Bewerking, HH'!$B36,INDIRECT("'PLak, Labels'!A"&amp;$AM$18&amp;":M"&amp;$AM$19),AT$24,FALSE)</f>
        <v>0</v>
      </c>
      <c r="AU36" s="29">
        <f ca="1">VLOOKUP('Bewerking, HH'!$B36,INDIRECT("'PLak, Labels'!A"&amp;$AM$18&amp;":M"&amp;$AM$19),AU$24,FALSE)</f>
        <v>0</v>
      </c>
      <c r="AY36" s="18">
        <f ca="1">VLOOKUP('Bewerking, HH'!$B36,INDIRECT("'PLak, Labels'!A"&amp;$AY$18&amp;":M"&amp;$AY$19),AY$24,FALSE)</f>
        <v>707</v>
      </c>
      <c r="AZ36" s="29">
        <f ca="1">VLOOKUP('Bewerking, HH'!$B36,INDIRECT("'PLak, Labels'!A"&amp;$AY$18&amp;":M"&amp;$AY$19),AZ$24,FALSE)+VLOOKUP('Bewerking, HH'!$B36,INDIRECT("'PLak, Labels'!A"&amp;$AY$18&amp;":M"&amp;$AY$19),AZ$24+1,FALSE)</f>
        <v>0</v>
      </c>
      <c r="BA36" s="18">
        <f ca="1">VLOOKUP('Bewerking, HH'!$B36,INDIRECT("'PLak, Labels'!A"&amp;$AY$18&amp;":M"&amp;$AY$19),BA$24,FALSE)</f>
        <v>0</v>
      </c>
      <c r="BB36" s="18">
        <f ca="1">VLOOKUP('Bewerking, HH'!$B36,INDIRECT("'PLak, Labels'!A"&amp;$AY$18&amp;":M"&amp;$AY$19),BB$24,FALSE)</f>
        <v>707</v>
      </c>
      <c r="BC36" s="18">
        <f ca="1">VLOOKUP('Bewerking, HH'!$B36,INDIRECT("'PLak, Labels'!A"&amp;$AY$18&amp;":M"&amp;$AY$19),BC$24,FALSE)</f>
        <v>0</v>
      </c>
      <c r="BD36" s="18">
        <f ca="1">VLOOKUP('Bewerking, HH'!$B36,INDIRECT("'PLak, Labels'!A"&amp;$AY$18&amp;":M"&amp;$AY$19),BD$24,FALSE)</f>
        <v>0</v>
      </c>
      <c r="BE36" s="18">
        <f ca="1">VLOOKUP('Bewerking, HH'!$B36,INDIRECT("'PLak, Labels'!A"&amp;$AY$18&amp;":M"&amp;$AY$19),BE$24,FALSE)</f>
        <v>0</v>
      </c>
      <c r="BF36" s="29">
        <f ca="1">VLOOKUP('Bewerking, HH'!$B36,INDIRECT("'PLak, Labels'!A"&amp;$AY$18&amp;":M"&amp;$AY$19),BF$24,FALSE)</f>
        <v>0</v>
      </c>
      <c r="BG36" s="29">
        <f ca="1">VLOOKUP('Bewerking, HH'!$B36,INDIRECT("'PLak, Labels'!A"&amp;$AY$18&amp;":M"&amp;$AY$19),BG$24,FALSE)</f>
        <v>0</v>
      </c>
    </row>
    <row r="37" spans="2:59" x14ac:dyDescent="0.25">
      <c r="B37" s="18" t="s">
        <v>73</v>
      </c>
      <c r="C37" s="18">
        <f ca="1">VLOOKUP('Bewerking, HH'!$B37,INDIRECT("'PLak, Labels'!A"&amp;$C$18&amp;":M"&amp;$C$19),C$24,FALSE)</f>
        <v>676</v>
      </c>
      <c r="D37" s="29">
        <f ca="1">VLOOKUP('Bewerking, HH'!$B37,INDIRECT("'PLak, Labels'!A"&amp;$C$18&amp;":M"&amp;$C$19),D$24,FALSE)+VLOOKUP('Bewerking, HH'!$B37,INDIRECT("'PLak, Labels'!A"&amp;$C$18&amp;":M"&amp;$C$19),D$24+1,FALSE)</f>
        <v>0</v>
      </c>
      <c r="E37" s="18">
        <f ca="1">VLOOKUP('Bewerking, HH'!$B37,INDIRECT("'PLak, Labels'!A"&amp;$C$18&amp;":M"&amp;$C$19),E$24,FALSE)</f>
        <v>0</v>
      </c>
      <c r="F37" s="18">
        <f ca="1">VLOOKUP('Bewerking, HH'!$B37,INDIRECT("'PLak, Labels'!A"&amp;$C$18&amp;":M"&amp;$C$19),F$24,FALSE)</f>
        <v>12</v>
      </c>
      <c r="G37" s="18">
        <f ca="1">VLOOKUP('Bewerking, HH'!$B37,INDIRECT("'PLak, Labels'!A"&amp;$C$18&amp;":M"&amp;$C$19),G$24,FALSE)</f>
        <v>0</v>
      </c>
      <c r="H37" s="18">
        <f ca="1">VLOOKUP('Bewerking, HH'!$B37,INDIRECT("'PLak, Labels'!A"&amp;$C$18&amp;":M"&amp;$C$19),H$24,FALSE)</f>
        <v>7</v>
      </c>
      <c r="I37" s="18">
        <f ca="1">VLOOKUP('Bewerking, HH'!$B37,INDIRECT("'PLak, Labels'!A"&amp;$C$18&amp;":M"&amp;$C$19),I$24,FALSE)</f>
        <v>0</v>
      </c>
      <c r="J37" s="29">
        <f ca="1">VLOOKUP('Bewerking, HH'!$B37,INDIRECT("'PLak, Labels'!A"&amp;$C$18&amp;":M"&amp;$C$19),J$24,FALSE)</f>
        <v>657</v>
      </c>
      <c r="K37" s="29">
        <f ca="1">VLOOKUP('Bewerking, HH'!$B37,INDIRECT("'PLak, Labels'!A"&amp;$C$18&amp;":M"&amp;$C$19),K$24,FALSE)</f>
        <v>0</v>
      </c>
      <c r="O37" s="18">
        <f ca="1">VLOOKUP('Bewerking, HH'!$B37,INDIRECT("'PLak, Labels'!A"&amp;$O$18&amp;":M"&amp;$O$19),O$24,FALSE)</f>
        <v>676</v>
      </c>
      <c r="P37" s="29">
        <f ca="1">VLOOKUP('Bewerking, HH'!$B37,INDIRECT("'PLak, Labels'!A"&amp;$O$18&amp;":M"&amp;$O$19),P$24,FALSE)+VLOOKUP('Bewerking, HH'!$B37,INDIRECT("'PLak, Labels'!A"&amp;$O$18&amp;":M"&amp;$O$19),P$24+1,FALSE)</f>
        <v>0</v>
      </c>
      <c r="Q37" s="18">
        <f ca="1">VLOOKUP('Bewerking, HH'!$B37,INDIRECT("'PLak, Labels'!A"&amp;$O$18&amp;":M"&amp;$O$19),Q$24,FALSE)</f>
        <v>0</v>
      </c>
      <c r="R37" s="18">
        <f ca="1">VLOOKUP('Bewerking, HH'!$B37,INDIRECT("'PLak, Labels'!A"&amp;$O$18&amp;":M"&amp;$O$19),R$24,FALSE)</f>
        <v>12</v>
      </c>
      <c r="S37" s="18">
        <f ca="1">VLOOKUP('Bewerking, HH'!$B37,INDIRECT("'PLak, Labels'!A"&amp;$O$18&amp;":M"&amp;$O$19),S$24,FALSE)</f>
        <v>0</v>
      </c>
      <c r="T37" s="18">
        <f ca="1">VLOOKUP('Bewerking, HH'!$B37,INDIRECT("'PLak, Labels'!A"&amp;$O$18&amp;":M"&amp;$O$19),T$24,FALSE)</f>
        <v>7</v>
      </c>
      <c r="U37" s="18">
        <f ca="1">VLOOKUP('Bewerking, HH'!$B37,INDIRECT("'PLak, Labels'!A"&amp;$O$18&amp;":M"&amp;$O$19),U$24,FALSE)</f>
        <v>0</v>
      </c>
      <c r="V37" s="29">
        <f ca="1">VLOOKUP('Bewerking, HH'!$B37,INDIRECT("'PLak, Labels'!A"&amp;$O$18&amp;":M"&amp;$O$19),V$24,FALSE)</f>
        <v>657</v>
      </c>
      <c r="W37" s="29">
        <f ca="1">VLOOKUP('Bewerking, HH'!$B37,INDIRECT("'PLak, Labels'!A"&amp;$O$18&amp;":M"&amp;$O$19),W$24,FALSE)</f>
        <v>0</v>
      </c>
      <c r="AA37" s="18">
        <f ca="1">VLOOKUP('Bewerking, HH'!$B37,INDIRECT("'PLak, Labels'!A"&amp;$AA$18&amp;":M"&amp;$AA$19),AA$24,FALSE)</f>
        <v>676</v>
      </c>
      <c r="AB37" s="29">
        <f ca="1">VLOOKUP('Bewerking, HH'!$B37,INDIRECT("'PLak, Labels'!A"&amp;$AA$18&amp;":M"&amp;$AA$19),AB$24,FALSE)+VLOOKUP('Bewerking, HH'!$B37,INDIRECT("'PLak, Labels'!A"&amp;$AA$18&amp;":M"&amp;$AA$19),AB$24+1,FALSE)</f>
        <v>0</v>
      </c>
      <c r="AC37" s="18">
        <f ca="1">VLOOKUP('Bewerking, HH'!$B37,INDIRECT("'PLak, Labels'!A"&amp;$AA$18&amp;":M"&amp;$AA$19),AC$24,FALSE)</f>
        <v>0</v>
      </c>
      <c r="AD37" s="18">
        <f ca="1">VLOOKUP('Bewerking, HH'!$B37,INDIRECT("'PLak, Labels'!A"&amp;$AA$18&amp;":M"&amp;$AA$19),AD$24,FALSE)</f>
        <v>12</v>
      </c>
      <c r="AE37" s="18">
        <f ca="1">VLOOKUP('Bewerking, HH'!$B37,INDIRECT("'PLak, Labels'!A"&amp;$AA$18&amp;":M"&amp;$AA$19),AE$24,FALSE)</f>
        <v>0</v>
      </c>
      <c r="AF37" s="18">
        <f ca="1">VLOOKUP('Bewerking, HH'!$B37,INDIRECT("'PLak, Labels'!A"&amp;$AA$18&amp;":M"&amp;$AA$19),AF$24,FALSE)</f>
        <v>7</v>
      </c>
      <c r="AG37" s="18">
        <f ca="1">VLOOKUP('Bewerking, HH'!$B37,INDIRECT("'PLak, Labels'!A"&amp;$AA$18&amp;":M"&amp;$AA$19),AG$24,FALSE)</f>
        <v>0</v>
      </c>
      <c r="AH37" s="29">
        <f ca="1">VLOOKUP('Bewerking, HH'!$B37,INDIRECT("'PLak, Labels'!A"&amp;$AA$18&amp;":M"&amp;$AA$19),AH$24,FALSE)</f>
        <v>657</v>
      </c>
      <c r="AI37" s="29">
        <f ca="1">VLOOKUP('Bewerking, HH'!$B37,INDIRECT("'PLak, Labels'!A"&amp;$AA$18&amp;":M"&amp;$AA$19),AI$24,FALSE)</f>
        <v>0</v>
      </c>
      <c r="AM37" s="18">
        <f ca="1">VLOOKUP('Bewerking, HH'!$B37,INDIRECT("'PLak, Labels'!A"&amp;$AM$18&amp;":M"&amp;$AM$19),AM$24,FALSE)</f>
        <v>676</v>
      </c>
      <c r="AN37" s="29">
        <f ca="1">VLOOKUP('Bewerking, HH'!$B37,INDIRECT("'PLak, Labels'!A"&amp;$AM$18&amp;":M"&amp;$AM$19),AN$24,FALSE)+VLOOKUP('Bewerking, HH'!$B37,INDIRECT("'PLak, Labels'!A"&amp;$AM$18&amp;":M"&amp;$AM$19),AN$24+1,FALSE)</f>
        <v>0</v>
      </c>
      <c r="AO37" s="18">
        <f ca="1">VLOOKUP('Bewerking, HH'!$B37,INDIRECT("'PLak, Labels'!A"&amp;$AM$18&amp;":M"&amp;$AM$19),AO$24,FALSE)</f>
        <v>0</v>
      </c>
      <c r="AP37" s="18">
        <f ca="1">VLOOKUP('Bewerking, HH'!$B37,INDIRECT("'PLak, Labels'!A"&amp;$AM$18&amp;":M"&amp;$AM$19),AP$24,FALSE)</f>
        <v>12</v>
      </c>
      <c r="AQ37" s="18">
        <f ca="1">VLOOKUP('Bewerking, HH'!$B37,INDIRECT("'PLak, Labels'!A"&amp;$AM$18&amp;":M"&amp;$AM$19),AQ$24,FALSE)</f>
        <v>0</v>
      </c>
      <c r="AR37" s="18">
        <f ca="1">VLOOKUP('Bewerking, HH'!$B37,INDIRECT("'PLak, Labels'!A"&amp;$AM$18&amp;":M"&amp;$AM$19),AR$24,FALSE)</f>
        <v>7</v>
      </c>
      <c r="AS37" s="18">
        <f ca="1">VLOOKUP('Bewerking, HH'!$B37,INDIRECT("'PLak, Labels'!A"&amp;$AM$18&amp;":M"&amp;$AM$19),AS$24,FALSE)</f>
        <v>0</v>
      </c>
      <c r="AT37" s="29">
        <f ca="1">VLOOKUP('Bewerking, HH'!$B37,INDIRECT("'PLak, Labels'!A"&amp;$AM$18&amp;":M"&amp;$AM$19),AT$24,FALSE)</f>
        <v>657</v>
      </c>
      <c r="AU37" s="29">
        <f ca="1">VLOOKUP('Bewerking, HH'!$B37,INDIRECT("'PLak, Labels'!A"&amp;$AM$18&amp;":M"&amp;$AM$19),AU$24,FALSE)</f>
        <v>0</v>
      </c>
      <c r="AY37" s="18">
        <f ca="1">VLOOKUP('Bewerking, HH'!$B37,INDIRECT("'PLak, Labels'!A"&amp;$AY$18&amp;":M"&amp;$AY$19),AY$24,FALSE)</f>
        <v>676</v>
      </c>
      <c r="AZ37" s="29">
        <f ca="1">VLOOKUP('Bewerking, HH'!$B37,INDIRECT("'PLak, Labels'!A"&amp;$AY$18&amp;":M"&amp;$AY$19),AZ$24,FALSE)+VLOOKUP('Bewerking, HH'!$B37,INDIRECT("'PLak, Labels'!A"&amp;$AY$18&amp;":M"&amp;$AY$19),AZ$24+1,FALSE)</f>
        <v>0</v>
      </c>
      <c r="BA37" s="18">
        <f ca="1">VLOOKUP('Bewerking, HH'!$B37,INDIRECT("'PLak, Labels'!A"&amp;$AY$18&amp;":M"&amp;$AY$19),BA$24,FALSE)</f>
        <v>0</v>
      </c>
      <c r="BB37" s="18">
        <f ca="1">VLOOKUP('Bewerking, HH'!$B37,INDIRECT("'PLak, Labels'!A"&amp;$AY$18&amp;":M"&amp;$AY$19),BB$24,FALSE)</f>
        <v>12</v>
      </c>
      <c r="BC37" s="18">
        <f ca="1">VLOOKUP('Bewerking, HH'!$B37,INDIRECT("'PLak, Labels'!A"&amp;$AY$18&amp;":M"&amp;$AY$19),BC$24,FALSE)</f>
        <v>0</v>
      </c>
      <c r="BD37" s="18">
        <f ca="1">VLOOKUP('Bewerking, HH'!$B37,INDIRECT("'PLak, Labels'!A"&amp;$AY$18&amp;":M"&amp;$AY$19),BD$24,FALSE)</f>
        <v>7</v>
      </c>
      <c r="BE37" s="18">
        <f ca="1">VLOOKUP('Bewerking, HH'!$B37,INDIRECT("'PLak, Labels'!A"&amp;$AY$18&amp;":M"&amp;$AY$19),BE$24,FALSE)</f>
        <v>0</v>
      </c>
      <c r="BF37" s="29">
        <f ca="1">VLOOKUP('Bewerking, HH'!$B37,INDIRECT("'PLak, Labels'!A"&amp;$AY$18&amp;":M"&amp;$AY$19),BF$24,FALSE)</f>
        <v>657</v>
      </c>
      <c r="BG37" s="29">
        <f ca="1">VLOOKUP('Bewerking, HH'!$B37,INDIRECT("'PLak, Labels'!A"&amp;$AY$18&amp;":M"&amp;$AY$19),BG$24,FALSE)</f>
        <v>0</v>
      </c>
    </row>
    <row r="38" spans="2:59" x14ac:dyDescent="0.25">
      <c r="B38" s="18" t="s">
        <v>74</v>
      </c>
      <c r="C38" s="18">
        <f ca="1">VLOOKUP('Bewerking, HH'!$B38,INDIRECT("'PLak, Labels'!A"&amp;$C$18&amp;":M"&amp;$C$19),C$24,FALSE)</f>
        <v>207</v>
      </c>
      <c r="D38" s="29">
        <f ca="1">VLOOKUP('Bewerking, HH'!$B38,INDIRECT("'PLak, Labels'!A"&amp;$C$18&amp;":M"&amp;$C$19),D$24,FALSE)+VLOOKUP('Bewerking, HH'!$B38,INDIRECT("'PLak, Labels'!A"&amp;$C$18&amp;":M"&amp;$C$19),D$24+1,FALSE)</f>
        <v>0</v>
      </c>
      <c r="E38" s="18">
        <f ca="1">VLOOKUP('Bewerking, HH'!$B38,INDIRECT("'PLak, Labels'!A"&amp;$C$18&amp;":M"&amp;$C$19),E$24,FALSE)</f>
        <v>0</v>
      </c>
      <c r="F38" s="18">
        <f ca="1">VLOOKUP('Bewerking, HH'!$B38,INDIRECT("'PLak, Labels'!A"&amp;$C$18&amp;":M"&amp;$C$19),F$24,FALSE)</f>
        <v>3</v>
      </c>
      <c r="G38" s="18">
        <f ca="1">VLOOKUP('Bewerking, HH'!$B38,INDIRECT("'PLak, Labels'!A"&amp;$C$18&amp;":M"&amp;$C$19),G$24,FALSE)</f>
        <v>0</v>
      </c>
      <c r="H38" s="18">
        <f ca="1">VLOOKUP('Bewerking, HH'!$B38,INDIRECT("'PLak, Labels'!A"&amp;$C$18&amp;":M"&amp;$C$19),H$24,FALSE)</f>
        <v>2</v>
      </c>
      <c r="I38" s="18">
        <f ca="1">VLOOKUP('Bewerking, HH'!$B38,INDIRECT("'PLak, Labels'!A"&amp;$C$18&amp;":M"&amp;$C$19),I$24,FALSE)</f>
        <v>0</v>
      </c>
      <c r="J38" s="29">
        <f ca="1">VLOOKUP('Bewerking, HH'!$B38,INDIRECT("'PLak, Labels'!A"&amp;$C$18&amp;":M"&amp;$C$19),J$24,FALSE)</f>
        <v>202</v>
      </c>
      <c r="K38" s="29">
        <f ca="1">VLOOKUP('Bewerking, HH'!$B38,INDIRECT("'PLak, Labels'!A"&amp;$C$18&amp;":M"&amp;$C$19),K$24,FALSE)</f>
        <v>0</v>
      </c>
      <c r="O38" s="18">
        <f ca="1">VLOOKUP('Bewerking, HH'!$B38,INDIRECT("'PLak, Labels'!A"&amp;$O$18&amp;":M"&amp;$O$19),O$24,FALSE)</f>
        <v>207</v>
      </c>
      <c r="P38" s="29">
        <f ca="1">VLOOKUP('Bewerking, HH'!$B38,INDIRECT("'PLak, Labels'!A"&amp;$O$18&amp;":M"&amp;$O$19),P$24,FALSE)+VLOOKUP('Bewerking, HH'!$B38,INDIRECT("'PLak, Labels'!A"&amp;$O$18&amp;":M"&amp;$O$19),P$24+1,FALSE)</f>
        <v>0</v>
      </c>
      <c r="Q38" s="18">
        <f ca="1">VLOOKUP('Bewerking, HH'!$B38,INDIRECT("'PLak, Labels'!A"&amp;$O$18&amp;":M"&amp;$O$19),Q$24,FALSE)</f>
        <v>0</v>
      </c>
      <c r="R38" s="18">
        <f ca="1">VLOOKUP('Bewerking, HH'!$B38,INDIRECT("'PLak, Labels'!A"&amp;$O$18&amp;":M"&amp;$O$19),R$24,FALSE)</f>
        <v>3</v>
      </c>
      <c r="S38" s="18">
        <f ca="1">VLOOKUP('Bewerking, HH'!$B38,INDIRECT("'PLak, Labels'!A"&amp;$O$18&amp;":M"&amp;$O$19),S$24,FALSE)</f>
        <v>0</v>
      </c>
      <c r="T38" s="18">
        <f ca="1">VLOOKUP('Bewerking, HH'!$B38,INDIRECT("'PLak, Labels'!A"&amp;$O$18&amp;":M"&amp;$O$19),T$24,FALSE)</f>
        <v>2</v>
      </c>
      <c r="U38" s="18">
        <f ca="1">VLOOKUP('Bewerking, HH'!$B38,INDIRECT("'PLak, Labels'!A"&amp;$O$18&amp;":M"&amp;$O$19),U$24,FALSE)</f>
        <v>0</v>
      </c>
      <c r="V38" s="29">
        <f ca="1">VLOOKUP('Bewerking, HH'!$B38,INDIRECT("'PLak, Labels'!A"&amp;$O$18&amp;":M"&amp;$O$19),V$24,FALSE)</f>
        <v>202</v>
      </c>
      <c r="W38" s="29">
        <f ca="1">VLOOKUP('Bewerking, HH'!$B38,INDIRECT("'PLak, Labels'!A"&amp;$O$18&amp;":M"&amp;$O$19),W$24,FALSE)</f>
        <v>0</v>
      </c>
      <c r="AA38" s="18">
        <f ca="1">VLOOKUP('Bewerking, HH'!$B38,INDIRECT("'PLak, Labels'!A"&amp;$AA$18&amp;":M"&amp;$AA$19),AA$24,FALSE)</f>
        <v>207</v>
      </c>
      <c r="AB38" s="29">
        <f ca="1">VLOOKUP('Bewerking, HH'!$B38,INDIRECT("'PLak, Labels'!A"&amp;$AA$18&amp;":M"&amp;$AA$19),AB$24,FALSE)+VLOOKUP('Bewerking, HH'!$B38,INDIRECT("'PLak, Labels'!A"&amp;$AA$18&amp;":M"&amp;$AA$19),AB$24+1,FALSE)</f>
        <v>0</v>
      </c>
      <c r="AC38" s="18">
        <f ca="1">VLOOKUP('Bewerking, HH'!$B38,INDIRECT("'PLak, Labels'!A"&amp;$AA$18&amp;":M"&amp;$AA$19),AC$24,FALSE)</f>
        <v>0</v>
      </c>
      <c r="AD38" s="18">
        <f ca="1">VLOOKUP('Bewerking, HH'!$B38,INDIRECT("'PLak, Labels'!A"&amp;$AA$18&amp;":M"&amp;$AA$19),AD$24,FALSE)</f>
        <v>3</v>
      </c>
      <c r="AE38" s="18">
        <f ca="1">VLOOKUP('Bewerking, HH'!$B38,INDIRECT("'PLak, Labels'!A"&amp;$AA$18&amp;":M"&amp;$AA$19),AE$24,FALSE)</f>
        <v>0</v>
      </c>
      <c r="AF38" s="18">
        <f ca="1">VLOOKUP('Bewerking, HH'!$B38,INDIRECT("'PLak, Labels'!A"&amp;$AA$18&amp;":M"&amp;$AA$19),AF$24,FALSE)</f>
        <v>2</v>
      </c>
      <c r="AG38" s="18">
        <f ca="1">VLOOKUP('Bewerking, HH'!$B38,INDIRECT("'PLak, Labels'!A"&amp;$AA$18&amp;":M"&amp;$AA$19),AG$24,FALSE)</f>
        <v>0</v>
      </c>
      <c r="AH38" s="29">
        <f ca="1">VLOOKUP('Bewerking, HH'!$B38,INDIRECT("'PLak, Labels'!A"&amp;$AA$18&amp;":M"&amp;$AA$19),AH$24,FALSE)</f>
        <v>202</v>
      </c>
      <c r="AI38" s="29">
        <f ca="1">VLOOKUP('Bewerking, HH'!$B38,INDIRECT("'PLak, Labels'!A"&amp;$AA$18&amp;":M"&amp;$AA$19),AI$24,FALSE)</f>
        <v>0</v>
      </c>
      <c r="AM38" s="18">
        <f ca="1">VLOOKUP('Bewerking, HH'!$B38,INDIRECT("'PLak, Labels'!A"&amp;$AM$18&amp;":M"&amp;$AM$19),AM$24,FALSE)</f>
        <v>207</v>
      </c>
      <c r="AN38" s="29">
        <f ca="1">VLOOKUP('Bewerking, HH'!$B38,INDIRECT("'PLak, Labels'!A"&amp;$AM$18&amp;":M"&amp;$AM$19),AN$24,FALSE)+VLOOKUP('Bewerking, HH'!$B38,INDIRECT("'PLak, Labels'!A"&amp;$AM$18&amp;":M"&amp;$AM$19),AN$24+1,FALSE)</f>
        <v>0</v>
      </c>
      <c r="AO38" s="18">
        <f ca="1">VLOOKUP('Bewerking, HH'!$B38,INDIRECT("'PLak, Labels'!A"&amp;$AM$18&amp;":M"&amp;$AM$19),AO$24,FALSE)</f>
        <v>0</v>
      </c>
      <c r="AP38" s="18">
        <f ca="1">VLOOKUP('Bewerking, HH'!$B38,INDIRECT("'PLak, Labels'!A"&amp;$AM$18&amp;":M"&amp;$AM$19),AP$24,FALSE)</f>
        <v>3</v>
      </c>
      <c r="AQ38" s="18">
        <f ca="1">VLOOKUP('Bewerking, HH'!$B38,INDIRECT("'PLak, Labels'!A"&amp;$AM$18&amp;":M"&amp;$AM$19),AQ$24,FALSE)</f>
        <v>0</v>
      </c>
      <c r="AR38" s="18">
        <f ca="1">VLOOKUP('Bewerking, HH'!$B38,INDIRECT("'PLak, Labels'!A"&amp;$AM$18&amp;":M"&amp;$AM$19),AR$24,FALSE)</f>
        <v>2</v>
      </c>
      <c r="AS38" s="18">
        <f ca="1">VLOOKUP('Bewerking, HH'!$B38,INDIRECT("'PLak, Labels'!A"&amp;$AM$18&amp;":M"&amp;$AM$19),AS$24,FALSE)</f>
        <v>0</v>
      </c>
      <c r="AT38" s="29">
        <f ca="1">VLOOKUP('Bewerking, HH'!$B38,INDIRECT("'PLak, Labels'!A"&amp;$AM$18&amp;":M"&amp;$AM$19),AT$24,FALSE)</f>
        <v>202</v>
      </c>
      <c r="AU38" s="29">
        <f ca="1">VLOOKUP('Bewerking, HH'!$B38,INDIRECT("'PLak, Labels'!A"&amp;$AM$18&amp;":M"&amp;$AM$19),AU$24,FALSE)</f>
        <v>0</v>
      </c>
      <c r="AY38" s="18">
        <f ca="1">VLOOKUP('Bewerking, HH'!$B38,INDIRECT("'PLak, Labels'!A"&amp;$AY$18&amp;":M"&amp;$AY$19),AY$24,FALSE)</f>
        <v>207</v>
      </c>
      <c r="AZ38" s="29">
        <f ca="1">VLOOKUP('Bewerking, HH'!$B38,INDIRECT("'PLak, Labels'!A"&amp;$AY$18&amp;":M"&amp;$AY$19),AZ$24,FALSE)+VLOOKUP('Bewerking, HH'!$B38,INDIRECT("'PLak, Labels'!A"&amp;$AY$18&amp;":M"&amp;$AY$19),AZ$24+1,FALSE)</f>
        <v>0</v>
      </c>
      <c r="BA38" s="18">
        <f ca="1">VLOOKUP('Bewerking, HH'!$B38,INDIRECT("'PLak, Labels'!A"&amp;$AY$18&amp;":M"&amp;$AY$19),BA$24,FALSE)</f>
        <v>0</v>
      </c>
      <c r="BB38" s="18">
        <f ca="1">VLOOKUP('Bewerking, HH'!$B38,INDIRECT("'PLak, Labels'!A"&amp;$AY$18&amp;":M"&amp;$AY$19),BB$24,FALSE)</f>
        <v>3</v>
      </c>
      <c r="BC38" s="18">
        <f ca="1">VLOOKUP('Bewerking, HH'!$B38,INDIRECT("'PLak, Labels'!A"&amp;$AY$18&amp;":M"&amp;$AY$19),BC$24,FALSE)</f>
        <v>0</v>
      </c>
      <c r="BD38" s="18">
        <f ca="1">VLOOKUP('Bewerking, HH'!$B38,INDIRECT("'PLak, Labels'!A"&amp;$AY$18&amp;":M"&amp;$AY$19),BD$24,FALSE)</f>
        <v>2</v>
      </c>
      <c r="BE38" s="18">
        <f ca="1">VLOOKUP('Bewerking, HH'!$B38,INDIRECT("'PLak, Labels'!A"&amp;$AY$18&amp;":M"&amp;$AY$19),BE$24,FALSE)</f>
        <v>0</v>
      </c>
      <c r="BF38" s="29">
        <f ca="1">VLOOKUP('Bewerking, HH'!$B38,INDIRECT("'PLak, Labels'!A"&amp;$AY$18&amp;":M"&amp;$AY$19),BF$24,FALSE)</f>
        <v>202</v>
      </c>
      <c r="BG38" s="29">
        <f ca="1">VLOOKUP('Bewerking, HH'!$B38,INDIRECT("'PLak, Labels'!A"&amp;$AY$18&amp;":M"&amp;$AY$19),BG$24,FALSE)</f>
        <v>0</v>
      </c>
    </row>
    <row r="39" spans="2:59" x14ac:dyDescent="0.25">
      <c r="B39" s="18" t="s">
        <v>75</v>
      </c>
      <c r="C39" s="18">
        <f ca="1">VLOOKUP('Bewerking, HH'!$B39,INDIRECT("'PLak, Labels'!A"&amp;$C$18&amp;":M"&amp;$C$19),C$24,FALSE)</f>
        <v>135</v>
      </c>
      <c r="D39" s="29">
        <f ca="1">VLOOKUP('Bewerking, HH'!$B39,INDIRECT("'PLak, Labels'!A"&amp;$C$18&amp;":M"&amp;$C$19),D$24,FALSE)+VLOOKUP('Bewerking, HH'!$B39,INDIRECT("'PLak, Labels'!A"&amp;$C$18&amp;":M"&amp;$C$19),D$24+1,FALSE)</f>
        <v>0</v>
      </c>
      <c r="E39" s="18">
        <f ca="1">VLOOKUP('Bewerking, HH'!$B39,INDIRECT("'PLak, Labels'!A"&amp;$C$18&amp;":M"&amp;$C$19),E$24,FALSE)</f>
        <v>0</v>
      </c>
      <c r="F39" s="18">
        <f ca="1">VLOOKUP('Bewerking, HH'!$B39,INDIRECT("'PLak, Labels'!A"&amp;$C$18&amp;":M"&amp;$C$19),F$24,FALSE)</f>
        <v>0</v>
      </c>
      <c r="G39" s="18">
        <f ca="1">VLOOKUP('Bewerking, HH'!$B39,INDIRECT("'PLak, Labels'!A"&amp;$C$18&amp;":M"&amp;$C$19),G$24,FALSE)</f>
        <v>2</v>
      </c>
      <c r="H39" s="18">
        <f ca="1">VLOOKUP('Bewerking, HH'!$B39,INDIRECT("'PLak, Labels'!A"&amp;$C$18&amp;":M"&amp;$C$19),H$24,FALSE)</f>
        <v>0</v>
      </c>
      <c r="I39" s="18">
        <f ca="1">VLOOKUP('Bewerking, HH'!$B39,INDIRECT("'PLak, Labels'!A"&amp;$C$18&amp;":M"&amp;$C$19),I$24,FALSE)</f>
        <v>133</v>
      </c>
      <c r="J39" s="29">
        <f ca="1">VLOOKUP('Bewerking, HH'!$B39,INDIRECT("'PLak, Labels'!A"&amp;$C$18&amp;":M"&amp;$C$19),J$24,FALSE)</f>
        <v>0</v>
      </c>
      <c r="K39" s="29">
        <f ca="1">VLOOKUP('Bewerking, HH'!$B39,INDIRECT("'PLak, Labels'!A"&amp;$C$18&amp;":M"&amp;$C$19),K$24,FALSE)</f>
        <v>0</v>
      </c>
      <c r="O39" s="18">
        <f ca="1">VLOOKUP('Bewerking, HH'!$B39,INDIRECT("'PLak, Labels'!A"&amp;$O$18&amp;":M"&amp;$O$19),O$24,FALSE)</f>
        <v>135</v>
      </c>
      <c r="P39" s="29">
        <f ca="1">VLOOKUP('Bewerking, HH'!$B39,INDIRECT("'PLak, Labels'!A"&amp;$O$18&amp;":M"&amp;$O$19),P$24,FALSE)+VLOOKUP('Bewerking, HH'!$B39,INDIRECT("'PLak, Labels'!A"&amp;$O$18&amp;":M"&amp;$O$19),P$24+1,FALSE)</f>
        <v>0</v>
      </c>
      <c r="Q39" s="18">
        <f ca="1">VLOOKUP('Bewerking, HH'!$B39,INDIRECT("'PLak, Labels'!A"&amp;$O$18&amp;":M"&amp;$O$19),Q$24,FALSE)</f>
        <v>0</v>
      </c>
      <c r="R39" s="18">
        <f ca="1">VLOOKUP('Bewerking, HH'!$B39,INDIRECT("'PLak, Labels'!A"&amp;$O$18&amp;":M"&amp;$O$19),R$24,FALSE)</f>
        <v>0</v>
      </c>
      <c r="S39" s="18">
        <f ca="1">VLOOKUP('Bewerking, HH'!$B39,INDIRECT("'PLak, Labels'!A"&amp;$O$18&amp;":M"&amp;$O$19),S$24,FALSE)</f>
        <v>2</v>
      </c>
      <c r="T39" s="18">
        <f ca="1">VLOOKUP('Bewerking, HH'!$B39,INDIRECT("'PLak, Labels'!A"&amp;$O$18&amp;":M"&amp;$O$19),T$24,FALSE)</f>
        <v>0</v>
      </c>
      <c r="U39" s="18">
        <f ca="1">VLOOKUP('Bewerking, HH'!$B39,INDIRECT("'PLak, Labels'!A"&amp;$O$18&amp;":M"&amp;$O$19),U$24,FALSE)</f>
        <v>133</v>
      </c>
      <c r="V39" s="29">
        <f ca="1">VLOOKUP('Bewerking, HH'!$B39,INDIRECT("'PLak, Labels'!A"&amp;$O$18&amp;":M"&amp;$O$19),V$24,FALSE)</f>
        <v>0</v>
      </c>
      <c r="W39" s="29">
        <f ca="1">VLOOKUP('Bewerking, HH'!$B39,INDIRECT("'PLak, Labels'!A"&amp;$O$18&amp;":M"&amp;$O$19),W$24,FALSE)</f>
        <v>0</v>
      </c>
      <c r="AA39" s="18">
        <f ca="1">VLOOKUP('Bewerking, HH'!$B39,INDIRECT("'PLak, Labels'!A"&amp;$AA$18&amp;":M"&amp;$AA$19),AA$24,FALSE)</f>
        <v>135</v>
      </c>
      <c r="AB39" s="29">
        <f ca="1">VLOOKUP('Bewerking, HH'!$B39,INDIRECT("'PLak, Labels'!A"&amp;$AA$18&amp;":M"&amp;$AA$19),AB$24,FALSE)+VLOOKUP('Bewerking, HH'!$B39,INDIRECT("'PLak, Labels'!A"&amp;$AA$18&amp;":M"&amp;$AA$19),AB$24+1,FALSE)</f>
        <v>0</v>
      </c>
      <c r="AC39" s="18">
        <f ca="1">VLOOKUP('Bewerking, HH'!$B39,INDIRECT("'PLak, Labels'!A"&amp;$AA$18&amp;":M"&amp;$AA$19),AC$24,FALSE)</f>
        <v>0</v>
      </c>
      <c r="AD39" s="18">
        <f ca="1">VLOOKUP('Bewerking, HH'!$B39,INDIRECT("'PLak, Labels'!A"&amp;$AA$18&amp;":M"&amp;$AA$19),AD$24,FALSE)</f>
        <v>0</v>
      </c>
      <c r="AE39" s="18">
        <f ca="1">VLOOKUP('Bewerking, HH'!$B39,INDIRECT("'PLak, Labels'!A"&amp;$AA$18&amp;":M"&amp;$AA$19),AE$24,FALSE)</f>
        <v>2</v>
      </c>
      <c r="AF39" s="18">
        <f ca="1">VLOOKUP('Bewerking, HH'!$B39,INDIRECT("'PLak, Labels'!A"&amp;$AA$18&amp;":M"&amp;$AA$19),AF$24,FALSE)</f>
        <v>0</v>
      </c>
      <c r="AG39" s="18">
        <f ca="1">VLOOKUP('Bewerking, HH'!$B39,INDIRECT("'PLak, Labels'!A"&amp;$AA$18&amp;":M"&amp;$AA$19),AG$24,FALSE)</f>
        <v>133</v>
      </c>
      <c r="AH39" s="29">
        <f ca="1">VLOOKUP('Bewerking, HH'!$B39,INDIRECT("'PLak, Labels'!A"&amp;$AA$18&amp;":M"&amp;$AA$19),AH$24,FALSE)</f>
        <v>0</v>
      </c>
      <c r="AI39" s="29">
        <f ca="1">VLOOKUP('Bewerking, HH'!$B39,INDIRECT("'PLak, Labels'!A"&amp;$AA$18&amp;":M"&amp;$AA$19),AI$24,FALSE)</f>
        <v>0</v>
      </c>
      <c r="AM39" s="18">
        <f ca="1">VLOOKUP('Bewerking, HH'!$B39,INDIRECT("'PLak, Labels'!A"&amp;$AM$18&amp;":M"&amp;$AM$19),AM$24,FALSE)</f>
        <v>135</v>
      </c>
      <c r="AN39" s="29">
        <f ca="1">VLOOKUP('Bewerking, HH'!$B39,INDIRECT("'PLak, Labels'!A"&amp;$AM$18&amp;":M"&amp;$AM$19),AN$24,FALSE)+VLOOKUP('Bewerking, HH'!$B39,INDIRECT("'PLak, Labels'!A"&amp;$AM$18&amp;":M"&amp;$AM$19),AN$24+1,FALSE)</f>
        <v>0</v>
      </c>
      <c r="AO39" s="18">
        <f ca="1">VLOOKUP('Bewerking, HH'!$B39,INDIRECT("'PLak, Labels'!A"&amp;$AM$18&amp;":M"&amp;$AM$19),AO$24,FALSE)</f>
        <v>0</v>
      </c>
      <c r="AP39" s="18">
        <f ca="1">VLOOKUP('Bewerking, HH'!$B39,INDIRECT("'PLak, Labels'!A"&amp;$AM$18&amp;":M"&amp;$AM$19),AP$24,FALSE)</f>
        <v>0</v>
      </c>
      <c r="AQ39" s="18">
        <f ca="1">VLOOKUP('Bewerking, HH'!$B39,INDIRECT("'PLak, Labels'!A"&amp;$AM$18&amp;":M"&amp;$AM$19),AQ$24,FALSE)</f>
        <v>2</v>
      </c>
      <c r="AR39" s="18">
        <f ca="1">VLOOKUP('Bewerking, HH'!$B39,INDIRECT("'PLak, Labels'!A"&amp;$AM$18&amp;":M"&amp;$AM$19),AR$24,FALSE)</f>
        <v>0</v>
      </c>
      <c r="AS39" s="18">
        <f ca="1">VLOOKUP('Bewerking, HH'!$B39,INDIRECT("'PLak, Labels'!A"&amp;$AM$18&amp;":M"&amp;$AM$19),AS$24,FALSE)</f>
        <v>133</v>
      </c>
      <c r="AT39" s="29">
        <f ca="1">VLOOKUP('Bewerking, HH'!$B39,INDIRECT("'PLak, Labels'!A"&amp;$AM$18&amp;":M"&amp;$AM$19),AT$24,FALSE)</f>
        <v>0</v>
      </c>
      <c r="AU39" s="29">
        <f ca="1">VLOOKUP('Bewerking, HH'!$B39,INDIRECT("'PLak, Labels'!A"&amp;$AM$18&amp;":M"&amp;$AM$19),AU$24,FALSE)</f>
        <v>0</v>
      </c>
      <c r="AY39" s="18">
        <f ca="1">VLOOKUP('Bewerking, HH'!$B39,INDIRECT("'PLak, Labels'!A"&amp;$AY$18&amp;":M"&amp;$AY$19),AY$24,FALSE)</f>
        <v>135</v>
      </c>
      <c r="AZ39" s="29">
        <f ca="1">VLOOKUP('Bewerking, HH'!$B39,INDIRECT("'PLak, Labels'!A"&amp;$AY$18&amp;":M"&amp;$AY$19),AZ$24,FALSE)+VLOOKUP('Bewerking, HH'!$B39,INDIRECT("'PLak, Labels'!A"&amp;$AY$18&amp;":M"&amp;$AY$19),AZ$24+1,FALSE)</f>
        <v>0</v>
      </c>
      <c r="BA39" s="18">
        <f ca="1">VLOOKUP('Bewerking, HH'!$B39,INDIRECT("'PLak, Labels'!A"&amp;$AY$18&amp;":M"&amp;$AY$19),BA$24,FALSE)</f>
        <v>0</v>
      </c>
      <c r="BB39" s="18">
        <f ca="1">VLOOKUP('Bewerking, HH'!$B39,INDIRECT("'PLak, Labels'!A"&amp;$AY$18&amp;":M"&amp;$AY$19),BB$24,FALSE)</f>
        <v>0</v>
      </c>
      <c r="BC39" s="18">
        <f ca="1">VLOOKUP('Bewerking, HH'!$B39,INDIRECT("'PLak, Labels'!A"&amp;$AY$18&amp;":M"&amp;$AY$19),BC$24,FALSE)</f>
        <v>2</v>
      </c>
      <c r="BD39" s="18">
        <f ca="1">VLOOKUP('Bewerking, HH'!$B39,INDIRECT("'PLak, Labels'!A"&amp;$AY$18&amp;":M"&amp;$AY$19),BD$24,FALSE)</f>
        <v>0</v>
      </c>
      <c r="BE39" s="18">
        <f ca="1">VLOOKUP('Bewerking, HH'!$B39,INDIRECT("'PLak, Labels'!A"&amp;$AY$18&amp;":M"&amp;$AY$19),BE$24,FALSE)</f>
        <v>133</v>
      </c>
      <c r="BF39" s="29">
        <f ca="1">VLOOKUP('Bewerking, HH'!$B39,INDIRECT("'PLak, Labels'!A"&amp;$AY$18&amp;":M"&amp;$AY$19),BF$24,FALSE)</f>
        <v>0</v>
      </c>
      <c r="BG39" s="29">
        <f ca="1">VLOOKUP('Bewerking, HH'!$B39,INDIRECT("'PLak, Labels'!A"&amp;$AY$18&amp;":M"&amp;$AY$19),BG$24,FALSE)</f>
        <v>0</v>
      </c>
    </row>
    <row r="40" spans="2:59" x14ac:dyDescent="0.25">
      <c r="B40" s="18" t="s">
        <v>76</v>
      </c>
      <c r="C40" s="18">
        <f ca="1">VLOOKUP('Bewerking, HH'!$B40,INDIRECT("'PLak, Labels'!A"&amp;$C$18&amp;":M"&amp;$C$19),C$24,FALSE)</f>
        <v>113</v>
      </c>
      <c r="D40" s="29">
        <f ca="1">VLOOKUP('Bewerking, HH'!$B40,INDIRECT("'PLak, Labels'!A"&amp;$C$18&amp;":M"&amp;$C$19),D$24,FALSE)+VLOOKUP('Bewerking, HH'!$B40,INDIRECT("'PLak, Labels'!A"&amp;$C$18&amp;":M"&amp;$C$19),D$24+1,FALSE)</f>
        <v>0</v>
      </c>
      <c r="E40" s="18">
        <f ca="1">VLOOKUP('Bewerking, HH'!$B40,INDIRECT("'PLak, Labels'!A"&amp;$C$18&amp;":M"&amp;$C$19),E$24,FALSE)</f>
        <v>0</v>
      </c>
      <c r="F40" s="18">
        <f ca="1">VLOOKUP('Bewerking, HH'!$B40,INDIRECT("'PLak, Labels'!A"&amp;$C$18&amp;":M"&amp;$C$19),F$24,FALSE)</f>
        <v>3</v>
      </c>
      <c r="G40" s="18">
        <f ca="1">VLOOKUP('Bewerking, HH'!$B40,INDIRECT("'PLak, Labels'!A"&amp;$C$18&amp;":M"&amp;$C$19),G$24,FALSE)</f>
        <v>110</v>
      </c>
      <c r="H40" s="18">
        <f ca="1">VLOOKUP('Bewerking, HH'!$B40,INDIRECT("'PLak, Labels'!A"&amp;$C$18&amp;":M"&amp;$C$19),H$24,FALSE)</f>
        <v>0</v>
      </c>
      <c r="I40" s="18">
        <f ca="1">VLOOKUP('Bewerking, HH'!$B40,INDIRECT("'PLak, Labels'!A"&amp;$C$18&amp;":M"&amp;$C$19),I$24,FALSE)</f>
        <v>0</v>
      </c>
      <c r="J40" s="29">
        <f ca="1">VLOOKUP('Bewerking, HH'!$B40,INDIRECT("'PLak, Labels'!A"&amp;$C$18&amp;":M"&amp;$C$19),J$24,FALSE)</f>
        <v>0</v>
      </c>
      <c r="K40" s="29">
        <f ca="1">VLOOKUP('Bewerking, HH'!$B40,INDIRECT("'PLak, Labels'!A"&amp;$C$18&amp;":M"&amp;$C$19),K$24,FALSE)</f>
        <v>0</v>
      </c>
      <c r="O40" s="18">
        <f ca="1">VLOOKUP('Bewerking, HH'!$B40,INDIRECT("'PLak, Labels'!A"&amp;$O$18&amp;":M"&amp;$O$19),O$24,FALSE)</f>
        <v>113</v>
      </c>
      <c r="P40" s="29">
        <f ca="1">VLOOKUP('Bewerking, HH'!$B40,INDIRECT("'PLak, Labels'!A"&amp;$O$18&amp;":M"&amp;$O$19),P$24,FALSE)+VLOOKUP('Bewerking, HH'!$B40,INDIRECT("'PLak, Labels'!A"&amp;$O$18&amp;":M"&amp;$O$19),P$24+1,FALSE)</f>
        <v>0</v>
      </c>
      <c r="Q40" s="18">
        <f ca="1">VLOOKUP('Bewerking, HH'!$B40,INDIRECT("'PLak, Labels'!A"&amp;$O$18&amp;":M"&amp;$O$19),Q$24,FALSE)</f>
        <v>0</v>
      </c>
      <c r="R40" s="18">
        <f ca="1">VLOOKUP('Bewerking, HH'!$B40,INDIRECT("'PLak, Labels'!A"&amp;$O$18&amp;":M"&amp;$O$19),R$24,FALSE)</f>
        <v>3</v>
      </c>
      <c r="S40" s="18">
        <f ca="1">VLOOKUP('Bewerking, HH'!$B40,INDIRECT("'PLak, Labels'!A"&amp;$O$18&amp;":M"&amp;$O$19),S$24,FALSE)</f>
        <v>110</v>
      </c>
      <c r="T40" s="18">
        <f ca="1">VLOOKUP('Bewerking, HH'!$B40,INDIRECT("'PLak, Labels'!A"&amp;$O$18&amp;":M"&amp;$O$19),T$24,FALSE)</f>
        <v>0</v>
      </c>
      <c r="U40" s="18">
        <f ca="1">VLOOKUP('Bewerking, HH'!$B40,INDIRECT("'PLak, Labels'!A"&amp;$O$18&amp;":M"&amp;$O$19),U$24,FALSE)</f>
        <v>0</v>
      </c>
      <c r="V40" s="29">
        <f ca="1">VLOOKUP('Bewerking, HH'!$B40,INDIRECT("'PLak, Labels'!A"&amp;$O$18&amp;":M"&amp;$O$19),V$24,FALSE)</f>
        <v>0</v>
      </c>
      <c r="W40" s="29">
        <f ca="1">VLOOKUP('Bewerking, HH'!$B40,INDIRECT("'PLak, Labels'!A"&amp;$O$18&amp;":M"&amp;$O$19),W$24,FALSE)</f>
        <v>0</v>
      </c>
      <c r="AA40" s="18">
        <f ca="1">VLOOKUP('Bewerking, HH'!$B40,INDIRECT("'PLak, Labels'!A"&amp;$AA$18&amp;":M"&amp;$AA$19),AA$24,FALSE)</f>
        <v>113</v>
      </c>
      <c r="AB40" s="29">
        <f ca="1">VLOOKUP('Bewerking, HH'!$B40,INDIRECT("'PLak, Labels'!A"&amp;$AA$18&amp;":M"&amp;$AA$19),AB$24,FALSE)+VLOOKUP('Bewerking, HH'!$B40,INDIRECT("'PLak, Labels'!A"&amp;$AA$18&amp;":M"&amp;$AA$19),AB$24+1,FALSE)</f>
        <v>0</v>
      </c>
      <c r="AC40" s="18">
        <f ca="1">VLOOKUP('Bewerking, HH'!$B40,INDIRECT("'PLak, Labels'!A"&amp;$AA$18&amp;":M"&amp;$AA$19),AC$24,FALSE)</f>
        <v>0</v>
      </c>
      <c r="AD40" s="18">
        <f ca="1">VLOOKUP('Bewerking, HH'!$B40,INDIRECT("'PLak, Labels'!A"&amp;$AA$18&amp;":M"&amp;$AA$19),AD$24,FALSE)</f>
        <v>3</v>
      </c>
      <c r="AE40" s="18">
        <f ca="1">VLOOKUP('Bewerking, HH'!$B40,INDIRECT("'PLak, Labels'!A"&amp;$AA$18&amp;":M"&amp;$AA$19),AE$24,FALSE)</f>
        <v>110</v>
      </c>
      <c r="AF40" s="18">
        <f ca="1">VLOOKUP('Bewerking, HH'!$B40,INDIRECT("'PLak, Labels'!A"&amp;$AA$18&amp;":M"&amp;$AA$19),AF$24,FALSE)</f>
        <v>0</v>
      </c>
      <c r="AG40" s="18">
        <f ca="1">VLOOKUP('Bewerking, HH'!$B40,INDIRECT("'PLak, Labels'!A"&amp;$AA$18&amp;":M"&amp;$AA$19),AG$24,FALSE)</f>
        <v>0</v>
      </c>
      <c r="AH40" s="29">
        <f ca="1">VLOOKUP('Bewerking, HH'!$B40,INDIRECT("'PLak, Labels'!A"&amp;$AA$18&amp;":M"&amp;$AA$19),AH$24,FALSE)</f>
        <v>0</v>
      </c>
      <c r="AI40" s="29">
        <f ca="1">VLOOKUP('Bewerking, HH'!$B40,INDIRECT("'PLak, Labels'!A"&amp;$AA$18&amp;":M"&amp;$AA$19),AI$24,FALSE)</f>
        <v>0</v>
      </c>
      <c r="AM40" s="18">
        <f ca="1">VLOOKUP('Bewerking, HH'!$B40,INDIRECT("'PLak, Labels'!A"&amp;$AM$18&amp;":M"&amp;$AM$19),AM$24,FALSE)</f>
        <v>113</v>
      </c>
      <c r="AN40" s="29">
        <f ca="1">VLOOKUP('Bewerking, HH'!$B40,INDIRECT("'PLak, Labels'!A"&amp;$AM$18&amp;":M"&amp;$AM$19),AN$24,FALSE)+VLOOKUP('Bewerking, HH'!$B40,INDIRECT("'PLak, Labels'!A"&amp;$AM$18&amp;":M"&amp;$AM$19),AN$24+1,FALSE)</f>
        <v>0</v>
      </c>
      <c r="AO40" s="18">
        <f ca="1">VLOOKUP('Bewerking, HH'!$B40,INDIRECT("'PLak, Labels'!A"&amp;$AM$18&amp;":M"&amp;$AM$19),AO$24,FALSE)</f>
        <v>0</v>
      </c>
      <c r="AP40" s="18">
        <f ca="1">VLOOKUP('Bewerking, HH'!$B40,INDIRECT("'PLak, Labels'!A"&amp;$AM$18&amp;":M"&amp;$AM$19),AP$24,FALSE)</f>
        <v>3</v>
      </c>
      <c r="AQ40" s="18">
        <f ca="1">VLOOKUP('Bewerking, HH'!$B40,INDIRECT("'PLak, Labels'!A"&amp;$AM$18&amp;":M"&amp;$AM$19),AQ$24,FALSE)</f>
        <v>110</v>
      </c>
      <c r="AR40" s="18">
        <f ca="1">VLOOKUP('Bewerking, HH'!$B40,INDIRECT("'PLak, Labels'!A"&amp;$AM$18&amp;":M"&amp;$AM$19),AR$24,FALSE)</f>
        <v>0</v>
      </c>
      <c r="AS40" s="18">
        <f ca="1">VLOOKUP('Bewerking, HH'!$B40,INDIRECT("'PLak, Labels'!A"&amp;$AM$18&amp;":M"&amp;$AM$19),AS$24,FALSE)</f>
        <v>0</v>
      </c>
      <c r="AT40" s="29">
        <f ca="1">VLOOKUP('Bewerking, HH'!$B40,INDIRECT("'PLak, Labels'!A"&amp;$AM$18&amp;":M"&amp;$AM$19),AT$24,FALSE)</f>
        <v>0</v>
      </c>
      <c r="AU40" s="29">
        <f ca="1">VLOOKUP('Bewerking, HH'!$B40,INDIRECT("'PLak, Labels'!A"&amp;$AM$18&amp;":M"&amp;$AM$19),AU$24,FALSE)</f>
        <v>0</v>
      </c>
      <c r="AY40" s="18">
        <f ca="1">VLOOKUP('Bewerking, HH'!$B40,INDIRECT("'PLak, Labels'!A"&amp;$AY$18&amp;":M"&amp;$AY$19),AY$24,FALSE)</f>
        <v>113</v>
      </c>
      <c r="AZ40" s="29">
        <f ca="1">VLOOKUP('Bewerking, HH'!$B40,INDIRECT("'PLak, Labels'!A"&amp;$AY$18&amp;":M"&amp;$AY$19),AZ$24,FALSE)+VLOOKUP('Bewerking, HH'!$B40,INDIRECT("'PLak, Labels'!A"&amp;$AY$18&amp;":M"&amp;$AY$19),AZ$24+1,FALSE)</f>
        <v>0</v>
      </c>
      <c r="BA40" s="18">
        <f ca="1">VLOOKUP('Bewerking, HH'!$B40,INDIRECT("'PLak, Labels'!A"&amp;$AY$18&amp;":M"&amp;$AY$19),BA$24,FALSE)</f>
        <v>0</v>
      </c>
      <c r="BB40" s="18">
        <f ca="1">VLOOKUP('Bewerking, HH'!$B40,INDIRECT("'PLak, Labels'!A"&amp;$AY$18&amp;":M"&amp;$AY$19),BB$24,FALSE)</f>
        <v>3</v>
      </c>
      <c r="BC40" s="18">
        <f ca="1">VLOOKUP('Bewerking, HH'!$B40,INDIRECT("'PLak, Labels'!A"&amp;$AY$18&amp;":M"&amp;$AY$19),BC$24,FALSE)</f>
        <v>110</v>
      </c>
      <c r="BD40" s="18">
        <f ca="1">VLOOKUP('Bewerking, HH'!$B40,INDIRECT("'PLak, Labels'!A"&amp;$AY$18&amp;":M"&amp;$AY$19),BD$24,FALSE)</f>
        <v>0</v>
      </c>
      <c r="BE40" s="18">
        <f ca="1">VLOOKUP('Bewerking, HH'!$B40,INDIRECT("'PLak, Labels'!A"&amp;$AY$18&amp;":M"&amp;$AY$19),BE$24,FALSE)</f>
        <v>0</v>
      </c>
      <c r="BF40" s="29">
        <f ca="1">VLOOKUP('Bewerking, HH'!$B40,INDIRECT("'PLak, Labels'!A"&amp;$AY$18&amp;":M"&amp;$AY$19),BF$24,FALSE)</f>
        <v>0</v>
      </c>
      <c r="BG40" s="29">
        <f ca="1">VLOOKUP('Bewerking, HH'!$B40,INDIRECT("'PLak, Labels'!A"&amp;$AY$18&amp;":M"&amp;$AY$19),BG$24,FALSE)</f>
        <v>0</v>
      </c>
    </row>
    <row r="41" spans="2:59" x14ac:dyDescent="0.25">
      <c r="B41" s="18" t="s">
        <v>77</v>
      </c>
      <c r="C41" s="18">
        <f ca="1">VLOOKUP('Bewerking, HH'!$B41,INDIRECT("'PLak, Labels'!A"&amp;$C$18&amp;":M"&amp;$C$19),C$24,FALSE)</f>
        <v>559</v>
      </c>
      <c r="D41" s="29">
        <f ca="1">VLOOKUP('Bewerking, HH'!$B41,INDIRECT("'PLak, Labels'!A"&amp;$C$18&amp;":M"&amp;$C$19),D$24,FALSE)+VLOOKUP('Bewerking, HH'!$B41,INDIRECT("'PLak, Labels'!A"&amp;$C$18&amp;":M"&amp;$C$19),D$24+1,FALSE)</f>
        <v>0</v>
      </c>
      <c r="E41" s="18">
        <f ca="1">VLOOKUP('Bewerking, HH'!$B41,INDIRECT("'PLak, Labels'!A"&amp;$C$18&amp;":M"&amp;$C$19),E$24,FALSE)</f>
        <v>0</v>
      </c>
      <c r="F41" s="18">
        <f ca="1">VLOOKUP('Bewerking, HH'!$B41,INDIRECT("'PLak, Labels'!A"&amp;$C$18&amp;":M"&amp;$C$19),F$24,FALSE)</f>
        <v>559</v>
      </c>
      <c r="G41" s="18">
        <f ca="1">VLOOKUP('Bewerking, HH'!$B41,INDIRECT("'PLak, Labels'!A"&amp;$C$18&amp;":M"&amp;$C$19),G$24,FALSE)</f>
        <v>0</v>
      </c>
      <c r="H41" s="18">
        <f ca="1">VLOOKUP('Bewerking, HH'!$B41,INDIRECT("'PLak, Labels'!A"&amp;$C$18&amp;":M"&amp;$C$19),H$24,FALSE)</f>
        <v>0</v>
      </c>
      <c r="I41" s="18">
        <f ca="1">VLOOKUP('Bewerking, HH'!$B41,INDIRECT("'PLak, Labels'!A"&amp;$C$18&amp;":M"&amp;$C$19),I$24,FALSE)</f>
        <v>0</v>
      </c>
      <c r="J41" s="29">
        <f ca="1">VLOOKUP('Bewerking, HH'!$B41,INDIRECT("'PLak, Labels'!A"&amp;$C$18&amp;":M"&amp;$C$19),J$24,FALSE)</f>
        <v>0</v>
      </c>
      <c r="K41" s="29">
        <f ca="1">VLOOKUP('Bewerking, HH'!$B41,INDIRECT("'PLak, Labels'!A"&amp;$C$18&amp;":M"&amp;$C$19),K$24,FALSE)</f>
        <v>0</v>
      </c>
      <c r="O41" s="18">
        <f ca="1">VLOOKUP('Bewerking, HH'!$B41,INDIRECT("'PLak, Labels'!A"&amp;$O$18&amp;":M"&amp;$O$19),O$24,FALSE)</f>
        <v>559</v>
      </c>
      <c r="P41" s="29">
        <f ca="1">VLOOKUP('Bewerking, HH'!$B41,INDIRECT("'PLak, Labels'!A"&amp;$O$18&amp;":M"&amp;$O$19),P$24,FALSE)+VLOOKUP('Bewerking, HH'!$B41,INDIRECT("'PLak, Labels'!A"&amp;$O$18&amp;":M"&amp;$O$19),P$24+1,FALSE)</f>
        <v>0</v>
      </c>
      <c r="Q41" s="18">
        <f ca="1">VLOOKUP('Bewerking, HH'!$B41,INDIRECT("'PLak, Labels'!A"&amp;$O$18&amp;":M"&amp;$O$19),Q$24,FALSE)</f>
        <v>0</v>
      </c>
      <c r="R41" s="18">
        <f ca="1">VLOOKUP('Bewerking, HH'!$B41,INDIRECT("'PLak, Labels'!A"&amp;$O$18&amp;":M"&amp;$O$19),R$24,FALSE)</f>
        <v>559</v>
      </c>
      <c r="S41" s="18">
        <f ca="1">VLOOKUP('Bewerking, HH'!$B41,INDIRECT("'PLak, Labels'!A"&amp;$O$18&amp;":M"&amp;$O$19),S$24,FALSE)</f>
        <v>0</v>
      </c>
      <c r="T41" s="18">
        <f ca="1">VLOOKUP('Bewerking, HH'!$B41,INDIRECT("'PLak, Labels'!A"&amp;$O$18&amp;":M"&amp;$O$19),T$24,FALSE)</f>
        <v>0</v>
      </c>
      <c r="U41" s="18">
        <f ca="1">VLOOKUP('Bewerking, HH'!$B41,INDIRECT("'PLak, Labels'!A"&amp;$O$18&amp;":M"&amp;$O$19),U$24,FALSE)</f>
        <v>0</v>
      </c>
      <c r="V41" s="29">
        <f ca="1">VLOOKUP('Bewerking, HH'!$B41,INDIRECT("'PLak, Labels'!A"&amp;$O$18&amp;":M"&amp;$O$19),V$24,FALSE)</f>
        <v>0</v>
      </c>
      <c r="W41" s="29">
        <f ca="1">VLOOKUP('Bewerking, HH'!$B41,INDIRECT("'PLak, Labels'!A"&amp;$O$18&amp;":M"&amp;$O$19),W$24,FALSE)</f>
        <v>0</v>
      </c>
      <c r="AA41" s="18">
        <f ca="1">VLOOKUP('Bewerking, HH'!$B41,INDIRECT("'PLak, Labels'!A"&amp;$AA$18&amp;":M"&amp;$AA$19),AA$24,FALSE)</f>
        <v>559</v>
      </c>
      <c r="AB41" s="29">
        <f ca="1">VLOOKUP('Bewerking, HH'!$B41,INDIRECT("'PLak, Labels'!A"&amp;$AA$18&amp;":M"&amp;$AA$19),AB$24,FALSE)+VLOOKUP('Bewerking, HH'!$B41,INDIRECT("'PLak, Labels'!A"&amp;$AA$18&amp;":M"&amp;$AA$19),AB$24+1,FALSE)</f>
        <v>0</v>
      </c>
      <c r="AC41" s="18">
        <f ca="1">VLOOKUP('Bewerking, HH'!$B41,INDIRECT("'PLak, Labels'!A"&amp;$AA$18&amp;":M"&amp;$AA$19),AC$24,FALSE)</f>
        <v>0</v>
      </c>
      <c r="AD41" s="18">
        <f ca="1">VLOOKUP('Bewerking, HH'!$B41,INDIRECT("'PLak, Labels'!A"&amp;$AA$18&amp;":M"&amp;$AA$19),AD$24,FALSE)</f>
        <v>559</v>
      </c>
      <c r="AE41" s="18">
        <f ca="1">VLOOKUP('Bewerking, HH'!$B41,INDIRECT("'PLak, Labels'!A"&amp;$AA$18&amp;":M"&amp;$AA$19),AE$24,FALSE)</f>
        <v>0</v>
      </c>
      <c r="AF41" s="18">
        <f ca="1">VLOOKUP('Bewerking, HH'!$B41,INDIRECT("'PLak, Labels'!A"&amp;$AA$18&amp;":M"&amp;$AA$19),AF$24,FALSE)</f>
        <v>0</v>
      </c>
      <c r="AG41" s="18">
        <f ca="1">VLOOKUP('Bewerking, HH'!$B41,INDIRECT("'PLak, Labels'!A"&amp;$AA$18&amp;":M"&amp;$AA$19),AG$24,FALSE)</f>
        <v>0</v>
      </c>
      <c r="AH41" s="29">
        <f ca="1">VLOOKUP('Bewerking, HH'!$B41,INDIRECT("'PLak, Labels'!A"&amp;$AA$18&amp;":M"&amp;$AA$19),AH$24,FALSE)</f>
        <v>0</v>
      </c>
      <c r="AI41" s="29">
        <f ca="1">VLOOKUP('Bewerking, HH'!$B41,INDIRECT("'PLak, Labels'!A"&amp;$AA$18&amp;":M"&amp;$AA$19),AI$24,FALSE)</f>
        <v>0</v>
      </c>
      <c r="AM41" s="18">
        <f ca="1">VLOOKUP('Bewerking, HH'!$B41,INDIRECT("'PLak, Labels'!A"&amp;$AM$18&amp;":M"&amp;$AM$19),AM$24,FALSE)</f>
        <v>559</v>
      </c>
      <c r="AN41" s="29">
        <f ca="1">VLOOKUP('Bewerking, HH'!$B41,INDIRECT("'PLak, Labels'!A"&amp;$AM$18&amp;":M"&amp;$AM$19),AN$24,FALSE)+VLOOKUP('Bewerking, HH'!$B41,INDIRECT("'PLak, Labels'!A"&amp;$AM$18&amp;":M"&amp;$AM$19),AN$24+1,FALSE)</f>
        <v>0</v>
      </c>
      <c r="AO41" s="18">
        <f ca="1">VLOOKUP('Bewerking, HH'!$B41,INDIRECT("'PLak, Labels'!A"&amp;$AM$18&amp;":M"&amp;$AM$19),AO$24,FALSE)</f>
        <v>0</v>
      </c>
      <c r="AP41" s="18">
        <f ca="1">VLOOKUP('Bewerking, HH'!$B41,INDIRECT("'PLak, Labels'!A"&amp;$AM$18&amp;":M"&amp;$AM$19),AP$24,FALSE)</f>
        <v>559</v>
      </c>
      <c r="AQ41" s="18">
        <f ca="1">VLOOKUP('Bewerking, HH'!$B41,INDIRECT("'PLak, Labels'!A"&amp;$AM$18&amp;":M"&amp;$AM$19),AQ$24,FALSE)</f>
        <v>0</v>
      </c>
      <c r="AR41" s="18">
        <f ca="1">VLOOKUP('Bewerking, HH'!$B41,INDIRECT("'PLak, Labels'!A"&amp;$AM$18&amp;":M"&amp;$AM$19),AR$24,FALSE)</f>
        <v>0</v>
      </c>
      <c r="AS41" s="18">
        <f ca="1">VLOOKUP('Bewerking, HH'!$B41,INDIRECT("'PLak, Labels'!A"&amp;$AM$18&amp;":M"&amp;$AM$19),AS$24,FALSE)</f>
        <v>0</v>
      </c>
      <c r="AT41" s="29">
        <f ca="1">VLOOKUP('Bewerking, HH'!$B41,INDIRECT("'PLak, Labels'!A"&amp;$AM$18&amp;":M"&amp;$AM$19),AT$24,FALSE)</f>
        <v>0</v>
      </c>
      <c r="AU41" s="29">
        <f ca="1">VLOOKUP('Bewerking, HH'!$B41,INDIRECT("'PLak, Labels'!A"&amp;$AM$18&amp;":M"&amp;$AM$19),AU$24,FALSE)</f>
        <v>0</v>
      </c>
      <c r="AY41" s="18">
        <f ca="1">VLOOKUP('Bewerking, HH'!$B41,INDIRECT("'PLak, Labels'!A"&amp;$AY$18&amp;":M"&amp;$AY$19),AY$24,FALSE)</f>
        <v>559</v>
      </c>
      <c r="AZ41" s="29">
        <f ca="1">VLOOKUP('Bewerking, HH'!$B41,INDIRECT("'PLak, Labels'!A"&amp;$AY$18&amp;":M"&amp;$AY$19),AZ$24,FALSE)+VLOOKUP('Bewerking, HH'!$B41,INDIRECT("'PLak, Labels'!A"&amp;$AY$18&amp;":M"&amp;$AY$19),AZ$24+1,FALSE)</f>
        <v>0</v>
      </c>
      <c r="BA41" s="18">
        <f ca="1">VLOOKUP('Bewerking, HH'!$B41,INDIRECT("'PLak, Labels'!A"&amp;$AY$18&amp;":M"&amp;$AY$19),BA$24,FALSE)</f>
        <v>0</v>
      </c>
      <c r="BB41" s="18">
        <f ca="1">VLOOKUP('Bewerking, HH'!$B41,INDIRECT("'PLak, Labels'!A"&amp;$AY$18&amp;":M"&amp;$AY$19),BB$24,FALSE)</f>
        <v>559</v>
      </c>
      <c r="BC41" s="18">
        <f ca="1">VLOOKUP('Bewerking, HH'!$B41,INDIRECT("'PLak, Labels'!A"&amp;$AY$18&amp;":M"&amp;$AY$19),BC$24,FALSE)</f>
        <v>0</v>
      </c>
      <c r="BD41" s="18">
        <f ca="1">VLOOKUP('Bewerking, HH'!$B41,INDIRECT("'PLak, Labels'!A"&amp;$AY$18&amp;":M"&amp;$AY$19),BD$24,FALSE)</f>
        <v>0</v>
      </c>
      <c r="BE41" s="18">
        <f ca="1">VLOOKUP('Bewerking, HH'!$B41,INDIRECT("'PLak, Labels'!A"&amp;$AY$18&amp;":M"&amp;$AY$19),BE$24,FALSE)</f>
        <v>0</v>
      </c>
      <c r="BF41" s="29">
        <f ca="1">VLOOKUP('Bewerking, HH'!$B41,INDIRECT("'PLak, Labels'!A"&amp;$AY$18&amp;":M"&amp;$AY$19),BF$24,FALSE)</f>
        <v>0</v>
      </c>
      <c r="BG41" s="29">
        <f ca="1">VLOOKUP('Bewerking, HH'!$B41,INDIRECT("'PLak, Labels'!A"&amp;$AY$18&amp;":M"&amp;$AY$19),BG$24,FALSE)</f>
        <v>0</v>
      </c>
    </row>
    <row r="42" spans="2:59" x14ac:dyDescent="0.25">
      <c r="B42" s="18" t="s">
        <v>78</v>
      </c>
      <c r="C42" s="18">
        <f ca="1">VLOOKUP('Bewerking, HH'!$B42,INDIRECT("'PLak, Labels'!A"&amp;$C$18&amp;":M"&amp;$C$19),C$24,FALSE)</f>
        <v>797</v>
      </c>
      <c r="D42" s="29">
        <f ca="1">VLOOKUP('Bewerking, HH'!$B42,INDIRECT("'PLak, Labels'!A"&amp;$C$18&amp;":M"&amp;$C$19),D$24,FALSE)+VLOOKUP('Bewerking, HH'!$B42,INDIRECT("'PLak, Labels'!A"&amp;$C$18&amp;":M"&amp;$C$19),D$24+1,FALSE)</f>
        <v>0</v>
      </c>
      <c r="E42" s="18">
        <f ca="1">VLOOKUP('Bewerking, HH'!$B42,INDIRECT("'PLak, Labels'!A"&amp;$C$18&amp;":M"&amp;$C$19),E$24,FALSE)</f>
        <v>0</v>
      </c>
      <c r="F42" s="18">
        <f ca="1">VLOOKUP('Bewerking, HH'!$B42,INDIRECT("'PLak, Labels'!A"&amp;$C$18&amp;":M"&amp;$C$19),F$24,FALSE)</f>
        <v>797</v>
      </c>
      <c r="G42" s="18">
        <f ca="1">VLOOKUP('Bewerking, HH'!$B42,INDIRECT("'PLak, Labels'!A"&amp;$C$18&amp;":M"&amp;$C$19),G$24,FALSE)</f>
        <v>0</v>
      </c>
      <c r="H42" s="18">
        <f ca="1">VLOOKUP('Bewerking, HH'!$B42,INDIRECT("'PLak, Labels'!A"&amp;$C$18&amp;":M"&amp;$C$19),H$24,FALSE)</f>
        <v>0</v>
      </c>
      <c r="I42" s="18">
        <f ca="1">VLOOKUP('Bewerking, HH'!$B42,INDIRECT("'PLak, Labels'!A"&amp;$C$18&amp;":M"&amp;$C$19),I$24,FALSE)</f>
        <v>0</v>
      </c>
      <c r="J42" s="29">
        <f ca="1">VLOOKUP('Bewerking, HH'!$B42,INDIRECT("'PLak, Labels'!A"&amp;$C$18&amp;":M"&amp;$C$19),J$24,FALSE)</f>
        <v>0</v>
      </c>
      <c r="K42" s="29">
        <f ca="1">VLOOKUP('Bewerking, HH'!$B42,INDIRECT("'PLak, Labels'!A"&amp;$C$18&amp;":M"&amp;$C$19),K$24,FALSE)</f>
        <v>0</v>
      </c>
      <c r="O42" s="18">
        <f ca="1">VLOOKUP('Bewerking, HH'!$B42,INDIRECT("'PLak, Labels'!A"&amp;$O$18&amp;":M"&amp;$O$19),O$24,FALSE)</f>
        <v>797</v>
      </c>
      <c r="P42" s="29">
        <f ca="1">VLOOKUP('Bewerking, HH'!$B42,INDIRECT("'PLak, Labels'!A"&amp;$O$18&amp;":M"&amp;$O$19),P$24,FALSE)+VLOOKUP('Bewerking, HH'!$B42,INDIRECT("'PLak, Labels'!A"&amp;$O$18&amp;":M"&amp;$O$19),P$24+1,FALSE)</f>
        <v>0</v>
      </c>
      <c r="Q42" s="18">
        <f ca="1">VLOOKUP('Bewerking, HH'!$B42,INDIRECT("'PLak, Labels'!A"&amp;$O$18&amp;":M"&amp;$O$19),Q$24,FALSE)</f>
        <v>0</v>
      </c>
      <c r="R42" s="18">
        <f ca="1">VLOOKUP('Bewerking, HH'!$B42,INDIRECT("'PLak, Labels'!A"&amp;$O$18&amp;":M"&amp;$O$19),R$24,FALSE)</f>
        <v>797</v>
      </c>
      <c r="S42" s="18">
        <f ca="1">VLOOKUP('Bewerking, HH'!$B42,INDIRECT("'PLak, Labels'!A"&amp;$O$18&amp;":M"&amp;$O$19),S$24,FALSE)</f>
        <v>0</v>
      </c>
      <c r="T42" s="18">
        <f ca="1">VLOOKUP('Bewerking, HH'!$B42,INDIRECT("'PLak, Labels'!A"&amp;$O$18&amp;":M"&amp;$O$19),T$24,FALSE)</f>
        <v>0</v>
      </c>
      <c r="U42" s="18">
        <f ca="1">VLOOKUP('Bewerking, HH'!$B42,INDIRECT("'PLak, Labels'!A"&amp;$O$18&amp;":M"&amp;$O$19),U$24,FALSE)</f>
        <v>0</v>
      </c>
      <c r="V42" s="29">
        <f ca="1">VLOOKUP('Bewerking, HH'!$B42,INDIRECT("'PLak, Labels'!A"&amp;$O$18&amp;":M"&amp;$O$19),V$24,FALSE)</f>
        <v>0</v>
      </c>
      <c r="W42" s="29">
        <f ca="1">VLOOKUP('Bewerking, HH'!$B42,INDIRECT("'PLak, Labels'!A"&amp;$O$18&amp;":M"&amp;$O$19),W$24,FALSE)</f>
        <v>0</v>
      </c>
      <c r="AA42" s="18">
        <f ca="1">VLOOKUP('Bewerking, HH'!$B42,INDIRECT("'PLak, Labels'!A"&amp;$AA$18&amp;":M"&amp;$AA$19),AA$24,FALSE)</f>
        <v>797</v>
      </c>
      <c r="AB42" s="29">
        <f ca="1">VLOOKUP('Bewerking, HH'!$B42,INDIRECT("'PLak, Labels'!A"&amp;$AA$18&amp;":M"&amp;$AA$19),AB$24,FALSE)+VLOOKUP('Bewerking, HH'!$B42,INDIRECT("'PLak, Labels'!A"&amp;$AA$18&amp;":M"&amp;$AA$19),AB$24+1,FALSE)</f>
        <v>0</v>
      </c>
      <c r="AC42" s="18">
        <f ca="1">VLOOKUP('Bewerking, HH'!$B42,INDIRECT("'PLak, Labels'!A"&amp;$AA$18&amp;":M"&amp;$AA$19),AC$24,FALSE)</f>
        <v>0</v>
      </c>
      <c r="AD42" s="18">
        <f ca="1">VLOOKUP('Bewerking, HH'!$B42,INDIRECT("'PLak, Labels'!A"&amp;$AA$18&amp;":M"&amp;$AA$19),AD$24,FALSE)</f>
        <v>797</v>
      </c>
      <c r="AE42" s="18">
        <f ca="1">VLOOKUP('Bewerking, HH'!$B42,INDIRECT("'PLak, Labels'!A"&amp;$AA$18&amp;":M"&amp;$AA$19),AE$24,FALSE)</f>
        <v>0</v>
      </c>
      <c r="AF42" s="18">
        <f ca="1">VLOOKUP('Bewerking, HH'!$B42,INDIRECT("'PLak, Labels'!A"&amp;$AA$18&amp;":M"&amp;$AA$19),AF$24,FALSE)</f>
        <v>0</v>
      </c>
      <c r="AG42" s="18">
        <f ca="1">VLOOKUP('Bewerking, HH'!$B42,INDIRECT("'PLak, Labels'!A"&amp;$AA$18&amp;":M"&amp;$AA$19),AG$24,FALSE)</f>
        <v>0</v>
      </c>
      <c r="AH42" s="29">
        <f ca="1">VLOOKUP('Bewerking, HH'!$B42,INDIRECT("'PLak, Labels'!A"&amp;$AA$18&amp;":M"&amp;$AA$19),AH$24,FALSE)</f>
        <v>0</v>
      </c>
      <c r="AI42" s="29">
        <f ca="1">VLOOKUP('Bewerking, HH'!$B42,INDIRECT("'PLak, Labels'!A"&amp;$AA$18&amp;":M"&amp;$AA$19),AI$24,FALSE)</f>
        <v>0</v>
      </c>
      <c r="AM42" s="18">
        <f ca="1">VLOOKUP('Bewerking, HH'!$B42,INDIRECT("'PLak, Labels'!A"&amp;$AM$18&amp;":M"&amp;$AM$19),AM$24,FALSE)</f>
        <v>797</v>
      </c>
      <c r="AN42" s="29">
        <f ca="1">VLOOKUP('Bewerking, HH'!$B42,INDIRECT("'PLak, Labels'!A"&amp;$AM$18&amp;":M"&amp;$AM$19),AN$24,FALSE)+VLOOKUP('Bewerking, HH'!$B42,INDIRECT("'PLak, Labels'!A"&amp;$AM$18&amp;":M"&amp;$AM$19),AN$24+1,FALSE)</f>
        <v>0</v>
      </c>
      <c r="AO42" s="18">
        <f ca="1">VLOOKUP('Bewerking, HH'!$B42,INDIRECT("'PLak, Labels'!A"&amp;$AM$18&amp;":M"&amp;$AM$19),AO$24,FALSE)</f>
        <v>0</v>
      </c>
      <c r="AP42" s="18">
        <f ca="1">VLOOKUP('Bewerking, HH'!$B42,INDIRECT("'PLak, Labels'!A"&amp;$AM$18&amp;":M"&amp;$AM$19),AP$24,FALSE)</f>
        <v>797</v>
      </c>
      <c r="AQ42" s="18">
        <f ca="1">VLOOKUP('Bewerking, HH'!$B42,INDIRECT("'PLak, Labels'!A"&amp;$AM$18&amp;":M"&amp;$AM$19),AQ$24,FALSE)</f>
        <v>0</v>
      </c>
      <c r="AR42" s="18">
        <f ca="1">VLOOKUP('Bewerking, HH'!$B42,INDIRECT("'PLak, Labels'!A"&amp;$AM$18&amp;":M"&amp;$AM$19),AR$24,FALSE)</f>
        <v>0</v>
      </c>
      <c r="AS42" s="18">
        <f ca="1">VLOOKUP('Bewerking, HH'!$B42,INDIRECT("'PLak, Labels'!A"&amp;$AM$18&amp;":M"&amp;$AM$19),AS$24,FALSE)</f>
        <v>0</v>
      </c>
      <c r="AT42" s="29">
        <f ca="1">VLOOKUP('Bewerking, HH'!$B42,INDIRECT("'PLak, Labels'!A"&amp;$AM$18&amp;":M"&amp;$AM$19),AT$24,FALSE)</f>
        <v>0</v>
      </c>
      <c r="AU42" s="29">
        <f ca="1">VLOOKUP('Bewerking, HH'!$B42,INDIRECT("'PLak, Labels'!A"&amp;$AM$18&amp;":M"&amp;$AM$19),AU$24,FALSE)</f>
        <v>0</v>
      </c>
      <c r="AY42" s="18">
        <f ca="1">VLOOKUP('Bewerking, HH'!$B42,INDIRECT("'PLak, Labels'!A"&amp;$AY$18&amp;":M"&amp;$AY$19),AY$24,FALSE)</f>
        <v>797</v>
      </c>
      <c r="AZ42" s="29">
        <f ca="1">VLOOKUP('Bewerking, HH'!$B42,INDIRECT("'PLak, Labels'!A"&amp;$AY$18&amp;":M"&amp;$AY$19),AZ$24,FALSE)+VLOOKUP('Bewerking, HH'!$B42,INDIRECT("'PLak, Labels'!A"&amp;$AY$18&amp;":M"&amp;$AY$19),AZ$24+1,FALSE)</f>
        <v>0</v>
      </c>
      <c r="BA42" s="18">
        <f ca="1">VLOOKUP('Bewerking, HH'!$B42,INDIRECT("'PLak, Labels'!A"&amp;$AY$18&amp;":M"&amp;$AY$19),BA$24,FALSE)</f>
        <v>0</v>
      </c>
      <c r="BB42" s="18">
        <f ca="1">VLOOKUP('Bewerking, HH'!$B42,INDIRECT("'PLak, Labels'!A"&amp;$AY$18&amp;":M"&amp;$AY$19),BB$24,FALSE)</f>
        <v>797</v>
      </c>
      <c r="BC42" s="18">
        <f ca="1">VLOOKUP('Bewerking, HH'!$B42,INDIRECT("'PLak, Labels'!A"&amp;$AY$18&amp;":M"&amp;$AY$19),BC$24,FALSE)</f>
        <v>0</v>
      </c>
      <c r="BD42" s="18">
        <f ca="1">VLOOKUP('Bewerking, HH'!$B42,INDIRECT("'PLak, Labels'!A"&amp;$AY$18&amp;":M"&amp;$AY$19),BD$24,FALSE)</f>
        <v>0</v>
      </c>
      <c r="BE42" s="18">
        <f ca="1">VLOOKUP('Bewerking, HH'!$B42,INDIRECT("'PLak, Labels'!A"&amp;$AY$18&amp;":M"&amp;$AY$19),BE$24,FALSE)</f>
        <v>0</v>
      </c>
      <c r="BF42" s="29">
        <f ca="1">VLOOKUP('Bewerking, HH'!$B42,INDIRECT("'PLak, Labels'!A"&amp;$AY$18&amp;":M"&amp;$AY$19),BF$24,FALSE)</f>
        <v>0</v>
      </c>
      <c r="BG42" s="29">
        <f ca="1">VLOOKUP('Bewerking, HH'!$B42,INDIRECT("'PLak, Labels'!A"&amp;$AY$18&amp;":M"&amp;$AY$19),BG$24,FALSE)</f>
        <v>0</v>
      </c>
    </row>
    <row r="43" spans="2:59" s="18" customFormat="1" x14ac:dyDescent="0.25">
      <c r="B43" s="18" t="s">
        <v>79</v>
      </c>
      <c r="C43" s="18">
        <f ca="1">VLOOKUP('Bewerking, HH'!$B43,INDIRECT("'PLak, Labels'!A"&amp;$C$18&amp;":M"&amp;$C$19),C$24,FALSE)</f>
        <v>2770</v>
      </c>
      <c r="D43" s="29">
        <f ca="1">VLOOKUP('Bewerking, HH'!$B43,INDIRECT("'PLak, Labels'!A"&amp;$C$18&amp;":M"&amp;$C$19),D$24,FALSE)+VLOOKUP('Bewerking, HH'!$B43,INDIRECT("'PLak, Labels'!A"&amp;$C$18&amp;":M"&amp;$C$19),D$24+1,FALSE)</f>
        <v>0</v>
      </c>
      <c r="E43" s="18">
        <f ca="1">VLOOKUP('Bewerking, HH'!$B43,INDIRECT("'PLak, Labels'!A"&amp;$C$18&amp;":M"&amp;$C$19),E$24,FALSE)</f>
        <v>0</v>
      </c>
      <c r="F43" s="18">
        <f ca="1">VLOOKUP('Bewerking, HH'!$B43,INDIRECT("'PLak, Labels'!A"&amp;$C$18&amp;":M"&amp;$C$19),F$24,FALSE)</f>
        <v>72</v>
      </c>
      <c r="G43" s="18">
        <f ca="1">VLOOKUP('Bewerking, HH'!$B43,INDIRECT("'PLak, Labels'!A"&amp;$C$18&amp;":M"&amp;$C$19),G$24,FALSE)</f>
        <v>0</v>
      </c>
      <c r="H43" s="18">
        <f ca="1">VLOOKUP('Bewerking, HH'!$B43,INDIRECT("'PLak, Labels'!A"&amp;$C$18&amp;":M"&amp;$C$19),H$24,FALSE)</f>
        <v>0</v>
      </c>
      <c r="I43" s="18">
        <f ca="1">VLOOKUP('Bewerking, HH'!$B43,INDIRECT("'PLak, Labels'!A"&amp;$C$18&amp;":M"&amp;$C$19),I$24,FALSE)</f>
        <v>142</v>
      </c>
      <c r="J43" s="29">
        <f ca="1">VLOOKUP('Bewerking, HH'!$B43,INDIRECT("'PLak, Labels'!A"&amp;$C$18&amp;":M"&amp;$C$19),J$24,FALSE)</f>
        <v>0</v>
      </c>
      <c r="K43" s="29">
        <f ca="1">VLOOKUP('Bewerking, HH'!$B43,INDIRECT("'PLak, Labels'!A"&amp;$C$18&amp;":M"&amp;$C$19),K$24,FALSE)</f>
        <v>2556</v>
      </c>
      <c r="M43" s="21"/>
      <c r="O43" s="18">
        <f ca="1">VLOOKUP('Bewerking, HH'!$B43,INDIRECT("'PLak, Labels'!A"&amp;$O$18&amp;":M"&amp;$O$19),O$24,FALSE)</f>
        <v>2770</v>
      </c>
      <c r="P43" s="29">
        <f ca="1">VLOOKUP('Bewerking, HH'!$B43,INDIRECT("'PLak, Labels'!A"&amp;$O$18&amp;":M"&amp;$O$19),P$24,FALSE)+VLOOKUP('Bewerking, HH'!$B43,INDIRECT("'PLak, Labels'!A"&amp;$O$18&amp;":M"&amp;$O$19),P$24+1,FALSE)</f>
        <v>0</v>
      </c>
      <c r="Q43" s="18">
        <f ca="1">VLOOKUP('Bewerking, HH'!$B43,INDIRECT("'PLak, Labels'!A"&amp;$O$18&amp;":M"&amp;$O$19),Q$24,FALSE)</f>
        <v>0</v>
      </c>
      <c r="R43" s="18">
        <f ca="1">VLOOKUP('Bewerking, HH'!$B43,INDIRECT("'PLak, Labels'!A"&amp;$O$18&amp;":M"&amp;$O$19),R$24,FALSE)</f>
        <v>72</v>
      </c>
      <c r="S43" s="18">
        <f ca="1">VLOOKUP('Bewerking, HH'!$B43,INDIRECT("'PLak, Labels'!A"&amp;$O$18&amp;":M"&amp;$O$19),S$24,FALSE)</f>
        <v>0</v>
      </c>
      <c r="T43" s="18">
        <f ca="1">VLOOKUP('Bewerking, HH'!$B43,INDIRECT("'PLak, Labels'!A"&amp;$O$18&amp;":M"&amp;$O$19),T$24,FALSE)</f>
        <v>0</v>
      </c>
      <c r="U43" s="18">
        <f ca="1">VLOOKUP('Bewerking, HH'!$B43,INDIRECT("'PLak, Labels'!A"&amp;$O$18&amp;":M"&amp;$O$19),U$24,FALSE)</f>
        <v>142</v>
      </c>
      <c r="V43" s="29">
        <f ca="1">VLOOKUP('Bewerking, HH'!$B43,INDIRECT("'PLak, Labels'!A"&amp;$O$18&amp;":M"&amp;$O$19),V$24,FALSE)</f>
        <v>0</v>
      </c>
      <c r="W43" s="29">
        <f ca="1">VLOOKUP('Bewerking, HH'!$B43,INDIRECT("'PLak, Labels'!A"&amp;$O$18&amp;":M"&amp;$O$19),W$24,FALSE)</f>
        <v>2556</v>
      </c>
      <c r="Y43" s="21"/>
      <c r="AA43" s="18">
        <f ca="1">VLOOKUP('Bewerking, HH'!$B43,INDIRECT("'PLak, Labels'!A"&amp;$AA$18&amp;":M"&amp;$AA$19),AA$24,FALSE)</f>
        <v>2770</v>
      </c>
      <c r="AB43" s="29">
        <f ca="1">VLOOKUP('Bewerking, HH'!$B43,INDIRECT("'PLak, Labels'!A"&amp;$AA$18&amp;":M"&amp;$AA$19),AB$24,FALSE)+VLOOKUP('Bewerking, HH'!$B43,INDIRECT("'PLak, Labels'!A"&amp;$AA$18&amp;":M"&amp;$AA$19),AB$24+1,FALSE)</f>
        <v>0</v>
      </c>
      <c r="AC43" s="18">
        <f ca="1">VLOOKUP('Bewerking, HH'!$B43,INDIRECT("'PLak, Labels'!A"&amp;$AA$18&amp;":M"&amp;$AA$19),AC$24,FALSE)</f>
        <v>0</v>
      </c>
      <c r="AD43" s="18">
        <f ca="1">VLOOKUP('Bewerking, HH'!$B43,INDIRECT("'PLak, Labels'!A"&amp;$AA$18&amp;":M"&amp;$AA$19),AD$24,FALSE)</f>
        <v>72</v>
      </c>
      <c r="AE43" s="18">
        <f ca="1">VLOOKUP('Bewerking, HH'!$B43,INDIRECT("'PLak, Labels'!A"&amp;$AA$18&amp;":M"&amp;$AA$19),AE$24,FALSE)</f>
        <v>0</v>
      </c>
      <c r="AF43" s="18">
        <f ca="1">VLOOKUP('Bewerking, HH'!$B43,INDIRECT("'PLak, Labels'!A"&amp;$AA$18&amp;":M"&amp;$AA$19),AF$24,FALSE)</f>
        <v>0</v>
      </c>
      <c r="AG43" s="18">
        <f ca="1">VLOOKUP('Bewerking, HH'!$B43,INDIRECT("'PLak, Labels'!A"&amp;$AA$18&amp;":M"&amp;$AA$19),AG$24,FALSE)</f>
        <v>142</v>
      </c>
      <c r="AH43" s="29">
        <f ca="1">VLOOKUP('Bewerking, HH'!$B43,INDIRECT("'PLak, Labels'!A"&amp;$AA$18&amp;":M"&amp;$AA$19),AH$24,FALSE)</f>
        <v>0</v>
      </c>
      <c r="AI43" s="29">
        <f ca="1">VLOOKUP('Bewerking, HH'!$B43,INDIRECT("'PLak, Labels'!A"&amp;$AA$18&amp;":M"&amp;$AA$19),AI$24,FALSE)</f>
        <v>2556</v>
      </c>
      <c r="AK43" s="21"/>
      <c r="AM43" s="18">
        <f ca="1">VLOOKUP('Bewerking, HH'!$B43,INDIRECT("'PLak, Labels'!A"&amp;$AM$18&amp;":M"&amp;$AM$19),AM$24,FALSE)</f>
        <v>2770</v>
      </c>
      <c r="AN43" s="29">
        <f ca="1">VLOOKUP('Bewerking, HH'!$B43,INDIRECT("'PLak, Labels'!A"&amp;$AM$18&amp;":M"&amp;$AM$19),AN$24,FALSE)+VLOOKUP('Bewerking, HH'!$B43,INDIRECT("'PLak, Labels'!A"&amp;$AM$18&amp;":M"&amp;$AM$19),AN$24+1,FALSE)</f>
        <v>0</v>
      </c>
      <c r="AO43" s="18">
        <f ca="1">VLOOKUP('Bewerking, HH'!$B43,INDIRECT("'PLak, Labels'!A"&amp;$AM$18&amp;":M"&amp;$AM$19),AO$24,FALSE)</f>
        <v>0</v>
      </c>
      <c r="AP43" s="18">
        <f ca="1">VLOOKUP('Bewerking, HH'!$B43,INDIRECT("'PLak, Labels'!A"&amp;$AM$18&amp;":M"&amp;$AM$19),AP$24,FALSE)</f>
        <v>72</v>
      </c>
      <c r="AQ43" s="18">
        <f ca="1">VLOOKUP('Bewerking, HH'!$B43,INDIRECT("'PLak, Labels'!A"&amp;$AM$18&amp;":M"&amp;$AM$19),AQ$24,FALSE)</f>
        <v>0</v>
      </c>
      <c r="AR43" s="18">
        <f ca="1">VLOOKUP('Bewerking, HH'!$B43,INDIRECT("'PLak, Labels'!A"&amp;$AM$18&amp;":M"&amp;$AM$19),AR$24,FALSE)</f>
        <v>0</v>
      </c>
      <c r="AS43" s="18">
        <f ca="1">VLOOKUP('Bewerking, HH'!$B43,INDIRECT("'PLak, Labels'!A"&amp;$AM$18&amp;":M"&amp;$AM$19),AS$24,FALSE)</f>
        <v>142</v>
      </c>
      <c r="AT43" s="29">
        <f ca="1">VLOOKUP('Bewerking, HH'!$B43,INDIRECT("'PLak, Labels'!A"&amp;$AM$18&amp;":M"&amp;$AM$19),AT$24,FALSE)</f>
        <v>0</v>
      </c>
      <c r="AU43" s="29">
        <f ca="1">VLOOKUP('Bewerking, HH'!$B43,INDIRECT("'PLak, Labels'!A"&amp;$AM$18&amp;":M"&amp;$AM$19),AU$24,FALSE)</f>
        <v>2556</v>
      </c>
      <c r="AW43" s="21"/>
      <c r="AY43" s="18">
        <f ca="1">VLOOKUP('Bewerking, HH'!$B43,INDIRECT("'PLak, Labels'!A"&amp;$AY$18&amp;":M"&amp;$AY$19),AY$24,FALSE)</f>
        <v>2770</v>
      </c>
      <c r="AZ43" s="29">
        <f ca="1">VLOOKUP('Bewerking, HH'!$B43,INDIRECT("'PLak, Labels'!A"&amp;$AY$18&amp;":M"&amp;$AY$19),AZ$24,FALSE)+VLOOKUP('Bewerking, HH'!$B43,INDIRECT("'PLak, Labels'!A"&amp;$AY$18&amp;":M"&amp;$AY$19),AZ$24+1,FALSE)</f>
        <v>0</v>
      </c>
      <c r="BA43" s="18">
        <f ca="1">VLOOKUP('Bewerking, HH'!$B43,INDIRECT("'PLak, Labels'!A"&amp;$AY$18&amp;":M"&amp;$AY$19),BA$24,FALSE)</f>
        <v>0</v>
      </c>
      <c r="BB43" s="18">
        <f ca="1">VLOOKUP('Bewerking, HH'!$B43,INDIRECT("'PLak, Labels'!A"&amp;$AY$18&amp;":M"&amp;$AY$19),BB$24,FALSE)</f>
        <v>72</v>
      </c>
      <c r="BC43" s="18">
        <f ca="1">VLOOKUP('Bewerking, HH'!$B43,INDIRECT("'PLak, Labels'!A"&amp;$AY$18&amp;":M"&amp;$AY$19),BC$24,FALSE)</f>
        <v>0</v>
      </c>
      <c r="BD43" s="18">
        <f ca="1">VLOOKUP('Bewerking, HH'!$B43,INDIRECT("'PLak, Labels'!A"&amp;$AY$18&amp;":M"&amp;$AY$19),BD$24,FALSE)</f>
        <v>0</v>
      </c>
      <c r="BE43" s="18">
        <f ca="1">VLOOKUP('Bewerking, HH'!$B43,INDIRECT("'PLak, Labels'!A"&amp;$AY$18&amp;":M"&amp;$AY$19),BE$24,FALSE)</f>
        <v>142</v>
      </c>
      <c r="BF43" s="29">
        <f ca="1">VLOOKUP('Bewerking, HH'!$B43,INDIRECT("'PLak, Labels'!A"&amp;$AY$18&amp;":M"&amp;$AY$19),BF$24,FALSE)</f>
        <v>0</v>
      </c>
      <c r="BG43" s="29">
        <f ca="1">VLOOKUP('Bewerking, HH'!$B43,INDIRECT("'PLak, Labels'!A"&amp;$AY$18&amp;":M"&amp;$AY$19),BG$24,FALSE)</f>
        <v>2556</v>
      </c>
    </row>
    <row r="44" spans="2:59" s="18" customFormat="1" x14ac:dyDescent="0.25">
      <c r="B44" s="18" t="s">
        <v>80</v>
      </c>
      <c r="C44" s="18">
        <f ca="1">VLOOKUP('Bewerking, HH'!$B44,INDIRECT("'PLak, Labels'!A"&amp;$C$18&amp;":M"&amp;$C$19),C$24,FALSE)</f>
        <v>1645</v>
      </c>
      <c r="D44" s="29">
        <f ca="1">VLOOKUP('Bewerking, HH'!$B44,INDIRECT("'PLak, Labels'!A"&amp;$C$18&amp;":M"&amp;$C$19),D$24,FALSE)+VLOOKUP('Bewerking, HH'!$B44,INDIRECT("'PLak, Labels'!A"&amp;$C$18&amp;":M"&amp;$C$19),D$24+1,FALSE)</f>
        <v>0</v>
      </c>
      <c r="E44" s="18">
        <f ca="1">VLOOKUP('Bewerking, HH'!$B44,INDIRECT("'PLak, Labels'!A"&amp;$C$18&amp;":M"&amp;$C$19),E$24,FALSE)</f>
        <v>0</v>
      </c>
      <c r="F44" s="18">
        <f ca="1">VLOOKUP('Bewerking, HH'!$B44,INDIRECT("'PLak, Labels'!A"&amp;$C$18&amp;":M"&amp;$C$19),F$24,FALSE)</f>
        <v>258</v>
      </c>
      <c r="G44" s="18">
        <f ca="1">VLOOKUP('Bewerking, HH'!$B44,INDIRECT("'PLak, Labels'!A"&amp;$C$18&amp;":M"&amp;$C$19),G$24,FALSE)</f>
        <v>0</v>
      </c>
      <c r="H44" s="18">
        <f ca="1">VLOOKUP('Bewerking, HH'!$B44,INDIRECT("'PLak, Labels'!A"&amp;$C$18&amp;":M"&amp;$C$19),H$24,FALSE)</f>
        <v>185</v>
      </c>
      <c r="I44" s="18">
        <f ca="1">VLOOKUP('Bewerking, HH'!$B44,INDIRECT("'PLak, Labels'!A"&amp;$C$18&amp;":M"&amp;$C$19),I$24,FALSE)</f>
        <v>0</v>
      </c>
      <c r="J44" s="29">
        <f ca="1">VLOOKUP('Bewerking, HH'!$B44,INDIRECT("'PLak, Labels'!A"&amp;$C$18&amp;":M"&amp;$C$19),J$24,FALSE)</f>
        <v>1202</v>
      </c>
      <c r="K44" s="29">
        <f ca="1">VLOOKUP('Bewerking, HH'!$B44,INDIRECT("'PLak, Labels'!A"&amp;$C$18&amp;":M"&amp;$C$19),K$24,FALSE)</f>
        <v>0</v>
      </c>
      <c r="M44" s="21"/>
      <c r="O44" s="18">
        <f ca="1">VLOOKUP('Bewerking, HH'!$B44,INDIRECT("'PLak, Labels'!A"&amp;$O$18&amp;":M"&amp;$O$19),O$24,FALSE)</f>
        <v>1645</v>
      </c>
      <c r="P44" s="29">
        <f ca="1">VLOOKUP('Bewerking, HH'!$B44,INDIRECT("'PLak, Labels'!A"&amp;$O$18&amp;":M"&amp;$O$19),P$24,FALSE)+VLOOKUP('Bewerking, HH'!$B44,INDIRECT("'PLak, Labels'!A"&amp;$O$18&amp;":M"&amp;$O$19),P$24+1,FALSE)</f>
        <v>0</v>
      </c>
      <c r="Q44" s="18">
        <f ca="1">VLOOKUP('Bewerking, HH'!$B44,INDIRECT("'PLak, Labels'!A"&amp;$O$18&amp;":M"&amp;$O$19),Q$24,FALSE)</f>
        <v>0</v>
      </c>
      <c r="R44" s="18">
        <f ca="1">VLOOKUP('Bewerking, HH'!$B44,INDIRECT("'PLak, Labels'!A"&amp;$O$18&amp;":M"&amp;$O$19),R$24,FALSE)</f>
        <v>258</v>
      </c>
      <c r="S44" s="18">
        <f ca="1">VLOOKUP('Bewerking, HH'!$B44,INDIRECT("'PLak, Labels'!A"&amp;$O$18&amp;":M"&amp;$O$19),S$24,FALSE)</f>
        <v>0</v>
      </c>
      <c r="T44" s="18">
        <f ca="1">VLOOKUP('Bewerking, HH'!$B44,INDIRECT("'PLak, Labels'!A"&amp;$O$18&amp;":M"&amp;$O$19),T$24,FALSE)</f>
        <v>185</v>
      </c>
      <c r="U44" s="18">
        <f ca="1">VLOOKUP('Bewerking, HH'!$B44,INDIRECT("'PLak, Labels'!A"&amp;$O$18&amp;":M"&amp;$O$19),U$24,FALSE)</f>
        <v>0</v>
      </c>
      <c r="V44" s="29">
        <f ca="1">VLOOKUP('Bewerking, HH'!$B44,INDIRECT("'PLak, Labels'!A"&amp;$O$18&amp;":M"&amp;$O$19),V$24,FALSE)</f>
        <v>1202</v>
      </c>
      <c r="W44" s="29">
        <f ca="1">VLOOKUP('Bewerking, HH'!$B44,INDIRECT("'PLak, Labels'!A"&amp;$O$18&amp;":M"&amp;$O$19),W$24,FALSE)</f>
        <v>0</v>
      </c>
      <c r="Y44" s="21"/>
      <c r="AA44" s="18">
        <f ca="1">VLOOKUP('Bewerking, HH'!$B44,INDIRECT("'PLak, Labels'!A"&amp;$AA$18&amp;":M"&amp;$AA$19),AA$24,FALSE)</f>
        <v>1645</v>
      </c>
      <c r="AB44" s="29">
        <f ca="1">VLOOKUP('Bewerking, HH'!$B44,INDIRECT("'PLak, Labels'!A"&amp;$AA$18&amp;":M"&amp;$AA$19),AB$24,FALSE)+VLOOKUP('Bewerking, HH'!$B44,INDIRECT("'PLak, Labels'!A"&amp;$AA$18&amp;":M"&amp;$AA$19),AB$24+1,FALSE)</f>
        <v>0</v>
      </c>
      <c r="AC44" s="18">
        <f ca="1">VLOOKUP('Bewerking, HH'!$B44,INDIRECT("'PLak, Labels'!A"&amp;$AA$18&amp;":M"&amp;$AA$19),AC$24,FALSE)</f>
        <v>0</v>
      </c>
      <c r="AD44" s="18">
        <f ca="1">VLOOKUP('Bewerking, HH'!$B44,INDIRECT("'PLak, Labels'!A"&amp;$AA$18&amp;":M"&amp;$AA$19),AD$24,FALSE)</f>
        <v>258</v>
      </c>
      <c r="AE44" s="18">
        <f ca="1">VLOOKUP('Bewerking, HH'!$B44,INDIRECT("'PLak, Labels'!A"&amp;$AA$18&amp;":M"&amp;$AA$19),AE$24,FALSE)</f>
        <v>0</v>
      </c>
      <c r="AF44" s="18">
        <f ca="1">VLOOKUP('Bewerking, HH'!$B44,INDIRECT("'PLak, Labels'!A"&amp;$AA$18&amp;":M"&amp;$AA$19),AF$24,FALSE)</f>
        <v>185</v>
      </c>
      <c r="AG44" s="18">
        <f ca="1">VLOOKUP('Bewerking, HH'!$B44,INDIRECT("'PLak, Labels'!A"&amp;$AA$18&amp;":M"&amp;$AA$19),AG$24,FALSE)</f>
        <v>0</v>
      </c>
      <c r="AH44" s="29">
        <f ca="1">VLOOKUP('Bewerking, HH'!$B44,INDIRECT("'PLak, Labels'!A"&amp;$AA$18&amp;":M"&amp;$AA$19),AH$24,FALSE)</f>
        <v>1202</v>
      </c>
      <c r="AI44" s="29">
        <f ca="1">VLOOKUP('Bewerking, HH'!$B44,INDIRECT("'PLak, Labels'!A"&amp;$AA$18&amp;":M"&amp;$AA$19),AI$24,FALSE)</f>
        <v>0</v>
      </c>
      <c r="AK44" s="21"/>
      <c r="AM44" s="18">
        <f ca="1">VLOOKUP('Bewerking, HH'!$B44,INDIRECT("'PLak, Labels'!A"&amp;$AM$18&amp;":M"&amp;$AM$19),AM$24,FALSE)</f>
        <v>1645</v>
      </c>
      <c r="AN44" s="29">
        <f ca="1">VLOOKUP('Bewerking, HH'!$B44,INDIRECT("'PLak, Labels'!A"&amp;$AM$18&amp;":M"&amp;$AM$19),AN$24,FALSE)+VLOOKUP('Bewerking, HH'!$B44,INDIRECT("'PLak, Labels'!A"&amp;$AM$18&amp;":M"&amp;$AM$19),AN$24+1,FALSE)</f>
        <v>0</v>
      </c>
      <c r="AO44" s="18">
        <f ca="1">VLOOKUP('Bewerking, HH'!$B44,INDIRECT("'PLak, Labels'!A"&amp;$AM$18&amp;":M"&amp;$AM$19),AO$24,FALSE)</f>
        <v>0</v>
      </c>
      <c r="AP44" s="18">
        <f ca="1">VLOOKUP('Bewerking, HH'!$B44,INDIRECT("'PLak, Labels'!A"&amp;$AM$18&amp;":M"&amp;$AM$19),AP$24,FALSE)</f>
        <v>258</v>
      </c>
      <c r="AQ44" s="18">
        <f ca="1">VLOOKUP('Bewerking, HH'!$B44,INDIRECT("'PLak, Labels'!A"&amp;$AM$18&amp;":M"&amp;$AM$19),AQ$24,FALSE)</f>
        <v>0</v>
      </c>
      <c r="AR44" s="18">
        <f ca="1">VLOOKUP('Bewerking, HH'!$B44,INDIRECT("'PLak, Labels'!A"&amp;$AM$18&amp;":M"&amp;$AM$19),AR$24,FALSE)</f>
        <v>185</v>
      </c>
      <c r="AS44" s="18">
        <f ca="1">VLOOKUP('Bewerking, HH'!$B44,INDIRECT("'PLak, Labels'!A"&amp;$AM$18&amp;":M"&amp;$AM$19),AS$24,FALSE)</f>
        <v>0</v>
      </c>
      <c r="AT44" s="29">
        <f ca="1">VLOOKUP('Bewerking, HH'!$B44,INDIRECT("'PLak, Labels'!A"&amp;$AM$18&amp;":M"&amp;$AM$19),AT$24,FALSE)</f>
        <v>1202</v>
      </c>
      <c r="AU44" s="29">
        <f ca="1">VLOOKUP('Bewerking, HH'!$B44,INDIRECT("'PLak, Labels'!A"&amp;$AM$18&amp;":M"&amp;$AM$19),AU$24,FALSE)</f>
        <v>0</v>
      </c>
      <c r="AW44" s="21"/>
      <c r="AY44" s="18">
        <f ca="1">VLOOKUP('Bewerking, HH'!$B44,INDIRECT("'PLak, Labels'!A"&amp;$AY$18&amp;":M"&amp;$AY$19),AY$24,FALSE)</f>
        <v>1645</v>
      </c>
      <c r="AZ44" s="29">
        <f ca="1">VLOOKUP('Bewerking, HH'!$B44,INDIRECT("'PLak, Labels'!A"&amp;$AY$18&amp;":M"&amp;$AY$19),AZ$24,FALSE)+VLOOKUP('Bewerking, HH'!$B44,INDIRECT("'PLak, Labels'!A"&amp;$AY$18&amp;":M"&amp;$AY$19),AZ$24+1,FALSE)</f>
        <v>0</v>
      </c>
      <c r="BA44" s="18">
        <f ca="1">VLOOKUP('Bewerking, HH'!$B44,INDIRECT("'PLak, Labels'!A"&amp;$AY$18&amp;":M"&amp;$AY$19),BA$24,FALSE)</f>
        <v>0</v>
      </c>
      <c r="BB44" s="18">
        <f ca="1">VLOOKUP('Bewerking, HH'!$B44,INDIRECT("'PLak, Labels'!A"&amp;$AY$18&amp;":M"&amp;$AY$19),BB$24,FALSE)</f>
        <v>258</v>
      </c>
      <c r="BC44" s="18">
        <f ca="1">VLOOKUP('Bewerking, HH'!$B44,INDIRECT("'PLak, Labels'!A"&amp;$AY$18&amp;":M"&amp;$AY$19),BC$24,FALSE)</f>
        <v>0</v>
      </c>
      <c r="BD44" s="18">
        <f ca="1">VLOOKUP('Bewerking, HH'!$B44,INDIRECT("'PLak, Labels'!A"&amp;$AY$18&amp;":M"&amp;$AY$19),BD$24,FALSE)</f>
        <v>185</v>
      </c>
      <c r="BE44" s="18">
        <f ca="1">VLOOKUP('Bewerking, HH'!$B44,INDIRECT("'PLak, Labels'!A"&amp;$AY$18&amp;":M"&amp;$AY$19),BE$24,FALSE)</f>
        <v>0</v>
      </c>
      <c r="BF44" s="29">
        <f ca="1">VLOOKUP('Bewerking, HH'!$B44,INDIRECT("'PLak, Labels'!A"&amp;$AY$18&amp;":M"&amp;$AY$19),BF$24,FALSE)</f>
        <v>1202</v>
      </c>
      <c r="BG44" s="29">
        <f ca="1">VLOOKUP('Bewerking, HH'!$B44,INDIRECT("'PLak, Labels'!A"&amp;$AY$18&amp;":M"&amp;$AY$19),BG$24,FALSE)</f>
        <v>0</v>
      </c>
    </row>
    <row r="45" spans="2:59" s="18" customFormat="1" x14ac:dyDescent="0.25">
      <c r="B45" s="18" t="s">
        <v>81</v>
      </c>
      <c r="C45" s="18">
        <f ca="1">VLOOKUP('Bewerking, HH'!$B45,INDIRECT("'PLak, Labels'!A"&amp;$C$18&amp;":M"&amp;$C$19),C$24,FALSE)</f>
        <v>772</v>
      </c>
      <c r="D45" s="29">
        <f ca="1">VLOOKUP('Bewerking, HH'!$B45,INDIRECT("'PLak, Labels'!A"&amp;$C$18&amp;":M"&amp;$C$19),D$24,FALSE)+VLOOKUP('Bewerking, HH'!$B45,INDIRECT("'PLak, Labels'!A"&amp;$C$18&amp;":M"&amp;$C$19),D$24+1,FALSE)</f>
        <v>0</v>
      </c>
      <c r="E45" s="18">
        <f ca="1">VLOOKUP('Bewerking, HH'!$B45,INDIRECT("'PLak, Labels'!A"&amp;$C$18&amp;":M"&amp;$C$19),E$24,FALSE)</f>
        <v>0</v>
      </c>
      <c r="F45" s="18">
        <f ca="1">VLOOKUP('Bewerking, HH'!$B45,INDIRECT("'PLak, Labels'!A"&amp;$C$18&amp;":M"&amp;$C$19),F$24,FALSE)</f>
        <v>25</v>
      </c>
      <c r="G45" s="18">
        <f ca="1">VLOOKUP('Bewerking, HH'!$B45,INDIRECT("'PLak, Labels'!A"&amp;$C$18&amp;":M"&amp;$C$19),G$24,FALSE)</f>
        <v>94</v>
      </c>
      <c r="H45" s="18">
        <f ca="1">VLOOKUP('Bewerking, HH'!$B45,INDIRECT("'PLak, Labels'!A"&amp;$C$18&amp;":M"&amp;$C$19),H$24,FALSE)</f>
        <v>0</v>
      </c>
      <c r="I45" s="18">
        <f ca="1">VLOOKUP('Bewerking, HH'!$B45,INDIRECT("'PLak, Labels'!A"&amp;$C$18&amp;":M"&amp;$C$19),I$24,FALSE)</f>
        <v>653</v>
      </c>
      <c r="J45" s="29">
        <f ca="1">VLOOKUP('Bewerking, HH'!$B45,INDIRECT("'PLak, Labels'!A"&amp;$C$18&amp;":M"&amp;$C$19),J$24,FALSE)</f>
        <v>0</v>
      </c>
      <c r="K45" s="29">
        <f ca="1">VLOOKUP('Bewerking, HH'!$B45,INDIRECT("'PLak, Labels'!A"&amp;$C$18&amp;":M"&amp;$C$19),K$24,FALSE)</f>
        <v>0</v>
      </c>
      <c r="M45" s="21"/>
      <c r="O45" s="18">
        <f ca="1">VLOOKUP('Bewerking, HH'!$B45,INDIRECT("'PLak, Labels'!A"&amp;$O$18&amp;":M"&amp;$O$19),O$24,FALSE)</f>
        <v>772</v>
      </c>
      <c r="P45" s="29">
        <f ca="1">VLOOKUP('Bewerking, HH'!$B45,INDIRECT("'PLak, Labels'!A"&amp;$O$18&amp;":M"&amp;$O$19),P$24,FALSE)+VLOOKUP('Bewerking, HH'!$B45,INDIRECT("'PLak, Labels'!A"&amp;$O$18&amp;":M"&amp;$O$19),P$24+1,FALSE)</f>
        <v>0</v>
      </c>
      <c r="Q45" s="18">
        <f ca="1">VLOOKUP('Bewerking, HH'!$B45,INDIRECT("'PLak, Labels'!A"&amp;$O$18&amp;":M"&amp;$O$19),Q$24,FALSE)</f>
        <v>0</v>
      </c>
      <c r="R45" s="18">
        <f ca="1">VLOOKUP('Bewerking, HH'!$B45,INDIRECT("'PLak, Labels'!A"&amp;$O$18&amp;":M"&amp;$O$19),R$24,FALSE)</f>
        <v>25</v>
      </c>
      <c r="S45" s="18">
        <f ca="1">VLOOKUP('Bewerking, HH'!$B45,INDIRECT("'PLak, Labels'!A"&amp;$O$18&amp;":M"&amp;$O$19),S$24,FALSE)</f>
        <v>94</v>
      </c>
      <c r="T45" s="18">
        <f ca="1">VLOOKUP('Bewerking, HH'!$B45,INDIRECT("'PLak, Labels'!A"&amp;$O$18&amp;":M"&amp;$O$19),T$24,FALSE)</f>
        <v>0</v>
      </c>
      <c r="U45" s="18">
        <f ca="1">VLOOKUP('Bewerking, HH'!$B45,INDIRECT("'PLak, Labels'!A"&amp;$O$18&amp;":M"&amp;$O$19),U$24,FALSE)</f>
        <v>653</v>
      </c>
      <c r="V45" s="29">
        <f ca="1">VLOOKUP('Bewerking, HH'!$B45,INDIRECT("'PLak, Labels'!A"&amp;$O$18&amp;":M"&amp;$O$19),V$24,FALSE)</f>
        <v>0</v>
      </c>
      <c r="W45" s="29">
        <f ca="1">VLOOKUP('Bewerking, HH'!$B45,INDIRECT("'PLak, Labels'!A"&amp;$O$18&amp;":M"&amp;$O$19),W$24,FALSE)</f>
        <v>0</v>
      </c>
      <c r="Y45" s="21"/>
      <c r="AA45" s="18">
        <f ca="1">VLOOKUP('Bewerking, HH'!$B45,INDIRECT("'PLak, Labels'!A"&amp;$AA$18&amp;":M"&amp;$AA$19),AA$24,FALSE)</f>
        <v>772</v>
      </c>
      <c r="AB45" s="29">
        <f ca="1">VLOOKUP('Bewerking, HH'!$B45,INDIRECT("'PLak, Labels'!A"&amp;$AA$18&amp;":M"&amp;$AA$19),AB$24,FALSE)+VLOOKUP('Bewerking, HH'!$B45,INDIRECT("'PLak, Labels'!A"&amp;$AA$18&amp;":M"&amp;$AA$19),AB$24+1,FALSE)</f>
        <v>0</v>
      </c>
      <c r="AC45" s="18">
        <f ca="1">VLOOKUP('Bewerking, HH'!$B45,INDIRECT("'PLak, Labels'!A"&amp;$AA$18&amp;":M"&amp;$AA$19),AC$24,FALSE)</f>
        <v>0</v>
      </c>
      <c r="AD45" s="18">
        <f ca="1">VLOOKUP('Bewerking, HH'!$B45,INDIRECT("'PLak, Labels'!A"&amp;$AA$18&amp;":M"&amp;$AA$19),AD$24,FALSE)</f>
        <v>25</v>
      </c>
      <c r="AE45" s="18">
        <f ca="1">VLOOKUP('Bewerking, HH'!$B45,INDIRECT("'PLak, Labels'!A"&amp;$AA$18&amp;":M"&amp;$AA$19),AE$24,FALSE)</f>
        <v>94</v>
      </c>
      <c r="AF45" s="18">
        <f ca="1">VLOOKUP('Bewerking, HH'!$B45,INDIRECT("'PLak, Labels'!A"&amp;$AA$18&amp;":M"&amp;$AA$19),AF$24,FALSE)</f>
        <v>0</v>
      </c>
      <c r="AG45" s="18">
        <f ca="1">VLOOKUP('Bewerking, HH'!$B45,INDIRECT("'PLak, Labels'!A"&amp;$AA$18&amp;":M"&amp;$AA$19),AG$24,FALSE)</f>
        <v>653</v>
      </c>
      <c r="AH45" s="29">
        <f ca="1">VLOOKUP('Bewerking, HH'!$B45,INDIRECT("'PLak, Labels'!A"&amp;$AA$18&amp;":M"&amp;$AA$19),AH$24,FALSE)</f>
        <v>0</v>
      </c>
      <c r="AI45" s="29">
        <f ca="1">VLOOKUP('Bewerking, HH'!$B45,INDIRECT("'PLak, Labels'!A"&amp;$AA$18&amp;":M"&amp;$AA$19),AI$24,FALSE)</f>
        <v>0</v>
      </c>
      <c r="AK45" s="21"/>
      <c r="AM45" s="18">
        <f ca="1">VLOOKUP('Bewerking, HH'!$B45,INDIRECT("'PLak, Labels'!A"&amp;$AM$18&amp;":M"&amp;$AM$19),AM$24,FALSE)</f>
        <v>772</v>
      </c>
      <c r="AN45" s="29">
        <f ca="1">VLOOKUP('Bewerking, HH'!$B45,INDIRECT("'PLak, Labels'!A"&amp;$AM$18&amp;":M"&amp;$AM$19),AN$24,FALSE)+VLOOKUP('Bewerking, HH'!$B45,INDIRECT("'PLak, Labels'!A"&amp;$AM$18&amp;":M"&amp;$AM$19),AN$24+1,FALSE)</f>
        <v>0</v>
      </c>
      <c r="AO45" s="18">
        <f ca="1">VLOOKUP('Bewerking, HH'!$B45,INDIRECT("'PLak, Labels'!A"&amp;$AM$18&amp;":M"&amp;$AM$19),AO$24,FALSE)</f>
        <v>0</v>
      </c>
      <c r="AP45" s="18">
        <f ca="1">VLOOKUP('Bewerking, HH'!$B45,INDIRECT("'PLak, Labels'!A"&amp;$AM$18&amp;":M"&amp;$AM$19),AP$24,FALSE)</f>
        <v>25</v>
      </c>
      <c r="AQ45" s="18">
        <f ca="1">VLOOKUP('Bewerking, HH'!$B45,INDIRECT("'PLak, Labels'!A"&amp;$AM$18&amp;":M"&amp;$AM$19),AQ$24,FALSE)</f>
        <v>94</v>
      </c>
      <c r="AR45" s="18">
        <f ca="1">VLOOKUP('Bewerking, HH'!$B45,INDIRECT("'PLak, Labels'!A"&amp;$AM$18&amp;":M"&amp;$AM$19),AR$24,FALSE)</f>
        <v>0</v>
      </c>
      <c r="AS45" s="18">
        <f ca="1">VLOOKUP('Bewerking, HH'!$B45,INDIRECT("'PLak, Labels'!A"&amp;$AM$18&amp;":M"&amp;$AM$19),AS$24,FALSE)</f>
        <v>653</v>
      </c>
      <c r="AT45" s="29">
        <f ca="1">VLOOKUP('Bewerking, HH'!$B45,INDIRECT("'PLak, Labels'!A"&amp;$AM$18&amp;":M"&amp;$AM$19),AT$24,FALSE)</f>
        <v>0</v>
      </c>
      <c r="AU45" s="29">
        <f ca="1">VLOOKUP('Bewerking, HH'!$B45,INDIRECT("'PLak, Labels'!A"&amp;$AM$18&amp;":M"&amp;$AM$19),AU$24,FALSE)</f>
        <v>0</v>
      </c>
      <c r="AW45" s="21"/>
      <c r="AY45" s="18">
        <f ca="1">VLOOKUP('Bewerking, HH'!$B45,INDIRECT("'PLak, Labels'!A"&amp;$AY$18&amp;":M"&amp;$AY$19),AY$24,FALSE)</f>
        <v>772</v>
      </c>
      <c r="AZ45" s="29">
        <f ca="1">VLOOKUP('Bewerking, HH'!$B45,INDIRECT("'PLak, Labels'!A"&amp;$AY$18&amp;":M"&amp;$AY$19),AZ$24,FALSE)+VLOOKUP('Bewerking, HH'!$B45,INDIRECT("'PLak, Labels'!A"&amp;$AY$18&amp;":M"&amp;$AY$19),AZ$24+1,FALSE)</f>
        <v>0</v>
      </c>
      <c r="BA45" s="18">
        <f ca="1">VLOOKUP('Bewerking, HH'!$B45,INDIRECT("'PLak, Labels'!A"&amp;$AY$18&amp;":M"&amp;$AY$19),BA$24,FALSE)</f>
        <v>0</v>
      </c>
      <c r="BB45" s="18">
        <f ca="1">VLOOKUP('Bewerking, HH'!$B45,INDIRECT("'PLak, Labels'!A"&amp;$AY$18&amp;":M"&amp;$AY$19),BB$24,FALSE)</f>
        <v>25</v>
      </c>
      <c r="BC45" s="18">
        <f ca="1">VLOOKUP('Bewerking, HH'!$B45,INDIRECT("'PLak, Labels'!A"&amp;$AY$18&amp;":M"&amp;$AY$19),BC$24,FALSE)</f>
        <v>94</v>
      </c>
      <c r="BD45" s="18">
        <f ca="1">VLOOKUP('Bewerking, HH'!$B45,INDIRECT("'PLak, Labels'!A"&amp;$AY$18&amp;":M"&amp;$AY$19),BD$24,FALSE)</f>
        <v>0</v>
      </c>
      <c r="BE45" s="18">
        <f ca="1">VLOOKUP('Bewerking, HH'!$B45,INDIRECT("'PLak, Labels'!A"&amp;$AY$18&amp;":M"&amp;$AY$19),BE$24,FALSE)</f>
        <v>653</v>
      </c>
      <c r="BF45" s="29">
        <f ca="1">VLOOKUP('Bewerking, HH'!$B45,INDIRECT("'PLak, Labels'!A"&amp;$AY$18&amp;":M"&amp;$AY$19),BF$24,FALSE)</f>
        <v>0</v>
      </c>
      <c r="BG45" s="29">
        <f ca="1">VLOOKUP('Bewerking, HH'!$B45,INDIRECT("'PLak, Labels'!A"&amp;$AY$18&amp;":M"&amp;$AY$19),BG$24,FALSE)</f>
        <v>0</v>
      </c>
    </row>
    <row r="46" spans="2:59" s="18" customFormat="1" x14ac:dyDescent="0.25">
      <c r="B46" s="18" t="s">
        <v>82</v>
      </c>
      <c r="C46" s="18">
        <f ca="1">VLOOKUP('Bewerking, HH'!$B46,INDIRECT("'PLak, Labels'!A"&amp;$C$18&amp;":M"&amp;$C$19),C$24,FALSE)</f>
        <v>1517</v>
      </c>
      <c r="D46" s="29">
        <f ca="1">VLOOKUP('Bewerking, HH'!$B46,INDIRECT("'PLak, Labels'!A"&amp;$C$18&amp;":M"&amp;$C$19),D$24,FALSE)+VLOOKUP('Bewerking, HH'!$B46,INDIRECT("'PLak, Labels'!A"&amp;$C$18&amp;":M"&amp;$C$19),D$24+1,FALSE)</f>
        <v>0</v>
      </c>
      <c r="E46" s="18">
        <f ca="1">VLOOKUP('Bewerking, HH'!$B46,INDIRECT("'PLak, Labels'!A"&amp;$C$18&amp;":M"&amp;$C$19),E$24,FALSE)</f>
        <v>0</v>
      </c>
      <c r="F46" s="18">
        <f ca="1">VLOOKUP('Bewerking, HH'!$B46,INDIRECT("'PLak, Labels'!A"&amp;$C$18&amp;":M"&amp;$C$19),F$24,FALSE)</f>
        <v>82</v>
      </c>
      <c r="G46" s="18">
        <f ca="1">VLOOKUP('Bewerking, HH'!$B46,INDIRECT("'PLak, Labels'!A"&amp;$C$18&amp;":M"&amp;$C$19),G$24,FALSE)</f>
        <v>1435</v>
      </c>
      <c r="H46" s="18">
        <f ca="1">VLOOKUP('Bewerking, HH'!$B46,INDIRECT("'PLak, Labels'!A"&amp;$C$18&amp;":M"&amp;$C$19),H$24,FALSE)</f>
        <v>0</v>
      </c>
      <c r="I46" s="18">
        <f ca="1">VLOOKUP('Bewerking, HH'!$B46,INDIRECT("'PLak, Labels'!A"&amp;$C$18&amp;":M"&amp;$C$19),I$24,FALSE)</f>
        <v>0</v>
      </c>
      <c r="J46" s="29">
        <f ca="1">VLOOKUP('Bewerking, HH'!$B46,INDIRECT("'PLak, Labels'!A"&amp;$C$18&amp;":M"&amp;$C$19),J$24,FALSE)</f>
        <v>0</v>
      </c>
      <c r="K46" s="29">
        <f ca="1">VLOOKUP('Bewerking, HH'!$B46,INDIRECT("'PLak, Labels'!A"&amp;$C$18&amp;":M"&amp;$C$19),K$24,FALSE)</f>
        <v>0</v>
      </c>
      <c r="M46" s="21"/>
      <c r="O46" s="18">
        <f ca="1">VLOOKUP('Bewerking, HH'!$B46,INDIRECT("'PLak, Labels'!A"&amp;$O$18&amp;":M"&amp;$O$19),O$24,FALSE)</f>
        <v>1517</v>
      </c>
      <c r="P46" s="29">
        <f ca="1">VLOOKUP('Bewerking, HH'!$B46,INDIRECT("'PLak, Labels'!A"&amp;$O$18&amp;":M"&amp;$O$19),P$24,FALSE)+VLOOKUP('Bewerking, HH'!$B46,INDIRECT("'PLak, Labels'!A"&amp;$O$18&amp;":M"&amp;$O$19),P$24+1,FALSE)</f>
        <v>0</v>
      </c>
      <c r="Q46" s="18">
        <f ca="1">VLOOKUP('Bewerking, HH'!$B46,INDIRECT("'PLak, Labels'!A"&amp;$O$18&amp;":M"&amp;$O$19),Q$24,FALSE)</f>
        <v>0</v>
      </c>
      <c r="R46" s="18">
        <f ca="1">VLOOKUP('Bewerking, HH'!$B46,INDIRECT("'PLak, Labels'!A"&amp;$O$18&amp;":M"&amp;$O$19),R$24,FALSE)</f>
        <v>82</v>
      </c>
      <c r="S46" s="18">
        <f ca="1">VLOOKUP('Bewerking, HH'!$B46,INDIRECT("'PLak, Labels'!A"&amp;$O$18&amp;":M"&amp;$O$19),S$24,FALSE)</f>
        <v>1435</v>
      </c>
      <c r="T46" s="18">
        <f ca="1">VLOOKUP('Bewerking, HH'!$B46,INDIRECT("'PLak, Labels'!A"&amp;$O$18&amp;":M"&amp;$O$19),T$24,FALSE)</f>
        <v>0</v>
      </c>
      <c r="U46" s="18">
        <f ca="1">VLOOKUP('Bewerking, HH'!$B46,INDIRECT("'PLak, Labels'!A"&amp;$O$18&amp;":M"&amp;$O$19),U$24,FALSE)</f>
        <v>0</v>
      </c>
      <c r="V46" s="29">
        <f ca="1">VLOOKUP('Bewerking, HH'!$B46,INDIRECT("'PLak, Labels'!A"&amp;$O$18&amp;":M"&amp;$O$19),V$24,FALSE)</f>
        <v>0</v>
      </c>
      <c r="W46" s="29">
        <f ca="1">VLOOKUP('Bewerking, HH'!$B46,INDIRECT("'PLak, Labels'!A"&amp;$O$18&amp;":M"&amp;$O$19),W$24,FALSE)</f>
        <v>0</v>
      </c>
      <c r="Y46" s="21"/>
      <c r="AA46" s="18">
        <f ca="1">VLOOKUP('Bewerking, HH'!$B46,INDIRECT("'PLak, Labels'!A"&amp;$AA$18&amp;":M"&amp;$AA$19),AA$24,FALSE)</f>
        <v>1517</v>
      </c>
      <c r="AB46" s="29">
        <f ca="1">VLOOKUP('Bewerking, HH'!$B46,INDIRECT("'PLak, Labels'!A"&amp;$AA$18&amp;":M"&amp;$AA$19),AB$24,FALSE)+VLOOKUP('Bewerking, HH'!$B46,INDIRECT("'PLak, Labels'!A"&amp;$AA$18&amp;":M"&amp;$AA$19),AB$24+1,FALSE)</f>
        <v>0</v>
      </c>
      <c r="AC46" s="18">
        <f ca="1">VLOOKUP('Bewerking, HH'!$B46,INDIRECT("'PLak, Labels'!A"&amp;$AA$18&amp;":M"&amp;$AA$19),AC$24,FALSE)</f>
        <v>0</v>
      </c>
      <c r="AD46" s="18">
        <f ca="1">VLOOKUP('Bewerking, HH'!$B46,INDIRECT("'PLak, Labels'!A"&amp;$AA$18&amp;":M"&amp;$AA$19),AD$24,FALSE)</f>
        <v>82</v>
      </c>
      <c r="AE46" s="18">
        <f ca="1">VLOOKUP('Bewerking, HH'!$B46,INDIRECT("'PLak, Labels'!A"&amp;$AA$18&amp;":M"&amp;$AA$19),AE$24,FALSE)</f>
        <v>1435</v>
      </c>
      <c r="AF46" s="18">
        <f ca="1">VLOOKUP('Bewerking, HH'!$B46,INDIRECT("'PLak, Labels'!A"&amp;$AA$18&amp;":M"&amp;$AA$19),AF$24,FALSE)</f>
        <v>0</v>
      </c>
      <c r="AG46" s="18">
        <f ca="1">VLOOKUP('Bewerking, HH'!$B46,INDIRECT("'PLak, Labels'!A"&amp;$AA$18&amp;":M"&amp;$AA$19),AG$24,FALSE)</f>
        <v>0</v>
      </c>
      <c r="AH46" s="29">
        <f ca="1">VLOOKUP('Bewerking, HH'!$B46,INDIRECT("'PLak, Labels'!A"&amp;$AA$18&amp;":M"&amp;$AA$19),AH$24,FALSE)</f>
        <v>0</v>
      </c>
      <c r="AI46" s="29">
        <f ca="1">VLOOKUP('Bewerking, HH'!$B46,INDIRECT("'PLak, Labels'!A"&amp;$AA$18&amp;":M"&amp;$AA$19),AI$24,FALSE)</f>
        <v>0</v>
      </c>
      <c r="AK46" s="21"/>
      <c r="AM46" s="18">
        <f ca="1">VLOOKUP('Bewerking, HH'!$B46,INDIRECT("'PLak, Labels'!A"&amp;$AM$18&amp;":M"&amp;$AM$19),AM$24,FALSE)</f>
        <v>1517</v>
      </c>
      <c r="AN46" s="29">
        <f ca="1">VLOOKUP('Bewerking, HH'!$B46,INDIRECT("'PLak, Labels'!A"&amp;$AM$18&amp;":M"&amp;$AM$19),AN$24,FALSE)+VLOOKUP('Bewerking, HH'!$B46,INDIRECT("'PLak, Labels'!A"&amp;$AM$18&amp;":M"&amp;$AM$19),AN$24+1,FALSE)</f>
        <v>0</v>
      </c>
      <c r="AO46" s="18">
        <f ca="1">VLOOKUP('Bewerking, HH'!$B46,INDIRECT("'PLak, Labels'!A"&amp;$AM$18&amp;":M"&amp;$AM$19),AO$24,FALSE)</f>
        <v>0</v>
      </c>
      <c r="AP46" s="18">
        <f ca="1">VLOOKUP('Bewerking, HH'!$B46,INDIRECT("'PLak, Labels'!A"&amp;$AM$18&amp;":M"&amp;$AM$19),AP$24,FALSE)</f>
        <v>82</v>
      </c>
      <c r="AQ46" s="18">
        <f ca="1">VLOOKUP('Bewerking, HH'!$B46,INDIRECT("'PLak, Labels'!A"&amp;$AM$18&amp;":M"&amp;$AM$19),AQ$24,FALSE)</f>
        <v>1435</v>
      </c>
      <c r="AR46" s="18">
        <f ca="1">VLOOKUP('Bewerking, HH'!$B46,INDIRECT("'PLak, Labels'!A"&amp;$AM$18&amp;":M"&amp;$AM$19),AR$24,FALSE)</f>
        <v>0</v>
      </c>
      <c r="AS46" s="18">
        <f ca="1">VLOOKUP('Bewerking, HH'!$B46,INDIRECT("'PLak, Labels'!A"&amp;$AM$18&amp;":M"&amp;$AM$19),AS$24,FALSE)</f>
        <v>0</v>
      </c>
      <c r="AT46" s="29">
        <f ca="1">VLOOKUP('Bewerking, HH'!$B46,INDIRECT("'PLak, Labels'!A"&amp;$AM$18&amp;":M"&amp;$AM$19),AT$24,FALSE)</f>
        <v>0</v>
      </c>
      <c r="AU46" s="29">
        <f ca="1">VLOOKUP('Bewerking, HH'!$B46,INDIRECT("'PLak, Labels'!A"&amp;$AM$18&amp;":M"&amp;$AM$19),AU$24,FALSE)</f>
        <v>0</v>
      </c>
      <c r="AW46" s="21"/>
      <c r="AY46" s="18">
        <f ca="1">VLOOKUP('Bewerking, HH'!$B46,INDIRECT("'PLak, Labels'!A"&amp;$AY$18&amp;":M"&amp;$AY$19),AY$24,FALSE)</f>
        <v>1517</v>
      </c>
      <c r="AZ46" s="29">
        <f ca="1">VLOOKUP('Bewerking, HH'!$B46,INDIRECT("'PLak, Labels'!A"&amp;$AY$18&amp;":M"&amp;$AY$19),AZ$24,FALSE)+VLOOKUP('Bewerking, HH'!$B46,INDIRECT("'PLak, Labels'!A"&amp;$AY$18&amp;":M"&amp;$AY$19),AZ$24+1,FALSE)</f>
        <v>0</v>
      </c>
      <c r="BA46" s="18">
        <f ca="1">VLOOKUP('Bewerking, HH'!$B46,INDIRECT("'PLak, Labels'!A"&amp;$AY$18&amp;":M"&amp;$AY$19),BA$24,FALSE)</f>
        <v>0</v>
      </c>
      <c r="BB46" s="18">
        <f ca="1">VLOOKUP('Bewerking, HH'!$B46,INDIRECT("'PLak, Labels'!A"&amp;$AY$18&amp;":M"&amp;$AY$19),BB$24,FALSE)</f>
        <v>82</v>
      </c>
      <c r="BC46" s="18">
        <f ca="1">VLOOKUP('Bewerking, HH'!$B46,INDIRECT("'PLak, Labels'!A"&amp;$AY$18&amp;":M"&amp;$AY$19),BC$24,FALSE)</f>
        <v>1435</v>
      </c>
      <c r="BD46" s="18">
        <f ca="1">VLOOKUP('Bewerking, HH'!$B46,INDIRECT("'PLak, Labels'!A"&amp;$AY$18&amp;":M"&amp;$AY$19),BD$24,FALSE)</f>
        <v>0</v>
      </c>
      <c r="BE46" s="18">
        <f ca="1">VLOOKUP('Bewerking, HH'!$B46,INDIRECT("'PLak, Labels'!A"&amp;$AY$18&amp;":M"&amp;$AY$19),BE$24,FALSE)</f>
        <v>0</v>
      </c>
      <c r="BF46" s="29">
        <f ca="1">VLOOKUP('Bewerking, HH'!$B46,INDIRECT("'PLak, Labels'!A"&amp;$AY$18&amp;":M"&amp;$AY$19),BF$24,FALSE)</f>
        <v>0</v>
      </c>
      <c r="BG46" s="29">
        <f ca="1">VLOOKUP('Bewerking, HH'!$B46,INDIRECT("'PLak, Labels'!A"&amp;$AY$18&amp;":M"&amp;$AY$19),BG$24,FALSE)</f>
        <v>0</v>
      </c>
    </row>
    <row r="47" spans="2:59" s="18" customFormat="1" x14ac:dyDescent="0.25">
      <c r="B47" s="18" t="s">
        <v>83</v>
      </c>
      <c r="C47" s="18">
        <f ca="1">VLOOKUP('Bewerking, HH'!$B47,INDIRECT("'PLak, Labels'!A"&amp;$C$18&amp;":M"&amp;$C$19),C$24,FALSE)</f>
        <v>2354</v>
      </c>
      <c r="D47" s="29">
        <f ca="1">VLOOKUP('Bewerking, HH'!$B47,INDIRECT("'PLak, Labels'!A"&amp;$C$18&amp;":M"&amp;$C$19),D$24,FALSE)+VLOOKUP('Bewerking, HH'!$B47,INDIRECT("'PLak, Labels'!A"&amp;$C$18&amp;":M"&amp;$C$19),D$24+1,FALSE)</f>
        <v>0</v>
      </c>
      <c r="E47" s="18">
        <f ca="1">VLOOKUP('Bewerking, HH'!$B47,INDIRECT("'PLak, Labels'!A"&amp;$C$18&amp;":M"&amp;$C$19),E$24,FALSE)</f>
        <v>0</v>
      </c>
      <c r="F47" s="18">
        <f ca="1">VLOOKUP('Bewerking, HH'!$B47,INDIRECT("'PLak, Labels'!A"&amp;$C$18&amp;":M"&amp;$C$19),F$24,FALSE)</f>
        <v>2354</v>
      </c>
      <c r="G47" s="18">
        <f ca="1">VLOOKUP('Bewerking, HH'!$B47,INDIRECT("'PLak, Labels'!A"&amp;$C$18&amp;":M"&amp;$C$19),G$24,FALSE)</f>
        <v>0</v>
      </c>
      <c r="H47" s="18">
        <f ca="1">VLOOKUP('Bewerking, HH'!$B47,INDIRECT("'PLak, Labels'!A"&amp;$C$18&amp;":M"&amp;$C$19),H$24,FALSE)</f>
        <v>0</v>
      </c>
      <c r="I47" s="18">
        <f ca="1">VLOOKUP('Bewerking, HH'!$B47,INDIRECT("'PLak, Labels'!A"&amp;$C$18&amp;":M"&amp;$C$19),I$24,FALSE)</f>
        <v>0</v>
      </c>
      <c r="J47" s="29">
        <f ca="1">VLOOKUP('Bewerking, HH'!$B47,INDIRECT("'PLak, Labels'!A"&amp;$C$18&amp;":M"&amp;$C$19),J$24,FALSE)</f>
        <v>0</v>
      </c>
      <c r="K47" s="29">
        <f ca="1">VLOOKUP('Bewerking, HH'!$B47,INDIRECT("'PLak, Labels'!A"&amp;$C$18&amp;":M"&amp;$C$19),K$24,FALSE)</f>
        <v>0</v>
      </c>
      <c r="M47" s="21"/>
      <c r="O47" s="18">
        <f ca="1">VLOOKUP('Bewerking, HH'!$B47,INDIRECT("'PLak, Labels'!A"&amp;$O$18&amp;":M"&amp;$O$19),O$24,FALSE)</f>
        <v>2354</v>
      </c>
      <c r="P47" s="29">
        <f ca="1">VLOOKUP('Bewerking, HH'!$B47,INDIRECT("'PLak, Labels'!A"&amp;$O$18&amp;":M"&amp;$O$19),P$24,FALSE)+VLOOKUP('Bewerking, HH'!$B47,INDIRECT("'PLak, Labels'!A"&amp;$O$18&amp;":M"&amp;$O$19),P$24+1,FALSE)</f>
        <v>0</v>
      </c>
      <c r="Q47" s="18">
        <f ca="1">VLOOKUP('Bewerking, HH'!$B47,INDIRECT("'PLak, Labels'!A"&amp;$O$18&amp;":M"&amp;$O$19),Q$24,FALSE)</f>
        <v>0</v>
      </c>
      <c r="R47" s="18">
        <f ca="1">VLOOKUP('Bewerking, HH'!$B47,INDIRECT("'PLak, Labels'!A"&amp;$O$18&amp;":M"&amp;$O$19),R$24,FALSE)</f>
        <v>2354</v>
      </c>
      <c r="S47" s="18">
        <f ca="1">VLOOKUP('Bewerking, HH'!$B47,INDIRECT("'PLak, Labels'!A"&amp;$O$18&amp;":M"&amp;$O$19),S$24,FALSE)</f>
        <v>0</v>
      </c>
      <c r="T47" s="18">
        <f ca="1">VLOOKUP('Bewerking, HH'!$B47,INDIRECT("'PLak, Labels'!A"&amp;$O$18&amp;":M"&amp;$O$19),T$24,FALSE)</f>
        <v>0</v>
      </c>
      <c r="U47" s="18">
        <f ca="1">VLOOKUP('Bewerking, HH'!$B47,INDIRECT("'PLak, Labels'!A"&amp;$O$18&amp;":M"&amp;$O$19),U$24,FALSE)</f>
        <v>0</v>
      </c>
      <c r="V47" s="29">
        <f ca="1">VLOOKUP('Bewerking, HH'!$B47,INDIRECT("'PLak, Labels'!A"&amp;$O$18&amp;":M"&amp;$O$19),V$24,FALSE)</f>
        <v>0</v>
      </c>
      <c r="W47" s="29">
        <f ca="1">VLOOKUP('Bewerking, HH'!$B47,INDIRECT("'PLak, Labels'!A"&amp;$O$18&amp;":M"&amp;$O$19),W$24,FALSE)</f>
        <v>0</v>
      </c>
      <c r="Y47" s="21"/>
      <c r="AA47" s="18">
        <f ca="1">VLOOKUP('Bewerking, HH'!$B47,INDIRECT("'PLak, Labels'!A"&amp;$AA$18&amp;":M"&amp;$AA$19),AA$24,FALSE)</f>
        <v>2354</v>
      </c>
      <c r="AB47" s="29">
        <f ca="1">VLOOKUP('Bewerking, HH'!$B47,INDIRECT("'PLak, Labels'!A"&amp;$AA$18&amp;":M"&amp;$AA$19),AB$24,FALSE)+VLOOKUP('Bewerking, HH'!$B47,INDIRECT("'PLak, Labels'!A"&amp;$AA$18&amp;":M"&amp;$AA$19),AB$24+1,FALSE)</f>
        <v>0</v>
      </c>
      <c r="AC47" s="18">
        <f ca="1">VLOOKUP('Bewerking, HH'!$B47,INDIRECT("'PLak, Labels'!A"&amp;$AA$18&amp;":M"&amp;$AA$19),AC$24,FALSE)</f>
        <v>0</v>
      </c>
      <c r="AD47" s="18">
        <f ca="1">VLOOKUP('Bewerking, HH'!$B47,INDIRECT("'PLak, Labels'!A"&amp;$AA$18&amp;":M"&amp;$AA$19),AD$24,FALSE)</f>
        <v>2354</v>
      </c>
      <c r="AE47" s="18">
        <f ca="1">VLOOKUP('Bewerking, HH'!$B47,INDIRECT("'PLak, Labels'!A"&amp;$AA$18&amp;":M"&amp;$AA$19),AE$24,FALSE)</f>
        <v>0</v>
      </c>
      <c r="AF47" s="18">
        <f ca="1">VLOOKUP('Bewerking, HH'!$B47,INDIRECT("'PLak, Labels'!A"&amp;$AA$18&amp;":M"&amp;$AA$19),AF$24,FALSE)</f>
        <v>0</v>
      </c>
      <c r="AG47" s="18">
        <f ca="1">VLOOKUP('Bewerking, HH'!$B47,INDIRECT("'PLak, Labels'!A"&amp;$AA$18&amp;":M"&amp;$AA$19),AG$24,FALSE)</f>
        <v>0</v>
      </c>
      <c r="AH47" s="29">
        <f ca="1">VLOOKUP('Bewerking, HH'!$B47,INDIRECT("'PLak, Labels'!A"&amp;$AA$18&amp;":M"&amp;$AA$19),AH$24,FALSE)</f>
        <v>0</v>
      </c>
      <c r="AI47" s="29">
        <f ca="1">VLOOKUP('Bewerking, HH'!$B47,INDIRECT("'PLak, Labels'!A"&amp;$AA$18&amp;":M"&amp;$AA$19),AI$24,FALSE)</f>
        <v>0</v>
      </c>
      <c r="AK47" s="21"/>
      <c r="AM47" s="18">
        <f ca="1">VLOOKUP('Bewerking, HH'!$B47,INDIRECT("'PLak, Labels'!A"&amp;$AM$18&amp;":M"&amp;$AM$19),AM$24,FALSE)</f>
        <v>2354</v>
      </c>
      <c r="AN47" s="29">
        <f ca="1">VLOOKUP('Bewerking, HH'!$B47,INDIRECT("'PLak, Labels'!A"&amp;$AM$18&amp;":M"&amp;$AM$19),AN$24,FALSE)+VLOOKUP('Bewerking, HH'!$B47,INDIRECT("'PLak, Labels'!A"&amp;$AM$18&amp;":M"&amp;$AM$19),AN$24+1,FALSE)</f>
        <v>0</v>
      </c>
      <c r="AO47" s="18">
        <f ca="1">VLOOKUP('Bewerking, HH'!$B47,INDIRECT("'PLak, Labels'!A"&amp;$AM$18&amp;":M"&amp;$AM$19),AO$24,FALSE)</f>
        <v>0</v>
      </c>
      <c r="AP47" s="18">
        <f ca="1">VLOOKUP('Bewerking, HH'!$B47,INDIRECT("'PLak, Labels'!A"&amp;$AM$18&amp;":M"&amp;$AM$19),AP$24,FALSE)</f>
        <v>2354</v>
      </c>
      <c r="AQ47" s="18">
        <f ca="1">VLOOKUP('Bewerking, HH'!$B47,INDIRECT("'PLak, Labels'!A"&amp;$AM$18&amp;":M"&amp;$AM$19),AQ$24,FALSE)</f>
        <v>0</v>
      </c>
      <c r="AR47" s="18">
        <f ca="1">VLOOKUP('Bewerking, HH'!$B47,INDIRECT("'PLak, Labels'!A"&amp;$AM$18&amp;":M"&amp;$AM$19),AR$24,FALSE)</f>
        <v>0</v>
      </c>
      <c r="AS47" s="18">
        <f ca="1">VLOOKUP('Bewerking, HH'!$B47,INDIRECT("'PLak, Labels'!A"&amp;$AM$18&amp;":M"&amp;$AM$19),AS$24,FALSE)</f>
        <v>0</v>
      </c>
      <c r="AT47" s="29">
        <f ca="1">VLOOKUP('Bewerking, HH'!$B47,INDIRECT("'PLak, Labels'!A"&amp;$AM$18&amp;":M"&amp;$AM$19),AT$24,FALSE)</f>
        <v>0</v>
      </c>
      <c r="AU47" s="29">
        <f ca="1">VLOOKUP('Bewerking, HH'!$B47,INDIRECT("'PLak, Labels'!A"&amp;$AM$18&amp;":M"&amp;$AM$19),AU$24,FALSE)</f>
        <v>0</v>
      </c>
      <c r="AW47" s="21"/>
      <c r="AY47" s="18">
        <f ca="1">VLOOKUP('Bewerking, HH'!$B47,INDIRECT("'PLak, Labels'!A"&amp;$AY$18&amp;":M"&amp;$AY$19),AY$24,FALSE)</f>
        <v>2354</v>
      </c>
      <c r="AZ47" s="29">
        <f ca="1">VLOOKUP('Bewerking, HH'!$B47,INDIRECT("'PLak, Labels'!A"&amp;$AY$18&amp;":M"&amp;$AY$19),AZ$24,FALSE)+VLOOKUP('Bewerking, HH'!$B47,INDIRECT("'PLak, Labels'!A"&amp;$AY$18&amp;":M"&amp;$AY$19),AZ$24+1,FALSE)</f>
        <v>0</v>
      </c>
      <c r="BA47" s="18">
        <f ca="1">VLOOKUP('Bewerking, HH'!$B47,INDIRECT("'PLak, Labels'!A"&amp;$AY$18&amp;":M"&amp;$AY$19),BA$24,FALSE)</f>
        <v>0</v>
      </c>
      <c r="BB47" s="18">
        <f ca="1">VLOOKUP('Bewerking, HH'!$B47,INDIRECT("'PLak, Labels'!A"&amp;$AY$18&amp;":M"&amp;$AY$19),BB$24,FALSE)</f>
        <v>2354</v>
      </c>
      <c r="BC47" s="18">
        <f ca="1">VLOOKUP('Bewerking, HH'!$B47,INDIRECT("'PLak, Labels'!A"&amp;$AY$18&amp;":M"&amp;$AY$19),BC$24,FALSE)</f>
        <v>0</v>
      </c>
      <c r="BD47" s="18">
        <f ca="1">VLOOKUP('Bewerking, HH'!$B47,INDIRECT("'PLak, Labels'!A"&amp;$AY$18&amp;":M"&amp;$AY$19),BD$24,FALSE)</f>
        <v>0</v>
      </c>
      <c r="BE47" s="18">
        <f ca="1">VLOOKUP('Bewerking, HH'!$B47,INDIRECT("'PLak, Labels'!A"&amp;$AY$18&amp;":M"&amp;$AY$19),BE$24,FALSE)</f>
        <v>0</v>
      </c>
      <c r="BF47" s="29">
        <f ca="1">VLOOKUP('Bewerking, HH'!$B47,INDIRECT("'PLak, Labels'!A"&amp;$AY$18&amp;":M"&amp;$AY$19),BF$24,FALSE)</f>
        <v>0</v>
      </c>
      <c r="BG47" s="29">
        <f ca="1">VLOOKUP('Bewerking, HH'!$B47,INDIRECT("'PLak, Labels'!A"&amp;$AY$18&amp;":M"&amp;$AY$19),BG$24,FALSE)</f>
        <v>0</v>
      </c>
    </row>
    <row r="48" spans="2:59" s="18" customFormat="1" x14ac:dyDescent="0.25">
      <c r="B48" s="18" t="s">
        <v>84</v>
      </c>
      <c r="C48" s="18">
        <f ca="1">VLOOKUP('Bewerking, HH'!$B48,INDIRECT("'PLak, Labels'!A"&amp;$C$18&amp;":M"&amp;$C$19),C$24,FALSE)</f>
        <v>2268</v>
      </c>
      <c r="D48" s="29">
        <f ca="1">VLOOKUP('Bewerking, HH'!$B48,INDIRECT("'PLak, Labels'!A"&amp;$C$18&amp;":M"&amp;$C$19),D$24,FALSE)+VLOOKUP('Bewerking, HH'!$B48,INDIRECT("'PLak, Labels'!A"&amp;$C$18&amp;":M"&amp;$C$19),D$24+1,FALSE)</f>
        <v>0</v>
      </c>
      <c r="E48" s="18">
        <f ca="1">VLOOKUP('Bewerking, HH'!$B48,INDIRECT("'PLak, Labels'!A"&amp;$C$18&amp;":M"&amp;$C$19),E$24,FALSE)</f>
        <v>0</v>
      </c>
      <c r="F48" s="18">
        <f ca="1">VLOOKUP('Bewerking, HH'!$B48,INDIRECT("'PLak, Labels'!A"&amp;$C$18&amp;":M"&amp;$C$19),F$24,FALSE)</f>
        <v>2268</v>
      </c>
      <c r="G48" s="18">
        <f ca="1">VLOOKUP('Bewerking, HH'!$B48,INDIRECT("'PLak, Labels'!A"&amp;$C$18&amp;":M"&amp;$C$19),G$24,FALSE)</f>
        <v>0</v>
      </c>
      <c r="H48" s="18">
        <f ca="1">VLOOKUP('Bewerking, HH'!$B48,INDIRECT("'PLak, Labels'!A"&amp;$C$18&amp;":M"&amp;$C$19),H$24,FALSE)</f>
        <v>0</v>
      </c>
      <c r="I48" s="18">
        <f ca="1">VLOOKUP('Bewerking, HH'!$B48,INDIRECT("'PLak, Labels'!A"&amp;$C$18&amp;":M"&amp;$C$19),I$24,FALSE)</f>
        <v>0</v>
      </c>
      <c r="J48" s="29">
        <f ca="1">VLOOKUP('Bewerking, HH'!$B48,INDIRECT("'PLak, Labels'!A"&amp;$C$18&amp;":M"&amp;$C$19),J$24,FALSE)</f>
        <v>0</v>
      </c>
      <c r="K48" s="29">
        <f ca="1">VLOOKUP('Bewerking, HH'!$B48,INDIRECT("'PLak, Labels'!A"&amp;$C$18&amp;":M"&amp;$C$19),K$24,FALSE)</f>
        <v>0</v>
      </c>
      <c r="M48" s="21"/>
      <c r="O48" s="18">
        <f ca="1">VLOOKUP('Bewerking, HH'!$B48,INDIRECT("'PLak, Labels'!A"&amp;$O$18&amp;":M"&amp;$O$19),O$24,FALSE)</f>
        <v>2268</v>
      </c>
      <c r="P48" s="29">
        <f ca="1">VLOOKUP('Bewerking, HH'!$B48,INDIRECT("'PLak, Labels'!A"&amp;$O$18&amp;":M"&amp;$O$19),P$24,FALSE)+VLOOKUP('Bewerking, HH'!$B48,INDIRECT("'PLak, Labels'!A"&amp;$O$18&amp;":M"&amp;$O$19),P$24+1,FALSE)</f>
        <v>0</v>
      </c>
      <c r="Q48" s="18">
        <f ca="1">VLOOKUP('Bewerking, HH'!$B48,INDIRECT("'PLak, Labels'!A"&amp;$O$18&amp;":M"&amp;$O$19),Q$24,FALSE)</f>
        <v>0</v>
      </c>
      <c r="R48" s="18">
        <f ca="1">VLOOKUP('Bewerking, HH'!$B48,INDIRECT("'PLak, Labels'!A"&amp;$O$18&amp;":M"&amp;$O$19),R$24,FALSE)</f>
        <v>2268</v>
      </c>
      <c r="S48" s="18">
        <f ca="1">VLOOKUP('Bewerking, HH'!$B48,INDIRECT("'PLak, Labels'!A"&amp;$O$18&amp;":M"&amp;$O$19),S$24,FALSE)</f>
        <v>0</v>
      </c>
      <c r="T48" s="18">
        <f ca="1">VLOOKUP('Bewerking, HH'!$B48,INDIRECT("'PLak, Labels'!A"&amp;$O$18&amp;":M"&amp;$O$19),T$24,FALSE)</f>
        <v>0</v>
      </c>
      <c r="U48" s="18">
        <f ca="1">VLOOKUP('Bewerking, HH'!$B48,INDIRECT("'PLak, Labels'!A"&amp;$O$18&amp;":M"&amp;$O$19),U$24,FALSE)</f>
        <v>0</v>
      </c>
      <c r="V48" s="29">
        <f ca="1">VLOOKUP('Bewerking, HH'!$B48,INDIRECT("'PLak, Labels'!A"&amp;$O$18&amp;":M"&amp;$O$19),V$24,FALSE)</f>
        <v>0</v>
      </c>
      <c r="W48" s="29">
        <f ca="1">VLOOKUP('Bewerking, HH'!$B48,INDIRECT("'PLak, Labels'!A"&amp;$O$18&amp;":M"&amp;$O$19),W$24,FALSE)</f>
        <v>0</v>
      </c>
      <c r="Y48" s="21"/>
      <c r="AA48" s="18">
        <f ca="1">VLOOKUP('Bewerking, HH'!$B48,INDIRECT("'PLak, Labels'!A"&amp;$AA$18&amp;":M"&amp;$AA$19),AA$24,FALSE)</f>
        <v>2268</v>
      </c>
      <c r="AB48" s="29">
        <f ca="1">VLOOKUP('Bewerking, HH'!$B48,INDIRECT("'PLak, Labels'!A"&amp;$AA$18&amp;":M"&amp;$AA$19),AB$24,FALSE)+VLOOKUP('Bewerking, HH'!$B48,INDIRECT("'PLak, Labels'!A"&amp;$AA$18&amp;":M"&amp;$AA$19),AB$24+1,FALSE)</f>
        <v>0</v>
      </c>
      <c r="AC48" s="18">
        <f ca="1">VLOOKUP('Bewerking, HH'!$B48,INDIRECT("'PLak, Labels'!A"&amp;$AA$18&amp;":M"&amp;$AA$19),AC$24,FALSE)</f>
        <v>0</v>
      </c>
      <c r="AD48" s="18">
        <f ca="1">VLOOKUP('Bewerking, HH'!$B48,INDIRECT("'PLak, Labels'!A"&amp;$AA$18&amp;":M"&amp;$AA$19),AD$24,FALSE)</f>
        <v>2268</v>
      </c>
      <c r="AE48" s="18">
        <f ca="1">VLOOKUP('Bewerking, HH'!$B48,INDIRECT("'PLak, Labels'!A"&amp;$AA$18&amp;":M"&amp;$AA$19),AE$24,FALSE)</f>
        <v>0</v>
      </c>
      <c r="AF48" s="18">
        <f ca="1">VLOOKUP('Bewerking, HH'!$B48,INDIRECT("'PLak, Labels'!A"&amp;$AA$18&amp;":M"&amp;$AA$19),AF$24,FALSE)</f>
        <v>0</v>
      </c>
      <c r="AG48" s="18">
        <f ca="1">VLOOKUP('Bewerking, HH'!$B48,INDIRECT("'PLak, Labels'!A"&amp;$AA$18&amp;":M"&amp;$AA$19),AG$24,FALSE)</f>
        <v>0</v>
      </c>
      <c r="AH48" s="29">
        <f ca="1">VLOOKUP('Bewerking, HH'!$B48,INDIRECT("'PLak, Labels'!A"&amp;$AA$18&amp;":M"&amp;$AA$19),AH$24,FALSE)</f>
        <v>0</v>
      </c>
      <c r="AI48" s="29">
        <f ca="1">VLOOKUP('Bewerking, HH'!$B48,INDIRECT("'PLak, Labels'!A"&amp;$AA$18&amp;":M"&amp;$AA$19),AI$24,FALSE)</f>
        <v>0</v>
      </c>
      <c r="AK48" s="21"/>
      <c r="AM48" s="18">
        <f ca="1">VLOOKUP('Bewerking, HH'!$B48,INDIRECT("'PLak, Labels'!A"&amp;$AM$18&amp;":M"&amp;$AM$19),AM$24,FALSE)</f>
        <v>2268</v>
      </c>
      <c r="AN48" s="29">
        <f ca="1">VLOOKUP('Bewerking, HH'!$B48,INDIRECT("'PLak, Labels'!A"&amp;$AM$18&amp;":M"&amp;$AM$19),AN$24,FALSE)+VLOOKUP('Bewerking, HH'!$B48,INDIRECT("'PLak, Labels'!A"&amp;$AM$18&amp;":M"&amp;$AM$19),AN$24+1,FALSE)</f>
        <v>0</v>
      </c>
      <c r="AO48" s="18">
        <f ca="1">VLOOKUP('Bewerking, HH'!$B48,INDIRECT("'PLak, Labels'!A"&amp;$AM$18&amp;":M"&amp;$AM$19),AO$24,FALSE)</f>
        <v>0</v>
      </c>
      <c r="AP48" s="18">
        <f ca="1">VLOOKUP('Bewerking, HH'!$B48,INDIRECT("'PLak, Labels'!A"&amp;$AM$18&amp;":M"&amp;$AM$19),AP$24,FALSE)</f>
        <v>2268</v>
      </c>
      <c r="AQ48" s="18">
        <f ca="1">VLOOKUP('Bewerking, HH'!$B48,INDIRECT("'PLak, Labels'!A"&amp;$AM$18&amp;":M"&amp;$AM$19),AQ$24,FALSE)</f>
        <v>0</v>
      </c>
      <c r="AR48" s="18">
        <f ca="1">VLOOKUP('Bewerking, HH'!$B48,INDIRECT("'PLak, Labels'!A"&amp;$AM$18&amp;":M"&amp;$AM$19),AR$24,FALSE)</f>
        <v>0</v>
      </c>
      <c r="AS48" s="18">
        <f ca="1">VLOOKUP('Bewerking, HH'!$B48,INDIRECT("'PLak, Labels'!A"&amp;$AM$18&amp;":M"&amp;$AM$19),AS$24,FALSE)</f>
        <v>0</v>
      </c>
      <c r="AT48" s="29">
        <f ca="1">VLOOKUP('Bewerking, HH'!$B48,INDIRECT("'PLak, Labels'!A"&amp;$AM$18&amp;":M"&amp;$AM$19),AT$24,FALSE)</f>
        <v>0</v>
      </c>
      <c r="AU48" s="29">
        <f ca="1">VLOOKUP('Bewerking, HH'!$B48,INDIRECT("'PLak, Labels'!A"&amp;$AM$18&amp;":M"&amp;$AM$19),AU$24,FALSE)</f>
        <v>0</v>
      </c>
      <c r="AW48" s="21"/>
      <c r="AY48" s="18">
        <f ca="1">VLOOKUP('Bewerking, HH'!$B48,INDIRECT("'PLak, Labels'!A"&amp;$AY$18&amp;":M"&amp;$AY$19),AY$24,FALSE)</f>
        <v>2268</v>
      </c>
      <c r="AZ48" s="29">
        <f ca="1">VLOOKUP('Bewerking, HH'!$B48,INDIRECT("'PLak, Labels'!A"&amp;$AY$18&amp;":M"&amp;$AY$19),AZ$24,FALSE)+VLOOKUP('Bewerking, HH'!$B48,INDIRECT("'PLak, Labels'!A"&amp;$AY$18&amp;":M"&amp;$AY$19),AZ$24+1,FALSE)</f>
        <v>0</v>
      </c>
      <c r="BA48" s="18">
        <f ca="1">VLOOKUP('Bewerking, HH'!$B48,INDIRECT("'PLak, Labels'!A"&amp;$AY$18&amp;":M"&amp;$AY$19),BA$24,FALSE)</f>
        <v>0</v>
      </c>
      <c r="BB48" s="18">
        <f ca="1">VLOOKUP('Bewerking, HH'!$B48,INDIRECT("'PLak, Labels'!A"&amp;$AY$18&amp;":M"&amp;$AY$19),BB$24,FALSE)</f>
        <v>2268</v>
      </c>
      <c r="BC48" s="18">
        <f ca="1">VLOOKUP('Bewerking, HH'!$B48,INDIRECT("'PLak, Labels'!A"&amp;$AY$18&amp;":M"&amp;$AY$19),BC$24,FALSE)</f>
        <v>0</v>
      </c>
      <c r="BD48" s="18">
        <f ca="1">VLOOKUP('Bewerking, HH'!$B48,INDIRECT("'PLak, Labels'!A"&amp;$AY$18&amp;":M"&amp;$AY$19),BD$24,FALSE)</f>
        <v>0</v>
      </c>
      <c r="BE48" s="18">
        <f ca="1">VLOOKUP('Bewerking, HH'!$B48,INDIRECT("'PLak, Labels'!A"&amp;$AY$18&amp;":M"&amp;$AY$19),BE$24,FALSE)</f>
        <v>0</v>
      </c>
      <c r="BF48" s="29">
        <f ca="1">VLOOKUP('Bewerking, HH'!$B48,INDIRECT("'PLak, Labels'!A"&amp;$AY$18&amp;":M"&amp;$AY$19),BF$24,FALSE)</f>
        <v>0</v>
      </c>
      <c r="BG48" s="29">
        <f ca="1">VLOOKUP('Bewerking, HH'!$B48,INDIRECT("'PLak, Labels'!A"&amp;$AY$18&amp;":M"&amp;$AY$19),BG$24,FALSE)</f>
        <v>0</v>
      </c>
    </row>
    <row r="49" spans="2:59" s="18" customFormat="1" x14ac:dyDescent="0.25">
      <c r="B49" s="18" t="s">
        <v>85</v>
      </c>
      <c r="C49" s="18">
        <f ca="1">VLOOKUP('Bewerking, HH'!$B49,INDIRECT("'PLak, Labels'!A"&amp;$C$18&amp;":M"&amp;$C$19),C$24,FALSE)</f>
        <v>22361</v>
      </c>
      <c r="D49" s="29">
        <f ca="1">VLOOKUP('Bewerking, HH'!$B49,INDIRECT("'PLak, Labels'!A"&amp;$C$18&amp;":M"&amp;$C$19),D$24,FALSE)+VLOOKUP('Bewerking, HH'!$B49,INDIRECT("'PLak, Labels'!A"&amp;$C$18&amp;":M"&amp;$C$19),D$24+1,FALSE)</f>
        <v>0</v>
      </c>
      <c r="E49" s="18">
        <f ca="1">VLOOKUP('Bewerking, HH'!$B49,INDIRECT("'PLak, Labels'!A"&amp;$C$18&amp;":M"&amp;$C$19),E$24,FALSE)</f>
        <v>0</v>
      </c>
      <c r="F49" s="18">
        <f ca="1">VLOOKUP('Bewerking, HH'!$B49,INDIRECT("'PLak, Labels'!A"&amp;$C$18&amp;":M"&amp;$C$19),F$24,FALSE)</f>
        <v>361</v>
      </c>
      <c r="G49" s="18">
        <f ca="1">VLOOKUP('Bewerking, HH'!$B49,INDIRECT("'PLak, Labels'!A"&amp;$C$18&amp;":M"&amp;$C$19),G$24,FALSE)</f>
        <v>0</v>
      </c>
      <c r="H49" s="18">
        <f ca="1">VLOOKUP('Bewerking, HH'!$B49,INDIRECT("'PLak, Labels'!A"&amp;$C$18&amp;":M"&amp;$C$19),H$24,FALSE)</f>
        <v>0</v>
      </c>
      <c r="I49" s="18">
        <f ca="1">VLOOKUP('Bewerking, HH'!$B49,INDIRECT("'PLak, Labels'!A"&amp;$C$18&amp;":M"&amp;$C$19),I$24,FALSE)</f>
        <v>1416</v>
      </c>
      <c r="J49" s="29">
        <f ca="1">VLOOKUP('Bewerking, HH'!$B49,INDIRECT("'PLak, Labels'!A"&amp;$C$18&amp;":M"&amp;$C$19),J$24,FALSE)</f>
        <v>0</v>
      </c>
      <c r="K49" s="29">
        <f ca="1">VLOOKUP('Bewerking, HH'!$B49,INDIRECT("'PLak, Labels'!A"&amp;$C$18&amp;":M"&amp;$C$19),K$24,FALSE)</f>
        <v>20584</v>
      </c>
      <c r="M49" s="21"/>
      <c r="O49" s="18">
        <f ca="1">VLOOKUP('Bewerking, HH'!$B49,INDIRECT("'PLak, Labels'!A"&amp;$O$18&amp;":M"&amp;$O$19),O$24,FALSE)</f>
        <v>22361</v>
      </c>
      <c r="P49" s="29">
        <f ca="1">VLOOKUP('Bewerking, HH'!$B49,INDIRECT("'PLak, Labels'!A"&amp;$O$18&amp;":M"&amp;$O$19),P$24,FALSE)+VLOOKUP('Bewerking, HH'!$B49,INDIRECT("'PLak, Labels'!A"&amp;$O$18&amp;":M"&amp;$O$19),P$24+1,FALSE)</f>
        <v>0</v>
      </c>
      <c r="Q49" s="18">
        <f ca="1">VLOOKUP('Bewerking, HH'!$B49,INDIRECT("'PLak, Labels'!A"&amp;$O$18&amp;":M"&amp;$O$19),Q$24,FALSE)</f>
        <v>0</v>
      </c>
      <c r="R49" s="18">
        <f ca="1">VLOOKUP('Bewerking, HH'!$B49,INDIRECT("'PLak, Labels'!A"&amp;$O$18&amp;":M"&amp;$O$19),R$24,FALSE)</f>
        <v>361</v>
      </c>
      <c r="S49" s="18">
        <f ca="1">VLOOKUP('Bewerking, HH'!$B49,INDIRECT("'PLak, Labels'!A"&amp;$O$18&amp;":M"&amp;$O$19),S$24,FALSE)</f>
        <v>0</v>
      </c>
      <c r="T49" s="18">
        <f ca="1">VLOOKUP('Bewerking, HH'!$B49,INDIRECT("'PLak, Labels'!A"&amp;$O$18&amp;":M"&amp;$O$19),T$24,FALSE)</f>
        <v>0</v>
      </c>
      <c r="U49" s="18">
        <f ca="1">VLOOKUP('Bewerking, HH'!$B49,INDIRECT("'PLak, Labels'!A"&amp;$O$18&amp;":M"&amp;$O$19),U$24,FALSE)</f>
        <v>1416</v>
      </c>
      <c r="V49" s="29">
        <f ca="1">VLOOKUP('Bewerking, HH'!$B49,INDIRECT("'PLak, Labels'!A"&amp;$O$18&amp;":M"&amp;$O$19),V$24,FALSE)</f>
        <v>0</v>
      </c>
      <c r="W49" s="29">
        <f ca="1">VLOOKUP('Bewerking, HH'!$B49,INDIRECT("'PLak, Labels'!A"&amp;$O$18&amp;":M"&amp;$O$19),W$24,FALSE)</f>
        <v>20584</v>
      </c>
      <c r="Y49" s="21"/>
      <c r="AA49" s="18">
        <f ca="1">VLOOKUP('Bewerking, HH'!$B49,INDIRECT("'PLak, Labels'!A"&amp;$AA$18&amp;":M"&amp;$AA$19),AA$24,FALSE)</f>
        <v>22361</v>
      </c>
      <c r="AB49" s="29">
        <f ca="1">VLOOKUP('Bewerking, HH'!$B49,INDIRECT("'PLak, Labels'!A"&amp;$AA$18&amp;":M"&amp;$AA$19),AB$24,FALSE)+VLOOKUP('Bewerking, HH'!$B49,INDIRECT("'PLak, Labels'!A"&amp;$AA$18&amp;":M"&amp;$AA$19),AB$24+1,FALSE)</f>
        <v>0</v>
      </c>
      <c r="AC49" s="18">
        <f ca="1">VLOOKUP('Bewerking, HH'!$B49,INDIRECT("'PLak, Labels'!A"&amp;$AA$18&amp;":M"&amp;$AA$19),AC$24,FALSE)</f>
        <v>0</v>
      </c>
      <c r="AD49" s="18">
        <f ca="1">VLOOKUP('Bewerking, HH'!$B49,INDIRECT("'PLak, Labels'!A"&amp;$AA$18&amp;":M"&amp;$AA$19),AD$24,FALSE)</f>
        <v>361</v>
      </c>
      <c r="AE49" s="18">
        <f ca="1">VLOOKUP('Bewerking, HH'!$B49,INDIRECT("'PLak, Labels'!A"&amp;$AA$18&amp;":M"&amp;$AA$19),AE$24,FALSE)</f>
        <v>0</v>
      </c>
      <c r="AF49" s="18">
        <f ca="1">VLOOKUP('Bewerking, HH'!$B49,INDIRECT("'PLak, Labels'!A"&amp;$AA$18&amp;":M"&amp;$AA$19),AF$24,FALSE)</f>
        <v>0</v>
      </c>
      <c r="AG49" s="18">
        <f ca="1">VLOOKUP('Bewerking, HH'!$B49,INDIRECT("'PLak, Labels'!A"&amp;$AA$18&amp;":M"&amp;$AA$19),AG$24,FALSE)</f>
        <v>1416</v>
      </c>
      <c r="AH49" s="29">
        <f ca="1">VLOOKUP('Bewerking, HH'!$B49,INDIRECT("'PLak, Labels'!A"&amp;$AA$18&amp;":M"&amp;$AA$19),AH$24,FALSE)</f>
        <v>0</v>
      </c>
      <c r="AI49" s="29">
        <f ca="1">VLOOKUP('Bewerking, HH'!$B49,INDIRECT("'PLak, Labels'!A"&amp;$AA$18&amp;":M"&amp;$AA$19),AI$24,FALSE)</f>
        <v>20584</v>
      </c>
      <c r="AK49" s="21"/>
      <c r="AM49" s="18">
        <f ca="1">VLOOKUP('Bewerking, HH'!$B49,INDIRECT("'PLak, Labels'!A"&amp;$AM$18&amp;":M"&amp;$AM$19),AM$24,FALSE)</f>
        <v>22361</v>
      </c>
      <c r="AN49" s="29">
        <f ca="1">VLOOKUP('Bewerking, HH'!$B49,INDIRECT("'PLak, Labels'!A"&amp;$AM$18&amp;":M"&amp;$AM$19),AN$24,FALSE)+VLOOKUP('Bewerking, HH'!$B49,INDIRECT("'PLak, Labels'!A"&amp;$AM$18&amp;":M"&amp;$AM$19),AN$24+1,FALSE)</f>
        <v>0</v>
      </c>
      <c r="AO49" s="18">
        <f ca="1">VLOOKUP('Bewerking, HH'!$B49,INDIRECT("'PLak, Labels'!A"&amp;$AM$18&amp;":M"&amp;$AM$19),AO$24,FALSE)</f>
        <v>0</v>
      </c>
      <c r="AP49" s="18">
        <f ca="1">VLOOKUP('Bewerking, HH'!$B49,INDIRECT("'PLak, Labels'!A"&amp;$AM$18&amp;":M"&amp;$AM$19),AP$24,FALSE)</f>
        <v>361</v>
      </c>
      <c r="AQ49" s="18">
        <f ca="1">VLOOKUP('Bewerking, HH'!$B49,INDIRECT("'PLak, Labels'!A"&amp;$AM$18&amp;":M"&amp;$AM$19),AQ$24,FALSE)</f>
        <v>0</v>
      </c>
      <c r="AR49" s="18">
        <f ca="1">VLOOKUP('Bewerking, HH'!$B49,INDIRECT("'PLak, Labels'!A"&amp;$AM$18&amp;":M"&amp;$AM$19),AR$24,FALSE)</f>
        <v>0</v>
      </c>
      <c r="AS49" s="18">
        <f ca="1">VLOOKUP('Bewerking, HH'!$B49,INDIRECT("'PLak, Labels'!A"&amp;$AM$18&amp;":M"&amp;$AM$19),AS$24,FALSE)</f>
        <v>1416</v>
      </c>
      <c r="AT49" s="29">
        <f ca="1">VLOOKUP('Bewerking, HH'!$B49,INDIRECT("'PLak, Labels'!A"&amp;$AM$18&amp;":M"&amp;$AM$19),AT$24,FALSE)</f>
        <v>0</v>
      </c>
      <c r="AU49" s="29">
        <f ca="1">VLOOKUP('Bewerking, HH'!$B49,INDIRECT("'PLak, Labels'!A"&amp;$AM$18&amp;":M"&amp;$AM$19),AU$24,FALSE)</f>
        <v>20584</v>
      </c>
      <c r="AW49" s="21"/>
      <c r="AY49" s="18">
        <f ca="1">VLOOKUP('Bewerking, HH'!$B49,INDIRECT("'PLak, Labels'!A"&amp;$AY$18&amp;":M"&amp;$AY$19),AY$24,FALSE)</f>
        <v>22361</v>
      </c>
      <c r="AZ49" s="29">
        <f ca="1">VLOOKUP('Bewerking, HH'!$B49,INDIRECT("'PLak, Labels'!A"&amp;$AY$18&amp;":M"&amp;$AY$19),AZ$24,FALSE)+VLOOKUP('Bewerking, HH'!$B49,INDIRECT("'PLak, Labels'!A"&amp;$AY$18&amp;":M"&amp;$AY$19),AZ$24+1,FALSE)</f>
        <v>0</v>
      </c>
      <c r="BA49" s="18">
        <f ca="1">VLOOKUP('Bewerking, HH'!$B49,INDIRECT("'PLak, Labels'!A"&amp;$AY$18&amp;":M"&amp;$AY$19),BA$24,FALSE)</f>
        <v>0</v>
      </c>
      <c r="BB49" s="18">
        <f ca="1">VLOOKUP('Bewerking, HH'!$B49,INDIRECT("'PLak, Labels'!A"&amp;$AY$18&amp;":M"&amp;$AY$19),BB$24,FALSE)</f>
        <v>361</v>
      </c>
      <c r="BC49" s="18">
        <f ca="1">VLOOKUP('Bewerking, HH'!$B49,INDIRECT("'PLak, Labels'!A"&amp;$AY$18&amp;":M"&amp;$AY$19),BC$24,FALSE)</f>
        <v>0</v>
      </c>
      <c r="BD49" s="18">
        <f ca="1">VLOOKUP('Bewerking, HH'!$B49,INDIRECT("'PLak, Labels'!A"&amp;$AY$18&amp;":M"&amp;$AY$19),BD$24,FALSE)</f>
        <v>0</v>
      </c>
      <c r="BE49" s="18">
        <f ca="1">VLOOKUP('Bewerking, HH'!$B49,INDIRECT("'PLak, Labels'!A"&amp;$AY$18&amp;":M"&amp;$AY$19),BE$24,FALSE)</f>
        <v>1416</v>
      </c>
      <c r="BF49" s="29">
        <f ca="1">VLOOKUP('Bewerking, HH'!$B49,INDIRECT("'PLak, Labels'!A"&amp;$AY$18&amp;":M"&amp;$AY$19),BF$24,FALSE)</f>
        <v>0</v>
      </c>
      <c r="BG49" s="29">
        <f ca="1">VLOOKUP('Bewerking, HH'!$B49,INDIRECT("'PLak, Labels'!A"&amp;$AY$18&amp;":M"&amp;$AY$19),BG$24,FALSE)</f>
        <v>20584</v>
      </c>
    </row>
    <row r="50" spans="2:59" s="18" customFormat="1" x14ac:dyDescent="0.25">
      <c r="B50" s="18" t="s">
        <v>86</v>
      </c>
      <c r="C50" s="18">
        <f ca="1">VLOOKUP('Bewerking, HH'!$B50,INDIRECT("'PLak, Labels'!A"&amp;$C$18&amp;":M"&amp;$C$19),C$24,FALSE)</f>
        <v>4925</v>
      </c>
      <c r="D50" s="29">
        <f ca="1">VLOOKUP('Bewerking, HH'!$B50,INDIRECT("'PLak, Labels'!A"&amp;$C$18&amp;":M"&amp;$C$19),D$24,FALSE)+VLOOKUP('Bewerking, HH'!$B50,INDIRECT("'PLak, Labels'!A"&amp;$C$18&amp;":M"&amp;$C$19),D$24+1,FALSE)</f>
        <v>0</v>
      </c>
      <c r="E50" s="18">
        <f ca="1">VLOOKUP('Bewerking, HH'!$B50,INDIRECT("'PLak, Labels'!A"&amp;$C$18&amp;":M"&amp;$C$19),E$24,FALSE)</f>
        <v>0</v>
      </c>
      <c r="F50" s="18">
        <f ca="1">VLOOKUP('Bewerking, HH'!$B50,INDIRECT("'PLak, Labels'!A"&amp;$C$18&amp;":M"&amp;$C$19),F$24,FALSE)</f>
        <v>583</v>
      </c>
      <c r="G50" s="18">
        <f ca="1">VLOOKUP('Bewerking, HH'!$B50,INDIRECT("'PLak, Labels'!A"&amp;$C$18&amp;":M"&amp;$C$19),G$24,FALSE)</f>
        <v>0</v>
      </c>
      <c r="H50" s="18">
        <f ca="1">VLOOKUP('Bewerking, HH'!$B50,INDIRECT("'PLak, Labels'!A"&amp;$C$18&amp;":M"&amp;$C$19),H$24,FALSE)</f>
        <v>641</v>
      </c>
      <c r="I50" s="18">
        <f ca="1">VLOOKUP('Bewerking, HH'!$B50,INDIRECT("'PLak, Labels'!A"&amp;$C$18&amp;":M"&amp;$C$19),I$24,FALSE)</f>
        <v>0</v>
      </c>
      <c r="J50" s="29">
        <f ca="1">VLOOKUP('Bewerking, HH'!$B50,INDIRECT("'PLak, Labels'!A"&amp;$C$18&amp;":M"&amp;$C$19),J$24,FALSE)</f>
        <v>3701</v>
      </c>
      <c r="K50" s="29">
        <f ca="1">VLOOKUP('Bewerking, HH'!$B50,INDIRECT("'PLak, Labels'!A"&amp;$C$18&amp;":M"&amp;$C$19),K$24,FALSE)</f>
        <v>0</v>
      </c>
      <c r="M50" s="21"/>
      <c r="O50" s="18">
        <f ca="1">VLOOKUP('Bewerking, HH'!$B50,INDIRECT("'PLak, Labels'!A"&amp;$O$18&amp;":M"&amp;$O$19),O$24,FALSE)</f>
        <v>4925</v>
      </c>
      <c r="P50" s="29">
        <f ca="1">VLOOKUP('Bewerking, HH'!$B50,INDIRECT("'PLak, Labels'!A"&amp;$O$18&amp;":M"&amp;$O$19),P$24,FALSE)+VLOOKUP('Bewerking, HH'!$B50,INDIRECT("'PLak, Labels'!A"&amp;$O$18&amp;":M"&amp;$O$19),P$24+1,FALSE)</f>
        <v>0</v>
      </c>
      <c r="Q50" s="18">
        <f ca="1">VLOOKUP('Bewerking, HH'!$B50,INDIRECT("'PLak, Labels'!A"&amp;$O$18&amp;":M"&amp;$O$19),Q$24,FALSE)</f>
        <v>0</v>
      </c>
      <c r="R50" s="18">
        <f ca="1">VLOOKUP('Bewerking, HH'!$B50,INDIRECT("'PLak, Labels'!A"&amp;$O$18&amp;":M"&amp;$O$19),R$24,FALSE)</f>
        <v>583</v>
      </c>
      <c r="S50" s="18">
        <f ca="1">VLOOKUP('Bewerking, HH'!$B50,INDIRECT("'PLak, Labels'!A"&amp;$O$18&amp;":M"&amp;$O$19),S$24,FALSE)</f>
        <v>0</v>
      </c>
      <c r="T50" s="18">
        <f ca="1">VLOOKUP('Bewerking, HH'!$B50,INDIRECT("'PLak, Labels'!A"&amp;$O$18&amp;":M"&amp;$O$19),T$24,FALSE)</f>
        <v>641</v>
      </c>
      <c r="U50" s="18">
        <f ca="1">VLOOKUP('Bewerking, HH'!$B50,INDIRECT("'PLak, Labels'!A"&amp;$O$18&amp;":M"&amp;$O$19),U$24,FALSE)</f>
        <v>0</v>
      </c>
      <c r="V50" s="29">
        <f ca="1">VLOOKUP('Bewerking, HH'!$B50,INDIRECT("'PLak, Labels'!A"&amp;$O$18&amp;":M"&amp;$O$19),V$24,FALSE)</f>
        <v>3701</v>
      </c>
      <c r="W50" s="29">
        <f ca="1">VLOOKUP('Bewerking, HH'!$B50,INDIRECT("'PLak, Labels'!A"&amp;$O$18&amp;":M"&amp;$O$19),W$24,FALSE)</f>
        <v>0</v>
      </c>
      <c r="Y50" s="21"/>
      <c r="AA50" s="18">
        <f ca="1">VLOOKUP('Bewerking, HH'!$B50,INDIRECT("'PLak, Labels'!A"&amp;$AA$18&amp;":M"&amp;$AA$19),AA$24,FALSE)</f>
        <v>4925</v>
      </c>
      <c r="AB50" s="29">
        <f ca="1">VLOOKUP('Bewerking, HH'!$B50,INDIRECT("'PLak, Labels'!A"&amp;$AA$18&amp;":M"&amp;$AA$19),AB$24,FALSE)+VLOOKUP('Bewerking, HH'!$B50,INDIRECT("'PLak, Labels'!A"&amp;$AA$18&amp;":M"&amp;$AA$19),AB$24+1,FALSE)</f>
        <v>0</v>
      </c>
      <c r="AC50" s="18">
        <f ca="1">VLOOKUP('Bewerking, HH'!$B50,INDIRECT("'PLak, Labels'!A"&amp;$AA$18&amp;":M"&amp;$AA$19),AC$24,FALSE)</f>
        <v>0</v>
      </c>
      <c r="AD50" s="18">
        <f ca="1">VLOOKUP('Bewerking, HH'!$B50,INDIRECT("'PLak, Labels'!A"&amp;$AA$18&amp;":M"&amp;$AA$19),AD$24,FALSE)</f>
        <v>583</v>
      </c>
      <c r="AE50" s="18">
        <f ca="1">VLOOKUP('Bewerking, HH'!$B50,INDIRECT("'PLak, Labels'!A"&amp;$AA$18&amp;":M"&amp;$AA$19),AE$24,FALSE)</f>
        <v>0</v>
      </c>
      <c r="AF50" s="18">
        <f ca="1">VLOOKUP('Bewerking, HH'!$B50,INDIRECT("'PLak, Labels'!A"&amp;$AA$18&amp;":M"&amp;$AA$19),AF$24,FALSE)</f>
        <v>641</v>
      </c>
      <c r="AG50" s="18">
        <f ca="1">VLOOKUP('Bewerking, HH'!$B50,INDIRECT("'PLak, Labels'!A"&amp;$AA$18&amp;":M"&amp;$AA$19),AG$24,FALSE)</f>
        <v>0</v>
      </c>
      <c r="AH50" s="29">
        <f ca="1">VLOOKUP('Bewerking, HH'!$B50,INDIRECT("'PLak, Labels'!A"&amp;$AA$18&amp;":M"&amp;$AA$19),AH$24,FALSE)</f>
        <v>3701</v>
      </c>
      <c r="AI50" s="29">
        <f ca="1">VLOOKUP('Bewerking, HH'!$B50,INDIRECT("'PLak, Labels'!A"&amp;$AA$18&amp;":M"&amp;$AA$19),AI$24,FALSE)</f>
        <v>0</v>
      </c>
      <c r="AK50" s="21"/>
      <c r="AM50" s="18">
        <f ca="1">VLOOKUP('Bewerking, HH'!$B50,INDIRECT("'PLak, Labels'!A"&amp;$AM$18&amp;":M"&amp;$AM$19),AM$24,FALSE)</f>
        <v>4925</v>
      </c>
      <c r="AN50" s="29">
        <f ca="1">VLOOKUP('Bewerking, HH'!$B50,INDIRECT("'PLak, Labels'!A"&amp;$AM$18&amp;":M"&amp;$AM$19),AN$24,FALSE)+VLOOKUP('Bewerking, HH'!$B50,INDIRECT("'PLak, Labels'!A"&amp;$AM$18&amp;":M"&amp;$AM$19),AN$24+1,FALSE)</f>
        <v>0</v>
      </c>
      <c r="AO50" s="18">
        <f ca="1">VLOOKUP('Bewerking, HH'!$B50,INDIRECT("'PLak, Labels'!A"&amp;$AM$18&amp;":M"&amp;$AM$19),AO$24,FALSE)</f>
        <v>0</v>
      </c>
      <c r="AP50" s="18">
        <f ca="1">VLOOKUP('Bewerking, HH'!$B50,INDIRECT("'PLak, Labels'!A"&amp;$AM$18&amp;":M"&amp;$AM$19),AP$24,FALSE)</f>
        <v>583</v>
      </c>
      <c r="AQ50" s="18">
        <f ca="1">VLOOKUP('Bewerking, HH'!$B50,INDIRECT("'PLak, Labels'!A"&amp;$AM$18&amp;":M"&amp;$AM$19),AQ$24,FALSE)</f>
        <v>0</v>
      </c>
      <c r="AR50" s="18">
        <f ca="1">VLOOKUP('Bewerking, HH'!$B50,INDIRECT("'PLak, Labels'!A"&amp;$AM$18&amp;":M"&amp;$AM$19),AR$24,FALSE)</f>
        <v>641</v>
      </c>
      <c r="AS50" s="18">
        <f ca="1">VLOOKUP('Bewerking, HH'!$B50,INDIRECT("'PLak, Labels'!A"&amp;$AM$18&amp;":M"&amp;$AM$19),AS$24,FALSE)</f>
        <v>0</v>
      </c>
      <c r="AT50" s="29">
        <f ca="1">VLOOKUP('Bewerking, HH'!$B50,INDIRECT("'PLak, Labels'!A"&amp;$AM$18&amp;":M"&amp;$AM$19),AT$24,FALSE)</f>
        <v>3701</v>
      </c>
      <c r="AU50" s="29">
        <f ca="1">VLOOKUP('Bewerking, HH'!$B50,INDIRECT("'PLak, Labels'!A"&amp;$AM$18&amp;":M"&amp;$AM$19),AU$24,FALSE)</f>
        <v>0</v>
      </c>
      <c r="AW50" s="21"/>
      <c r="AY50" s="18">
        <f ca="1">VLOOKUP('Bewerking, HH'!$B50,INDIRECT("'PLak, Labels'!A"&amp;$AY$18&amp;":M"&amp;$AY$19),AY$24,FALSE)</f>
        <v>4925</v>
      </c>
      <c r="AZ50" s="29">
        <f ca="1">VLOOKUP('Bewerking, HH'!$B50,INDIRECT("'PLak, Labels'!A"&amp;$AY$18&amp;":M"&amp;$AY$19),AZ$24,FALSE)+VLOOKUP('Bewerking, HH'!$B50,INDIRECT("'PLak, Labels'!A"&amp;$AY$18&amp;":M"&amp;$AY$19),AZ$24+1,FALSE)</f>
        <v>0</v>
      </c>
      <c r="BA50" s="18">
        <f ca="1">VLOOKUP('Bewerking, HH'!$B50,INDIRECT("'PLak, Labels'!A"&amp;$AY$18&amp;":M"&amp;$AY$19),BA$24,FALSE)</f>
        <v>0</v>
      </c>
      <c r="BB50" s="18">
        <f ca="1">VLOOKUP('Bewerking, HH'!$B50,INDIRECT("'PLak, Labels'!A"&amp;$AY$18&amp;":M"&amp;$AY$19),BB$24,FALSE)</f>
        <v>583</v>
      </c>
      <c r="BC50" s="18">
        <f ca="1">VLOOKUP('Bewerking, HH'!$B50,INDIRECT("'PLak, Labels'!A"&amp;$AY$18&amp;":M"&amp;$AY$19),BC$24,FALSE)</f>
        <v>0</v>
      </c>
      <c r="BD50" s="18">
        <f ca="1">VLOOKUP('Bewerking, HH'!$B50,INDIRECT("'PLak, Labels'!A"&amp;$AY$18&amp;":M"&amp;$AY$19),BD$24,FALSE)</f>
        <v>641</v>
      </c>
      <c r="BE50" s="18">
        <f ca="1">VLOOKUP('Bewerking, HH'!$B50,INDIRECT("'PLak, Labels'!A"&amp;$AY$18&amp;":M"&amp;$AY$19),BE$24,FALSE)</f>
        <v>0</v>
      </c>
      <c r="BF50" s="29">
        <f ca="1">VLOOKUP('Bewerking, HH'!$B50,INDIRECT("'PLak, Labels'!A"&amp;$AY$18&amp;":M"&amp;$AY$19),BF$24,FALSE)</f>
        <v>3701</v>
      </c>
      <c r="BG50" s="29">
        <f ca="1">VLOOKUP('Bewerking, HH'!$B50,INDIRECT("'PLak, Labels'!A"&amp;$AY$18&amp;":M"&amp;$AY$19),BG$24,FALSE)</f>
        <v>0</v>
      </c>
    </row>
    <row r="51" spans="2:59" s="18" customFormat="1" x14ac:dyDescent="0.25">
      <c r="B51" s="18" t="s">
        <v>87</v>
      </c>
      <c r="C51" s="18">
        <f ca="1">VLOOKUP('Bewerking, HH'!$B51,INDIRECT("'PLak, Labels'!A"&amp;$C$18&amp;":M"&amp;$C$19),C$24,FALSE)</f>
        <v>2546</v>
      </c>
      <c r="D51" s="29">
        <f ca="1">VLOOKUP('Bewerking, HH'!$B51,INDIRECT("'PLak, Labels'!A"&amp;$C$18&amp;":M"&amp;$C$19),D$24,FALSE)+VLOOKUP('Bewerking, HH'!$B51,INDIRECT("'PLak, Labels'!A"&amp;$C$18&amp;":M"&amp;$C$19),D$24+1,FALSE)</f>
        <v>0</v>
      </c>
      <c r="E51" s="18">
        <f ca="1">VLOOKUP('Bewerking, HH'!$B51,INDIRECT("'PLak, Labels'!A"&amp;$C$18&amp;":M"&amp;$C$19),E$24,FALSE)</f>
        <v>0</v>
      </c>
      <c r="F51" s="18">
        <f ca="1">VLOOKUP('Bewerking, HH'!$B51,INDIRECT("'PLak, Labels'!A"&amp;$C$18&amp;":M"&amp;$C$19),F$24,FALSE)</f>
        <v>64</v>
      </c>
      <c r="G51" s="18">
        <f ca="1">VLOOKUP('Bewerking, HH'!$B51,INDIRECT("'PLak, Labels'!A"&amp;$C$18&amp;":M"&amp;$C$19),G$24,FALSE)</f>
        <v>398</v>
      </c>
      <c r="H51" s="18">
        <f ca="1">VLOOKUP('Bewerking, HH'!$B51,INDIRECT("'PLak, Labels'!A"&amp;$C$18&amp;":M"&amp;$C$19),H$24,FALSE)</f>
        <v>0</v>
      </c>
      <c r="I51" s="18">
        <f ca="1">VLOOKUP('Bewerking, HH'!$B51,INDIRECT("'PLak, Labels'!A"&amp;$C$18&amp;":M"&amp;$C$19),I$24,FALSE)</f>
        <v>2084</v>
      </c>
      <c r="J51" s="29">
        <f ca="1">VLOOKUP('Bewerking, HH'!$B51,INDIRECT("'PLak, Labels'!A"&amp;$C$18&amp;":M"&amp;$C$19),J$24,FALSE)</f>
        <v>0</v>
      </c>
      <c r="K51" s="29">
        <f ca="1">VLOOKUP('Bewerking, HH'!$B51,INDIRECT("'PLak, Labels'!A"&amp;$C$18&amp;":M"&amp;$C$19),K$24,FALSE)</f>
        <v>0</v>
      </c>
      <c r="M51" s="21"/>
      <c r="O51" s="18">
        <f ca="1">VLOOKUP('Bewerking, HH'!$B51,INDIRECT("'PLak, Labels'!A"&amp;$O$18&amp;":M"&amp;$O$19),O$24,FALSE)</f>
        <v>2546</v>
      </c>
      <c r="P51" s="29">
        <f ca="1">VLOOKUP('Bewerking, HH'!$B51,INDIRECT("'PLak, Labels'!A"&amp;$O$18&amp;":M"&amp;$O$19),P$24,FALSE)+VLOOKUP('Bewerking, HH'!$B51,INDIRECT("'PLak, Labels'!A"&amp;$O$18&amp;":M"&amp;$O$19),P$24+1,FALSE)</f>
        <v>0</v>
      </c>
      <c r="Q51" s="18">
        <f ca="1">VLOOKUP('Bewerking, HH'!$B51,INDIRECT("'PLak, Labels'!A"&amp;$O$18&amp;":M"&amp;$O$19),Q$24,FALSE)</f>
        <v>0</v>
      </c>
      <c r="R51" s="18">
        <f ca="1">VLOOKUP('Bewerking, HH'!$B51,INDIRECT("'PLak, Labels'!A"&amp;$O$18&amp;":M"&amp;$O$19),R$24,FALSE)</f>
        <v>64</v>
      </c>
      <c r="S51" s="18">
        <f ca="1">VLOOKUP('Bewerking, HH'!$B51,INDIRECT("'PLak, Labels'!A"&amp;$O$18&amp;":M"&amp;$O$19),S$24,FALSE)</f>
        <v>398</v>
      </c>
      <c r="T51" s="18">
        <f ca="1">VLOOKUP('Bewerking, HH'!$B51,INDIRECT("'PLak, Labels'!A"&amp;$O$18&amp;":M"&amp;$O$19),T$24,FALSE)</f>
        <v>0</v>
      </c>
      <c r="U51" s="18">
        <f ca="1">VLOOKUP('Bewerking, HH'!$B51,INDIRECT("'PLak, Labels'!A"&amp;$O$18&amp;":M"&amp;$O$19),U$24,FALSE)</f>
        <v>2084</v>
      </c>
      <c r="V51" s="29">
        <f ca="1">VLOOKUP('Bewerking, HH'!$B51,INDIRECT("'PLak, Labels'!A"&amp;$O$18&amp;":M"&amp;$O$19),V$24,FALSE)</f>
        <v>0</v>
      </c>
      <c r="W51" s="29">
        <f ca="1">VLOOKUP('Bewerking, HH'!$B51,INDIRECT("'PLak, Labels'!A"&amp;$O$18&amp;":M"&amp;$O$19),W$24,FALSE)</f>
        <v>0</v>
      </c>
      <c r="Y51" s="21"/>
      <c r="AA51" s="18">
        <f ca="1">VLOOKUP('Bewerking, HH'!$B51,INDIRECT("'PLak, Labels'!A"&amp;$AA$18&amp;":M"&amp;$AA$19),AA$24,FALSE)</f>
        <v>2546</v>
      </c>
      <c r="AB51" s="29">
        <f ca="1">VLOOKUP('Bewerking, HH'!$B51,INDIRECT("'PLak, Labels'!A"&amp;$AA$18&amp;":M"&amp;$AA$19),AB$24,FALSE)+VLOOKUP('Bewerking, HH'!$B51,INDIRECT("'PLak, Labels'!A"&amp;$AA$18&amp;":M"&amp;$AA$19),AB$24+1,FALSE)</f>
        <v>0</v>
      </c>
      <c r="AC51" s="18">
        <f ca="1">VLOOKUP('Bewerking, HH'!$B51,INDIRECT("'PLak, Labels'!A"&amp;$AA$18&amp;":M"&amp;$AA$19),AC$24,FALSE)</f>
        <v>0</v>
      </c>
      <c r="AD51" s="18">
        <f ca="1">VLOOKUP('Bewerking, HH'!$B51,INDIRECT("'PLak, Labels'!A"&amp;$AA$18&amp;":M"&amp;$AA$19),AD$24,FALSE)</f>
        <v>64</v>
      </c>
      <c r="AE51" s="18">
        <f ca="1">VLOOKUP('Bewerking, HH'!$B51,INDIRECT("'PLak, Labels'!A"&amp;$AA$18&amp;":M"&amp;$AA$19),AE$24,FALSE)</f>
        <v>398</v>
      </c>
      <c r="AF51" s="18">
        <f ca="1">VLOOKUP('Bewerking, HH'!$B51,INDIRECT("'PLak, Labels'!A"&amp;$AA$18&amp;":M"&amp;$AA$19),AF$24,FALSE)</f>
        <v>0</v>
      </c>
      <c r="AG51" s="18">
        <f ca="1">VLOOKUP('Bewerking, HH'!$B51,INDIRECT("'PLak, Labels'!A"&amp;$AA$18&amp;":M"&amp;$AA$19),AG$24,FALSE)</f>
        <v>2084</v>
      </c>
      <c r="AH51" s="29">
        <f ca="1">VLOOKUP('Bewerking, HH'!$B51,INDIRECT("'PLak, Labels'!A"&amp;$AA$18&amp;":M"&amp;$AA$19),AH$24,FALSE)</f>
        <v>0</v>
      </c>
      <c r="AI51" s="29">
        <f ca="1">VLOOKUP('Bewerking, HH'!$B51,INDIRECT("'PLak, Labels'!A"&amp;$AA$18&amp;":M"&amp;$AA$19),AI$24,FALSE)</f>
        <v>0</v>
      </c>
      <c r="AK51" s="21"/>
      <c r="AM51" s="18">
        <f ca="1">VLOOKUP('Bewerking, HH'!$B51,INDIRECT("'PLak, Labels'!A"&amp;$AM$18&amp;":M"&amp;$AM$19),AM$24,FALSE)</f>
        <v>2546</v>
      </c>
      <c r="AN51" s="29">
        <f ca="1">VLOOKUP('Bewerking, HH'!$B51,INDIRECT("'PLak, Labels'!A"&amp;$AM$18&amp;":M"&amp;$AM$19),AN$24,FALSE)+VLOOKUP('Bewerking, HH'!$B51,INDIRECT("'PLak, Labels'!A"&amp;$AM$18&amp;":M"&amp;$AM$19),AN$24+1,FALSE)</f>
        <v>0</v>
      </c>
      <c r="AO51" s="18">
        <f ca="1">VLOOKUP('Bewerking, HH'!$B51,INDIRECT("'PLak, Labels'!A"&amp;$AM$18&amp;":M"&amp;$AM$19),AO$24,FALSE)</f>
        <v>0</v>
      </c>
      <c r="AP51" s="18">
        <f ca="1">VLOOKUP('Bewerking, HH'!$B51,INDIRECT("'PLak, Labels'!A"&amp;$AM$18&amp;":M"&amp;$AM$19),AP$24,FALSE)</f>
        <v>64</v>
      </c>
      <c r="AQ51" s="18">
        <f ca="1">VLOOKUP('Bewerking, HH'!$B51,INDIRECT("'PLak, Labels'!A"&amp;$AM$18&amp;":M"&amp;$AM$19),AQ$24,FALSE)</f>
        <v>398</v>
      </c>
      <c r="AR51" s="18">
        <f ca="1">VLOOKUP('Bewerking, HH'!$B51,INDIRECT("'PLak, Labels'!A"&amp;$AM$18&amp;":M"&amp;$AM$19),AR$24,FALSE)</f>
        <v>0</v>
      </c>
      <c r="AS51" s="18">
        <f ca="1">VLOOKUP('Bewerking, HH'!$B51,INDIRECT("'PLak, Labels'!A"&amp;$AM$18&amp;":M"&amp;$AM$19),AS$24,FALSE)</f>
        <v>2084</v>
      </c>
      <c r="AT51" s="29">
        <f ca="1">VLOOKUP('Bewerking, HH'!$B51,INDIRECT("'PLak, Labels'!A"&amp;$AM$18&amp;":M"&amp;$AM$19),AT$24,FALSE)</f>
        <v>0</v>
      </c>
      <c r="AU51" s="29">
        <f ca="1">VLOOKUP('Bewerking, HH'!$B51,INDIRECT("'PLak, Labels'!A"&amp;$AM$18&amp;":M"&amp;$AM$19),AU$24,FALSE)</f>
        <v>0</v>
      </c>
      <c r="AW51" s="21"/>
      <c r="AY51" s="18">
        <f ca="1">VLOOKUP('Bewerking, HH'!$B51,INDIRECT("'PLak, Labels'!A"&amp;$AY$18&amp;":M"&amp;$AY$19),AY$24,FALSE)</f>
        <v>2546</v>
      </c>
      <c r="AZ51" s="29">
        <f ca="1">VLOOKUP('Bewerking, HH'!$B51,INDIRECT("'PLak, Labels'!A"&amp;$AY$18&amp;":M"&amp;$AY$19),AZ$24,FALSE)+VLOOKUP('Bewerking, HH'!$B51,INDIRECT("'PLak, Labels'!A"&amp;$AY$18&amp;":M"&amp;$AY$19),AZ$24+1,FALSE)</f>
        <v>0</v>
      </c>
      <c r="BA51" s="18">
        <f ca="1">VLOOKUP('Bewerking, HH'!$B51,INDIRECT("'PLak, Labels'!A"&amp;$AY$18&amp;":M"&amp;$AY$19),BA$24,FALSE)</f>
        <v>0</v>
      </c>
      <c r="BB51" s="18">
        <f ca="1">VLOOKUP('Bewerking, HH'!$B51,INDIRECT("'PLak, Labels'!A"&amp;$AY$18&amp;":M"&amp;$AY$19),BB$24,FALSE)</f>
        <v>64</v>
      </c>
      <c r="BC51" s="18">
        <f ca="1">VLOOKUP('Bewerking, HH'!$B51,INDIRECT("'PLak, Labels'!A"&amp;$AY$18&amp;":M"&amp;$AY$19),BC$24,FALSE)</f>
        <v>398</v>
      </c>
      <c r="BD51" s="18">
        <f ca="1">VLOOKUP('Bewerking, HH'!$B51,INDIRECT("'PLak, Labels'!A"&amp;$AY$18&amp;":M"&amp;$AY$19),BD$24,FALSE)</f>
        <v>0</v>
      </c>
      <c r="BE51" s="18">
        <f ca="1">VLOOKUP('Bewerking, HH'!$B51,INDIRECT("'PLak, Labels'!A"&amp;$AY$18&amp;":M"&amp;$AY$19),BE$24,FALSE)</f>
        <v>2084</v>
      </c>
      <c r="BF51" s="29">
        <f ca="1">VLOOKUP('Bewerking, HH'!$B51,INDIRECT("'PLak, Labels'!A"&amp;$AY$18&amp;":M"&amp;$AY$19),BF$24,FALSE)</f>
        <v>0</v>
      </c>
      <c r="BG51" s="29">
        <f ca="1">VLOOKUP('Bewerking, HH'!$B51,INDIRECT("'PLak, Labels'!A"&amp;$AY$18&amp;":M"&amp;$AY$19),BG$24,FALSE)</f>
        <v>0</v>
      </c>
    </row>
    <row r="52" spans="2:59" s="18" customFormat="1" x14ac:dyDescent="0.25">
      <c r="B52" s="18" t="s">
        <v>88</v>
      </c>
      <c r="C52" s="18">
        <f ca="1">VLOOKUP('Bewerking, HH'!$B52,INDIRECT("'PLak, Labels'!A"&amp;$C$18&amp;":M"&amp;$C$19),C$24,FALSE)</f>
        <v>4459</v>
      </c>
      <c r="D52" s="29">
        <f ca="1">VLOOKUP('Bewerking, HH'!$B52,INDIRECT("'PLak, Labels'!A"&amp;$C$18&amp;":M"&amp;$C$19),D$24,FALSE)+VLOOKUP('Bewerking, HH'!$B52,INDIRECT("'PLak, Labels'!A"&amp;$C$18&amp;":M"&amp;$C$19),D$24+1,FALSE)</f>
        <v>0</v>
      </c>
      <c r="E52" s="18">
        <f ca="1">VLOOKUP('Bewerking, HH'!$B52,INDIRECT("'PLak, Labels'!A"&amp;$C$18&amp;":M"&amp;$C$19),E$24,FALSE)</f>
        <v>0</v>
      </c>
      <c r="F52" s="18">
        <f ca="1">VLOOKUP('Bewerking, HH'!$B52,INDIRECT("'PLak, Labels'!A"&amp;$C$18&amp;":M"&amp;$C$19),F$24,FALSE)</f>
        <v>175</v>
      </c>
      <c r="G52" s="18">
        <f ca="1">VLOOKUP('Bewerking, HH'!$B52,INDIRECT("'PLak, Labels'!A"&amp;$C$18&amp;":M"&amp;$C$19),G$24,FALSE)</f>
        <v>4284</v>
      </c>
      <c r="H52" s="18">
        <f ca="1">VLOOKUP('Bewerking, HH'!$B52,INDIRECT("'PLak, Labels'!A"&amp;$C$18&amp;":M"&amp;$C$19),H$24,FALSE)</f>
        <v>0</v>
      </c>
      <c r="I52" s="18">
        <f ca="1">VLOOKUP('Bewerking, HH'!$B52,INDIRECT("'PLak, Labels'!A"&amp;$C$18&amp;":M"&amp;$C$19),I$24,FALSE)</f>
        <v>0</v>
      </c>
      <c r="J52" s="29">
        <f ca="1">VLOOKUP('Bewerking, HH'!$B52,INDIRECT("'PLak, Labels'!A"&amp;$C$18&amp;":M"&amp;$C$19),J$24,FALSE)</f>
        <v>0</v>
      </c>
      <c r="K52" s="29">
        <f ca="1">VLOOKUP('Bewerking, HH'!$B52,INDIRECT("'PLak, Labels'!A"&amp;$C$18&amp;":M"&amp;$C$19),K$24,FALSE)</f>
        <v>0</v>
      </c>
      <c r="M52" s="21"/>
      <c r="O52" s="18">
        <f ca="1">VLOOKUP('Bewerking, HH'!$B52,INDIRECT("'PLak, Labels'!A"&amp;$O$18&amp;":M"&amp;$O$19),O$24,FALSE)</f>
        <v>4459</v>
      </c>
      <c r="P52" s="29">
        <f ca="1">VLOOKUP('Bewerking, HH'!$B52,INDIRECT("'PLak, Labels'!A"&amp;$O$18&amp;":M"&amp;$O$19),P$24,FALSE)+VLOOKUP('Bewerking, HH'!$B52,INDIRECT("'PLak, Labels'!A"&amp;$O$18&amp;":M"&amp;$O$19),P$24+1,FALSE)</f>
        <v>0</v>
      </c>
      <c r="Q52" s="18">
        <f ca="1">VLOOKUP('Bewerking, HH'!$B52,INDIRECT("'PLak, Labels'!A"&amp;$O$18&amp;":M"&amp;$O$19),Q$24,FALSE)</f>
        <v>0</v>
      </c>
      <c r="R52" s="18">
        <f ca="1">VLOOKUP('Bewerking, HH'!$B52,INDIRECT("'PLak, Labels'!A"&amp;$O$18&amp;":M"&amp;$O$19),R$24,FALSE)</f>
        <v>175</v>
      </c>
      <c r="S52" s="18">
        <f ca="1">VLOOKUP('Bewerking, HH'!$B52,INDIRECT("'PLak, Labels'!A"&amp;$O$18&amp;":M"&amp;$O$19),S$24,FALSE)</f>
        <v>4284</v>
      </c>
      <c r="T52" s="18">
        <f ca="1">VLOOKUP('Bewerking, HH'!$B52,INDIRECT("'PLak, Labels'!A"&amp;$O$18&amp;":M"&amp;$O$19),T$24,FALSE)</f>
        <v>0</v>
      </c>
      <c r="U52" s="18">
        <f ca="1">VLOOKUP('Bewerking, HH'!$B52,INDIRECT("'PLak, Labels'!A"&amp;$O$18&amp;":M"&amp;$O$19),U$24,FALSE)</f>
        <v>0</v>
      </c>
      <c r="V52" s="29">
        <f ca="1">VLOOKUP('Bewerking, HH'!$B52,INDIRECT("'PLak, Labels'!A"&amp;$O$18&amp;":M"&amp;$O$19),V$24,FALSE)</f>
        <v>0</v>
      </c>
      <c r="W52" s="29">
        <f ca="1">VLOOKUP('Bewerking, HH'!$B52,INDIRECT("'PLak, Labels'!A"&amp;$O$18&amp;":M"&amp;$O$19),W$24,FALSE)</f>
        <v>0</v>
      </c>
      <c r="Y52" s="21"/>
      <c r="AA52" s="18">
        <f ca="1">VLOOKUP('Bewerking, HH'!$B52,INDIRECT("'PLak, Labels'!A"&amp;$AA$18&amp;":M"&amp;$AA$19),AA$24,FALSE)</f>
        <v>4459</v>
      </c>
      <c r="AB52" s="29">
        <f ca="1">VLOOKUP('Bewerking, HH'!$B52,INDIRECT("'PLak, Labels'!A"&amp;$AA$18&amp;":M"&amp;$AA$19),AB$24,FALSE)+VLOOKUP('Bewerking, HH'!$B52,INDIRECT("'PLak, Labels'!A"&amp;$AA$18&amp;":M"&amp;$AA$19),AB$24+1,FALSE)</f>
        <v>0</v>
      </c>
      <c r="AC52" s="18">
        <f ca="1">VLOOKUP('Bewerking, HH'!$B52,INDIRECT("'PLak, Labels'!A"&amp;$AA$18&amp;":M"&amp;$AA$19),AC$24,FALSE)</f>
        <v>0</v>
      </c>
      <c r="AD52" s="18">
        <f ca="1">VLOOKUP('Bewerking, HH'!$B52,INDIRECT("'PLak, Labels'!A"&amp;$AA$18&amp;":M"&amp;$AA$19),AD$24,FALSE)</f>
        <v>175</v>
      </c>
      <c r="AE52" s="18">
        <f ca="1">VLOOKUP('Bewerking, HH'!$B52,INDIRECT("'PLak, Labels'!A"&amp;$AA$18&amp;":M"&amp;$AA$19),AE$24,FALSE)</f>
        <v>4284</v>
      </c>
      <c r="AF52" s="18">
        <f ca="1">VLOOKUP('Bewerking, HH'!$B52,INDIRECT("'PLak, Labels'!A"&amp;$AA$18&amp;":M"&amp;$AA$19),AF$24,FALSE)</f>
        <v>0</v>
      </c>
      <c r="AG52" s="18">
        <f ca="1">VLOOKUP('Bewerking, HH'!$B52,INDIRECT("'PLak, Labels'!A"&amp;$AA$18&amp;":M"&amp;$AA$19),AG$24,FALSE)</f>
        <v>0</v>
      </c>
      <c r="AH52" s="29">
        <f ca="1">VLOOKUP('Bewerking, HH'!$B52,INDIRECT("'PLak, Labels'!A"&amp;$AA$18&amp;":M"&amp;$AA$19),AH$24,FALSE)</f>
        <v>0</v>
      </c>
      <c r="AI52" s="29">
        <f ca="1">VLOOKUP('Bewerking, HH'!$B52,INDIRECT("'PLak, Labels'!A"&amp;$AA$18&amp;":M"&amp;$AA$19),AI$24,FALSE)</f>
        <v>0</v>
      </c>
      <c r="AK52" s="21"/>
      <c r="AM52" s="18">
        <f ca="1">VLOOKUP('Bewerking, HH'!$B52,INDIRECT("'PLak, Labels'!A"&amp;$AM$18&amp;":M"&amp;$AM$19),AM$24,FALSE)</f>
        <v>4459</v>
      </c>
      <c r="AN52" s="29">
        <f ca="1">VLOOKUP('Bewerking, HH'!$B52,INDIRECT("'PLak, Labels'!A"&amp;$AM$18&amp;":M"&amp;$AM$19),AN$24,FALSE)+VLOOKUP('Bewerking, HH'!$B52,INDIRECT("'PLak, Labels'!A"&amp;$AM$18&amp;":M"&amp;$AM$19),AN$24+1,FALSE)</f>
        <v>0</v>
      </c>
      <c r="AO52" s="18">
        <f ca="1">VLOOKUP('Bewerking, HH'!$B52,INDIRECT("'PLak, Labels'!A"&amp;$AM$18&amp;":M"&amp;$AM$19),AO$24,FALSE)</f>
        <v>0</v>
      </c>
      <c r="AP52" s="18">
        <f ca="1">VLOOKUP('Bewerking, HH'!$B52,INDIRECT("'PLak, Labels'!A"&amp;$AM$18&amp;":M"&amp;$AM$19),AP$24,FALSE)</f>
        <v>175</v>
      </c>
      <c r="AQ52" s="18">
        <f ca="1">VLOOKUP('Bewerking, HH'!$B52,INDIRECT("'PLak, Labels'!A"&amp;$AM$18&amp;":M"&amp;$AM$19),AQ$24,FALSE)</f>
        <v>4284</v>
      </c>
      <c r="AR52" s="18">
        <f ca="1">VLOOKUP('Bewerking, HH'!$B52,INDIRECT("'PLak, Labels'!A"&amp;$AM$18&amp;":M"&amp;$AM$19),AR$24,FALSE)</f>
        <v>0</v>
      </c>
      <c r="AS52" s="18">
        <f ca="1">VLOOKUP('Bewerking, HH'!$B52,INDIRECT("'PLak, Labels'!A"&amp;$AM$18&amp;":M"&amp;$AM$19),AS$24,FALSE)</f>
        <v>0</v>
      </c>
      <c r="AT52" s="29">
        <f ca="1">VLOOKUP('Bewerking, HH'!$B52,INDIRECT("'PLak, Labels'!A"&amp;$AM$18&amp;":M"&amp;$AM$19),AT$24,FALSE)</f>
        <v>0</v>
      </c>
      <c r="AU52" s="29">
        <f ca="1">VLOOKUP('Bewerking, HH'!$B52,INDIRECT("'PLak, Labels'!A"&amp;$AM$18&amp;":M"&amp;$AM$19),AU$24,FALSE)</f>
        <v>0</v>
      </c>
      <c r="AW52" s="21"/>
      <c r="AY52" s="18">
        <f ca="1">VLOOKUP('Bewerking, HH'!$B52,INDIRECT("'PLak, Labels'!A"&amp;$AY$18&amp;":M"&amp;$AY$19),AY$24,FALSE)</f>
        <v>4459</v>
      </c>
      <c r="AZ52" s="29">
        <f ca="1">VLOOKUP('Bewerking, HH'!$B52,INDIRECT("'PLak, Labels'!A"&amp;$AY$18&amp;":M"&amp;$AY$19),AZ$24,FALSE)+VLOOKUP('Bewerking, HH'!$B52,INDIRECT("'PLak, Labels'!A"&amp;$AY$18&amp;":M"&amp;$AY$19),AZ$24+1,FALSE)</f>
        <v>0</v>
      </c>
      <c r="BA52" s="18">
        <f ca="1">VLOOKUP('Bewerking, HH'!$B52,INDIRECT("'PLak, Labels'!A"&amp;$AY$18&amp;":M"&amp;$AY$19),BA$24,FALSE)</f>
        <v>0</v>
      </c>
      <c r="BB52" s="18">
        <f ca="1">VLOOKUP('Bewerking, HH'!$B52,INDIRECT("'PLak, Labels'!A"&amp;$AY$18&amp;":M"&amp;$AY$19),BB$24,FALSE)</f>
        <v>175</v>
      </c>
      <c r="BC52" s="18">
        <f ca="1">VLOOKUP('Bewerking, HH'!$B52,INDIRECT("'PLak, Labels'!A"&amp;$AY$18&amp;":M"&amp;$AY$19),BC$24,FALSE)</f>
        <v>4284</v>
      </c>
      <c r="BD52" s="18">
        <f ca="1">VLOOKUP('Bewerking, HH'!$B52,INDIRECT("'PLak, Labels'!A"&amp;$AY$18&amp;":M"&amp;$AY$19),BD$24,FALSE)</f>
        <v>0</v>
      </c>
      <c r="BE52" s="18">
        <f ca="1">VLOOKUP('Bewerking, HH'!$B52,INDIRECT("'PLak, Labels'!A"&amp;$AY$18&amp;":M"&amp;$AY$19),BE$24,FALSE)</f>
        <v>0</v>
      </c>
      <c r="BF52" s="29">
        <f ca="1">VLOOKUP('Bewerking, HH'!$B52,INDIRECT("'PLak, Labels'!A"&amp;$AY$18&amp;":M"&amp;$AY$19),BF$24,FALSE)</f>
        <v>0</v>
      </c>
      <c r="BG52" s="29">
        <f ca="1">VLOOKUP('Bewerking, HH'!$B52,INDIRECT("'PLak, Labels'!A"&amp;$AY$18&amp;":M"&amp;$AY$19),BG$24,FALSE)</f>
        <v>0</v>
      </c>
    </row>
    <row r="53" spans="2:59" s="18" customFormat="1" x14ac:dyDescent="0.25">
      <c r="B53" s="18" t="s">
        <v>89</v>
      </c>
      <c r="C53" s="18">
        <f ca="1">VLOOKUP('Bewerking, HH'!$B53,INDIRECT("'PLak, Labels'!A"&amp;$C$18&amp;":M"&amp;$C$19),C$24,FALSE)</f>
        <v>8937</v>
      </c>
      <c r="D53" s="29">
        <f ca="1">VLOOKUP('Bewerking, HH'!$B53,INDIRECT("'PLak, Labels'!A"&amp;$C$18&amp;":M"&amp;$C$19),D$24,FALSE)+VLOOKUP('Bewerking, HH'!$B53,INDIRECT("'PLak, Labels'!A"&amp;$C$18&amp;":M"&amp;$C$19),D$24+1,FALSE)</f>
        <v>0</v>
      </c>
      <c r="E53" s="18">
        <f ca="1">VLOOKUP('Bewerking, HH'!$B53,INDIRECT("'PLak, Labels'!A"&amp;$C$18&amp;":M"&amp;$C$19),E$24,FALSE)</f>
        <v>0</v>
      </c>
      <c r="F53" s="18">
        <f ca="1">VLOOKUP('Bewerking, HH'!$B53,INDIRECT("'PLak, Labels'!A"&amp;$C$18&amp;":M"&amp;$C$19),F$24,FALSE)</f>
        <v>8937</v>
      </c>
      <c r="G53" s="18">
        <f ca="1">VLOOKUP('Bewerking, HH'!$B53,INDIRECT("'PLak, Labels'!A"&amp;$C$18&amp;":M"&amp;$C$19),G$24,FALSE)</f>
        <v>0</v>
      </c>
      <c r="H53" s="18">
        <f ca="1">VLOOKUP('Bewerking, HH'!$B53,INDIRECT("'PLak, Labels'!A"&amp;$C$18&amp;":M"&amp;$C$19),H$24,FALSE)</f>
        <v>0</v>
      </c>
      <c r="I53" s="18">
        <f ca="1">VLOOKUP('Bewerking, HH'!$B53,INDIRECT("'PLak, Labels'!A"&amp;$C$18&amp;":M"&amp;$C$19),I$24,FALSE)</f>
        <v>0</v>
      </c>
      <c r="J53" s="29">
        <f ca="1">VLOOKUP('Bewerking, HH'!$B53,INDIRECT("'PLak, Labels'!A"&amp;$C$18&amp;":M"&amp;$C$19),J$24,FALSE)</f>
        <v>0</v>
      </c>
      <c r="K53" s="29">
        <f ca="1">VLOOKUP('Bewerking, HH'!$B53,INDIRECT("'PLak, Labels'!A"&amp;$C$18&amp;":M"&amp;$C$19),K$24,FALSE)</f>
        <v>0</v>
      </c>
      <c r="M53" s="21"/>
      <c r="O53" s="18">
        <f ca="1">VLOOKUP('Bewerking, HH'!$B53,INDIRECT("'PLak, Labels'!A"&amp;$O$18&amp;":M"&amp;$O$19),O$24,FALSE)</f>
        <v>8937</v>
      </c>
      <c r="P53" s="29">
        <f ca="1">VLOOKUP('Bewerking, HH'!$B53,INDIRECT("'PLak, Labels'!A"&amp;$O$18&amp;":M"&amp;$O$19),P$24,FALSE)+VLOOKUP('Bewerking, HH'!$B53,INDIRECT("'PLak, Labels'!A"&amp;$O$18&amp;":M"&amp;$O$19),P$24+1,FALSE)</f>
        <v>0</v>
      </c>
      <c r="Q53" s="18">
        <f ca="1">VLOOKUP('Bewerking, HH'!$B53,INDIRECT("'PLak, Labels'!A"&amp;$O$18&amp;":M"&amp;$O$19),Q$24,FALSE)</f>
        <v>0</v>
      </c>
      <c r="R53" s="18">
        <f ca="1">VLOOKUP('Bewerking, HH'!$B53,INDIRECT("'PLak, Labels'!A"&amp;$O$18&amp;":M"&amp;$O$19),R$24,FALSE)</f>
        <v>8937</v>
      </c>
      <c r="S53" s="18">
        <f ca="1">VLOOKUP('Bewerking, HH'!$B53,INDIRECT("'PLak, Labels'!A"&amp;$O$18&amp;":M"&amp;$O$19),S$24,FALSE)</f>
        <v>0</v>
      </c>
      <c r="T53" s="18">
        <f ca="1">VLOOKUP('Bewerking, HH'!$B53,INDIRECT("'PLak, Labels'!A"&amp;$O$18&amp;":M"&amp;$O$19),T$24,FALSE)</f>
        <v>0</v>
      </c>
      <c r="U53" s="18">
        <f ca="1">VLOOKUP('Bewerking, HH'!$B53,INDIRECT("'PLak, Labels'!A"&amp;$O$18&amp;":M"&amp;$O$19),U$24,FALSE)</f>
        <v>0</v>
      </c>
      <c r="V53" s="29">
        <f ca="1">VLOOKUP('Bewerking, HH'!$B53,INDIRECT("'PLak, Labels'!A"&amp;$O$18&amp;":M"&amp;$O$19),V$24,FALSE)</f>
        <v>0</v>
      </c>
      <c r="W53" s="29">
        <f ca="1">VLOOKUP('Bewerking, HH'!$B53,INDIRECT("'PLak, Labels'!A"&amp;$O$18&amp;":M"&amp;$O$19),W$24,FALSE)</f>
        <v>0</v>
      </c>
      <c r="Y53" s="21"/>
      <c r="AA53" s="18">
        <f ca="1">VLOOKUP('Bewerking, HH'!$B53,INDIRECT("'PLak, Labels'!A"&amp;$AA$18&amp;":M"&amp;$AA$19),AA$24,FALSE)</f>
        <v>8937</v>
      </c>
      <c r="AB53" s="29">
        <f ca="1">VLOOKUP('Bewerking, HH'!$B53,INDIRECT("'PLak, Labels'!A"&amp;$AA$18&amp;":M"&amp;$AA$19),AB$24,FALSE)+VLOOKUP('Bewerking, HH'!$B53,INDIRECT("'PLak, Labels'!A"&amp;$AA$18&amp;":M"&amp;$AA$19),AB$24+1,FALSE)</f>
        <v>0</v>
      </c>
      <c r="AC53" s="18">
        <f ca="1">VLOOKUP('Bewerking, HH'!$B53,INDIRECT("'PLak, Labels'!A"&amp;$AA$18&amp;":M"&amp;$AA$19),AC$24,FALSE)</f>
        <v>0</v>
      </c>
      <c r="AD53" s="18">
        <f ca="1">VLOOKUP('Bewerking, HH'!$B53,INDIRECT("'PLak, Labels'!A"&amp;$AA$18&amp;":M"&amp;$AA$19),AD$24,FALSE)</f>
        <v>8937</v>
      </c>
      <c r="AE53" s="18">
        <f ca="1">VLOOKUP('Bewerking, HH'!$B53,INDIRECT("'PLak, Labels'!A"&amp;$AA$18&amp;":M"&amp;$AA$19),AE$24,FALSE)</f>
        <v>0</v>
      </c>
      <c r="AF53" s="18">
        <f ca="1">VLOOKUP('Bewerking, HH'!$B53,INDIRECT("'PLak, Labels'!A"&amp;$AA$18&amp;":M"&amp;$AA$19),AF$24,FALSE)</f>
        <v>0</v>
      </c>
      <c r="AG53" s="18">
        <f ca="1">VLOOKUP('Bewerking, HH'!$B53,INDIRECT("'PLak, Labels'!A"&amp;$AA$18&amp;":M"&amp;$AA$19),AG$24,FALSE)</f>
        <v>0</v>
      </c>
      <c r="AH53" s="29">
        <f ca="1">VLOOKUP('Bewerking, HH'!$B53,INDIRECT("'PLak, Labels'!A"&amp;$AA$18&amp;":M"&amp;$AA$19),AH$24,FALSE)</f>
        <v>0</v>
      </c>
      <c r="AI53" s="29">
        <f ca="1">VLOOKUP('Bewerking, HH'!$B53,INDIRECT("'PLak, Labels'!A"&amp;$AA$18&amp;":M"&amp;$AA$19),AI$24,FALSE)</f>
        <v>0</v>
      </c>
      <c r="AK53" s="21"/>
      <c r="AM53" s="18">
        <f ca="1">VLOOKUP('Bewerking, HH'!$B53,INDIRECT("'PLak, Labels'!A"&amp;$AM$18&amp;":M"&amp;$AM$19),AM$24,FALSE)</f>
        <v>8937</v>
      </c>
      <c r="AN53" s="29">
        <f ca="1">VLOOKUP('Bewerking, HH'!$B53,INDIRECT("'PLak, Labels'!A"&amp;$AM$18&amp;":M"&amp;$AM$19),AN$24,FALSE)+VLOOKUP('Bewerking, HH'!$B53,INDIRECT("'PLak, Labels'!A"&amp;$AM$18&amp;":M"&amp;$AM$19),AN$24+1,FALSE)</f>
        <v>0</v>
      </c>
      <c r="AO53" s="18">
        <f ca="1">VLOOKUP('Bewerking, HH'!$B53,INDIRECT("'PLak, Labels'!A"&amp;$AM$18&amp;":M"&amp;$AM$19),AO$24,FALSE)</f>
        <v>0</v>
      </c>
      <c r="AP53" s="18">
        <f ca="1">VLOOKUP('Bewerking, HH'!$B53,INDIRECT("'PLak, Labels'!A"&amp;$AM$18&amp;":M"&amp;$AM$19),AP$24,FALSE)</f>
        <v>8937</v>
      </c>
      <c r="AQ53" s="18">
        <f ca="1">VLOOKUP('Bewerking, HH'!$B53,INDIRECT("'PLak, Labels'!A"&amp;$AM$18&amp;":M"&amp;$AM$19),AQ$24,FALSE)</f>
        <v>0</v>
      </c>
      <c r="AR53" s="18">
        <f ca="1">VLOOKUP('Bewerking, HH'!$B53,INDIRECT("'PLak, Labels'!A"&amp;$AM$18&amp;":M"&amp;$AM$19),AR$24,FALSE)</f>
        <v>0</v>
      </c>
      <c r="AS53" s="18">
        <f ca="1">VLOOKUP('Bewerking, HH'!$B53,INDIRECT("'PLak, Labels'!A"&amp;$AM$18&amp;":M"&amp;$AM$19),AS$24,FALSE)</f>
        <v>0</v>
      </c>
      <c r="AT53" s="29">
        <f ca="1">VLOOKUP('Bewerking, HH'!$B53,INDIRECT("'PLak, Labels'!A"&amp;$AM$18&amp;":M"&amp;$AM$19),AT$24,FALSE)</f>
        <v>0</v>
      </c>
      <c r="AU53" s="29">
        <f ca="1">VLOOKUP('Bewerking, HH'!$B53,INDIRECT("'PLak, Labels'!A"&amp;$AM$18&amp;":M"&amp;$AM$19),AU$24,FALSE)</f>
        <v>0</v>
      </c>
      <c r="AW53" s="21"/>
      <c r="AY53" s="18">
        <f ca="1">VLOOKUP('Bewerking, HH'!$B53,INDIRECT("'PLak, Labels'!A"&amp;$AY$18&amp;":M"&amp;$AY$19),AY$24,FALSE)</f>
        <v>8937</v>
      </c>
      <c r="AZ53" s="29">
        <f ca="1">VLOOKUP('Bewerking, HH'!$B53,INDIRECT("'PLak, Labels'!A"&amp;$AY$18&amp;":M"&amp;$AY$19),AZ$24,FALSE)+VLOOKUP('Bewerking, HH'!$B53,INDIRECT("'PLak, Labels'!A"&amp;$AY$18&amp;":M"&amp;$AY$19),AZ$24+1,FALSE)</f>
        <v>0</v>
      </c>
      <c r="BA53" s="18">
        <f ca="1">VLOOKUP('Bewerking, HH'!$B53,INDIRECT("'PLak, Labels'!A"&amp;$AY$18&amp;":M"&amp;$AY$19),BA$24,FALSE)</f>
        <v>0</v>
      </c>
      <c r="BB53" s="18">
        <f ca="1">VLOOKUP('Bewerking, HH'!$B53,INDIRECT("'PLak, Labels'!A"&amp;$AY$18&amp;":M"&amp;$AY$19),BB$24,FALSE)</f>
        <v>8937</v>
      </c>
      <c r="BC53" s="18">
        <f ca="1">VLOOKUP('Bewerking, HH'!$B53,INDIRECT("'PLak, Labels'!A"&amp;$AY$18&amp;":M"&amp;$AY$19),BC$24,FALSE)</f>
        <v>0</v>
      </c>
      <c r="BD53" s="18">
        <f ca="1">VLOOKUP('Bewerking, HH'!$B53,INDIRECT("'PLak, Labels'!A"&amp;$AY$18&amp;":M"&amp;$AY$19),BD$24,FALSE)</f>
        <v>0</v>
      </c>
      <c r="BE53" s="18">
        <f ca="1">VLOOKUP('Bewerking, HH'!$B53,INDIRECT("'PLak, Labels'!A"&amp;$AY$18&amp;":M"&amp;$AY$19),BE$24,FALSE)</f>
        <v>0</v>
      </c>
      <c r="BF53" s="29">
        <f ca="1">VLOOKUP('Bewerking, HH'!$B53,INDIRECT("'PLak, Labels'!A"&amp;$AY$18&amp;":M"&amp;$AY$19),BF$24,FALSE)</f>
        <v>0</v>
      </c>
      <c r="BG53" s="29">
        <f ca="1">VLOOKUP('Bewerking, HH'!$B53,INDIRECT("'PLak, Labels'!A"&amp;$AY$18&amp;":M"&amp;$AY$19),BG$24,FALSE)</f>
        <v>0</v>
      </c>
    </row>
    <row r="54" spans="2:59" s="18" customFormat="1" x14ac:dyDescent="0.25">
      <c r="B54" s="18" t="s">
        <v>90</v>
      </c>
      <c r="C54" s="18">
        <f ca="1">VLOOKUP('Bewerking, HH'!$B54,INDIRECT("'PLak, Labels'!A"&amp;$C$18&amp;":M"&amp;$C$19),C$24,FALSE)</f>
        <v>7566</v>
      </c>
      <c r="D54" s="29">
        <f ca="1">VLOOKUP('Bewerking, HH'!$B54,INDIRECT("'PLak, Labels'!A"&amp;$C$18&amp;":M"&amp;$C$19),D$24,FALSE)+VLOOKUP('Bewerking, HH'!$B54,INDIRECT("'PLak, Labels'!A"&amp;$C$18&amp;":M"&amp;$C$19),D$24+1,FALSE)</f>
        <v>0</v>
      </c>
      <c r="E54" s="18">
        <f ca="1">VLOOKUP('Bewerking, HH'!$B54,INDIRECT("'PLak, Labels'!A"&amp;$C$18&amp;":M"&amp;$C$19),E$24,FALSE)</f>
        <v>0</v>
      </c>
      <c r="F54" s="18">
        <f ca="1">VLOOKUP('Bewerking, HH'!$B54,INDIRECT("'PLak, Labels'!A"&amp;$C$18&amp;":M"&amp;$C$19),F$24,FALSE)</f>
        <v>7566</v>
      </c>
      <c r="G54" s="18">
        <f ca="1">VLOOKUP('Bewerking, HH'!$B54,INDIRECT("'PLak, Labels'!A"&amp;$C$18&amp;":M"&amp;$C$19),G$24,FALSE)</f>
        <v>0</v>
      </c>
      <c r="H54" s="18">
        <f ca="1">VLOOKUP('Bewerking, HH'!$B54,INDIRECT("'PLak, Labels'!A"&amp;$C$18&amp;":M"&amp;$C$19),H$24,FALSE)</f>
        <v>0</v>
      </c>
      <c r="I54" s="18">
        <f ca="1">VLOOKUP('Bewerking, HH'!$B54,INDIRECT("'PLak, Labels'!A"&amp;$C$18&amp;":M"&amp;$C$19),I$24,FALSE)</f>
        <v>0</v>
      </c>
      <c r="J54" s="29">
        <f ca="1">VLOOKUP('Bewerking, HH'!$B54,INDIRECT("'PLak, Labels'!A"&amp;$C$18&amp;":M"&amp;$C$19),J$24,FALSE)</f>
        <v>0</v>
      </c>
      <c r="K54" s="29">
        <f ca="1">VLOOKUP('Bewerking, HH'!$B54,INDIRECT("'PLak, Labels'!A"&amp;$C$18&amp;":M"&amp;$C$19),K$24,FALSE)</f>
        <v>0</v>
      </c>
      <c r="M54" s="21"/>
      <c r="O54" s="18">
        <f ca="1">VLOOKUP('Bewerking, HH'!$B54,INDIRECT("'PLak, Labels'!A"&amp;$O$18&amp;":M"&amp;$O$19),O$24,FALSE)</f>
        <v>7566</v>
      </c>
      <c r="P54" s="29">
        <f ca="1">VLOOKUP('Bewerking, HH'!$B54,INDIRECT("'PLak, Labels'!A"&amp;$O$18&amp;":M"&amp;$O$19),P$24,FALSE)+VLOOKUP('Bewerking, HH'!$B54,INDIRECT("'PLak, Labels'!A"&amp;$O$18&amp;":M"&amp;$O$19),P$24+1,FALSE)</f>
        <v>0</v>
      </c>
      <c r="Q54" s="18">
        <f ca="1">VLOOKUP('Bewerking, HH'!$B54,INDIRECT("'PLak, Labels'!A"&amp;$O$18&amp;":M"&amp;$O$19),Q$24,FALSE)</f>
        <v>0</v>
      </c>
      <c r="R54" s="18">
        <f ca="1">VLOOKUP('Bewerking, HH'!$B54,INDIRECT("'PLak, Labels'!A"&amp;$O$18&amp;":M"&amp;$O$19),R$24,FALSE)</f>
        <v>7566</v>
      </c>
      <c r="S54" s="18">
        <f ca="1">VLOOKUP('Bewerking, HH'!$B54,INDIRECT("'PLak, Labels'!A"&amp;$O$18&amp;":M"&amp;$O$19),S$24,FALSE)</f>
        <v>0</v>
      </c>
      <c r="T54" s="18">
        <f ca="1">VLOOKUP('Bewerking, HH'!$B54,INDIRECT("'PLak, Labels'!A"&amp;$O$18&amp;":M"&amp;$O$19),T$24,FALSE)</f>
        <v>0</v>
      </c>
      <c r="U54" s="18">
        <f ca="1">VLOOKUP('Bewerking, HH'!$B54,INDIRECT("'PLak, Labels'!A"&amp;$O$18&amp;":M"&amp;$O$19),U$24,FALSE)</f>
        <v>0</v>
      </c>
      <c r="V54" s="29">
        <f ca="1">VLOOKUP('Bewerking, HH'!$B54,INDIRECT("'PLak, Labels'!A"&amp;$O$18&amp;":M"&amp;$O$19),V$24,FALSE)</f>
        <v>0</v>
      </c>
      <c r="W54" s="29">
        <f ca="1">VLOOKUP('Bewerking, HH'!$B54,INDIRECT("'PLak, Labels'!A"&amp;$O$18&amp;":M"&amp;$O$19),W$24,FALSE)</f>
        <v>0</v>
      </c>
      <c r="Y54" s="21"/>
      <c r="AA54" s="18">
        <f ca="1">VLOOKUP('Bewerking, HH'!$B54,INDIRECT("'PLak, Labels'!A"&amp;$AA$18&amp;":M"&amp;$AA$19),AA$24,FALSE)</f>
        <v>7566</v>
      </c>
      <c r="AB54" s="29">
        <f ca="1">VLOOKUP('Bewerking, HH'!$B54,INDIRECT("'PLak, Labels'!A"&amp;$AA$18&amp;":M"&amp;$AA$19),AB$24,FALSE)+VLOOKUP('Bewerking, HH'!$B54,INDIRECT("'PLak, Labels'!A"&amp;$AA$18&amp;":M"&amp;$AA$19),AB$24+1,FALSE)</f>
        <v>0</v>
      </c>
      <c r="AC54" s="18">
        <f ca="1">VLOOKUP('Bewerking, HH'!$B54,INDIRECT("'PLak, Labels'!A"&amp;$AA$18&amp;":M"&amp;$AA$19),AC$24,FALSE)</f>
        <v>0</v>
      </c>
      <c r="AD54" s="18">
        <f ca="1">VLOOKUP('Bewerking, HH'!$B54,INDIRECT("'PLak, Labels'!A"&amp;$AA$18&amp;":M"&amp;$AA$19),AD$24,FALSE)</f>
        <v>7566</v>
      </c>
      <c r="AE54" s="18">
        <f ca="1">VLOOKUP('Bewerking, HH'!$B54,INDIRECT("'PLak, Labels'!A"&amp;$AA$18&amp;":M"&amp;$AA$19),AE$24,FALSE)</f>
        <v>0</v>
      </c>
      <c r="AF54" s="18">
        <f ca="1">VLOOKUP('Bewerking, HH'!$B54,INDIRECT("'PLak, Labels'!A"&amp;$AA$18&amp;":M"&amp;$AA$19),AF$24,FALSE)</f>
        <v>0</v>
      </c>
      <c r="AG54" s="18">
        <f ca="1">VLOOKUP('Bewerking, HH'!$B54,INDIRECT("'PLak, Labels'!A"&amp;$AA$18&amp;":M"&amp;$AA$19),AG$24,FALSE)</f>
        <v>0</v>
      </c>
      <c r="AH54" s="29">
        <f ca="1">VLOOKUP('Bewerking, HH'!$B54,INDIRECT("'PLak, Labels'!A"&amp;$AA$18&amp;":M"&amp;$AA$19),AH$24,FALSE)</f>
        <v>0</v>
      </c>
      <c r="AI54" s="29">
        <f ca="1">VLOOKUP('Bewerking, HH'!$B54,INDIRECT("'PLak, Labels'!A"&amp;$AA$18&amp;":M"&amp;$AA$19),AI$24,FALSE)</f>
        <v>0</v>
      </c>
      <c r="AK54" s="21"/>
      <c r="AM54" s="18">
        <f ca="1">VLOOKUP('Bewerking, HH'!$B54,INDIRECT("'PLak, Labels'!A"&amp;$AM$18&amp;":M"&amp;$AM$19),AM$24,FALSE)</f>
        <v>7566</v>
      </c>
      <c r="AN54" s="29">
        <f ca="1">VLOOKUP('Bewerking, HH'!$B54,INDIRECT("'PLak, Labels'!A"&amp;$AM$18&amp;":M"&amp;$AM$19),AN$24,FALSE)+VLOOKUP('Bewerking, HH'!$B54,INDIRECT("'PLak, Labels'!A"&amp;$AM$18&amp;":M"&amp;$AM$19),AN$24+1,FALSE)</f>
        <v>0</v>
      </c>
      <c r="AO54" s="18">
        <f ca="1">VLOOKUP('Bewerking, HH'!$B54,INDIRECT("'PLak, Labels'!A"&amp;$AM$18&amp;":M"&amp;$AM$19),AO$24,FALSE)</f>
        <v>0</v>
      </c>
      <c r="AP54" s="18">
        <f ca="1">VLOOKUP('Bewerking, HH'!$B54,INDIRECT("'PLak, Labels'!A"&amp;$AM$18&amp;":M"&amp;$AM$19),AP$24,FALSE)</f>
        <v>7566</v>
      </c>
      <c r="AQ54" s="18">
        <f ca="1">VLOOKUP('Bewerking, HH'!$B54,INDIRECT("'PLak, Labels'!A"&amp;$AM$18&amp;":M"&amp;$AM$19),AQ$24,FALSE)</f>
        <v>0</v>
      </c>
      <c r="AR54" s="18">
        <f ca="1">VLOOKUP('Bewerking, HH'!$B54,INDIRECT("'PLak, Labels'!A"&amp;$AM$18&amp;":M"&amp;$AM$19),AR$24,FALSE)</f>
        <v>0</v>
      </c>
      <c r="AS54" s="18">
        <f ca="1">VLOOKUP('Bewerking, HH'!$B54,INDIRECT("'PLak, Labels'!A"&amp;$AM$18&amp;":M"&amp;$AM$19),AS$24,FALSE)</f>
        <v>0</v>
      </c>
      <c r="AT54" s="29">
        <f ca="1">VLOOKUP('Bewerking, HH'!$B54,INDIRECT("'PLak, Labels'!A"&amp;$AM$18&amp;":M"&amp;$AM$19),AT$24,FALSE)</f>
        <v>0</v>
      </c>
      <c r="AU54" s="29">
        <f ca="1">VLOOKUP('Bewerking, HH'!$B54,INDIRECT("'PLak, Labels'!A"&amp;$AM$18&amp;":M"&amp;$AM$19),AU$24,FALSE)</f>
        <v>0</v>
      </c>
      <c r="AW54" s="21"/>
      <c r="AY54" s="18">
        <f ca="1">VLOOKUP('Bewerking, HH'!$B54,INDIRECT("'PLak, Labels'!A"&amp;$AY$18&amp;":M"&amp;$AY$19),AY$24,FALSE)</f>
        <v>7566</v>
      </c>
      <c r="AZ54" s="29">
        <f ca="1">VLOOKUP('Bewerking, HH'!$B54,INDIRECT("'PLak, Labels'!A"&amp;$AY$18&amp;":M"&amp;$AY$19),AZ$24,FALSE)+VLOOKUP('Bewerking, HH'!$B54,INDIRECT("'PLak, Labels'!A"&amp;$AY$18&amp;":M"&amp;$AY$19),AZ$24+1,FALSE)</f>
        <v>0</v>
      </c>
      <c r="BA54" s="18">
        <f ca="1">VLOOKUP('Bewerking, HH'!$B54,INDIRECT("'PLak, Labels'!A"&amp;$AY$18&amp;":M"&amp;$AY$19),BA$24,FALSE)</f>
        <v>0</v>
      </c>
      <c r="BB54" s="18">
        <f ca="1">VLOOKUP('Bewerking, HH'!$B54,INDIRECT("'PLak, Labels'!A"&amp;$AY$18&amp;":M"&amp;$AY$19),BB$24,FALSE)</f>
        <v>7566</v>
      </c>
      <c r="BC54" s="18">
        <f ca="1">VLOOKUP('Bewerking, HH'!$B54,INDIRECT("'PLak, Labels'!A"&amp;$AY$18&amp;":M"&amp;$AY$19),BC$24,FALSE)</f>
        <v>0</v>
      </c>
      <c r="BD54" s="18">
        <f ca="1">VLOOKUP('Bewerking, HH'!$B54,INDIRECT("'PLak, Labels'!A"&amp;$AY$18&amp;":M"&amp;$AY$19),BD$24,FALSE)</f>
        <v>0</v>
      </c>
      <c r="BE54" s="18">
        <f ca="1">VLOOKUP('Bewerking, HH'!$B54,INDIRECT("'PLak, Labels'!A"&amp;$AY$18&amp;":M"&amp;$AY$19),BE$24,FALSE)</f>
        <v>0</v>
      </c>
      <c r="BF54" s="29">
        <f ca="1">VLOOKUP('Bewerking, HH'!$B54,INDIRECT("'PLak, Labels'!A"&amp;$AY$18&amp;":M"&amp;$AY$19),BF$24,FALSE)</f>
        <v>0</v>
      </c>
      <c r="BG54" s="29">
        <f ca="1">VLOOKUP('Bewerking, HH'!$B54,INDIRECT("'PLak, Labels'!A"&amp;$AY$18&amp;":M"&amp;$AY$19),BG$24,FALSE)</f>
        <v>0</v>
      </c>
    </row>
    <row r="55" spans="2:59" s="18" customFormat="1" x14ac:dyDescent="0.25">
      <c r="B55" s="18" t="s">
        <v>91</v>
      </c>
      <c r="C55" s="18">
        <f ca="1">VLOOKUP('Bewerking, HH'!$B55,INDIRECT("'PLak, Labels'!A"&amp;$C$18&amp;":M"&amp;$C$19),C$24,FALSE)</f>
        <v>19194</v>
      </c>
      <c r="D55" s="29">
        <f ca="1">VLOOKUP('Bewerking, HH'!$B55,INDIRECT("'PLak, Labels'!A"&amp;$C$18&amp;":M"&amp;$C$19),D$24,FALSE)+VLOOKUP('Bewerking, HH'!$B55,INDIRECT("'PLak, Labels'!A"&amp;$C$18&amp;":M"&amp;$C$19),D$24+1,FALSE)</f>
        <v>0</v>
      </c>
      <c r="E55" s="18">
        <f ca="1">VLOOKUP('Bewerking, HH'!$B55,INDIRECT("'PLak, Labels'!A"&amp;$C$18&amp;":M"&amp;$C$19),E$24,FALSE)</f>
        <v>0</v>
      </c>
      <c r="F55" s="18">
        <f ca="1">VLOOKUP('Bewerking, HH'!$B55,INDIRECT("'PLak, Labels'!A"&amp;$C$18&amp;":M"&amp;$C$19),F$24,FALSE)</f>
        <v>703</v>
      </c>
      <c r="G55" s="18">
        <f ca="1">VLOOKUP('Bewerking, HH'!$B55,INDIRECT("'PLak, Labels'!A"&amp;$C$18&amp;":M"&amp;$C$19),G$24,FALSE)</f>
        <v>0</v>
      </c>
      <c r="H55" s="18">
        <f ca="1">VLOOKUP('Bewerking, HH'!$B55,INDIRECT("'PLak, Labels'!A"&amp;$C$18&amp;":M"&amp;$C$19),H$24,FALSE)</f>
        <v>0</v>
      </c>
      <c r="I55" s="18">
        <f ca="1">VLOOKUP('Bewerking, HH'!$B55,INDIRECT("'PLak, Labels'!A"&amp;$C$18&amp;":M"&amp;$C$19),I$24,FALSE)</f>
        <v>771</v>
      </c>
      <c r="J55" s="29">
        <f ca="1">VLOOKUP('Bewerking, HH'!$B55,INDIRECT("'PLak, Labels'!A"&amp;$C$18&amp;":M"&amp;$C$19),J$24,FALSE)</f>
        <v>0</v>
      </c>
      <c r="K55" s="29">
        <f ca="1">VLOOKUP('Bewerking, HH'!$B55,INDIRECT("'PLak, Labels'!A"&amp;$C$18&amp;":M"&amp;$C$19),K$24,FALSE)</f>
        <v>17720</v>
      </c>
      <c r="M55" s="21"/>
      <c r="O55" s="18">
        <f ca="1">VLOOKUP('Bewerking, HH'!$B55,INDIRECT("'PLak, Labels'!A"&amp;$O$18&amp;":M"&amp;$O$19),O$24,FALSE)</f>
        <v>19194</v>
      </c>
      <c r="P55" s="29">
        <f ca="1">VLOOKUP('Bewerking, HH'!$B55,INDIRECT("'PLak, Labels'!A"&amp;$O$18&amp;":M"&amp;$O$19),P$24,FALSE)+VLOOKUP('Bewerking, HH'!$B55,INDIRECT("'PLak, Labels'!A"&amp;$O$18&amp;":M"&amp;$O$19),P$24+1,FALSE)</f>
        <v>0</v>
      </c>
      <c r="Q55" s="18">
        <f ca="1">VLOOKUP('Bewerking, HH'!$B55,INDIRECT("'PLak, Labels'!A"&amp;$O$18&amp;":M"&amp;$O$19),Q$24,FALSE)</f>
        <v>0</v>
      </c>
      <c r="R55" s="18">
        <f ca="1">VLOOKUP('Bewerking, HH'!$B55,INDIRECT("'PLak, Labels'!A"&amp;$O$18&amp;":M"&amp;$O$19),R$24,FALSE)</f>
        <v>703</v>
      </c>
      <c r="S55" s="18">
        <f ca="1">VLOOKUP('Bewerking, HH'!$B55,INDIRECT("'PLak, Labels'!A"&amp;$O$18&amp;":M"&amp;$O$19),S$24,FALSE)</f>
        <v>0</v>
      </c>
      <c r="T55" s="18">
        <f ca="1">VLOOKUP('Bewerking, HH'!$B55,INDIRECT("'PLak, Labels'!A"&amp;$O$18&amp;":M"&amp;$O$19),T$24,FALSE)</f>
        <v>0</v>
      </c>
      <c r="U55" s="18">
        <f ca="1">VLOOKUP('Bewerking, HH'!$B55,INDIRECT("'PLak, Labels'!A"&amp;$O$18&amp;":M"&amp;$O$19),U$24,FALSE)</f>
        <v>771</v>
      </c>
      <c r="V55" s="29">
        <f ca="1">VLOOKUP('Bewerking, HH'!$B55,INDIRECT("'PLak, Labels'!A"&amp;$O$18&amp;":M"&amp;$O$19),V$24,FALSE)</f>
        <v>0</v>
      </c>
      <c r="W55" s="29">
        <f ca="1">VLOOKUP('Bewerking, HH'!$B55,INDIRECT("'PLak, Labels'!A"&amp;$O$18&amp;":M"&amp;$O$19),W$24,FALSE)</f>
        <v>17720</v>
      </c>
      <c r="Y55" s="21"/>
      <c r="AA55" s="18">
        <f ca="1">VLOOKUP('Bewerking, HH'!$B55,INDIRECT("'PLak, Labels'!A"&amp;$AA$18&amp;":M"&amp;$AA$19),AA$24,FALSE)</f>
        <v>19194</v>
      </c>
      <c r="AB55" s="29">
        <f ca="1">VLOOKUP('Bewerking, HH'!$B55,INDIRECT("'PLak, Labels'!A"&amp;$AA$18&amp;":M"&amp;$AA$19),AB$24,FALSE)+VLOOKUP('Bewerking, HH'!$B55,INDIRECT("'PLak, Labels'!A"&amp;$AA$18&amp;":M"&amp;$AA$19),AB$24+1,FALSE)</f>
        <v>0</v>
      </c>
      <c r="AC55" s="18">
        <f ca="1">VLOOKUP('Bewerking, HH'!$B55,INDIRECT("'PLak, Labels'!A"&amp;$AA$18&amp;":M"&amp;$AA$19),AC$24,FALSE)</f>
        <v>0</v>
      </c>
      <c r="AD55" s="18">
        <f ca="1">VLOOKUP('Bewerking, HH'!$B55,INDIRECT("'PLak, Labels'!A"&amp;$AA$18&amp;":M"&amp;$AA$19),AD$24,FALSE)</f>
        <v>703</v>
      </c>
      <c r="AE55" s="18">
        <f ca="1">VLOOKUP('Bewerking, HH'!$B55,INDIRECT("'PLak, Labels'!A"&amp;$AA$18&amp;":M"&amp;$AA$19),AE$24,FALSE)</f>
        <v>0</v>
      </c>
      <c r="AF55" s="18">
        <f ca="1">VLOOKUP('Bewerking, HH'!$B55,INDIRECT("'PLak, Labels'!A"&amp;$AA$18&amp;":M"&amp;$AA$19),AF$24,FALSE)</f>
        <v>0</v>
      </c>
      <c r="AG55" s="18">
        <f ca="1">VLOOKUP('Bewerking, HH'!$B55,INDIRECT("'PLak, Labels'!A"&amp;$AA$18&amp;":M"&amp;$AA$19),AG$24,FALSE)</f>
        <v>771</v>
      </c>
      <c r="AH55" s="29">
        <f ca="1">VLOOKUP('Bewerking, HH'!$B55,INDIRECT("'PLak, Labels'!A"&amp;$AA$18&amp;":M"&amp;$AA$19),AH$24,FALSE)</f>
        <v>0</v>
      </c>
      <c r="AI55" s="29">
        <f ca="1">VLOOKUP('Bewerking, HH'!$B55,INDIRECT("'PLak, Labels'!A"&amp;$AA$18&amp;":M"&amp;$AA$19),AI$24,FALSE)</f>
        <v>17720</v>
      </c>
      <c r="AK55" s="21"/>
      <c r="AM55" s="18">
        <f ca="1">VLOOKUP('Bewerking, HH'!$B55,INDIRECT("'PLak, Labels'!A"&amp;$AM$18&amp;":M"&amp;$AM$19),AM$24,FALSE)</f>
        <v>19194</v>
      </c>
      <c r="AN55" s="29">
        <f ca="1">VLOOKUP('Bewerking, HH'!$B55,INDIRECT("'PLak, Labels'!A"&amp;$AM$18&amp;":M"&amp;$AM$19),AN$24,FALSE)+VLOOKUP('Bewerking, HH'!$B55,INDIRECT("'PLak, Labels'!A"&amp;$AM$18&amp;":M"&amp;$AM$19),AN$24+1,FALSE)</f>
        <v>0</v>
      </c>
      <c r="AO55" s="18">
        <f ca="1">VLOOKUP('Bewerking, HH'!$B55,INDIRECT("'PLak, Labels'!A"&amp;$AM$18&amp;":M"&amp;$AM$19),AO$24,FALSE)</f>
        <v>0</v>
      </c>
      <c r="AP55" s="18">
        <f ca="1">VLOOKUP('Bewerking, HH'!$B55,INDIRECT("'PLak, Labels'!A"&amp;$AM$18&amp;":M"&amp;$AM$19),AP$24,FALSE)</f>
        <v>703</v>
      </c>
      <c r="AQ55" s="18">
        <f ca="1">VLOOKUP('Bewerking, HH'!$B55,INDIRECT("'PLak, Labels'!A"&amp;$AM$18&amp;":M"&amp;$AM$19),AQ$24,FALSE)</f>
        <v>0</v>
      </c>
      <c r="AR55" s="18">
        <f ca="1">VLOOKUP('Bewerking, HH'!$B55,INDIRECT("'PLak, Labels'!A"&amp;$AM$18&amp;":M"&amp;$AM$19),AR$24,FALSE)</f>
        <v>0</v>
      </c>
      <c r="AS55" s="18">
        <f ca="1">VLOOKUP('Bewerking, HH'!$B55,INDIRECT("'PLak, Labels'!A"&amp;$AM$18&amp;":M"&amp;$AM$19),AS$24,FALSE)</f>
        <v>771</v>
      </c>
      <c r="AT55" s="29">
        <f ca="1">VLOOKUP('Bewerking, HH'!$B55,INDIRECT("'PLak, Labels'!A"&amp;$AM$18&amp;":M"&amp;$AM$19),AT$24,FALSE)</f>
        <v>0</v>
      </c>
      <c r="AU55" s="29">
        <f ca="1">VLOOKUP('Bewerking, HH'!$B55,INDIRECT("'PLak, Labels'!A"&amp;$AM$18&amp;":M"&amp;$AM$19),AU$24,FALSE)</f>
        <v>17720</v>
      </c>
      <c r="AW55" s="21"/>
      <c r="AY55" s="18">
        <f ca="1">VLOOKUP('Bewerking, HH'!$B55,INDIRECT("'PLak, Labels'!A"&amp;$AY$18&amp;":M"&amp;$AY$19),AY$24,FALSE)</f>
        <v>19194</v>
      </c>
      <c r="AZ55" s="29">
        <f ca="1">VLOOKUP('Bewerking, HH'!$B55,INDIRECT("'PLak, Labels'!A"&amp;$AY$18&amp;":M"&amp;$AY$19),AZ$24,FALSE)+VLOOKUP('Bewerking, HH'!$B55,INDIRECT("'PLak, Labels'!A"&amp;$AY$18&amp;":M"&amp;$AY$19),AZ$24+1,FALSE)</f>
        <v>0</v>
      </c>
      <c r="BA55" s="18">
        <f ca="1">VLOOKUP('Bewerking, HH'!$B55,INDIRECT("'PLak, Labels'!A"&amp;$AY$18&amp;":M"&amp;$AY$19),BA$24,FALSE)</f>
        <v>0</v>
      </c>
      <c r="BB55" s="18">
        <f ca="1">VLOOKUP('Bewerking, HH'!$B55,INDIRECT("'PLak, Labels'!A"&amp;$AY$18&amp;":M"&amp;$AY$19),BB$24,FALSE)</f>
        <v>703</v>
      </c>
      <c r="BC55" s="18">
        <f ca="1">VLOOKUP('Bewerking, HH'!$B55,INDIRECT("'PLak, Labels'!A"&amp;$AY$18&amp;":M"&amp;$AY$19),BC$24,FALSE)</f>
        <v>0</v>
      </c>
      <c r="BD55" s="18">
        <f ca="1">VLOOKUP('Bewerking, HH'!$B55,INDIRECT("'PLak, Labels'!A"&amp;$AY$18&amp;":M"&amp;$AY$19),BD$24,FALSE)</f>
        <v>0</v>
      </c>
      <c r="BE55" s="18">
        <f ca="1">VLOOKUP('Bewerking, HH'!$B55,INDIRECT("'PLak, Labels'!A"&amp;$AY$18&amp;":M"&amp;$AY$19),BE$24,FALSE)</f>
        <v>771</v>
      </c>
      <c r="BF55" s="29">
        <f ca="1">VLOOKUP('Bewerking, HH'!$B55,INDIRECT("'PLak, Labels'!A"&amp;$AY$18&amp;":M"&amp;$AY$19),BF$24,FALSE)</f>
        <v>0</v>
      </c>
      <c r="BG55" s="29">
        <f ca="1">VLOOKUP('Bewerking, HH'!$B55,INDIRECT("'PLak, Labels'!A"&amp;$AY$18&amp;":M"&amp;$AY$19),BG$24,FALSE)</f>
        <v>17720</v>
      </c>
    </row>
    <row r="56" spans="2:59" s="18" customFormat="1" x14ac:dyDescent="0.25">
      <c r="B56" s="18" t="s">
        <v>92</v>
      </c>
      <c r="C56" s="18">
        <f ca="1">VLOOKUP('Bewerking, HH'!$B56,INDIRECT("'PLak, Labels'!A"&amp;$C$18&amp;":M"&amp;$C$19),C$24,FALSE)</f>
        <v>5200</v>
      </c>
      <c r="D56" s="29">
        <f ca="1">VLOOKUP('Bewerking, HH'!$B56,INDIRECT("'PLak, Labels'!A"&amp;$C$18&amp;":M"&amp;$C$19),D$24,FALSE)+VLOOKUP('Bewerking, HH'!$B56,INDIRECT("'PLak, Labels'!A"&amp;$C$18&amp;":M"&amp;$C$19),D$24+1,FALSE)</f>
        <v>0</v>
      </c>
      <c r="E56" s="18">
        <f ca="1">VLOOKUP('Bewerking, HH'!$B56,INDIRECT("'PLak, Labels'!A"&amp;$C$18&amp;":M"&amp;$C$19),E$24,FALSE)</f>
        <v>0</v>
      </c>
      <c r="F56" s="18">
        <f ca="1">VLOOKUP('Bewerking, HH'!$B56,INDIRECT("'PLak, Labels'!A"&amp;$C$18&amp;":M"&amp;$C$19),F$24,FALSE)</f>
        <v>75</v>
      </c>
      <c r="G56" s="18">
        <f ca="1">VLOOKUP('Bewerking, HH'!$B56,INDIRECT("'PLak, Labels'!A"&amp;$C$18&amp;":M"&amp;$C$19),G$24,FALSE)</f>
        <v>730</v>
      </c>
      <c r="H56" s="18">
        <f ca="1">VLOOKUP('Bewerking, HH'!$B56,INDIRECT("'PLak, Labels'!A"&amp;$C$18&amp;":M"&amp;$C$19),H$24,FALSE)</f>
        <v>0</v>
      </c>
      <c r="I56" s="18">
        <f ca="1">VLOOKUP('Bewerking, HH'!$B56,INDIRECT("'PLak, Labels'!A"&amp;$C$18&amp;":M"&amp;$C$19),I$24,FALSE)</f>
        <v>4395</v>
      </c>
      <c r="J56" s="29">
        <f ca="1">VLOOKUP('Bewerking, HH'!$B56,INDIRECT("'PLak, Labels'!A"&amp;$C$18&amp;":M"&amp;$C$19),J$24,FALSE)</f>
        <v>0</v>
      </c>
      <c r="K56" s="29">
        <f ca="1">VLOOKUP('Bewerking, HH'!$B56,INDIRECT("'PLak, Labels'!A"&amp;$C$18&amp;":M"&amp;$C$19),K$24,FALSE)</f>
        <v>0</v>
      </c>
      <c r="M56" s="21"/>
      <c r="O56" s="18">
        <f ca="1">VLOOKUP('Bewerking, HH'!$B56,INDIRECT("'PLak, Labels'!A"&amp;$O$18&amp;":M"&amp;$O$19),O$24,FALSE)</f>
        <v>5200</v>
      </c>
      <c r="P56" s="29">
        <f ca="1">VLOOKUP('Bewerking, HH'!$B56,INDIRECT("'PLak, Labels'!A"&amp;$O$18&amp;":M"&amp;$O$19),P$24,FALSE)+VLOOKUP('Bewerking, HH'!$B56,INDIRECT("'PLak, Labels'!A"&amp;$O$18&amp;":M"&amp;$O$19),P$24+1,FALSE)</f>
        <v>0</v>
      </c>
      <c r="Q56" s="18">
        <f ca="1">VLOOKUP('Bewerking, HH'!$B56,INDIRECT("'PLak, Labels'!A"&amp;$O$18&amp;":M"&amp;$O$19),Q$24,FALSE)</f>
        <v>0</v>
      </c>
      <c r="R56" s="18">
        <f ca="1">VLOOKUP('Bewerking, HH'!$B56,INDIRECT("'PLak, Labels'!A"&amp;$O$18&amp;":M"&amp;$O$19),R$24,FALSE)</f>
        <v>75</v>
      </c>
      <c r="S56" s="18">
        <f ca="1">VLOOKUP('Bewerking, HH'!$B56,INDIRECT("'PLak, Labels'!A"&amp;$O$18&amp;":M"&amp;$O$19),S$24,FALSE)</f>
        <v>730</v>
      </c>
      <c r="T56" s="18">
        <f ca="1">VLOOKUP('Bewerking, HH'!$B56,INDIRECT("'PLak, Labels'!A"&amp;$O$18&amp;":M"&amp;$O$19),T$24,FALSE)</f>
        <v>0</v>
      </c>
      <c r="U56" s="18">
        <f ca="1">VLOOKUP('Bewerking, HH'!$B56,INDIRECT("'PLak, Labels'!A"&amp;$O$18&amp;":M"&amp;$O$19),U$24,FALSE)</f>
        <v>4395</v>
      </c>
      <c r="V56" s="29">
        <f ca="1">VLOOKUP('Bewerking, HH'!$B56,INDIRECT("'PLak, Labels'!A"&amp;$O$18&amp;":M"&amp;$O$19),V$24,FALSE)</f>
        <v>0</v>
      </c>
      <c r="W56" s="29">
        <f ca="1">VLOOKUP('Bewerking, HH'!$B56,INDIRECT("'PLak, Labels'!A"&amp;$O$18&amp;":M"&amp;$O$19),W$24,FALSE)</f>
        <v>0</v>
      </c>
      <c r="Y56" s="21"/>
      <c r="AA56" s="18">
        <f ca="1">VLOOKUP('Bewerking, HH'!$B56,INDIRECT("'PLak, Labels'!A"&amp;$AA$18&amp;":M"&amp;$AA$19),AA$24,FALSE)</f>
        <v>5200</v>
      </c>
      <c r="AB56" s="29">
        <f ca="1">VLOOKUP('Bewerking, HH'!$B56,INDIRECT("'PLak, Labels'!A"&amp;$AA$18&amp;":M"&amp;$AA$19),AB$24,FALSE)+VLOOKUP('Bewerking, HH'!$B56,INDIRECT("'PLak, Labels'!A"&amp;$AA$18&amp;":M"&amp;$AA$19),AB$24+1,FALSE)</f>
        <v>0</v>
      </c>
      <c r="AC56" s="18">
        <f ca="1">VLOOKUP('Bewerking, HH'!$B56,INDIRECT("'PLak, Labels'!A"&amp;$AA$18&amp;":M"&amp;$AA$19),AC$24,FALSE)</f>
        <v>0</v>
      </c>
      <c r="AD56" s="18">
        <f ca="1">VLOOKUP('Bewerking, HH'!$B56,INDIRECT("'PLak, Labels'!A"&amp;$AA$18&amp;":M"&amp;$AA$19),AD$24,FALSE)</f>
        <v>75</v>
      </c>
      <c r="AE56" s="18">
        <f ca="1">VLOOKUP('Bewerking, HH'!$B56,INDIRECT("'PLak, Labels'!A"&amp;$AA$18&amp;":M"&amp;$AA$19),AE$24,FALSE)</f>
        <v>730</v>
      </c>
      <c r="AF56" s="18">
        <f ca="1">VLOOKUP('Bewerking, HH'!$B56,INDIRECT("'PLak, Labels'!A"&amp;$AA$18&amp;":M"&amp;$AA$19),AF$24,FALSE)</f>
        <v>0</v>
      </c>
      <c r="AG56" s="18">
        <f ca="1">VLOOKUP('Bewerking, HH'!$B56,INDIRECT("'PLak, Labels'!A"&amp;$AA$18&amp;":M"&amp;$AA$19),AG$24,FALSE)</f>
        <v>4395</v>
      </c>
      <c r="AH56" s="29">
        <f ca="1">VLOOKUP('Bewerking, HH'!$B56,INDIRECT("'PLak, Labels'!A"&amp;$AA$18&amp;":M"&amp;$AA$19),AH$24,FALSE)</f>
        <v>0</v>
      </c>
      <c r="AI56" s="29">
        <f ca="1">VLOOKUP('Bewerking, HH'!$B56,INDIRECT("'PLak, Labels'!A"&amp;$AA$18&amp;":M"&amp;$AA$19),AI$24,FALSE)</f>
        <v>0</v>
      </c>
      <c r="AK56" s="21"/>
      <c r="AM56" s="18">
        <f ca="1">VLOOKUP('Bewerking, HH'!$B56,INDIRECT("'PLak, Labels'!A"&amp;$AM$18&amp;":M"&amp;$AM$19),AM$24,FALSE)</f>
        <v>5200</v>
      </c>
      <c r="AN56" s="29">
        <f ca="1">VLOOKUP('Bewerking, HH'!$B56,INDIRECT("'PLak, Labels'!A"&amp;$AM$18&amp;":M"&amp;$AM$19),AN$24,FALSE)+VLOOKUP('Bewerking, HH'!$B56,INDIRECT("'PLak, Labels'!A"&amp;$AM$18&amp;":M"&amp;$AM$19),AN$24+1,FALSE)</f>
        <v>0</v>
      </c>
      <c r="AO56" s="18">
        <f ca="1">VLOOKUP('Bewerking, HH'!$B56,INDIRECT("'PLak, Labels'!A"&amp;$AM$18&amp;":M"&amp;$AM$19),AO$24,FALSE)</f>
        <v>0</v>
      </c>
      <c r="AP56" s="18">
        <f ca="1">VLOOKUP('Bewerking, HH'!$B56,INDIRECT("'PLak, Labels'!A"&amp;$AM$18&amp;":M"&amp;$AM$19),AP$24,FALSE)</f>
        <v>75</v>
      </c>
      <c r="AQ56" s="18">
        <f ca="1">VLOOKUP('Bewerking, HH'!$B56,INDIRECT("'PLak, Labels'!A"&amp;$AM$18&amp;":M"&amp;$AM$19),AQ$24,FALSE)</f>
        <v>730</v>
      </c>
      <c r="AR56" s="18">
        <f ca="1">VLOOKUP('Bewerking, HH'!$B56,INDIRECT("'PLak, Labels'!A"&amp;$AM$18&amp;":M"&amp;$AM$19),AR$24,FALSE)</f>
        <v>0</v>
      </c>
      <c r="AS56" s="18">
        <f ca="1">VLOOKUP('Bewerking, HH'!$B56,INDIRECT("'PLak, Labels'!A"&amp;$AM$18&amp;":M"&amp;$AM$19),AS$24,FALSE)</f>
        <v>4395</v>
      </c>
      <c r="AT56" s="29">
        <f ca="1">VLOOKUP('Bewerking, HH'!$B56,INDIRECT("'PLak, Labels'!A"&amp;$AM$18&amp;":M"&amp;$AM$19),AT$24,FALSE)</f>
        <v>0</v>
      </c>
      <c r="AU56" s="29">
        <f ca="1">VLOOKUP('Bewerking, HH'!$B56,INDIRECT("'PLak, Labels'!A"&amp;$AM$18&amp;":M"&amp;$AM$19),AU$24,FALSE)</f>
        <v>0</v>
      </c>
      <c r="AW56" s="21"/>
      <c r="AY56" s="18">
        <f ca="1">VLOOKUP('Bewerking, HH'!$B56,INDIRECT("'PLak, Labels'!A"&amp;$AY$18&amp;":M"&amp;$AY$19),AY$24,FALSE)</f>
        <v>5200</v>
      </c>
      <c r="AZ56" s="29">
        <f ca="1">VLOOKUP('Bewerking, HH'!$B56,INDIRECT("'PLak, Labels'!A"&amp;$AY$18&amp;":M"&amp;$AY$19),AZ$24,FALSE)+VLOOKUP('Bewerking, HH'!$B56,INDIRECT("'PLak, Labels'!A"&amp;$AY$18&amp;":M"&amp;$AY$19),AZ$24+1,FALSE)</f>
        <v>0</v>
      </c>
      <c r="BA56" s="18">
        <f ca="1">VLOOKUP('Bewerking, HH'!$B56,INDIRECT("'PLak, Labels'!A"&amp;$AY$18&amp;":M"&amp;$AY$19),BA$24,FALSE)</f>
        <v>0</v>
      </c>
      <c r="BB56" s="18">
        <f ca="1">VLOOKUP('Bewerking, HH'!$B56,INDIRECT("'PLak, Labels'!A"&amp;$AY$18&amp;":M"&amp;$AY$19),BB$24,FALSE)</f>
        <v>75</v>
      </c>
      <c r="BC56" s="18">
        <f ca="1">VLOOKUP('Bewerking, HH'!$B56,INDIRECT("'PLak, Labels'!A"&amp;$AY$18&amp;":M"&amp;$AY$19),BC$24,FALSE)</f>
        <v>730</v>
      </c>
      <c r="BD56" s="18">
        <f ca="1">VLOOKUP('Bewerking, HH'!$B56,INDIRECT("'PLak, Labels'!A"&amp;$AY$18&amp;":M"&amp;$AY$19),BD$24,FALSE)</f>
        <v>0</v>
      </c>
      <c r="BE56" s="18">
        <f ca="1">VLOOKUP('Bewerking, HH'!$B56,INDIRECT("'PLak, Labels'!A"&amp;$AY$18&amp;":M"&amp;$AY$19),BE$24,FALSE)</f>
        <v>4395</v>
      </c>
      <c r="BF56" s="29">
        <f ca="1">VLOOKUP('Bewerking, HH'!$B56,INDIRECT("'PLak, Labels'!A"&amp;$AY$18&amp;":M"&amp;$AY$19),BF$24,FALSE)</f>
        <v>0</v>
      </c>
      <c r="BG56" s="29">
        <f ca="1">VLOOKUP('Bewerking, HH'!$B56,INDIRECT("'PLak, Labels'!A"&amp;$AY$18&amp;":M"&amp;$AY$19),BG$24,FALSE)</f>
        <v>0</v>
      </c>
    </row>
    <row r="57" spans="2:59" s="18" customFormat="1" x14ac:dyDescent="0.25">
      <c r="B57" s="18" t="s">
        <v>93</v>
      </c>
      <c r="C57" s="18">
        <f ca="1">VLOOKUP('Bewerking, HH'!$B57,INDIRECT("'PLak, Labels'!A"&amp;$C$18&amp;":M"&amp;$C$19),C$24,FALSE)</f>
        <v>3435</v>
      </c>
      <c r="D57" s="29">
        <f ca="1">VLOOKUP('Bewerking, HH'!$B57,INDIRECT("'PLak, Labels'!A"&amp;$C$18&amp;":M"&amp;$C$19),D$24,FALSE)+VLOOKUP('Bewerking, HH'!$B57,INDIRECT("'PLak, Labels'!A"&amp;$C$18&amp;":M"&amp;$C$19),D$24+1,FALSE)</f>
        <v>0</v>
      </c>
      <c r="E57" s="18">
        <f ca="1">VLOOKUP('Bewerking, HH'!$B57,INDIRECT("'PLak, Labels'!A"&amp;$C$18&amp;":M"&amp;$C$19),E$24,FALSE)</f>
        <v>0</v>
      </c>
      <c r="F57" s="18">
        <f ca="1">VLOOKUP('Bewerking, HH'!$B57,INDIRECT("'PLak, Labels'!A"&amp;$C$18&amp;":M"&amp;$C$19),F$24,FALSE)</f>
        <v>1335</v>
      </c>
      <c r="G57" s="18">
        <f ca="1">VLOOKUP('Bewerking, HH'!$B57,INDIRECT("'PLak, Labels'!A"&amp;$C$18&amp;":M"&amp;$C$19),G$24,FALSE)</f>
        <v>0</v>
      </c>
      <c r="H57" s="18">
        <f ca="1">VLOOKUP('Bewerking, HH'!$B57,INDIRECT("'PLak, Labels'!A"&amp;$C$18&amp;":M"&amp;$C$19),H$24,FALSE)</f>
        <v>2100</v>
      </c>
      <c r="I57" s="18">
        <f ca="1">VLOOKUP('Bewerking, HH'!$B57,INDIRECT("'PLak, Labels'!A"&amp;$C$18&amp;":M"&amp;$C$19),I$24,FALSE)</f>
        <v>0</v>
      </c>
      <c r="J57" s="29">
        <f ca="1">VLOOKUP('Bewerking, HH'!$B57,INDIRECT("'PLak, Labels'!A"&amp;$C$18&amp;":M"&amp;$C$19),J$24,FALSE)</f>
        <v>0</v>
      </c>
      <c r="K57" s="29">
        <f ca="1">VLOOKUP('Bewerking, HH'!$B57,INDIRECT("'PLak, Labels'!A"&amp;$C$18&amp;":M"&amp;$C$19),K$24,FALSE)</f>
        <v>0</v>
      </c>
      <c r="M57" s="21"/>
      <c r="O57" s="18">
        <f ca="1">VLOOKUP('Bewerking, HH'!$B57,INDIRECT("'PLak, Labels'!A"&amp;$O$18&amp;":M"&amp;$O$19),O$24,FALSE)</f>
        <v>3435</v>
      </c>
      <c r="P57" s="29">
        <f ca="1">VLOOKUP('Bewerking, HH'!$B57,INDIRECT("'PLak, Labels'!A"&amp;$O$18&amp;":M"&amp;$O$19),P$24,FALSE)+VLOOKUP('Bewerking, HH'!$B57,INDIRECT("'PLak, Labels'!A"&amp;$O$18&amp;":M"&amp;$O$19),P$24+1,FALSE)</f>
        <v>0</v>
      </c>
      <c r="Q57" s="18">
        <f ca="1">VLOOKUP('Bewerking, HH'!$B57,INDIRECT("'PLak, Labels'!A"&amp;$O$18&amp;":M"&amp;$O$19),Q$24,FALSE)</f>
        <v>0</v>
      </c>
      <c r="R57" s="18">
        <f ca="1">VLOOKUP('Bewerking, HH'!$B57,INDIRECT("'PLak, Labels'!A"&amp;$O$18&amp;":M"&amp;$O$19),R$24,FALSE)</f>
        <v>1335</v>
      </c>
      <c r="S57" s="18">
        <f ca="1">VLOOKUP('Bewerking, HH'!$B57,INDIRECT("'PLak, Labels'!A"&amp;$O$18&amp;":M"&amp;$O$19),S$24,FALSE)</f>
        <v>0</v>
      </c>
      <c r="T57" s="18">
        <f ca="1">VLOOKUP('Bewerking, HH'!$B57,INDIRECT("'PLak, Labels'!A"&amp;$O$18&amp;":M"&amp;$O$19),T$24,FALSE)</f>
        <v>2100</v>
      </c>
      <c r="U57" s="18">
        <f ca="1">VLOOKUP('Bewerking, HH'!$B57,INDIRECT("'PLak, Labels'!A"&amp;$O$18&amp;":M"&amp;$O$19),U$24,FALSE)</f>
        <v>0</v>
      </c>
      <c r="V57" s="29">
        <f ca="1">VLOOKUP('Bewerking, HH'!$B57,INDIRECT("'PLak, Labels'!A"&amp;$O$18&amp;":M"&amp;$O$19),V$24,FALSE)</f>
        <v>0</v>
      </c>
      <c r="W57" s="29">
        <f ca="1">VLOOKUP('Bewerking, HH'!$B57,INDIRECT("'PLak, Labels'!A"&amp;$O$18&amp;":M"&amp;$O$19),W$24,FALSE)</f>
        <v>0</v>
      </c>
      <c r="Y57" s="21"/>
      <c r="AA57" s="18">
        <f ca="1">VLOOKUP('Bewerking, HH'!$B57,INDIRECT("'PLak, Labels'!A"&amp;$AA$18&amp;":M"&amp;$AA$19),AA$24,FALSE)</f>
        <v>3435</v>
      </c>
      <c r="AB57" s="29">
        <f ca="1">VLOOKUP('Bewerking, HH'!$B57,INDIRECT("'PLak, Labels'!A"&amp;$AA$18&amp;":M"&amp;$AA$19),AB$24,FALSE)+VLOOKUP('Bewerking, HH'!$B57,INDIRECT("'PLak, Labels'!A"&amp;$AA$18&amp;":M"&amp;$AA$19),AB$24+1,FALSE)</f>
        <v>0</v>
      </c>
      <c r="AC57" s="18">
        <f ca="1">VLOOKUP('Bewerking, HH'!$B57,INDIRECT("'PLak, Labels'!A"&amp;$AA$18&amp;":M"&amp;$AA$19),AC$24,FALSE)</f>
        <v>0</v>
      </c>
      <c r="AD57" s="18">
        <f ca="1">VLOOKUP('Bewerking, HH'!$B57,INDIRECT("'PLak, Labels'!A"&amp;$AA$18&amp;":M"&amp;$AA$19),AD$24,FALSE)</f>
        <v>1335</v>
      </c>
      <c r="AE57" s="18">
        <f ca="1">VLOOKUP('Bewerking, HH'!$B57,INDIRECT("'PLak, Labels'!A"&amp;$AA$18&amp;":M"&amp;$AA$19),AE$24,FALSE)</f>
        <v>0</v>
      </c>
      <c r="AF57" s="18">
        <f ca="1">VLOOKUP('Bewerking, HH'!$B57,INDIRECT("'PLak, Labels'!A"&amp;$AA$18&amp;":M"&amp;$AA$19),AF$24,FALSE)</f>
        <v>2100</v>
      </c>
      <c r="AG57" s="18">
        <f ca="1">VLOOKUP('Bewerking, HH'!$B57,INDIRECT("'PLak, Labels'!A"&amp;$AA$18&amp;":M"&amp;$AA$19),AG$24,FALSE)</f>
        <v>0</v>
      </c>
      <c r="AH57" s="29">
        <f ca="1">VLOOKUP('Bewerking, HH'!$B57,INDIRECT("'PLak, Labels'!A"&amp;$AA$18&amp;":M"&amp;$AA$19),AH$24,FALSE)</f>
        <v>0</v>
      </c>
      <c r="AI57" s="29">
        <f ca="1">VLOOKUP('Bewerking, HH'!$B57,INDIRECT("'PLak, Labels'!A"&amp;$AA$18&amp;":M"&amp;$AA$19),AI$24,FALSE)</f>
        <v>0</v>
      </c>
      <c r="AK57" s="21"/>
      <c r="AM57" s="18">
        <f ca="1">VLOOKUP('Bewerking, HH'!$B57,INDIRECT("'PLak, Labels'!A"&amp;$AM$18&amp;":M"&amp;$AM$19),AM$24,FALSE)</f>
        <v>3435</v>
      </c>
      <c r="AN57" s="29">
        <f ca="1">VLOOKUP('Bewerking, HH'!$B57,INDIRECT("'PLak, Labels'!A"&amp;$AM$18&amp;":M"&amp;$AM$19),AN$24,FALSE)+VLOOKUP('Bewerking, HH'!$B57,INDIRECT("'PLak, Labels'!A"&amp;$AM$18&amp;":M"&amp;$AM$19),AN$24+1,FALSE)</f>
        <v>0</v>
      </c>
      <c r="AO57" s="18">
        <f ca="1">VLOOKUP('Bewerking, HH'!$B57,INDIRECT("'PLak, Labels'!A"&amp;$AM$18&amp;":M"&amp;$AM$19),AO$24,FALSE)</f>
        <v>0</v>
      </c>
      <c r="AP57" s="18">
        <f ca="1">VLOOKUP('Bewerking, HH'!$B57,INDIRECT("'PLak, Labels'!A"&amp;$AM$18&amp;":M"&amp;$AM$19),AP$24,FALSE)</f>
        <v>1335</v>
      </c>
      <c r="AQ57" s="18">
        <f ca="1">VLOOKUP('Bewerking, HH'!$B57,INDIRECT("'PLak, Labels'!A"&amp;$AM$18&amp;":M"&amp;$AM$19),AQ$24,FALSE)</f>
        <v>0</v>
      </c>
      <c r="AR57" s="18">
        <f ca="1">VLOOKUP('Bewerking, HH'!$B57,INDIRECT("'PLak, Labels'!A"&amp;$AM$18&amp;":M"&amp;$AM$19),AR$24,FALSE)</f>
        <v>2100</v>
      </c>
      <c r="AS57" s="18">
        <f ca="1">VLOOKUP('Bewerking, HH'!$B57,INDIRECT("'PLak, Labels'!A"&amp;$AM$18&amp;":M"&amp;$AM$19),AS$24,FALSE)</f>
        <v>0</v>
      </c>
      <c r="AT57" s="29">
        <f ca="1">VLOOKUP('Bewerking, HH'!$B57,INDIRECT("'PLak, Labels'!A"&amp;$AM$18&amp;":M"&amp;$AM$19),AT$24,FALSE)</f>
        <v>0</v>
      </c>
      <c r="AU57" s="29">
        <f ca="1">VLOOKUP('Bewerking, HH'!$B57,INDIRECT("'PLak, Labels'!A"&amp;$AM$18&amp;":M"&amp;$AM$19),AU$24,FALSE)</f>
        <v>0</v>
      </c>
      <c r="AW57" s="21"/>
      <c r="AY57" s="18">
        <f ca="1">VLOOKUP('Bewerking, HH'!$B57,INDIRECT("'PLak, Labels'!A"&amp;$AY$18&amp;":M"&amp;$AY$19),AY$24,FALSE)</f>
        <v>3435</v>
      </c>
      <c r="AZ57" s="29">
        <f ca="1">VLOOKUP('Bewerking, HH'!$B57,INDIRECT("'PLak, Labels'!A"&amp;$AY$18&amp;":M"&amp;$AY$19),AZ$24,FALSE)+VLOOKUP('Bewerking, HH'!$B57,INDIRECT("'PLak, Labels'!A"&amp;$AY$18&amp;":M"&amp;$AY$19),AZ$24+1,FALSE)</f>
        <v>0</v>
      </c>
      <c r="BA57" s="18">
        <f ca="1">VLOOKUP('Bewerking, HH'!$B57,INDIRECT("'PLak, Labels'!A"&amp;$AY$18&amp;":M"&amp;$AY$19),BA$24,FALSE)</f>
        <v>0</v>
      </c>
      <c r="BB57" s="18">
        <f ca="1">VLOOKUP('Bewerking, HH'!$B57,INDIRECT("'PLak, Labels'!A"&amp;$AY$18&amp;":M"&amp;$AY$19),BB$24,FALSE)</f>
        <v>1335</v>
      </c>
      <c r="BC57" s="18">
        <f ca="1">VLOOKUP('Bewerking, HH'!$B57,INDIRECT("'PLak, Labels'!A"&amp;$AY$18&amp;":M"&amp;$AY$19),BC$24,FALSE)</f>
        <v>0</v>
      </c>
      <c r="BD57" s="18">
        <f ca="1">VLOOKUP('Bewerking, HH'!$B57,INDIRECT("'PLak, Labels'!A"&amp;$AY$18&amp;":M"&amp;$AY$19),BD$24,FALSE)</f>
        <v>2100</v>
      </c>
      <c r="BE57" s="18">
        <f ca="1">VLOOKUP('Bewerking, HH'!$B57,INDIRECT("'PLak, Labels'!A"&amp;$AY$18&amp;":M"&amp;$AY$19),BE$24,FALSE)</f>
        <v>0</v>
      </c>
      <c r="BF57" s="29">
        <f ca="1">VLOOKUP('Bewerking, HH'!$B57,INDIRECT("'PLak, Labels'!A"&amp;$AY$18&amp;":M"&amp;$AY$19),BF$24,FALSE)</f>
        <v>0</v>
      </c>
      <c r="BG57" s="29">
        <f ca="1">VLOOKUP('Bewerking, HH'!$B57,INDIRECT("'PLak, Labels'!A"&amp;$AY$18&amp;":M"&amp;$AY$19),BG$24,FALSE)</f>
        <v>0</v>
      </c>
    </row>
    <row r="58" spans="2:59" s="18" customFormat="1" x14ac:dyDescent="0.25">
      <c r="B58" s="18" t="s">
        <v>94</v>
      </c>
      <c r="C58" s="18">
        <f ca="1">VLOOKUP('Bewerking, HH'!$B58,INDIRECT("'PLak, Labels'!A"&amp;$C$18&amp;":M"&amp;$C$19),C$24,FALSE)</f>
        <v>9775</v>
      </c>
      <c r="D58" s="29">
        <f ca="1">VLOOKUP('Bewerking, HH'!$B58,INDIRECT("'PLak, Labels'!A"&amp;$C$18&amp;":M"&amp;$C$19),D$24,FALSE)+VLOOKUP('Bewerking, HH'!$B58,INDIRECT("'PLak, Labels'!A"&amp;$C$18&amp;":M"&amp;$C$19),D$24+1,FALSE)</f>
        <v>0</v>
      </c>
      <c r="E58" s="18">
        <f ca="1">VLOOKUP('Bewerking, HH'!$B58,INDIRECT("'PLak, Labels'!A"&amp;$C$18&amp;":M"&amp;$C$19),E$24,FALSE)</f>
        <v>0</v>
      </c>
      <c r="F58" s="18">
        <f ca="1">VLOOKUP('Bewerking, HH'!$B58,INDIRECT("'PLak, Labels'!A"&amp;$C$18&amp;":M"&amp;$C$19),F$24,FALSE)</f>
        <v>1342</v>
      </c>
      <c r="G58" s="18">
        <f ca="1">VLOOKUP('Bewerking, HH'!$B58,INDIRECT("'PLak, Labels'!A"&amp;$C$18&amp;":M"&amp;$C$19),G$24,FALSE)</f>
        <v>8433</v>
      </c>
      <c r="H58" s="18">
        <f ca="1">VLOOKUP('Bewerking, HH'!$B58,INDIRECT("'PLak, Labels'!A"&amp;$C$18&amp;":M"&amp;$C$19),H$24,FALSE)</f>
        <v>0</v>
      </c>
      <c r="I58" s="18">
        <f ca="1">VLOOKUP('Bewerking, HH'!$B58,INDIRECT("'PLak, Labels'!A"&amp;$C$18&amp;":M"&amp;$C$19),I$24,FALSE)</f>
        <v>0</v>
      </c>
      <c r="J58" s="29">
        <f ca="1">VLOOKUP('Bewerking, HH'!$B58,INDIRECT("'PLak, Labels'!A"&amp;$C$18&amp;":M"&amp;$C$19),J$24,FALSE)</f>
        <v>0</v>
      </c>
      <c r="K58" s="29">
        <f ca="1">VLOOKUP('Bewerking, HH'!$B58,INDIRECT("'PLak, Labels'!A"&amp;$C$18&amp;":M"&amp;$C$19),K$24,FALSE)</f>
        <v>0</v>
      </c>
      <c r="M58" s="21"/>
      <c r="O58" s="18">
        <f ca="1">VLOOKUP('Bewerking, HH'!$B58,INDIRECT("'PLak, Labels'!A"&amp;$O$18&amp;":M"&amp;$O$19),O$24,FALSE)</f>
        <v>9775</v>
      </c>
      <c r="P58" s="29">
        <f ca="1">VLOOKUP('Bewerking, HH'!$B58,INDIRECT("'PLak, Labels'!A"&amp;$O$18&amp;":M"&amp;$O$19),P$24,FALSE)+VLOOKUP('Bewerking, HH'!$B58,INDIRECT("'PLak, Labels'!A"&amp;$O$18&amp;":M"&amp;$O$19),P$24+1,FALSE)</f>
        <v>0</v>
      </c>
      <c r="Q58" s="18">
        <f ca="1">VLOOKUP('Bewerking, HH'!$B58,INDIRECT("'PLak, Labels'!A"&amp;$O$18&amp;":M"&amp;$O$19),Q$24,FALSE)</f>
        <v>0</v>
      </c>
      <c r="R58" s="18">
        <f ca="1">VLOOKUP('Bewerking, HH'!$B58,INDIRECT("'PLak, Labels'!A"&amp;$O$18&amp;":M"&amp;$O$19),R$24,FALSE)</f>
        <v>1342</v>
      </c>
      <c r="S58" s="18">
        <f ca="1">VLOOKUP('Bewerking, HH'!$B58,INDIRECT("'PLak, Labels'!A"&amp;$O$18&amp;":M"&amp;$O$19),S$24,FALSE)</f>
        <v>8433</v>
      </c>
      <c r="T58" s="18">
        <f ca="1">VLOOKUP('Bewerking, HH'!$B58,INDIRECT("'PLak, Labels'!A"&amp;$O$18&amp;":M"&amp;$O$19),T$24,FALSE)</f>
        <v>0</v>
      </c>
      <c r="U58" s="18">
        <f ca="1">VLOOKUP('Bewerking, HH'!$B58,INDIRECT("'PLak, Labels'!A"&amp;$O$18&amp;":M"&amp;$O$19),U$24,FALSE)</f>
        <v>0</v>
      </c>
      <c r="V58" s="29">
        <f ca="1">VLOOKUP('Bewerking, HH'!$B58,INDIRECT("'PLak, Labels'!A"&amp;$O$18&amp;":M"&amp;$O$19),V$24,FALSE)</f>
        <v>0</v>
      </c>
      <c r="W58" s="29">
        <f ca="1">VLOOKUP('Bewerking, HH'!$B58,INDIRECT("'PLak, Labels'!A"&amp;$O$18&amp;":M"&amp;$O$19),W$24,FALSE)</f>
        <v>0</v>
      </c>
      <c r="Y58" s="21"/>
      <c r="AA58" s="18">
        <f ca="1">VLOOKUP('Bewerking, HH'!$B58,INDIRECT("'PLak, Labels'!A"&amp;$AA$18&amp;":M"&amp;$AA$19),AA$24,FALSE)</f>
        <v>9775</v>
      </c>
      <c r="AB58" s="29">
        <f ca="1">VLOOKUP('Bewerking, HH'!$B58,INDIRECT("'PLak, Labels'!A"&amp;$AA$18&amp;":M"&amp;$AA$19),AB$24,FALSE)+VLOOKUP('Bewerking, HH'!$B58,INDIRECT("'PLak, Labels'!A"&amp;$AA$18&amp;":M"&amp;$AA$19),AB$24+1,FALSE)</f>
        <v>0</v>
      </c>
      <c r="AC58" s="18">
        <f ca="1">VLOOKUP('Bewerking, HH'!$B58,INDIRECT("'PLak, Labels'!A"&amp;$AA$18&amp;":M"&amp;$AA$19),AC$24,FALSE)</f>
        <v>0</v>
      </c>
      <c r="AD58" s="18">
        <f ca="1">VLOOKUP('Bewerking, HH'!$B58,INDIRECT("'PLak, Labels'!A"&amp;$AA$18&amp;":M"&amp;$AA$19),AD$24,FALSE)</f>
        <v>1342</v>
      </c>
      <c r="AE58" s="18">
        <f ca="1">VLOOKUP('Bewerking, HH'!$B58,INDIRECT("'PLak, Labels'!A"&amp;$AA$18&amp;":M"&amp;$AA$19),AE$24,FALSE)</f>
        <v>8433</v>
      </c>
      <c r="AF58" s="18">
        <f ca="1">VLOOKUP('Bewerking, HH'!$B58,INDIRECT("'PLak, Labels'!A"&amp;$AA$18&amp;":M"&amp;$AA$19),AF$24,FALSE)</f>
        <v>0</v>
      </c>
      <c r="AG58" s="18">
        <f ca="1">VLOOKUP('Bewerking, HH'!$B58,INDIRECT("'PLak, Labels'!A"&amp;$AA$18&amp;":M"&amp;$AA$19),AG$24,FALSE)</f>
        <v>0</v>
      </c>
      <c r="AH58" s="29">
        <f ca="1">VLOOKUP('Bewerking, HH'!$B58,INDIRECT("'PLak, Labels'!A"&amp;$AA$18&amp;":M"&amp;$AA$19),AH$24,FALSE)</f>
        <v>0</v>
      </c>
      <c r="AI58" s="29">
        <f ca="1">VLOOKUP('Bewerking, HH'!$B58,INDIRECT("'PLak, Labels'!A"&amp;$AA$18&amp;":M"&amp;$AA$19),AI$24,FALSE)</f>
        <v>0</v>
      </c>
      <c r="AK58" s="21"/>
      <c r="AM58" s="18">
        <f ca="1">VLOOKUP('Bewerking, HH'!$B58,INDIRECT("'PLak, Labels'!A"&amp;$AM$18&amp;":M"&amp;$AM$19),AM$24,FALSE)</f>
        <v>9775</v>
      </c>
      <c r="AN58" s="29">
        <f ca="1">VLOOKUP('Bewerking, HH'!$B58,INDIRECT("'PLak, Labels'!A"&amp;$AM$18&amp;":M"&amp;$AM$19),AN$24,FALSE)+VLOOKUP('Bewerking, HH'!$B58,INDIRECT("'PLak, Labels'!A"&amp;$AM$18&amp;":M"&amp;$AM$19),AN$24+1,FALSE)</f>
        <v>0</v>
      </c>
      <c r="AO58" s="18">
        <f ca="1">VLOOKUP('Bewerking, HH'!$B58,INDIRECT("'PLak, Labels'!A"&amp;$AM$18&amp;":M"&amp;$AM$19),AO$24,FALSE)</f>
        <v>0</v>
      </c>
      <c r="AP58" s="18">
        <f ca="1">VLOOKUP('Bewerking, HH'!$B58,INDIRECT("'PLak, Labels'!A"&amp;$AM$18&amp;":M"&amp;$AM$19),AP$24,FALSE)</f>
        <v>1342</v>
      </c>
      <c r="AQ58" s="18">
        <f ca="1">VLOOKUP('Bewerking, HH'!$B58,INDIRECT("'PLak, Labels'!A"&amp;$AM$18&amp;":M"&amp;$AM$19),AQ$24,FALSE)</f>
        <v>8433</v>
      </c>
      <c r="AR58" s="18">
        <f ca="1">VLOOKUP('Bewerking, HH'!$B58,INDIRECT("'PLak, Labels'!A"&amp;$AM$18&amp;":M"&amp;$AM$19),AR$24,FALSE)</f>
        <v>0</v>
      </c>
      <c r="AS58" s="18">
        <f ca="1">VLOOKUP('Bewerking, HH'!$B58,INDIRECT("'PLak, Labels'!A"&amp;$AM$18&amp;":M"&amp;$AM$19),AS$24,FALSE)</f>
        <v>0</v>
      </c>
      <c r="AT58" s="29">
        <f ca="1">VLOOKUP('Bewerking, HH'!$B58,INDIRECT("'PLak, Labels'!A"&amp;$AM$18&amp;":M"&amp;$AM$19),AT$24,FALSE)</f>
        <v>0</v>
      </c>
      <c r="AU58" s="29">
        <f ca="1">VLOOKUP('Bewerking, HH'!$B58,INDIRECT("'PLak, Labels'!A"&amp;$AM$18&amp;":M"&amp;$AM$19),AU$24,FALSE)</f>
        <v>0</v>
      </c>
      <c r="AW58" s="21"/>
      <c r="AY58" s="18">
        <f ca="1">VLOOKUP('Bewerking, HH'!$B58,INDIRECT("'PLak, Labels'!A"&amp;$AY$18&amp;":M"&amp;$AY$19),AY$24,FALSE)</f>
        <v>9775</v>
      </c>
      <c r="AZ58" s="29">
        <f ca="1">VLOOKUP('Bewerking, HH'!$B58,INDIRECT("'PLak, Labels'!A"&amp;$AY$18&amp;":M"&amp;$AY$19),AZ$24,FALSE)+VLOOKUP('Bewerking, HH'!$B58,INDIRECT("'PLak, Labels'!A"&amp;$AY$18&amp;":M"&amp;$AY$19),AZ$24+1,FALSE)</f>
        <v>0</v>
      </c>
      <c r="BA58" s="18">
        <f ca="1">VLOOKUP('Bewerking, HH'!$B58,INDIRECT("'PLak, Labels'!A"&amp;$AY$18&amp;":M"&amp;$AY$19),BA$24,FALSE)</f>
        <v>0</v>
      </c>
      <c r="BB58" s="18">
        <f ca="1">VLOOKUP('Bewerking, HH'!$B58,INDIRECT("'PLak, Labels'!A"&amp;$AY$18&amp;":M"&amp;$AY$19),BB$24,FALSE)</f>
        <v>1342</v>
      </c>
      <c r="BC58" s="18">
        <f ca="1">VLOOKUP('Bewerking, HH'!$B58,INDIRECT("'PLak, Labels'!A"&amp;$AY$18&amp;":M"&amp;$AY$19),BC$24,FALSE)</f>
        <v>8433</v>
      </c>
      <c r="BD58" s="18">
        <f ca="1">VLOOKUP('Bewerking, HH'!$B58,INDIRECT("'PLak, Labels'!A"&amp;$AY$18&amp;":M"&amp;$AY$19),BD$24,FALSE)</f>
        <v>0</v>
      </c>
      <c r="BE58" s="18">
        <f ca="1">VLOOKUP('Bewerking, HH'!$B58,INDIRECT("'PLak, Labels'!A"&amp;$AY$18&amp;":M"&amp;$AY$19),BE$24,FALSE)</f>
        <v>0</v>
      </c>
      <c r="BF58" s="29">
        <f ca="1">VLOOKUP('Bewerking, HH'!$B58,INDIRECT("'PLak, Labels'!A"&amp;$AY$18&amp;":M"&amp;$AY$19),BF$24,FALSE)</f>
        <v>0</v>
      </c>
      <c r="BG58" s="29">
        <f ca="1">VLOOKUP('Bewerking, HH'!$B58,INDIRECT("'PLak, Labels'!A"&amp;$AY$18&amp;":M"&amp;$AY$19),BG$24,FALSE)</f>
        <v>0</v>
      </c>
    </row>
    <row r="59" spans="2:59" x14ac:dyDescent="0.25">
      <c r="B59" s="18" t="s">
        <v>95</v>
      </c>
      <c r="C59" s="18">
        <f ca="1">VLOOKUP('Bewerking, HH'!$B59,INDIRECT("'PLak, Labels'!A"&amp;$C$18&amp;":M"&amp;$C$19),C$24,FALSE)</f>
        <v>5490</v>
      </c>
      <c r="D59" s="29">
        <f ca="1">VLOOKUP('Bewerking, HH'!$B59,INDIRECT("'PLak, Labels'!A"&amp;$C$18&amp;":M"&amp;$C$19),D$24,FALSE)+VLOOKUP('Bewerking, HH'!$B59,INDIRECT("'PLak, Labels'!A"&amp;$C$18&amp;":M"&amp;$C$19),D$24+1,FALSE)</f>
        <v>0</v>
      </c>
      <c r="E59" s="18">
        <f ca="1">VLOOKUP('Bewerking, HH'!$B59,INDIRECT("'PLak, Labels'!A"&amp;$C$18&amp;":M"&amp;$C$19),E$24,FALSE)</f>
        <v>0</v>
      </c>
      <c r="F59" s="18">
        <f ca="1">VLOOKUP('Bewerking, HH'!$B59,INDIRECT("'PLak, Labels'!A"&amp;$C$18&amp;":M"&amp;$C$19),F$24,FALSE)</f>
        <v>5490</v>
      </c>
      <c r="G59" s="18">
        <f ca="1">VLOOKUP('Bewerking, HH'!$B59,INDIRECT("'PLak, Labels'!A"&amp;$C$18&amp;":M"&amp;$C$19),G$24,FALSE)</f>
        <v>0</v>
      </c>
      <c r="H59" s="18">
        <f ca="1">VLOOKUP('Bewerking, HH'!$B59,INDIRECT("'PLak, Labels'!A"&amp;$C$18&amp;":M"&amp;$C$19),H$24,FALSE)</f>
        <v>0</v>
      </c>
      <c r="I59" s="18">
        <f ca="1">VLOOKUP('Bewerking, HH'!$B59,INDIRECT("'PLak, Labels'!A"&amp;$C$18&amp;":M"&amp;$C$19),I$24,FALSE)</f>
        <v>0</v>
      </c>
      <c r="J59" s="29">
        <f ca="1">VLOOKUP('Bewerking, HH'!$B59,INDIRECT("'PLak, Labels'!A"&amp;$C$18&amp;":M"&amp;$C$19),J$24,FALSE)</f>
        <v>0</v>
      </c>
      <c r="K59" s="29">
        <f ca="1">VLOOKUP('Bewerking, HH'!$B59,INDIRECT("'PLak, Labels'!A"&amp;$C$18&amp;":M"&amp;$C$19),K$24,FALSE)</f>
        <v>0</v>
      </c>
      <c r="O59" s="18">
        <f ca="1">VLOOKUP('Bewerking, HH'!$B59,INDIRECT("'PLak, Labels'!A"&amp;$O$18&amp;":M"&amp;$O$19),O$24,FALSE)</f>
        <v>5490</v>
      </c>
      <c r="P59" s="29">
        <f ca="1">VLOOKUP('Bewerking, HH'!$B59,INDIRECT("'PLak, Labels'!A"&amp;$O$18&amp;":M"&amp;$O$19),P$24,FALSE)+VLOOKUP('Bewerking, HH'!$B59,INDIRECT("'PLak, Labels'!A"&amp;$O$18&amp;":M"&amp;$O$19),P$24+1,FALSE)</f>
        <v>0</v>
      </c>
      <c r="Q59" s="18">
        <f ca="1">VLOOKUP('Bewerking, HH'!$B59,INDIRECT("'PLak, Labels'!A"&amp;$O$18&amp;":M"&amp;$O$19),Q$24,FALSE)</f>
        <v>0</v>
      </c>
      <c r="R59" s="18">
        <f ca="1">VLOOKUP('Bewerking, HH'!$B59,INDIRECT("'PLak, Labels'!A"&amp;$O$18&amp;":M"&amp;$O$19),R$24,FALSE)</f>
        <v>5490</v>
      </c>
      <c r="S59" s="18">
        <f ca="1">VLOOKUP('Bewerking, HH'!$B59,INDIRECT("'PLak, Labels'!A"&amp;$O$18&amp;":M"&amp;$O$19),S$24,FALSE)</f>
        <v>0</v>
      </c>
      <c r="T59" s="18">
        <f ca="1">VLOOKUP('Bewerking, HH'!$B59,INDIRECT("'PLak, Labels'!A"&amp;$O$18&amp;":M"&amp;$O$19),T$24,FALSE)</f>
        <v>0</v>
      </c>
      <c r="U59" s="18">
        <f ca="1">VLOOKUP('Bewerking, HH'!$B59,INDIRECT("'PLak, Labels'!A"&amp;$O$18&amp;":M"&amp;$O$19),U$24,FALSE)</f>
        <v>0</v>
      </c>
      <c r="V59" s="29">
        <f ca="1">VLOOKUP('Bewerking, HH'!$B59,INDIRECT("'PLak, Labels'!A"&amp;$O$18&amp;":M"&amp;$O$19),V$24,FALSE)</f>
        <v>0</v>
      </c>
      <c r="W59" s="29">
        <f ca="1">VLOOKUP('Bewerking, HH'!$B59,INDIRECT("'PLak, Labels'!A"&amp;$O$18&amp;":M"&amp;$O$19),W$24,FALSE)</f>
        <v>0</v>
      </c>
      <c r="AA59" s="18">
        <f ca="1">VLOOKUP('Bewerking, HH'!$B59,INDIRECT("'PLak, Labels'!A"&amp;$AA$18&amp;":M"&amp;$AA$19),AA$24,FALSE)</f>
        <v>5490</v>
      </c>
      <c r="AB59" s="29">
        <f ca="1">VLOOKUP('Bewerking, HH'!$B59,INDIRECT("'PLak, Labels'!A"&amp;$AA$18&amp;":M"&amp;$AA$19),AB$24,FALSE)+VLOOKUP('Bewerking, HH'!$B59,INDIRECT("'PLak, Labels'!A"&amp;$AA$18&amp;":M"&amp;$AA$19),AB$24+1,FALSE)</f>
        <v>0</v>
      </c>
      <c r="AC59" s="18">
        <f ca="1">VLOOKUP('Bewerking, HH'!$B59,INDIRECT("'PLak, Labels'!A"&amp;$AA$18&amp;":M"&amp;$AA$19),AC$24,FALSE)</f>
        <v>0</v>
      </c>
      <c r="AD59" s="18">
        <f ca="1">VLOOKUP('Bewerking, HH'!$B59,INDIRECT("'PLak, Labels'!A"&amp;$AA$18&amp;":M"&amp;$AA$19),AD$24,FALSE)</f>
        <v>5490</v>
      </c>
      <c r="AE59" s="18">
        <f ca="1">VLOOKUP('Bewerking, HH'!$B59,INDIRECT("'PLak, Labels'!A"&amp;$AA$18&amp;":M"&amp;$AA$19),AE$24,FALSE)</f>
        <v>0</v>
      </c>
      <c r="AF59" s="18">
        <f ca="1">VLOOKUP('Bewerking, HH'!$B59,INDIRECT("'PLak, Labels'!A"&amp;$AA$18&amp;":M"&amp;$AA$19),AF$24,FALSE)</f>
        <v>0</v>
      </c>
      <c r="AG59" s="18">
        <f ca="1">VLOOKUP('Bewerking, HH'!$B59,INDIRECT("'PLak, Labels'!A"&amp;$AA$18&amp;":M"&amp;$AA$19),AG$24,FALSE)</f>
        <v>0</v>
      </c>
      <c r="AH59" s="29">
        <f ca="1">VLOOKUP('Bewerking, HH'!$B59,INDIRECT("'PLak, Labels'!A"&amp;$AA$18&amp;":M"&amp;$AA$19),AH$24,FALSE)</f>
        <v>0</v>
      </c>
      <c r="AI59" s="29">
        <f ca="1">VLOOKUP('Bewerking, HH'!$B59,INDIRECT("'PLak, Labels'!A"&amp;$AA$18&amp;":M"&amp;$AA$19),AI$24,FALSE)</f>
        <v>0</v>
      </c>
      <c r="AM59" s="18">
        <f ca="1">VLOOKUP('Bewerking, HH'!$B59,INDIRECT("'PLak, Labels'!A"&amp;$AM$18&amp;":M"&amp;$AM$19),AM$24,FALSE)</f>
        <v>5490</v>
      </c>
      <c r="AN59" s="29">
        <f ca="1">VLOOKUP('Bewerking, HH'!$B59,INDIRECT("'PLak, Labels'!A"&amp;$AM$18&amp;":M"&amp;$AM$19),AN$24,FALSE)+VLOOKUP('Bewerking, HH'!$B59,INDIRECT("'PLak, Labels'!A"&amp;$AM$18&amp;":M"&amp;$AM$19),AN$24+1,FALSE)</f>
        <v>0</v>
      </c>
      <c r="AO59" s="18">
        <f ca="1">VLOOKUP('Bewerking, HH'!$B59,INDIRECT("'PLak, Labels'!A"&amp;$AM$18&amp;":M"&amp;$AM$19),AO$24,FALSE)</f>
        <v>0</v>
      </c>
      <c r="AP59" s="18">
        <f ca="1">VLOOKUP('Bewerking, HH'!$B59,INDIRECT("'PLak, Labels'!A"&amp;$AM$18&amp;":M"&amp;$AM$19),AP$24,FALSE)</f>
        <v>5490</v>
      </c>
      <c r="AQ59" s="18">
        <f ca="1">VLOOKUP('Bewerking, HH'!$B59,INDIRECT("'PLak, Labels'!A"&amp;$AM$18&amp;":M"&amp;$AM$19),AQ$24,FALSE)</f>
        <v>0</v>
      </c>
      <c r="AR59" s="18">
        <f ca="1">VLOOKUP('Bewerking, HH'!$B59,INDIRECT("'PLak, Labels'!A"&amp;$AM$18&amp;":M"&amp;$AM$19),AR$24,FALSE)</f>
        <v>0</v>
      </c>
      <c r="AS59" s="18">
        <f ca="1">VLOOKUP('Bewerking, HH'!$B59,INDIRECT("'PLak, Labels'!A"&amp;$AM$18&amp;":M"&amp;$AM$19),AS$24,FALSE)</f>
        <v>0</v>
      </c>
      <c r="AT59" s="29">
        <f ca="1">VLOOKUP('Bewerking, HH'!$B59,INDIRECT("'PLak, Labels'!A"&amp;$AM$18&amp;":M"&amp;$AM$19),AT$24,FALSE)</f>
        <v>0</v>
      </c>
      <c r="AU59" s="29">
        <f ca="1">VLOOKUP('Bewerking, HH'!$B59,INDIRECT("'PLak, Labels'!A"&amp;$AM$18&amp;":M"&amp;$AM$19),AU$24,FALSE)</f>
        <v>0</v>
      </c>
      <c r="AY59" s="18">
        <f ca="1">VLOOKUP('Bewerking, HH'!$B59,INDIRECT("'PLak, Labels'!A"&amp;$AY$18&amp;":M"&amp;$AY$19),AY$24,FALSE)</f>
        <v>5490</v>
      </c>
      <c r="AZ59" s="29">
        <f ca="1">VLOOKUP('Bewerking, HH'!$B59,INDIRECT("'PLak, Labels'!A"&amp;$AY$18&amp;":M"&amp;$AY$19),AZ$24,FALSE)+VLOOKUP('Bewerking, HH'!$B59,INDIRECT("'PLak, Labels'!A"&amp;$AY$18&amp;":M"&amp;$AY$19),AZ$24+1,FALSE)</f>
        <v>0</v>
      </c>
      <c r="BA59" s="18">
        <f ca="1">VLOOKUP('Bewerking, HH'!$B59,INDIRECT("'PLak, Labels'!A"&amp;$AY$18&amp;":M"&amp;$AY$19),BA$24,FALSE)</f>
        <v>0</v>
      </c>
      <c r="BB59" s="18">
        <f ca="1">VLOOKUP('Bewerking, HH'!$B59,INDIRECT("'PLak, Labels'!A"&amp;$AY$18&amp;":M"&amp;$AY$19),BB$24,FALSE)</f>
        <v>5490</v>
      </c>
      <c r="BC59" s="18">
        <f ca="1">VLOOKUP('Bewerking, HH'!$B59,INDIRECT("'PLak, Labels'!A"&amp;$AY$18&amp;":M"&amp;$AY$19),BC$24,FALSE)</f>
        <v>0</v>
      </c>
      <c r="BD59" s="18">
        <f ca="1">VLOOKUP('Bewerking, HH'!$B59,INDIRECT("'PLak, Labels'!A"&amp;$AY$18&amp;":M"&amp;$AY$19),BD$24,FALSE)</f>
        <v>0</v>
      </c>
      <c r="BE59" s="18">
        <f ca="1">VLOOKUP('Bewerking, HH'!$B59,INDIRECT("'PLak, Labels'!A"&amp;$AY$18&amp;":M"&amp;$AY$19),BE$24,FALSE)</f>
        <v>0</v>
      </c>
      <c r="BF59" s="29">
        <f ca="1">VLOOKUP('Bewerking, HH'!$B59,INDIRECT("'PLak, Labels'!A"&amp;$AY$18&amp;":M"&amp;$AY$19),BF$24,FALSE)</f>
        <v>0</v>
      </c>
      <c r="BG59" s="29">
        <f ca="1">VLOOKUP('Bewerking, HH'!$B59,INDIRECT("'PLak, Labels'!A"&amp;$AY$18&amp;":M"&amp;$AY$19),BG$24,FALSE)</f>
        <v>0</v>
      </c>
    </row>
    <row r="60" spans="2:59" x14ac:dyDescent="0.25">
      <c r="B60" s="18" t="s">
        <v>96</v>
      </c>
      <c r="C60" s="18">
        <f ca="1">VLOOKUP('Bewerking, HH'!$B60,INDIRECT("'PLak, Labels'!A"&amp;$C$18&amp;":M"&amp;$C$19),C$24,FALSE)</f>
        <v>10768</v>
      </c>
      <c r="D60" s="29">
        <f ca="1">VLOOKUP('Bewerking, HH'!$B60,INDIRECT("'PLak, Labels'!A"&amp;$C$18&amp;":M"&amp;$C$19),D$24,FALSE)+VLOOKUP('Bewerking, HH'!$B60,INDIRECT("'PLak, Labels'!A"&amp;$C$18&amp;":M"&amp;$C$19),D$24+1,FALSE)</f>
        <v>0</v>
      </c>
      <c r="E60" s="18">
        <f ca="1">VLOOKUP('Bewerking, HH'!$B60,INDIRECT("'PLak, Labels'!A"&amp;$C$18&amp;":M"&amp;$C$19),E$24,FALSE)</f>
        <v>0</v>
      </c>
      <c r="F60" s="18">
        <f ca="1">VLOOKUP('Bewerking, HH'!$B60,INDIRECT("'PLak, Labels'!A"&amp;$C$18&amp;":M"&amp;$C$19),F$24,FALSE)</f>
        <v>10768</v>
      </c>
      <c r="G60" s="18">
        <f ca="1">VLOOKUP('Bewerking, HH'!$B60,INDIRECT("'PLak, Labels'!A"&amp;$C$18&amp;":M"&amp;$C$19),G$24,FALSE)</f>
        <v>0</v>
      </c>
      <c r="H60" s="18">
        <f ca="1">VLOOKUP('Bewerking, HH'!$B60,INDIRECT("'PLak, Labels'!A"&amp;$C$18&amp;":M"&amp;$C$19),H$24,FALSE)</f>
        <v>0</v>
      </c>
      <c r="I60" s="18">
        <f ca="1">VLOOKUP('Bewerking, HH'!$B60,INDIRECT("'PLak, Labels'!A"&amp;$C$18&amp;":M"&amp;$C$19),I$24,FALSE)</f>
        <v>0</v>
      </c>
      <c r="J60" s="29">
        <f ca="1">VLOOKUP('Bewerking, HH'!$B60,INDIRECT("'PLak, Labels'!A"&amp;$C$18&amp;":M"&amp;$C$19),J$24,FALSE)</f>
        <v>0</v>
      </c>
      <c r="K60" s="29">
        <f ca="1">VLOOKUP('Bewerking, HH'!$B60,INDIRECT("'PLak, Labels'!A"&amp;$C$18&amp;":M"&amp;$C$19),K$24,FALSE)</f>
        <v>0</v>
      </c>
      <c r="O60" s="18">
        <f ca="1">VLOOKUP('Bewerking, HH'!$B60,INDIRECT("'PLak, Labels'!A"&amp;$O$18&amp;":M"&amp;$O$19),O$24,FALSE)</f>
        <v>10768</v>
      </c>
      <c r="P60" s="29">
        <f ca="1">VLOOKUP('Bewerking, HH'!$B60,INDIRECT("'PLak, Labels'!A"&amp;$O$18&amp;":M"&amp;$O$19),P$24,FALSE)+VLOOKUP('Bewerking, HH'!$B60,INDIRECT("'PLak, Labels'!A"&amp;$O$18&amp;":M"&amp;$O$19),P$24+1,FALSE)</f>
        <v>0</v>
      </c>
      <c r="Q60" s="18">
        <f ca="1">VLOOKUP('Bewerking, HH'!$B60,INDIRECT("'PLak, Labels'!A"&amp;$O$18&amp;":M"&amp;$O$19),Q$24,FALSE)</f>
        <v>0</v>
      </c>
      <c r="R60" s="18">
        <f ca="1">VLOOKUP('Bewerking, HH'!$B60,INDIRECT("'PLak, Labels'!A"&amp;$O$18&amp;":M"&amp;$O$19),R$24,FALSE)</f>
        <v>10768</v>
      </c>
      <c r="S60" s="18">
        <f ca="1">VLOOKUP('Bewerking, HH'!$B60,INDIRECT("'PLak, Labels'!A"&amp;$O$18&amp;":M"&amp;$O$19),S$24,FALSE)</f>
        <v>0</v>
      </c>
      <c r="T60" s="18">
        <f ca="1">VLOOKUP('Bewerking, HH'!$B60,INDIRECT("'PLak, Labels'!A"&amp;$O$18&amp;":M"&amp;$O$19),T$24,FALSE)</f>
        <v>0</v>
      </c>
      <c r="U60" s="18">
        <f ca="1">VLOOKUP('Bewerking, HH'!$B60,INDIRECT("'PLak, Labels'!A"&amp;$O$18&amp;":M"&amp;$O$19),U$24,FALSE)</f>
        <v>0</v>
      </c>
      <c r="V60" s="29">
        <f ca="1">VLOOKUP('Bewerking, HH'!$B60,INDIRECT("'PLak, Labels'!A"&amp;$O$18&amp;":M"&amp;$O$19),V$24,FALSE)</f>
        <v>0</v>
      </c>
      <c r="W60" s="29">
        <f ca="1">VLOOKUP('Bewerking, HH'!$B60,INDIRECT("'PLak, Labels'!A"&amp;$O$18&amp;":M"&amp;$O$19),W$24,FALSE)</f>
        <v>0</v>
      </c>
      <c r="AA60" s="18">
        <f ca="1">VLOOKUP('Bewerking, HH'!$B60,INDIRECT("'PLak, Labels'!A"&amp;$AA$18&amp;":M"&amp;$AA$19),AA$24,FALSE)</f>
        <v>10768</v>
      </c>
      <c r="AB60" s="29">
        <f ca="1">VLOOKUP('Bewerking, HH'!$B60,INDIRECT("'PLak, Labels'!A"&amp;$AA$18&amp;":M"&amp;$AA$19),AB$24,FALSE)+VLOOKUP('Bewerking, HH'!$B60,INDIRECT("'PLak, Labels'!A"&amp;$AA$18&amp;":M"&amp;$AA$19),AB$24+1,FALSE)</f>
        <v>0</v>
      </c>
      <c r="AC60" s="18">
        <f ca="1">VLOOKUP('Bewerking, HH'!$B60,INDIRECT("'PLak, Labels'!A"&amp;$AA$18&amp;":M"&amp;$AA$19),AC$24,FALSE)</f>
        <v>0</v>
      </c>
      <c r="AD60" s="18">
        <f ca="1">VLOOKUP('Bewerking, HH'!$B60,INDIRECT("'PLak, Labels'!A"&amp;$AA$18&amp;":M"&amp;$AA$19),AD$24,FALSE)</f>
        <v>10768</v>
      </c>
      <c r="AE60" s="18">
        <f ca="1">VLOOKUP('Bewerking, HH'!$B60,INDIRECT("'PLak, Labels'!A"&amp;$AA$18&amp;":M"&amp;$AA$19),AE$24,FALSE)</f>
        <v>0</v>
      </c>
      <c r="AF60" s="18">
        <f ca="1">VLOOKUP('Bewerking, HH'!$B60,INDIRECT("'PLak, Labels'!A"&amp;$AA$18&amp;":M"&amp;$AA$19),AF$24,FALSE)</f>
        <v>0</v>
      </c>
      <c r="AG60" s="18">
        <f ca="1">VLOOKUP('Bewerking, HH'!$B60,INDIRECT("'PLak, Labels'!A"&amp;$AA$18&amp;":M"&amp;$AA$19),AG$24,FALSE)</f>
        <v>0</v>
      </c>
      <c r="AH60" s="29">
        <f ca="1">VLOOKUP('Bewerking, HH'!$B60,INDIRECT("'PLak, Labels'!A"&amp;$AA$18&amp;":M"&amp;$AA$19),AH$24,FALSE)</f>
        <v>0</v>
      </c>
      <c r="AI60" s="29">
        <f ca="1">VLOOKUP('Bewerking, HH'!$B60,INDIRECT("'PLak, Labels'!A"&amp;$AA$18&amp;":M"&amp;$AA$19),AI$24,FALSE)</f>
        <v>0</v>
      </c>
      <c r="AM60" s="18">
        <f ca="1">VLOOKUP('Bewerking, HH'!$B60,INDIRECT("'PLak, Labels'!A"&amp;$AM$18&amp;":M"&amp;$AM$19),AM$24,FALSE)</f>
        <v>10768</v>
      </c>
      <c r="AN60" s="29">
        <f ca="1">VLOOKUP('Bewerking, HH'!$B60,INDIRECT("'PLak, Labels'!A"&amp;$AM$18&amp;":M"&amp;$AM$19),AN$24,FALSE)+VLOOKUP('Bewerking, HH'!$B60,INDIRECT("'PLak, Labels'!A"&amp;$AM$18&amp;":M"&amp;$AM$19),AN$24+1,FALSE)</f>
        <v>0</v>
      </c>
      <c r="AO60" s="18">
        <f ca="1">VLOOKUP('Bewerking, HH'!$B60,INDIRECT("'PLak, Labels'!A"&amp;$AM$18&amp;":M"&amp;$AM$19),AO$24,FALSE)</f>
        <v>0</v>
      </c>
      <c r="AP60" s="18">
        <f ca="1">VLOOKUP('Bewerking, HH'!$B60,INDIRECT("'PLak, Labels'!A"&amp;$AM$18&amp;":M"&amp;$AM$19),AP$24,FALSE)</f>
        <v>10768</v>
      </c>
      <c r="AQ60" s="18">
        <f ca="1">VLOOKUP('Bewerking, HH'!$B60,INDIRECT("'PLak, Labels'!A"&amp;$AM$18&amp;":M"&amp;$AM$19),AQ$24,FALSE)</f>
        <v>0</v>
      </c>
      <c r="AR60" s="18">
        <f ca="1">VLOOKUP('Bewerking, HH'!$B60,INDIRECT("'PLak, Labels'!A"&amp;$AM$18&amp;":M"&amp;$AM$19),AR$24,FALSE)</f>
        <v>0</v>
      </c>
      <c r="AS60" s="18">
        <f ca="1">VLOOKUP('Bewerking, HH'!$B60,INDIRECT("'PLak, Labels'!A"&amp;$AM$18&amp;":M"&amp;$AM$19),AS$24,FALSE)</f>
        <v>0</v>
      </c>
      <c r="AT60" s="29">
        <f ca="1">VLOOKUP('Bewerking, HH'!$B60,INDIRECT("'PLak, Labels'!A"&amp;$AM$18&amp;":M"&amp;$AM$19),AT$24,FALSE)</f>
        <v>0</v>
      </c>
      <c r="AU60" s="29">
        <f ca="1">VLOOKUP('Bewerking, HH'!$B60,INDIRECT("'PLak, Labels'!A"&amp;$AM$18&amp;":M"&amp;$AM$19),AU$24,FALSE)</f>
        <v>0</v>
      </c>
      <c r="AY60" s="18">
        <f ca="1">VLOOKUP('Bewerking, HH'!$B60,INDIRECT("'PLak, Labels'!A"&amp;$AY$18&amp;":M"&amp;$AY$19),AY$24,FALSE)</f>
        <v>10768</v>
      </c>
      <c r="AZ60" s="29">
        <f ca="1">VLOOKUP('Bewerking, HH'!$B60,INDIRECT("'PLak, Labels'!A"&amp;$AY$18&amp;":M"&amp;$AY$19),AZ$24,FALSE)+VLOOKUP('Bewerking, HH'!$B60,INDIRECT("'PLak, Labels'!A"&amp;$AY$18&amp;":M"&amp;$AY$19),AZ$24+1,FALSE)</f>
        <v>0</v>
      </c>
      <c r="BA60" s="18">
        <f ca="1">VLOOKUP('Bewerking, HH'!$B60,INDIRECT("'PLak, Labels'!A"&amp;$AY$18&amp;":M"&amp;$AY$19),BA$24,FALSE)</f>
        <v>0</v>
      </c>
      <c r="BB60" s="18">
        <f ca="1">VLOOKUP('Bewerking, HH'!$B60,INDIRECT("'PLak, Labels'!A"&amp;$AY$18&amp;":M"&amp;$AY$19),BB$24,FALSE)</f>
        <v>10768</v>
      </c>
      <c r="BC60" s="18">
        <f ca="1">VLOOKUP('Bewerking, HH'!$B60,INDIRECT("'PLak, Labels'!A"&amp;$AY$18&amp;":M"&amp;$AY$19),BC$24,FALSE)</f>
        <v>0</v>
      </c>
      <c r="BD60" s="18">
        <f ca="1">VLOOKUP('Bewerking, HH'!$B60,INDIRECT("'PLak, Labels'!A"&amp;$AY$18&amp;":M"&amp;$AY$19),BD$24,FALSE)</f>
        <v>0</v>
      </c>
      <c r="BE60" s="18">
        <f ca="1">VLOOKUP('Bewerking, HH'!$B60,INDIRECT("'PLak, Labels'!A"&amp;$AY$18&amp;":M"&amp;$AY$19),BE$24,FALSE)</f>
        <v>0</v>
      </c>
      <c r="BF60" s="29">
        <f ca="1">VLOOKUP('Bewerking, HH'!$B60,INDIRECT("'PLak, Labels'!A"&amp;$AY$18&amp;":M"&amp;$AY$19),BF$24,FALSE)</f>
        <v>0</v>
      </c>
      <c r="BG60" s="29">
        <f ca="1">VLOOKUP('Bewerking, HH'!$B60,INDIRECT("'PLak, Labels'!A"&amp;$AY$18&amp;":M"&amp;$AY$19),BG$24,FALSE)</f>
        <v>0</v>
      </c>
    </row>
    <row r="61" spans="2:59" x14ac:dyDescent="0.25">
      <c r="B61" s="18" t="s">
        <v>97</v>
      </c>
      <c r="C61" s="18">
        <f ca="1">VLOOKUP('Bewerking, HH'!$B61,INDIRECT("'PLak, Labels'!A"&amp;$C$18&amp;":M"&amp;$C$19),C$24,FALSE)</f>
        <v>1407</v>
      </c>
      <c r="D61" s="29">
        <f ca="1">VLOOKUP('Bewerking, HH'!$B61,INDIRECT("'PLak, Labels'!A"&amp;$C$18&amp;":M"&amp;$C$19),D$24,FALSE)+VLOOKUP('Bewerking, HH'!$B61,INDIRECT("'PLak, Labels'!A"&amp;$C$18&amp;":M"&amp;$C$19),D$24+1,FALSE)</f>
        <v>0</v>
      </c>
      <c r="E61" s="18">
        <f ca="1">VLOOKUP('Bewerking, HH'!$B61,INDIRECT("'PLak, Labels'!A"&amp;$C$18&amp;":M"&amp;$C$19),E$24,FALSE)</f>
        <v>0</v>
      </c>
      <c r="F61" s="18">
        <f ca="1">VLOOKUP('Bewerking, HH'!$B61,INDIRECT("'PLak, Labels'!A"&amp;$C$18&amp;":M"&amp;$C$19),F$24,FALSE)</f>
        <v>203</v>
      </c>
      <c r="G61" s="18">
        <f ca="1">VLOOKUP('Bewerking, HH'!$B61,INDIRECT("'PLak, Labels'!A"&amp;$C$18&amp;":M"&amp;$C$19),G$24,FALSE)</f>
        <v>0</v>
      </c>
      <c r="H61" s="18">
        <f ca="1">VLOOKUP('Bewerking, HH'!$B61,INDIRECT("'PLak, Labels'!A"&amp;$C$18&amp;":M"&amp;$C$19),H$24,FALSE)</f>
        <v>1204</v>
      </c>
      <c r="I61" s="18">
        <f ca="1">VLOOKUP('Bewerking, HH'!$B61,INDIRECT("'PLak, Labels'!A"&amp;$C$18&amp;":M"&amp;$C$19),I$24,FALSE)</f>
        <v>0</v>
      </c>
      <c r="J61" s="29">
        <f ca="1">VLOOKUP('Bewerking, HH'!$B61,INDIRECT("'PLak, Labels'!A"&amp;$C$18&amp;":M"&amp;$C$19),J$24,FALSE)</f>
        <v>0</v>
      </c>
      <c r="K61" s="29">
        <f ca="1">VLOOKUP('Bewerking, HH'!$B61,INDIRECT("'PLak, Labels'!A"&amp;$C$18&amp;":M"&amp;$C$19),K$24,FALSE)</f>
        <v>0</v>
      </c>
      <c r="O61" s="18">
        <f ca="1">VLOOKUP('Bewerking, HH'!$B61,INDIRECT("'PLak, Labels'!A"&amp;$O$18&amp;":M"&amp;$O$19),O$24,FALSE)</f>
        <v>1407</v>
      </c>
      <c r="P61" s="29">
        <f ca="1">VLOOKUP('Bewerking, HH'!$B61,INDIRECT("'PLak, Labels'!A"&amp;$O$18&amp;":M"&amp;$O$19),P$24,FALSE)+VLOOKUP('Bewerking, HH'!$B61,INDIRECT("'PLak, Labels'!A"&amp;$O$18&amp;":M"&amp;$O$19),P$24+1,FALSE)</f>
        <v>0</v>
      </c>
      <c r="Q61" s="18">
        <f ca="1">VLOOKUP('Bewerking, HH'!$B61,INDIRECT("'PLak, Labels'!A"&amp;$O$18&amp;":M"&amp;$O$19),Q$24,FALSE)</f>
        <v>0</v>
      </c>
      <c r="R61" s="18">
        <f ca="1">VLOOKUP('Bewerking, HH'!$B61,INDIRECT("'PLak, Labels'!A"&amp;$O$18&amp;":M"&amp;$O$19),R$24,FALSE)</f>
        <v>203</v>
      </c>
      <c r="S61" s="18">
        <f ca="1">VLOOKUP('Bewerking, HH'!$B61,INDIRECT("'PLak, Labels'!A"&amp;$O$18&amp;":M"&amp;$O$19),S$24,FALSE)</f>
        <v>0</v>
      </c>
      <c r="T61" s="18">
        <f ca="1">VLOOKUP('Bewerking, HH'!$B61,INDIRECT("'PLak, Labels'!A"&amp;$O$18&amp;":M"&amp;$O$19),T$24,FALSE)</f>
        <v>1204</v>
      </c>
      <c r="U61" s="18">
        <f ca="1">VLOOKUP('Bewerking, HH'!$B61,INDIRECT("'PLak, Labels'!A"&amp;$O$18&amp;":M"&amp;$O$19),U$24,FALSE)</f>
        <v>0</v>
      </c>
      <c r="V61" s="29">
        <f ca="1">VLOOKUP('Bewerking, HH'!$B61,INDIRECT("'PLak, Labels'!A"&amp;$O$18&amp;":M"&amp;$O$19),V$24,FALSE)</f>
        <v>0</v>
      </c>
      <c r="W61" s="29">
        <f ca="1">VLOOKUP('Bewerking, HH'!$B61,INDIRECT("'PLak, Labels'!A"&amp;$O$18&amp;":M"&amp;$O$19),W$24,FALSE)</f>
        <v>0</v>
      </c>
      <c r="AA61" s="18">
        <f ca="1">VLOOKUP('Bewerking, HH'!$B61,INDIRECT("'PLak, Labels'!A"&amp;$AA$18&amp;":M"&amp;$AA$19),AA$24,FALSE)</f>
        <v>1407</v>
      </c>
      <c r="AB61" s="29">
        <f ca="1">VLOOKUP('Bewerking, HH'!$B61,INDIRECT("'PLak, Labels'!A"&amp;$AA$18&amp;":M"&amp;$AA$19),AB$24,FALSE)+VLOOKUP('Bewerking, HH'!$B61,INDIRECT("'PLak, Labels'!A"&amp;$AA$18&amp;":M"&amp;$AA$19),AB$24+1,FALSE)</f>
        <v>0</v>
      </c>
      <c r="AC61" s="18">
        <f ca="1">VLOOKUP('Bewerking, HH'!$B61,INDIRECT("'PLak, Labels'!A"&amp;$AA$18&amp;":M"&amp;$AA$19),AC$24,FALSE)</f>
        <v>0</v>
      </c>
      <c r="AD61" s="18">
        <f ca="1">VLOOKUP('Bewerking, HH'!$B61,INDIRECT("'PLak, Labels'!A"&amp;$AA$18&amp;":M"&amp;$AA$19),AD$24,FALSE)</f>
        <v>203</v>
      </c>
      <c r="AE61" s="18">
        <f ca="1">VLOOKUP('Bewerking, HH'!$B61,INDIRECT("'PLak, Labels'!A"&amp;$AA$18&amp;":M"&amp;$AA$19),AE$24,FALSE)</f>
        <v>0</v>
      </c>
      <c r="AF61" s="18">
        <f ca="1">VLOOKUP('Bewerking, HH'!$B61,INDIRECT("'PLak, Labels'!A"&amp;$AA$18&amp;":M"&amp;$AA$19),AF$24,FALSE)</f>
        <v>1204</v>
      </c>
      <c r="AG61" s="18">
        <f ca="1">VLOOKUP('Bewerking, HH'!$B61,INDIRECT("'PLak, Labels'!A"&amp;$AA$18&amp;":M"&amp;$AA$19),AG$24,FALSE)</f>
        <v>0</v>
      </c>
      <c r="AH61" s="29">
        <f ca="1">VLOOKUP('Bewerking, HH'!$B61,INDIRECT("'PLak, Labels'!A"&amp;$AA$18&amp;":M"&amp;$AA$19),AH$24,FALSE)</f>
        <v>0</v>
      </c>
      <c r="AI61" s="29">
        <f ca="1">VLOOKUP('Bewerking, HH'!$B61,INDIRECT("'PLak, Labels'!A"&amp;$AA$18&amp;":M"&amp;$AA$19),AI$24,FALSE)</f>
        <v>0</v>
      </c>
      <c r="AM61" s="18">
        <f ca="1">VLOOKUP('Bewerking, HH'!$B61,INDIRECT("'PLak, Labels'!A"&amp;$AM$18&amp;":M"&amp;$AM$19),AM$24,FALSE)</f>
        <v>1407</v>
      </c>
      <c r="AN61" s="29">
        <f ca="1">VLOOKUP('Bewerking, HH'!$B61,INDIRECT("'PLak, Labels'!A"&amp;$AM$18&amp;":M"&amp;$AM$19),AN$24,FALSE)+VLOOKUP('Bewerking, HH'!$B61,INDIRECT("'PLak, Labels'!A"&amp;$AM$18&amp;":M"&amp;$AM$19),AN$24+1,FALSE)</f>
        <v>0</v>
      </c>
      <c r="AO61" s="18">
        <f ca="1">VLOOKUP('Bewerking, HH'!$B61,INDIRECT("'PLak, Labels'!A"&amp;$AM$18&amp;":M"&amp;$AM$19),AO$24,FALSE)</f>
        <v>0</v>
      </c>
      <c r="AP61" s="18">
        <f ca="1">VLOOKUP('Bewerking, HH'!$B61,INDIRECT("'PLak, Labels'!A"&amp;$AM$18&amp;":M"&amp;$AM$19),AP$24,FALSE)</f>
        <v>203</v>
      </c>
      <c r="AQ61" s="18">
        <f ca="1">VLOOKUP('Bewerking, HH'!$B61,INDIRECT("'PLak, Labels'!A"&amp;$AM$18&amp;":M"&amp;$AM$19),AQ$24,FALSE)</f>
        <v>0</v>
      </c>
      <c r="AR61" s="18">
        <f ca="1">VLOOKUP('Bewerking, HH'!$B61,INDIRECT("'PLak, Labels'!A"&amp;$AM$18&amp;":M"&amp;$AM$19),AR$24,FALSE)</f>
        <v>1204</v>
      </c>
      <c r="AS61" s="18">
        <f ca="1">VLOOKUP('Bewerking, HH'!$B61,INDIRECT("'PLak, Labels'!A"&amp;$AM$18&amp;":M"&amp;$AM$19),AS$24,FALSE)</f>
        <v>0</v>
      </c>
      <c r="AT61" s="29">
        <f ca="1">VLOOKUP('Bewerking, HH'!$B61,INDIRECT("'PLak, Labels'!A"&amp;$AM$18&amp;":M"&amp;$AM$19),AT$24,FALSE)</f>
        <v>0</v>
      </c>
      <c r="AU61" s="29">
        <f ca="1">VLOOKUP('Bewerking, HH'!$B61,INDIRECT("'PLak, Labels'!A"&amp;$AM$18&amp;":M"&amp;$AM$19),AU$24,FALSE)</f>
        <v>0</v>
      </c>
      <c r="AY61" s="18">
        <f ca="1">VLOOKUP('Bewerking, HH'!$B61,INDIRECT("'PLak, Labels'!A"&amp;$AY$18&amp;":M"&amp;$AY$19),AY$24,FALSE)</f>
        <v>1407</v>
      </c>
      <c r="AZ61" s="29">
        <f ca="1">VLOOKUP('Bewerking, HH'!$B61,INDIRECT("'PLak, Labels'!A"&amp;$AY$18&amp;":M"&amp;$AY$19),AZ$24,FALSE)+VLOOKUP('Bewerking, HH'!$B61,INDIRECT("'PLak, Labels'!A"&amp;$AY$18&amp;":M"&amp;$AY$19),AZ$24+1,FALSE)</f>
        <v>0</v>
      </c>
      <c r="BA61" s="18">
        <f ca="1">VLOOKUP('Bewerking, HH'!$B61,INDIRECT("'PLak, Labels'!A"&amp;$AY$18&amp;":M"&amp;$AY$19),BA$24,FALSE)</f>
        <v>0</v>
      </c>
      <c r="BB61" s="18">
        <f ca="1">VLOOKUP('Bewerking, HH'!$B61,INDIRECT("'PLak, Labels'!A"&amp;$AY$18&amp;":M"&amp;$AY$19),BB$24,FALSE)</f>
        <v>203</v>
      </c>
      <c r="BC61" s="18">
        <f ca="1">VLOOKUP('Bewerking, HH'!$B61,INDIRECT("'PLak, Labels'!A"&amp;$AY$18&amp;":M"&amp;$AY$19),BC$24,FALSE)</f>
        <v>0</v>
      </c>
      <c r="BD61" s="18">
        <f ca="1">VLOOKUP('Bewerking, HH'!$B61,INDIRECT("'PLak, Labels'!A"&amp;$AY$18&amp;":M"&amp;$AY$19),BD$24,FALSE)</f>
        <v>1204</v>
      </c>
      <c r="BE61" s="18">
        <f ca="1">VLOOKUP('Bewerking, HH'!$B61,INDIRECT("'PLak, Labels'!A"&amp;$AY$18&amp;":M"&amp;$AY$19),BE$24,FALSE)</f>
        <v>0</v>
      </c>
      <c r="BF61" s="29">
        <f ca="1">VLOOKUP('Bewerking, HH'!$B61,INDIRECT("'PLak, Labels'!A"&amp;$AY$18&amp;":M"&amp;$AY$19),BF$24,FALSE)</f>
        <v>0</v>
      </c>
      <c r="BG61" s="29">
        <f ca="1">VLOOKUP('Bewerking, HH'!$B61,INDIRECT("'PLak, Labels'!A"&amp;$AY$18&amp;":M"&amp;$AY$19),BG$24,FALSE)</f>
        <v>0</v>
      </c>
    </row>
    <row r="62" spans="2:59" s="18" customFormat="1" x14ac:dyDescent="0.25">
      <c r="B62" s="18" t="s">
        <v>98</v>
      </c>
      <c r="C62" s="18">
        <f ca="1">VLOOKUP('Bewerking, HH'!$B62,INDIRECT("'PLak, Labels'!A"&amp;$C$18&amp;":M"&amp;$C$19),C$24,FALSE)</f>
        <v>9523</v>
      </c>
      <c r="D62" s="29">
        <f ca="1">VLOOKUP('Bewerking, HH'!$B62,INDIRECT("'PLak, Labels'!A"&amp;$C$18&amp;":M"&amp;$C$19),D$24,FALSE)+VLOOKUP('Bewerking, HH'!$B62,INDIRECT("'PLak, Labels'!A"&amp;$C$18&amp;":M"&amp;$C$19),D$24+1,FALSE)</f>
        <v>0</v>
      </c>
      <c r="E62" s="18">
        <f ca="1">VLOOKUP('Bewerking, HH'!$B62,INDIRECT("'PLak, Labels'!A"&amp;$C$18&amp;":M"&amp;$C$19),E$24,FALSE)</f>
        <v>0</v>
      </c>
      <c r="F62" s="18">
        <f ca="1">VLOOKUP('Bewerking, HH'!$B62,INDIRECT("'PLak, Labels'!A"&amp;$C$18&amp;":M"&amp;$C$19),F$24,FALSE)</f>
        <v>1266</v>
      </c>
      <c r="G62" s="18">
        <f ca="1">VLOOKUP('Bewerking, HH'!$B62,INDIRECT("'PLak, Labels'!A"&amp;$C$18&amp;":M"&amp;$C$19),G$24,FALSE)</f>
        <v>0</v>
      </c>
      <c r="H62" s="18">
        <f ca="1">VLOOKUP('Bewerking, HH'!$B62,INDIRECT("'PLak, Labels'!A"&amp;$C$18&amp;":M"&amp;$C$19),H$24,FALSE)</f>
        <v>8257</v>
      </c>
      <c r="I62" s="18">
        <f ca="1">VLOOKUP('Bewerking, HH'!$B62,INDIRECT("'PLak, Labels'!A"&amp;$C$18&amp;":M"&amp;$C$19),I$24,FALSE)</f>
        <v>0</v>
      </c>
      <c r="J62" s="29">
        <f ca="1">VLOOKUP('Bewerking, HH'!$B62,INDIRECT("'PLak, Labels'!A"&amp;$C$18&amp;":M"&amp;$C$19),J$24,FALSE)</f>
        <v>0</v>
      </c>
      <c r="K62" s="29">
        <f ca="1">VLOOKUP('Bewerking, HH'!$B62,INDIRECT("'PLak, Labels'!A"&amp;$C$18&amp;":M"&amp;$C$19),K$24,FALSE)</f>
        <v>0</v>
      </c>
      <c r="M62" s="21"/>
      <c r="O62" s="18">
        <f ca="1">VLOOKUP('Bewerking, HH'!$B62,INDIRECT("'PLak, Labels'!A"&amp;$O$18&amp;":M"&amp;$O$19),O$24,FALSE)</f>
        <v>9523</v>
      </c>
      <c r="P62" s="29">
        <f ca="1">VLOOKUP('Bewerking, HH'!$B62,INDIRECT("'PLak, Labels'!A"&amp;$O$18&amp;":M"&amp;$O$19),P$24,FALSE)+VLOOKUP('Bewerking, HH'!$B62,INDIRECT("'PLak, Labels'!A"&amp;$O$18&amp;":M"&amp;$O$19),P$24+1,FALSE)</f>
        <v>0</v>
      </c>
      <c r="Q62" s="18">
        <f ca="1">VLOOKUP('Bewerking, HH'!$B62,INDIRECT("'PLak, Labels'!A"&amp;$O$18&amp;":M"&amp;$O$19),Q$24,FALSE)</f>
        <v>0</v>
      </c>
      <c r="R62" s="18">
        <f ca="1">VLOOKUP('Bewerking, HH'!$B62,INDIRECT("'PLak, Labels'!A"&amp;$O$18&amp;":M"&amp;$O$19),R$24,FALSE)</f>
        <v>1266</v>
      </c>
      <c r="S62" s="18">
        <f ca="1">VLOOKUP('Bewerking, HH'!$B62,INDIRECT("'PLak, Labels'!A"&amp;$O$18&amp;":M"&amp;$O$19),S$24,FALSE)</f>
        <v>0</v>
      </c>
      <c r="T62" s="18">
        <f ca="1">VLOOKUP('Bewerking, HH'!$B62,INDIRECT("'PLak, Labels'!A"&amp;$O$18&amp;":M"&amp;$O$19),T$24,FALSE)</f>
        <v>8257</v>
      </c>
      <c r="U62" s="18">
        <f ca="1">VLOOKUP('Bewerking, HH'!$B62,INDIRECT("'PLak, Labels'!A"&amp;$O$18&amp;":M"&amp;$O$19),U$24,FALSE)</f>
        <v>0</v>
      </c>
      <c r="V62" s="29">
        <f ca="1">VLOOKUP('Bewerking, HH'!$B62,INDIRECT("'PLak, Labels'!A"&amp;$O$18&amp;":M"&amp;$O$19),V$24,FALSE)</f>
        <v>0</v>
      </c>
      <c r="W62" s="29">
        <f ca="1">VLOOKUP('Bewerking, HH'!$B62,INDIRECT("'PLak, Labels'!A"&amp;$O$18&amp;":M"&amp;$O$19),W$24,FALSE)</f>
        <v>0</v>
      </c>
      <c r="Y62" s="21"/>
      <c r="AA62" s="18">
        <f ca="1">VLOOKUP('Bewerking, HH'!$B62,INDIRECT("'PLak, Labels'!A"&amp;$AA$18&amp;":M"&amp;$AA$19),AA$24,FALSE)</f>
        <v>9523</v>
      </c>
      <c r="AB62" s="29">
        <f ca="1">VLOOKUP('Bewerking, HH'!$B62,INDIRECT("'PLak, Labels'!A"&amp;$AA$18&amp;":M"&amp;$AA$19),AB$24,FALSE)+VLOOKUP('Bewerking, HH'!$B62,INDIRECT("'PLak, Labels'!A"&amp;$AA$18&amp;":M"&amp;$AA$19),AB$24+1,FALSE)</f>
        <v>0</v>
      </c>
      <c r="AC62" s="18">
        <f ca="1">VLOOKUP('Bewerking, HH'!$B62,INDIRECT("'PLak, Labels'!A"&amp;$AA$18&amp;":M"&amp;$AA$19),AC$24,FALSE)</f>
        <v>0</v>
      </c>
      <c r="AD62" s="18">
        <f ca="1">VLOOKUP('Bewerking, HH'!$B62,INDIRECT("'PLak, Labels'!A"&amp;$AA$18&amp;":M"&amp;$AA$19),AD$24,FALSE)</f>
        <v>1266</v>
      </c>
      <c r="AE62" s="18">
        <f ca="1">VLOOKUP('Bewerking, HH'!$B62,INDIRECT("'PLak, Labels'!A"&amp;$AA$18&amp;":M"&amp;$AA$19),AE$24,FALSE)</f>
        <v>0</v>
      </c>
      <c r="AF62" s="18">
        <f ca="1">VLOOKUP('Bewerking, HH'!$B62,INDIRECT("'PLak, Labels'!A"&amp;$AA$18&amp;":M"&amp;$AA$19),AF$24,FALSE)</f>
        <v>8257</v>
      </c>
      <c r="AG62" s="18">
        <f ca="1">VLOOKUP('Bewerking, HH'!$B62,INDIRECT("'PLak, Labels'!A"&amp;$AA$18&amp;":M"&amp;$AA$19),AG$24,FALSE)</f>
        <v>0</v>
      </c>
      <c r="AH62" s="29">
        <f ca="1">VLOOKUP('Bewerking, HH'!$B62,INDIRECT("'PLak, Labels'!A"&amp;$AA$18&amp;":M"&amp;$AA$19),AH$24,FALSE)</f>
        <v>0</v>
      </c>
      <c r="AI62" s="29">
        <f ca="1">VLOOKUP('Bewerking, HH'!$B62,INDIRECT("'PLak, Labels'!A"&amp;$AA$18&amp;":M"&amp;$AA$19),AI$24,FALSE)</f>
        <v>0</v>
      </c>
      <c r="AK62" s="21"/>
      <c r="AM62" s="18">
        <f ca="1">VLOOKUP('Bewerking, HH'!$B62,INDIRECT("'PLak, Labels'!A"&amp;$AM$18&amp;":M"&amp;$AM$19),AM$24,FALSE)</f>
        <v>9523</v>
      </c>
      <c r="AN62" s="29">
        <f ca="1">VLOOKUP('Bewerking, HH'!$B62,INDIRECT("'PLak, Labels'!A"&amp;$AM$18&amp;":M"&amp;$AM$19),AN$24,FALSE)+VLOOKUP('Bewerking, HH'!$B62,INDIRECT("'PLak, Labels'!A"&amp;$AM$18&amp;":M"&amp;$AM$19),AN$24+1,FALSE)</f>
        <v>0</v>
      </c>
      <c r="AO62" s="18">
        <f ca="1">VLOOKUP('Bewerking, HH'!$B62,INDIRECT("'PLak, Labels'!A"&amp;$AM$18&amp;":M"&amp;$AM$19),AO$24,FALSE)</f>
        <v>0</v>
      </c>
      <c r="AP62" s="18">
        <f ca="1">VLOOKUP('Bewerking, HH'!$B62,INDIRECT("'PLak, Labels'!A"&amp;$AM$18&amp;":M"&amp;$AM$19),AP$24,FALSE)</f>
        <v>1266</v>
      </c>
      <c r="AQ62" s="18">
        <f ca="1">VLOOKUP('Bewerking, HH'!$B62,INDIRECT("'PLak, Labels'!A"&amp;$AM$18&amp;":M"&amp;$AM$19),AQ$24,FALSE)</f>
        <v>0</v>
      </c>
      <c r="AR62" s="18">
        <f ca="1">VLOOKUP('Bewerking, HH'!$B62,INDIRECT("'PLak, Labels'!A"&amp;$AM$18&amp;":M"&amp;$AM$19),AR$24,FALSE)</f>
        <v>8257</v>
      </c>
      <c r="AS62" s="18">
        <f ca="1">VLOOKUP('Bewerking, HH'!$B62,INDIRECT("'PLak, Labels'!A"&amp;$AM$18&amp;":M"&amp;$AM$19),AS$24,FALSE)</f>
        <v>0</v>
      </c>
      <c r="AT62" s="29">
        <f ca="1">VLOOKUP('Bewerking, HH'!$B62,INDIRECT("'PLak, Labels'!A"&amp;$AM$18&amp;":M"&amp;$AM$19),AT$24,FALSE)</f>
        <v>0</v>
      </c>
      <c r="AU62" s="29">
        <f ca="1">VLOOKUP('Bewerking, HH'!$B62,INDIRECT("'PLak, Labels'!A"&amp;$AM$18&amp;":M"&amp;$AM$19),AU$24,FALSE)</f>
        <v>0</v>
      </c>
      <c r="AW62" s="21"/>
      <c r="AY62" s="18">
        <f ca="1">VLOOKUP('Bewerking, HH'!$B62,INDIRECT("'PLak, Labels'!A"&amp;$AY$18&amp;":M"&amp;$AY$19),AY$24,FALSE)</f>
        <v>9523</v>
      </c>
      <c r="AZ62" s="29">
        <f ca="1">VLOOKUP('Bewerking, HH'!$B62,INDIRECT("'PLak, Labels'!A"&amp;$AY$18&amp;":M"&amp;$AY$19),AZ$24,FALSE)+VLOOKUP('Bewerking, HH'!$B62,INDIRECT("'PLak, Labels'!A"&amp;$AY$18&amp;":M"&amp;$AY$19),AZ$24+1,FALSE)</f>
        <v>0</v>
      </c>
      <c r="BA62" s="18">
        <f ca="1">VLOOKUP('Bewerking, HH'!$B62,INDIRECT("'PLak, Labels'!A"&amp;$AY$18&amp;":M"&amp;$AY$19),BA$24,FALSE)</f>
        <v>0</v>
      </c>
      <c r="BB62" s="18">
        <f ca="1">VLOOKUP('Bewerking, HH'!$B62,INDIRECT("'PLak, Labels'!A"&amp;$AY$18&amp;":M"&amp;$AY$19),BB$24,FALSE)</f>
        <v>1266</v>
      </c>
      <c r="BC62" s="18">
        <f ca="1">VLOOKUP('Bewerking, HH'!$B62,INDIRECT("'PLak, Labels'!A"&amp;$AY$18&amp;":M"&amp;$AY$19),BC$24,FALSE)</f>
        <v>0</v>
      </c>
      <c r="BD62" s="18">
        <f ca="1">VLOOKUP('Bewerking, HH'!$B62,INDIRECT("'PLak, Labels'!A"&amp;$AY$18&amp;":M"&amp;$AY$19),BD$24,FALSE)</f>
        <v>8257</v>
      </c>
      <c r="BE62" s="18">
        <f ca="1">VLOOKUP('Bewerking, HH'!$B62,INDIRECT("'PLak, Labels'!A"&amp;$AY$18&amp;":M"&amp;$AY$19),BE$24,FALSE)</f>
        <v>0</v>
      </c>
      <c r="BF62" s="29">
        <f ca="1">VLOOKUP('Bewerking, HH'!$B62,INDIRECT("'PLak, Labels'!A"&amp;$AY$18&amp;":M"&amp;$AY$19),BF$24,FALSE)</f>
        <v>0</v>
      </c>
      <c r="BG62" s="29">
        <f ca="1">VLOOKUP('Bewerking, HH'!$B62,INDIRECT("'PLak, Labels'!A"&amp;$AY$18&amp;":M"&amp;$AY$19),BG$24,FALSE)</f>
        <v>0</v>
      </c>
    </row>
    <row r="63" spans="2:59" x14ac:dyDescent="0.25">
      <c r="B63" s="18" t="s">
        <v>99</v>
      </c>
      <c r="C63" s="18">
        <f ca="1">VLOOKUP('Bewerking, HH'!$B63,INDIRECT("'PLak, Labels'!A"&amp;$C$18&amp;":M"&amp;$C$19),C$24,FALSE)</f>
        <v>8355</v>
      </c>
      <c r="D63" s="29">
        <f ca="1">VLOOKUP('Bewerking, HH'!$B63,INDIRECT("'PLak, Labels'!A"&amp;$C$18&amp;":M"&amp;$C$19),D$24,FALSE)+VLOOKUP('Bewerking, HH'!$B63,INDIRECT("'PLak, Labels'!A"&amp;$C$18&amp;":M"&amp;$C$19),D$24+1,FALSE)</f>
        <v>0</v>
      </c>
      <c r="E63" s="18">
        <f ca="1">VLOOKUP('Bewerking, HH'!$B63,INDIRECT("'PLak, Labels'!A"&amp;$C$18&amp;":M"&amp;$C$19),E$24,FALSE)</f>
        <v>0</v>
      </c>
      <c r="F63" s="18">
        <f ca="1">VLOOKUP('Bewerking, HH'!$B63,INDIRECT("'PLak, Labels'!A"&amp;$C$18&amp;":M"&amp;$C$19),F$24,FALSE)</f>
        <v>423</v>
      </c>
      <c r="G63" s="18">
        <f ca="1">VLOOKUP('Bewerking, HH'!$B63,INDIRECT("'PLak, Labels'!A"&amp;$C$18&amp;":M"&amp;$C$19),G$24,FALSE)</f>
        <v>3871</v>
      </c>
      <c r="H63" s="18">
        <f ca="1">VLOOKUP('Bewerking, HH'!$B63,INDIRECT("'PLak, Labels'!A"&amp;$C$18&amp;":M"&amp;$C$19),H$24,FALSE)</f>
        <v>0</v>
      </c>
      <c r="I63" s="18">
        <f ca="1">VLOOKUP('Bewerking, HH'!$B63,INDIRECT("'PLak, Labels'!A"&amp;$C$18&amp;":M"&amp;$C$19),I$24,FALSE)</f>
        <v>4061</v>
      </c>
      <c r="J63" s="29">
        <f ca="1">VLOOKUP('Bewerking, HH'!$B63,INDIRECT("'PLak, Labels'!A"&amp;$C$18&amp;":M"&amp;$C$19),J$24,FALSE)</f>
        <v>0</v>
      </c>
      <c r="K63" s="29">
        <f ca="1">VLOOKUP('Bewerking, HH'!$B63,INDIRECT("'PLak, Labels'!A"&amp;$C$18&amp;":M"&amp;$C$19),K$24,FALSE)</f>
        <v>0</v>
      </c>
      <c r="O63" s="18">
        <f ca="1">VLOOKUP('Bewerking, HH'!$B63,INDIRECT("'PLak, Labels'!A"&amp;$O$18&amp;":M"&amp;$O$19),O$24,FALSE)</f>
        <v>8355</v>
      </c>
      <c r="P63" s="29">
        <f ca="1">VLOOKUP('Bewerking, HH'!$B63,INDIRECT("'PLak, Labels'!A"&amp;$O$18&amp;":M"&amp;$O$19),P$24,FALSE)+VLOOKUP('Bewerking, HH'!$B63,INDIRECT("'PLak, Labels'!A"&amp;$O$18&amp;":M"&amp;$O$19),P$24+1,FALSE)</f>
        <v>0</v>
      </c>
      <c r="Q63" s="18">
        <f ca="1">VLOOKUP('Bewerking, HH'!$B63,INDIRECT("'PLak, Labels'!A"&amp;$O$18&amp;":M"&amp;$O$19),Q$24,FALSE)</f>
        <v>0</v>
      </c>
      <c r="R63" s="18">
        <f ca="1">VLOOKUP('Bewerking, HH'!$B63,INDIRECT("'PLak, Labels'!A"&amp;$O$18&amp;":M"&amp;$O$19),R$24,FALSE)</f>
        <v>423</v>
      </c>
      <c r="S63" s="18">
        <f ca="1">VLOOKUP('Bewerking, HH'!$B63,INDIRECT("'PLak, Labels'!A"&amp;$O$18&amp;":M"&amp;$O$19),S$24,FALSE)</f>
        <v>3871</v>
      </c>
      <c r="T63" s="18">
        <f ca="1">VLOOKUP('Bewerking, HH'!$B63,INDIRECT("'PLak, Labels'!A"&amp;$O$18&amp;":M"&amp;$O$19),T$24,FALSE)</f>
        <v>0</v>
      </c>
      <c r="U63" s="18">
        <f ca="1">VLOOKUP('Bewerking, HH'!$B63,INDIRECT("'PLak, Labels'!A"&amp;$O$18&amp;":M"&amp;$O$19),U$24,FALSE)</f>
        <v>4061</v>
      </c>
      <c r="V63" s="29">
        <f ca="1">VLOOKUP('Bewerking, HH'!$B63,INDIRECT("'PLak, Labels'!A"&amp;$O$18&amp;":M"&amp;$O$19),V$24,FALSE)</f>
        <v>0</v>
      </c>
      <c r="W63" s="29">
        <f ca="1">VLOOKUP('Bewerking, HH'!$B63,INDIRECT("'PLak, Labels'!A"&amp;$O$18&amp;":M"&amp;$O$19),W$24,FALSE)</f>
        <v>0</v>
      </c>
      <c r="AA63" s="18">
        <f ca="1">VLOOKUP('Bewerking, HH'!$B63,INDIRECT("'PLak, Labels'!A"&amp;$AA$18&amp;":M"&amp;$AA$19),AA$24,FALSE)</f>
        <v>8355</v>
      </c>
      <c r="AB63" s="29">
        <f ca="1">VLOOKUP('Bewerking, HH'!$B63,INDIRECT("'PLak, Labels'!A"&amp;$AA$18&amp;":M"&amp;$AA$19),AB$24,FALSE)+VLOOKUP('Bewerking, HH'!$B63,INDIRECT("'PLak, Labels'!A"&amp;$AA$18&amp;":M"&amp;$AA$19),AB$24+1,FALSE)</f>
        <v>0</v>
      </c>
      <c r="AC63" s="18">
        <f ca="1">VLOOKUP('Bewerking, HH'!$B63,INDIRECT("'PLak, Labels'!A"&amp;$AA$18&amp;":M"&amp;$AA$19),AC$24,FALSE)</f>
        <v>0</v>
      </c>
      <c r="AD63" s="18">
        <f ca="1">VLOOKUP('Bewerking, HH'!$B63,INDIRECT("'PLak, Labels'!A"&amp;$AA$18&amp;":M"&amp;$AA$19),AD$24,FALSE)</f>
        <v>423</v>
      </c>
      <c r="AE63" s="18">
        <f ca="1">VLOOKUP('Bewerking, HH'!$B63,INDIRECT("'PLak, Labels'!A"&amp;$AA$18&amp;":M"&amp;$AA$19),AE$24,FALSE)</f>
        <v>3871</v>
      </c>
      <c r="AF63" s="18">
        <f ca="1">VLOOKUP('Bewerking, HH'!$B63,INDIRECT("'PLak, Labels'!A"&amp;$AA$18&amp;":M"&amp;$AA$19),AF$24,FALSE)</f>
        <v>0</v>
      </c>
      <c r="AG63" s="18">
        <f ca="1">VLOOKUP('Bewerking, HH'!$B63,INDIRECT("'PLak, Labels'!A"&amp;$AA$18&amp;":M"&amp;$AA$19),AG$24,FALSE)</f>
        <v>4061</v>
      </c>
      <c r="AH63" s="29">
        <f ca="1">VLOOKUP('Bewerking, HH'!$B63,INDIRECT("'PLak, Labels'!A"&amp;$AA$18&amp;":M"&amp;$AA$19),AH$24,FALSE)</f>
        <v>0</v>
      </c>
      <c r="AI63" s="29">
        <f ca="1">VLOOKUP('Bewerking, HH'!$B63,INDIRECT("'PLak, Labels'!A"&amp;$AA$18&amp;":M"&amp;$AA$19),AI$24,FALSE)</f>
        <v>0</v>
      </c>
      <c r="AM63" s="18">
        <f ca="1">VLOOKUP('Bewerking, HH'!$B63,INDIRECT("'PLak, Labels'!A"&amp;$AM$18&amp;":M"&amp;$AM$19),AM$24,FALSE)</f>
        <v>8355</v>
      </c>
      <c r="AN63" s="29">
        <f ca="1">VLOOKUP('Bewerking, HH'!$B63,INDIRECT("'PLak, Labels'!A"&amp;$AM$18&amp;":M"&amp;$AM$19),AN$24,FALSE)+VLOOKUP('Bewerking, HH'!$B63,INDIRECT("'PLak, Labels'!A"&amp;$AM$18&amp;":M"&amp;$AM$19),AN$24+1,FALSE)</f>
        <v>0</v>
      </c>
      <c r="AO63" s="18">
        <f ca="1">VLOOKUP('Bewerking, HH'!$B63,INDIRECT("'PLak, Labels'!A"&amp;$AM$18&amp;":M"&amp;$AM$19),AO$24,FALSE)</f>
        <v>0</v>
      </c>
      <c r="AP63" s="18">
        <f ca="1">VLOOKUP('Bewerking, HH'!$B63,INDIRECT("'PLak, Labels'!A"&amp;$AM$18&amp;":M"&amp;$AM$19),AP$24,FALSE)</f>
        <v>423</v>
      </c>
      <c r="AQ63" s="18">
        <f ca="1">VLOOKUP('Bewerking, HH'!$B63,INDIRECT("'PLak, Labels'!A"&amp;$AM$18&amp;":M"&amp;$AM$19),AQ$24,FALSE)</f>
        <v>3871</v>
      </c>
      <c r="AR63" s="18">
        <f ca="1">VLOOKUP('Bewerking, HH'!$B63,INDIRECT("'PLak, Labels'!A"&amp;$AM$18&amp;":M"&amp;$AM$19),AR$24,FALSE)</f>
        <v>0</v>
      </c>
      <c r="AS63" s="18">
        <f ca="1">VLOOKUP('Bewerking, HH'!$B63,INDIRECT("'PLak, Labels'!A"&amp;$AM$18&amp;":M"&amp;$AM$19),AS$24,FALSE)</f>
        <v>4061</v>
      </c>
      <c r="AT63" s="29">
        <f ca="1">VLOOKUP('Bewerking, HH'!$B63,INDIRECT("'PLak, Labels'!A"&amp;$AM$18&amp;":M"&amp;$AM$19),AT$24,FALSE)</f>
        <v>0</v>
      </c>
      <c r="AU63" s="29">
        <f ca="1">VLOOKUP('Bewerking, HH'!$B63,INDIRECT("'PLak, Labels'!A"&amp;$AM$18&amp;":M"&amp;$AM$19),AU$24,FALSE)</f>
        <v>0</v>
      </c>
      <c r="AY63" s="18">
        <f ca="1">VLOOKUP('Bewerking, HH'!$B63,INDIRECT("'PLak, Labels'!A"&amp;$AY$18&amp;":M"&amp;$AY$19),AY$24,FALSE)</f>
        <v>8355</v>
      </c>
      <c r="AZ63" s="29">
        <f ca="1">VLOOKUP('Bewerking, HH'!$B63,INDIRECT("'PLak, Labels'!A"&amp;$AY$18&amp;":M"&amp;$AY$19),AZ$24,FALSE)+VLOOKUP('Bewerking, HH'!$B63,INDIRECT("'PLak, Labels'!A"&amp;$AY$18&amp;":M"&amp;$AY$19),AZ$24+1,FALSE)</f>
        <v>0</v>
      </c>
      <c r="BA63" s="18">
        <f ca="1">VLOOKUP('Bewerking, HH'!$B63,INDIRECT("'PLak, Labels'!A"&amp;$AY$18&amp;":M"&amp;$AY$19),BA$24,FALSE)</f>
        <v>0</v>
      </c>
      <c r="BB63" s="18">
        <f ca="1">VLOOKUP('Bewerking, HH'!$B63,INDIRECT("'PLak, Labels'!A"&amp;$AY$18&amp;":M"&amp;$AY$19),BB$24,FALSE)</f>
        <v>423</v>
      </c>
      <c r="BC63" s="18">
        <f ca="1">VLOOKUP('Bewerking, HH'!$B63,INDIRECT("'PLak, Labels'!A"&amp;$AY$18&amp;":M"&amp;$AY$19),BC$24,FALSE)</f>
        <v>3871</v>
      </c>
      <c r="BD63" s="18">
        <f ca="1">VLOOKUP('Bewerking, HH'!$B63,INDIRECT("'PLak, Labels'!A"&amp;$AY$18&amp;":M"&amp;$AY$19),BD$24,FALSE)</f>
        <v>0</v>
      </c>
      <c r="BE63" s="18">
        <f ca="1">VLOOKUP('Bewerking, HH'!$B63,INDIRECT("'PLak, Labels'!A"&amp;$AY$18&amp;":M"&amp;$AY$19),BE$24,FALSE)</f>
        <v>4061</v>
      </c>
      <c r="BF63" s="29">
        <f ca="1">VLOOKUP('Bewerking, HH'!$B63,INDIRECT("'PLak, Labels'!A"&amp;$AY$18&amp;":M"&amp;$AY$19),BF$24,FALSE)</f>
        <v>0</v>
      </c>
      <c r="BG63" s="29">
        <f ca="1">VLOOKUP('Bewerking, HH'!$B63,INDIRECT("'PLak, Labels'!A"&amp;$AY$18&amp;":M"&amp;$AY$19),BG$24,FALSE)</f>
        <v>0</v>
      </c>
    </row>
    <row r="64" spans="2:59" x14ac:dyDescent="0.25">
      <c r="B64" s="18" t="s">
        <v>100</v>
      </c>
      <c r="C64" s="18">
        <f ca="1">VLOOKUP('Bewerking, HH'!$B64,INDIRECT("'PLak, Labels'!A"&amp;$C$18&amp;":M"&amp;$C$19),C$24,FALSE)</f>
        <v>1822</v>
      </c>
      <c r="D64" s="29">
        <f ca="1">VLOOKUP('Bewerking, HH'!$B64,INDIRECT("'PLak, Labels'!A"&amp;$C$18&amp;":M"&amp;$C$19),D$24,FALSE)+VLOOKUP('Bewerking, HH'!$B64,INDIRECT("'PLak, Labels'!A"&amp;$C$18&amp;":M"&amp;$C$19),D$24+1,FALSE)</f>
        <v>0</v>
      </c>
      <c r="E64" s="18">
        <f ca="1">VLOOKUP('Bewerking, HH'!$B64,INDIRECT("'PLak, Labels'!A"&amp;$C$18&amp;":M"&amp;$C$19),E$24,FALSE)</f>
        <v>0</v>
      </c>
      <c r="F64" s="18">
        <f ca="1">VLOOKUP('Bewerking, HH'!$B64,INDIRECT("'PLak, Labels'!A"&amp;$C$18&amp;":M"&amp;$C$19),F$24,FALSE)</f>
        <v>264</v>
      </c>
      <c r="G64" s="18">
        <f ca="1">VLOOKUP('Bewerking, HH'!$B64,INDIRECT("'PLak, Labels'!A"&amp;$C$18&amp;":M"&amp;$C$19),G$24,FALSE)</f>
        <v>1558</v>
      </c>
      <c r="H64" s="18">
        <f ca="1">VLOOKUP('Bewerking, HH'!$B64,INDIRECT("'PLak, Labels'!A"&amp;$C$18&amp;":M"&amp;$C$19),H$24,FALSE)</f>
        <v>0</v>
      </c>
      <c r="I64" s="18">
        <f ca="1">VLOOKUP('Bewerking, HH'!$B64,INDIRECT("'PLak, Labels'!A"&amp;$C$18&amp;":M"&amp;$C$19),I$24,FALSE)</f>
        <v>0</v>
      </c>
      <c r="J64" s="29">
        <f ca="1">VLOOKUP('Bewerking, HH'!$B64,INDIRECT("'PLak, Labels'!A"&amp;$C$18&amp;":M"&amp;$C$19),J$24,FALSE)</f>
        <v>0</v>
      </c>
      <c r="K64" s="29">
        <f ca="1">VLOOKUP('Bewerking, HH'!$B64,INDIRECT("'PLak, Labels'!A"&amp;$C$18&amp;":M"&amp;$C$19),K$24,FALSE)</f>
        <v>0</v>
      </c>
      <c r="O64" s="18">
        <f ca="1">VLOOKUP('Bewerking, HH'!$B64,INDIRECT("'PLak, Labels'!A"&amp;$O$18&amp;":M"&amp;$O$19),O$24,FALSE)</f>
        <v>1822</v>
      </c>
      <c r="P64" s="29">
        <f ca="1">VLOOKUP('Bewerking, HH'!$B64,INDIRECT("'PLak, Labels'!A"&amp;$O$18&amp;":M"&amp;$O$19),P$24,FALSE)+VLOOKUP('Bewerking, HH'!$B64,INDIRECT("'PLak, Labels'!A"&amp;$O$18&amp;":M"&amp;$O$19),P$24+1,FALSE)</f>
        <v>0</v>
      </c>
      <c r="Q64" s="18">
        <f ca="1">VLOOKUP('Bewerking, HH'!$B64,INDIRECT("'PLak, Labels'!A"&amp;$O$18&amp;":M"&amp;$O$19),Q$24,FALSE)</f>
        <v>0</v>
      </c>
      <c r="R64" s="18">
        <f ca="1">VLOOKUP('Bewerking, HH'!$B64,INDIRECT("'PLak, Labels'!A"&amp;$O$18&amp;":M"&amp;$O$19),R$24,FALSE)</f>
        <v>264</v>
      </c>
      <c r="S64" s="18">
        <f ca="1">VLOOKUP('Bewerking, HH'!$B64,INDIRECT("'PLak, Labels'!A"&amp;$O$18&amp;":M"&amp;$O$19),S$24,FALSE)</f>
        <v>1558</v>
      </c>
      <c r="T64" s="18">
        <f ca="1">VLOOKUP('Bewerking, HH'!$B64,INDIRECT("'PLak, Labels'!A"&amp;$O$18&amp;":M"&amp;$O$19),T$24,FALSE)</f>
        <v>0</v>
      </c>
      <c r="U64" s="18">
        <f ca="1">VLOOKUP('Bewerking, HH'!$B64,INDIRECT("'PLak, Labels'!A"&amp;$O$18&amp;":M"&amp;$O$19),U$24,FALSE)</f>
        <v>0</v>
      </c>
      <c r="V64" s="29">
        <f ca="1">VLOOKUP('Bewerking, HH'!$B64,INDIRECT("'PLak, Labels'!A"&amp;$O$18&amp;":M"&amp;$O$19),V$24,FALSE)</f>
        <v>0</v>
      </c>
      <c r="W64" s="29">
        <f ca="1">VLOOKUP('Bewerking, HH'!$B64,INDIRECT("'PLak, Labels'!A"&amp;$O$18&amp;":M"&amp;$O$19),W$24,FALSE)</f>
        <v>0</v>
      </c>
      <c r="AA64" s="18">
        <f ca="1">VLOOKUP('Bewerking, HH'!$B64,INDIRECT("'PLak, Labels'!A"&amp;$AA$18&amp;":M"&amp;$AA$19),AA$24,FALSE)</f>
        <v>1822</v>
      </c>
      <c r="AB64" s="29">
        <f ca="1">VLOOKUP('Bewerking, HH'!$B64,INDIRECT("'PLak, Labels'!A"&amp;$AA$18&amp;":M"&amp;$AA$19),AB$24,FALSE)+VLOOKUP('Bewerking, HH'!$B64,INDIRECT("'PLak, Labels'!A"&amp;$AA$18&amp;":M"&amp;$AA$19),AB$24+1,FALSE)</f>
        <v>0</v>
      </c>
      <c r="AC64" s="18">
        <f ca="1">VLOOKUP('Bewerking, HH'!$B64,INDIRECT("'PLak, Labels'!A"&amp;$AA$18&amp;":M"&amp;$AA$19),AC$24,FALSE)</f>
        <v>0</v>
      </c>
      <c r="AD64" s="18">
        <f ca="1">VLOOKUP('Bewerking, HH'!$B64,INDIRECT("'PLak, Labels'!A"&amp;$AA$18&amp;":M"&amp;$AA$19),AD$24,FALSE)</f>
        <v>264</v>
      </c>
      <c r="AE64" s="18">
        <f ca="1">VLOOKUP('Bewerking, HH'!$B64,INDIRECT("'PLak, Labels'!A"&amp;$AA$18&amp;":M"&amp;$AA$19),AE$24,FALSE)</f>
        <v>1558</v>
      </c>
      <c r="AF64" s="18">
        <f ca="1">VLOOKUP('Bewerking, HH'!$B64,INDIRECT("'PLak, Labels'!A"&amp;$AA$18&amp;":M"&amp;$AA$19),AF$24,FALSE)</f>
        <v>0</v>
      </c>
      <c r="AG64" s="18">
        <f ca="1">VLOOKUP('Bewerking, HH'!$B64,INDIRECT("'PLak, Labels'!A"&amp;$AA$18&amp;":M"&amp;$AA$19),AG$24,FALSE)</f>
        <v>0</v>
      </c>
      <c r="AH64" s="29">
        <f ca="1">VLOOKUP('Bewerking, HH'!$B64,INDIRECT("'PLak, Labels'!A"&amp;$AA$18&amp;":M"&amp;$AA$19),AH$24,FALSE)</f>
        <v>0</v>
      </c>
      <c r="AI64" s="29">
        <f ca="1">VLOOKUP('Bewerking, HH'!$B64,INDIRECT("'PLak, Labels'!A"&amp;$AA$18&amp;":M"&amp;$AA$19),AI$24,FALSE)</f>
        <v>0</v>
      </c>
      <c r="AM64" s="18">
        <f ca="1">VLOOKUP('Bewerking, HH'!$B64,INDIRECT("'PLak, Labels'!A"&amp;$AM$18&amp;":M"&amp;$AM$19),AM$24,FALSE)</f>
        <v>1822</v>
      </c>
      <c r="AN64" s="29">
        <f ca="1">VLOOKUP('Bewerking, HH'!$B64,INDIRECT("'PLak, Labels'!A"&amp;$AM$18&amp;":M"&amp;$AM$19),AN$24,FALSE)+VLOOKUP('Bewerking, HH'!$B64,INDIRECT("'PLak, Labels'!A"&amp;$AM$18&amp;":M"&amp;$AM$19),AN$24+1,FALSE)</f>
        <v>0</v>
      </c>
      <c r="AO64" s="18">
        <f ca="1">VLOOKUP('Bewerking, HH'!$B64,INDIRECT("'PLak, Labels'!A"&amp;$AM$18&amp;":M"&amp;$AM$19),AO$24,FALSE)</f>
        <v>0</v>
      </c>
      <c r="AP64" s="18">
        <f ca="1">VLOOKUP('Bewerking, HH'!$B64,INDIRECT("'PLak, Labels'!A"&amp;$AM$18&amp;":M"&amp;$AM$19),AP$24,FALSE)</f>
        <v>264</v>
      </c>
      <c r="AQ64" s="18">
        <f ca="1">VLOOKUP('Bewerking, HH'!$B64,INDIRECT("'PLak, Labels'!A"&amp;$AM$18&amp;":M"&amp;$AM$19),AQ$24,FALSE)</f>
        <v>1558</v>
      </c>
      <c r="AR64" s="18">
        <f ca="1">VLOOKUP('Bewerking, HH'!$B64,INDIRECT("'PLak, Labels'!A"&amp;$AM$18&amp;":M"&amp;$AM$19),AR$24,FALSE)</f>
        <v>0</v>
      </c>
      <c r="AS64" s="18">
        <f ca="1">VLOOKUP('Bewerking, HH'!$B64,INDIRECT("'PLak, Labels'!A"&amp;$AM$18&amp;":M"&amp;$AM$19),AS$24,FALSE)</f>
        <v>0</v>
      </c>
      <c r="AT64" s="29">
        <f ca="1">VLOOKUP('Bewerking, HH'!$B64,INDIRECT("'PLak, Labels'!A"&amp;$AM$18&amp;":M"&amp;$AM$19),AT$24,FALSE)</f>
        <v>0</v>
      </c>
      <c r="AU64" s="29">
        <f ca="1">VLOOKUP('Bewerking, HH'!$B64,INDIRECT("'PLak, Labels'!A"&amp;$AM$18&amp;":M"&amp;$AM$19),AU$24,FALSE)</f>
        <v>0</v>
      </c>
      <c r="AY64" s="18">
        <f ca="1">VLOOKUP('Bewerking, HH'!$B64,INDIRECT("'PLak, Labels'!A"&amp;$AY$18&amp;":M"&amp;$AY$19),AY$24,FALSE)</f>
        <v>1822</v>
      </c>
      <c r="AZ64" s="29">
        <f ca="1">VLOOKUP('Bewerking, HH'!$B64,INDIRECT("'PLak, Labels'!A"&amp;$AY$18&amp;":M"&amp;$AY$19),AZ$24,FALSE)+VLOOKUP('Bewerking, HH'!$B64,INDIRECT("'PLak, Labels'!A"&amp;$AY$18&amp;":M"&amp;$AY$19),AZ$24+1,FALSE)</f>
        <v>0</v>
      </c>
      <c r="BA64" s="18">
        <f ca="1">VLOOKUP('Bewerking, HH'!$B64,INDIRECT("'PLak, Labels'!A"&amp;$AY$18&amp;":M"&amp;$AY$19),BA$24,FALSE)</f>
        <v>0</v>
      </c>
      <c r="BB64" s="18">
        <f ca="1">VLOOKUP('Bewerking, HH'!$B64,INDIRECT("'PLak, Labels'!A"&amp;$AY$18&amp;":M"&amp;$AY$19),BB$24,FALSE)</f>
        <v>264</v>
      </c>
      <c r="BC64" s="18">
        <f ca="1">VLOOKUP('Bewerking, HH'!$B64,INDIRECT("'PLak, Labels'!A"&amp;$AY$18&amp;":M"&amp;$AY$19),BC$24,FALSE)</f>
        <v>1558</v>
      </c>
      <c r="BD64" s="18">
        <f ca="1">VLOOKUP('Bewerking, HH'!$B64,INDIRECT("'PLak, Labels'!A"&amp;$AY$18&amp;":M"&amp;$AY$19),BD$24,FALSE)</f>
        <v>0</v>
      </c>
      <c r="BE64" s="18">
        <f ca="1">VLOOKUP('Bewerking, HH'!$B64,INDIRECT("'PLak, Labels'!A"&amp;$AY$18&amp;":M"&amp;$AY$19),BE$24,FALSE)</f>
        <v>0</v>
      </c>
      <c r="BF64" s="29">
        <f ca="1">VLOOKUP('Bewerking, HH'!$B64,INDIRECT("'PLak, Labels'!A"&amp;$AY$18&amp;":M"&amp;$AY$19),BF$24,FALSE)</f>
        <v>0</v>
      </c>
      <c r="BG64" s="29">
        <f ca="1">VLOOKUP('Bewerking, HH'!$B64,INDIRECT("'PLak, Labels'!A"&amp;$AY$18&amp;":M"&amp;$AY$19),BG$24,FALSE)</f>
        <v>0</v>
      </c>
    </row>
    <row r="65" spans="2:59" x14ac:dyDescent="0.25">
      <c r="B65" s="18" t="s">
        <v>101</v>
      </c>
      <c r="C65" s="18">
        <f ca="1">VLOOKUP('Bewerking, HH'!$B65,INDIRECT("'PLak, Labels'!A"&amp;$C$18&amp;":M"&amp;$C$19),C$24,FALSE)</f>
        <v>3809</v>
      </c>
      <c r="D65" s="29">
        <f ca="1">VLOOKUP('Bewerking, HH'!$B65,INDIRECT("'PLak, Labels'!A"&amp;$C$18&amp;":M"&amp;$C$19),D$24,FALSE)+VLOOKUP('Bewerking, HH'!$B65,INDIRECT("'PLak, Labels'!A"&amp;$C$18&amp;":M"&amp;$C$19),D$24+1,FALSE)</f>
        <v>0</v>
      </c>
      <c r="E65" s="18">
        <f ca="1">VLOOKUP('Bewerking, HH'!$B65,INDIRECT("'PLak, Labels'!A"&amp;$C$18&amp;":M"&amp;$C$19),E$24,FALSE)</f>
        <v>0</v>
      </c>
      <c r="F65" s="18">
        <f ca="1">VLOOKUP('Bewerking, HH'!$B65,INDIRECT("'PLak, Labels'!A"&amp;$C$18&amp;":M"&amp;$C$19),F$24,FALSE)</f>
        <v>3809</v>
      </c>
      <c r="G65" s="18">
        <f ca="1">VLOOKUP('Bewerking, HH'!$B65,INDIRECT("'PLak, Labels'!A"&amp;$C$18&amp;":M"&amp;$C$19),G$24,FALSE)</f>
        <v>0</v>
      </c>
      <c r="H65" s="18">
        <f ca="1">VLOOKUP('Bewerking, HH'!$B65,INDIRECT("'PLak, Labels'!A"&amp;$C$18&amp;":M"&amp;$C$19),H$24,FALSE)</f>
        <v>0</v>
      </c>
      <c r="I65" s="18">
        <f ca="1">VLOOKUP('Bewerking, HH'!$B65,INDIRECT("'PLak, Labels'!A"&amp;$C$18&amp;":M"&amp;$C$19),I$24,FALSE)</f>
        <v>0</v>
      </c>
      <c r="J65" s="29">
        <f ca="1">VLOOKUP('Bewerking, HH'!$B65,INDIRECT("'PLak, Labels'!A"&amp;$C$18&amp;":M"&amp;$C$19),J$24,FALSE)</f>
        <v>0</v>
      </c>
      <c r="K65" s="29">
        <f ca="1">VLOOKUP('Bewerking, HH'!$B65,INDIRECT("'PLak, Labels'!A"&amp;$C$18&amp;":M"&amp;$C$19),K$24,FALSE)</f>
        <v>0</v>
      </c>
      <c r="O65" s="18">
        <f ca="1">VLOOKUP('Bewerking, HH'!$B65,INDIRECT("'PLak, Labels'!A"&amp;$O$18&amp;":M"&amp;$O$19),O$24,FALSE)</f>
        <v>3809</v>
      </c>
      <c r="P65" s="29">
        <f ca="1">VLOOKUP('Bewerking, HH'!$B65,INDIRECT("'PLak, Labels'!A"&amp;$O$18&amp;":M"&amp;$O$19),P$24,FALSE)+VLOOKUP('Bewerking, HH'!$B65,INDIRECT("'PLak, Labels'!A"&amp;$O$18&amp;":M"&amp;$O$19),P$24+1,FALSE)</f>
        <v>0</v>
      </c>
      <c r="Q65" s="18">
        <f ca="1">VLOOKUP('Bewerking, HH'!$B65,INDIRECT("'PLak, Labels'!A"&amp;$O$18&amp;":M"&amp;$O$19),Q$24,FALSE)</f>
        <v>0</v>
      </c>
      <c r="R65" s="18">
        <f ca="1">VLOOKUP('Bewerking, HH'!$B65,INDIRECT("'PLak, Labels'!A"&amp;$O$18&amp;":M"&amp;$O$19),R$24,FALSE)</f>
        <v>3809</v>
      </c>
      <c r="S65" s="18">
        <f ca="1">VLOOKUP('Bewerking, HH'!$B65,INDIRECT("'PLak, Labels'!A"&amp;$O$18&amp;":M"&amp;$O$19),S$24,FALSE)</f>
        <v>0</v>
      </c>
      <c r="T65" s="18">
        <f ca="1">VLOOKUP('Bewerking, HH'!$B65,INDIRECT("'PLak, Labels'!A"&amp;$O$18&amp;":M"&amp;$O$19),T$24,FALSE)</f>
        <v>0</v>
      </c>
      <c r="U65" s="18">
        <f ca="1">VLOOKUP('Bewerking, HH'!$B65,INDIRECT("'PLak, Labels'!A"&amp;$O$18&amp;":M"&amp;$O$19),U$24,FALSE)</f>
        <v>0</v>
      </c>
      <c r="V65" s="29">
        <f ca="1">VLOOKUP('Bewerking, HH'!$B65,INDIRECT("'PLak, Labels'!A"&amp;$O$18&amp;":M"&amp;$O$19),V$24,FALSE)</f>
        <v>0</v>
      </c>
      <c r="W65" s="29">
        <f ca="1">VLOOKUP('Bewerking, HH'!$B65,INDIRECT("'PLak, Labels'!A"&amp;$O$18&amp;":M"&amp;$O$19),W$24,FALSE)</f>
        <v>0</v>
      </c>
      <c r="AA65" s="18">
        <f ca="1">VLOOKUP('Bewerking, HH'!$B65,INDIRECT("'PLak, Labels'!A"&amp;$AA$18&amp;":M"&amp;$AA$19),AA$24,FALSE)</f>
        <v>3809</v>
      </c>
      <c r="AB65" s="29">
        <f ca="1">VLOOKUP('Bewerking, HH'!$B65,INDIRECT("'PLak, Labels'!A"&amp;$AA$18&amp;":M"&amp;$AA$19),AB$24,FALSE)+VLOOKUP('Bewerking, HH'!$B65,INDIRECT("'PLak, Labels'!A"&amp;$AA$18&amp;":M"&amp;$AA$19),AB$24+1,FALSE)</f>
        <v>0</v>
      </c>
      <c r="AC65" s="18">
        <f ca="1">VLOOKUP('Bewerking, HH'!$B65,INDIRECT("'PLak, Labels'!A"&amp;$AA$18&amp;":M"&amp;$AA$19),AC$24,FALSE)</f>
        <v>0</v>
      </c>
      <c r="AD65" s="18">
        <f ca="1">VLOOKUP('Bewerking, HH'!$B65,INDIRECT("'PLak, Labels'!A"&amp;$AA$18&amp;":M"&amp;$AA$19),AD$24,FALSE)</f>
        <v>3809</v>
      </c>
      <c r="AE65" s="18">
        <f ca="1">VLOOKUP('Bewerking, HH'!$B65,INDIRECT("'PLak, Labels'!A"&amp;$AA$18&amp;":M"&amp;$AA$19),AE$24,FALSE)</f>
        <v>0</v>
      </c>
      <c r="AF65" s="18">
        <f ca="1">VLOOKUP('Bewerking, HH'!$B65,INDIRECT("'PLak, Labels'!A"&amp;$AA$18&amp;":M"&amp;$AA$19),AF$24,FALSE)</f>
        <v>0</v>
      </c>
      <c r="AG65" s="18">
        <f ca="1">VLOOKUP('Bewerking, HH'!$B65,INDIRECT("'PLak, Labels'!A"&amp;$AA$18&amp;":M"&amp;$AA$19),AG$24,FALSE)</f>
        <v>0</v>
      </c>
      <c r="AH65" s="29">
        <f ca="1">VLOOKUP('Bewerking, HH'!$B65,INDIRECT("'PLak, Labels'!A"&amp;$AA$18&amp;":M"&amp;$AA$19),AH$24,FALSE)</f>
        <v>0</v>
      </c>
      <c r="AI65" s="29">
        <f ca="1">VLOOKUP('Bewerking, HH'!$B65,INDIRECT("'PLak, Labels'!A"&amp;$AA$18&amp;":M"&amp;$AA$19),AI$24,FALSE)</f>
        <v>0</v>
      </c>
      <c r="AM65" s="18">
        <f ca="1">VLOOKUP('Bewerking, HH'!$B65,INDIRECT("'PLak, Labels'!A"&amp;$AM$18&amp;":M"&amp;$AM$19),AM$24,FALSE)</f>
        <v>3809</v>
      </c>
      <c r="AN65" s="29">
        <f ca="1">VLOOKUP('Bewerking, HH'!$B65,INDIRECT("'PLak, Labels'!A"&amp;$AM$18&amp;":M"&amp;$AM$19),AN$24,FALSE)+VLOOKUP('Bewerking, HH'!$B65,INDIRECT("'PLak, Labels'!A"&amp;$AM$18&amp;":M"&amp;$AM$19),AN$24+1,FALSE)</f>
        <v>0</v>
      </c>
      <c r="AO65" s="18">
        <f ca="1">VLOOKUP('Bewerking, HH'!$B65,INDIRECT("'PLak, Labels'!A"&amp;$AM$18&amp;":M"&amp;$AM$19),AO$24,FALSE)</f>
        <v>0</v>
      </c>
      <c r="AP65" s="18">
        <f ca="1">VLOOKUP('Bewerking, HH'!$B65,INDIRECT("'PLak, Labels'!A"&amp;$AM$18&amp;":M"&amp;$AM$19),AP$24,FALSE)</f>
        <v>3809</v>
      </c>
      <c r="AQ65" s="18">
        <f ca="1">VLOOKUP('Bewerking, HH'!$B65,INDIRECT("'PLak, Labels'!A"&amp;$AM$18&amp;":M"&amp;$AM$19),AQ$24,FALSE)</f>
        <v>0</v>
      </c>
      <c r="AR65" s="18">
        <f ca="1">VLOOKUP('Bewerking, HH'!$B65,INDIRECT("'PLak, Labels'!A"&amp;$AM$18&amp;":M"&amp;$AM$19),AR$24,FALSE)</f>
        <v>0</v>
      </c>
      <c r="AS65" s="18">
        <f ca="1">VLOOKUP('Bewerking, HH'!$B65,INDIRECT("'PLak, Labels'!A"&amp;$AM$18&amp;":M"&amp;$AM$19),AS$24,FALSE)</f>
        <v>0</v>
      </c>
      <c r="AT65" s="29">
        <f ca="1">VLOOKUP('Bewerking, HH'!$B65,INDIRECT("'PLak, Labels'!A"&amp;$AM$18&amp;":M"&amp;$AM$19),AT$24,FALSE)</f>
        <v>0</v>
      </c>
      <c r="AU65" s="29">
        <f ca="1">VLOOKUP('Bewerking, HH'!$B65,INDIRECT("'PLak, Labels'!A"&amp;$AM$18&amp;":M"&amp;$AM$19),AU$24,FALSE)</f>
        <v>0</v>
      </c>
      <c r="AY65" s="18">
        <f ca="1">VLOOKUP('Bewerking, HH'!$B65,INDIRECT("'PLak, Labels'!A"&amp;$AY$18&amp;":M"&amp;$AY$19),AY$24,FALSE)</f>
        <v>3809</v>
      </c>
      <c r="AZ65" s="29">
        <f ca="1">VLOOKUP('Bewerking, HH'!$B65,INDIRECT("'PLak, Labels'!A"&amp;$AY$18&amp;":M"&amp;$AY$19),AZ$24,FALSE)+VLOOKUP('Bewerking, HH'!$B65,INDIRECT("'PLak, Labels'!A"&amp;$AY$18&amp;":M"&amp;$AY$19),AZ$24+1,FALSE)</f>
        <v>0</v>
      </c>
      <c r="BA65" s="18">
        <f ca="1">VLOOKUP('Bewerking, HH'!$B65,INDIRECT("'PLak, Labels'!A"&amp;$AY$18&amp;":M"&amp;$AY$19),BA$24,FALSE)</f>
        <v>0</v>
      </c>
      <c r="BB65" s="18">
        <f ca="1">VLOOKUP('Bewerking, HH'!$B65,INDIRECT("'PLak, Labels'!A"&amp;$AY$18&amp;":M"&amp;$AY$19),BB$24,FALSE)</f>
        <v>3809</v>
      </c>
      <c r="BC65" s="18">
        <f ca="1">VLOOKUP('Bewerking, HH'!$B65,INDIRECT("'PLak, Labels'!A"&amp;$AY$18&amp;":M"&amp;$AY$19),BC$24,FALSE)</f>
        <v>0</v>
      </c>
      <c r="BD65" s="18">
        <f ca="1">VLOOKUP('Bewerking, HH'!$B65,INDIRECT("'PLak, Labels'!A"&amp;$AY$18&amp;":M"&amp;$AY$19),BD$24,FALSE)</f>
        <v>0</v>
      </c>
      <c r="BE65" s="18">
        <f ca="1">VLOOKUP('Bewerking, HH'!$B65,INDIRECT("'PLak, Labels'!A"&amp;$AY$18&amp;":M"&amp;$AY$19),BE$24,FALSE)</f>
        <v>0</v>
      </c>
      <c r="BF65" s="29">
        <f ca="1">VLOOKUP('Bewerking, HH'!$B65,INDIRECT("'PLak, Labels'!A"&amp;$AY$18&amp;":M"&amp;$AY$19),BF$24,FALSE)</f>
        <v>0</v>
      </c>
      <c r="BG65" s="29">
        <f ca="1">VLOOKUP('Bewerking, HH'!$B65,INDIRECT("'PLak, Labels'!A"&amp;$AY$18&amp;":M"&amp;$AY$19),BG$24,FALSE)</f>
        <v>0</v>
      </c>
    </row>
    <row r="66" spans="2:59" x14ac:dyDescent="0.25">
      <c r="B66" s="18" t="s">
        <v>102</v>
      </c>
      <c r="C66" s="18">
        <f ca="1">VLOOKUP('Bewerking, HH'!$B66,INDIRECT("'PLak, Labels'!A"&amp;$C$18&amp;":M"&amp;$C$19),C$24,FALSE)</f>
        <v>2171</v>
      </c>
      <c r="D66" s="29">
        <f ca="1">VLOOKUP('Bewerking, HH'!$B66,INDIRECT("'PLak, Labels'!A"&amp;$C$18&amp;":M"&amp;$C$19),D$24,FALSE)+VLOOKUP('Bewerking, HH'!$B66,INDIRECT("'PLak, Labels'!A"&amp;$C$18&amp;":M"&amp;$C$19),D$24+1,FALSE)</f>
        <v>0</v>
      </c>
      <c r="E66" s="18">
        <f ca="1">VLOOKUP('Bewerking, HH'!$B66,INDIRECT("'PLak, Labels'!A"&amp;$C$18&amp;":M"&amp;$C$19),E$24,FALSE)</f>
        <v>0</v>
      </c>
      <c r="F66" s="18">
        <f ca="1">VLOOKUP('Bewerking, HH'!$B66,INDIRECT("'PLak, Labels'!A"&amp;$C$18&amp;":M"&amp;$C$19),F$24,FALSE)</f>
        <v>2171</v>
      </c>
      <c r="G66" s="18">
        <f ca="1">VLOOKUP('Bewerking, HH'!$B66,INDIRECT("'PLak, Labels'!A"&amp;$C$18&amp;":M"&amp;$C$19),G$24,FALSE)</f>
        <v>0</v>
      </c>
      <c r="H66" s="18">
        <f ca="1">VLOOKUP('Bewerking, HH'!$B66,INDIRECT("'PLak, Labels'!A"&amp;$C$18&amp;":M"&amp;$C$19),H$24,FALSE)</f>
        <v>0</v>
      </c>
      <c r="I66" s="18">
        <f ca="1">VLOOKUP('Bewerking, HH'!$B66,INDIRECT("'PLak, Labels'!A"&amp;$C$18&amp;":M"&amp;$C$19),I$24,FALSE)</f>
        <v>0</v>
      </c>
      <c r="J66" s="29">
        <f ca="1">VLOOKUP('Bewerking, HH'!$B66,INDIRECT("'PLak, Labels'!A"&amp;$C$18&amp;":M"&amp;$C$19),J$24,FALSE)</f>
        <v>0</v>
      </c>
      <c r="K66" s="29">
        <f ca="1">VLOOKUP('Bewerking, HH'!$B66,INDIRECT("'PLak, Labels'!A"&amp;$C$18&amp;":M"&amp;$C$19),K$24,FALSE)</f>
        <v>0</v>
      </c>
      <c r="O66" s="18">
        <f ca="1">VLOOKUP('Bewerking, HH'!$B66,INDIRECT("'PLak, Labels'!A"&amp;$O$18&amp;":M"&amp;$O$19),O$24,FALSE)</f>
        <v>2171</v>
      </c>
      <c r="P66" s="29">
        <f ca="1">VLOOKUP('Bewerking, HH'!$B66,INDIRECT("'PLak, Labels'!A"&amp;$O$18&amp;":M"&amp;$O$19),P$24,FALSE)+VLOOKUP('Bewerking, HH'!$B66,INDIRECT("'PLak, Labels'!A"&amp;$O$18&amp;":M"&amp;$O$19),P$24+1,FALSE)</f>
        <v>0</v>
      </c>
      <c r="Q66" s="18">
        <f ca="1">VLOOKUP('Bewerking, HH'!$B66,INDIRECT("'PLak, Labels'!A"&amp;$O$18&amp;":M"&amp;$O$19),Q$24,FALSE)</f>
        <v>0</v>
      </c>
      <c r="R66" s="18">
        <f ca="1">VLOOKUP('Bewerking, HH'!$B66,INDIRECT("'PLak, Labels'!A"&amp;$O$18&amp;":M"&amp;$O$19),R$24,FALSE)</f>
        <v>2171</v>
      </c>
      <c r="S66" s="18">
        <f ca="1">VLOOKUP('Bewerking, HH'!$B66,INDIRECT("'PLak, Labels'!A"&amp;$O$18&amp;":M"&amp;$O$19),S$24,FALSE)</f>
        <v>0</v>
      </c>
      <c r="T66" s="18">
        <f ca="1">VLOOKUP('Bewerking, HH'!$B66,INDIRECT("'PLak, Labels'!A"&amp;$O$18&amp;":M"&amp;$O$19),T$24,FALSE)</f>
        <v>0</v>
      </c>
      <c r="U66" s="18">
        <f ca="1">VLOOKUP('Bewerking, HH'!$B66,INDIRECT("'PLak, Labels'!A"&amp;$O$18&amp;":M"&amp;$O$19),U$24,FALSE)</f>
        <v>0</v>
      </c>
      <c r="V66" s="29">
        <f ca="1">VLOOKUP('Bewerking, HH'!$B66,INDIRECT("'PLak, Labels'!A"&amp;$O$18&amp;":M"&amp;$O$19),V$24,FALSE)</f>
        <v>0</v>
      </c>
      <c r="W66" s="29">
        <f ca="1">VLOOKUP('Bewerking, HH'!$B66,INDIRECT("'PLak, Labels'!A"&amp;$O$18&amp;":M"&amp;$O$19),W$24,FALSE)</f>
        <v>0</v>
      </c>
      <c r="AA66" s="18">
        <f ca="1">VLOOKUP('Bewerking, HH'!$B66,INDIRECT("'PLak, Labels'!A"&amp;$AA$18&amp;":M"&amp;$AA$19),AA$24,FALSE)</f>
        <v>2171</v>
      </c>
      <c r="AB66" s="29">
        <f ca="1">VLOOKUP('Bewerking, HH'!$B66,INDIRECT("'PLak, Labels'!A"&amp;$AA$18&amp;":M"&amp;$AA$19),AB$24,FALSE)+VLOOKUP('Bewerking, HH'!$B66,INDIRECT("'PLak, Labels'!A"&amp;$AA$18&amp;":M"&amp;$AA$19),AB$24+1,FALSE)</f>
        <v>0</v>
      </c>
      <c r="AC66" s="18">
        <f ca="1">VLOOKUP('Bewerking, HH'!$B66,INDIRECT("'PLak, Labels'!A"&amp;$AA$18&amp;":M"&amp;$AA$19),AC$24,FALSE)</f>
        <v>0</v>
      </c>
      <c r="AD66" s="18">
        <f ca="1">VLOOKUP('Bewerking, HH'!$B66,INDIRECT("'PLak, Labels'!A"&amp;$AA$18&amp;":M"&amp;$AA$19),AD$24,FALSE)</f>
        <v>2171</v>
      </c>
      <c r="AE66" s="18">
        <f ca="1">VLOOKUP('Bewerking, HH'!$B66,INDIRECT("'PLak, Labels'!A"&amp;$AA$18&amp;":M"&amp;$AA$19),AE$24,FALSE)</f>
        <v>0</v>
      </c>
      <c r="AF66" s="18">
        <f ca="1">VLOOKUP('Bewerking, HH'!$B66,INDIRECT("'PLak, Labels'!A"&amp;$AA$18&amp;":M"&amp;$AA$19),AF$24,FALSE)</f>
        <v>0</v>
      </c>
      <c r="AG66" s="18">
        <f ca="1">VLOOKUP('Bewerking, HH'!$B66,INDIRECT("'PLak, Labels'!A"&amp;$AA$18&amp;":M"&amp;$AA$19),AG$24,FALSE)</f>
        <v>0</v>
      </c>
      <c r="AH66" s="29">
        <f ca="1">VLOOKUP('Bewerking, HH'!$B66,INDIRECT("'PLak, Labels'!A"&amp;$AA$18&amp;":M"&amp;$AA$19),AH$24,FALSE)</f>
        <v>0</v>
      </c>
      <c r="AI66" s="29">
        <f ca="1">VLOOKUP('Bewerking, HH'!$B66,INDIRECT("'PLak, Labels'!A"&amp;$AA$18&amp;":M"&amp;$AA$19),AI$24,FALSE)</f>
        <v>0</v>
      </c>
      <c r="AM66" s="18">
        <f ca="1">VLOOKUP('Bewerking, HH'!$B66,INDIRECT("'PLak, Labels'!A"&amp;$AM$18&amp;":M"&amp;$AM$19),AM$24,FALSE)</f>
        <v>2171</v>
      </c>
      <c r="AN66" s="29">
        <f ca="1">VLOOKUP('Bewerking, HH'!$B66,INDIRECT("'PLak, Labels'!A"&amp;$AM$18&amp;":M"&amp;$AM$19),AN$24,FALSE)+VLOOKUP('Bewerking, HH'!$B66,INDIRECT("'PLak, Labels'!A"&amp;$AM$18&amp;":M"&amp;$AM$19),AN$24+1,FALSE)</f>
        <v>0</v>
      </c>
      <c r="AO66" s="18">
        <f ca="1">VLOOKUP('Bewerking, HH'!$B66,INDIRECT("'PLak, Labels'!A"&amp;$AM$18&amp;":M"&amp;$AM$19),AO$24,FALSE)</f>
        <v>0</v>
      </c>
      <c r="AP66" s="18">
        <f ca="1">VLOOKUP('Bewerking, HH'!$B66,INDIRECT("'PLak, Labels'!A"&amp;$AM$18&amp;":M"&amp;$AM$19),AP$24,FALSE)</f>
        <v>2171</v>
      </c>
      <c r="AQ66" s="18">
        <f ca="1">VLOOKUP('Bewerking, HH'!$B66,INDIRECT("'PLak, Labels'!A"&amp;$AM$18&amp;":M"&amp;$AM$19),AQ$24,FALSE)</f>
        <v>0</v>
      </c>
      <c r="AR66" s="18">
        <f ca="1">VLOOKUP('Bewerking, HH'!$B66,INDIRECT("'PLak, Labels'!A"&amp;$AM$18&amp;":M"&amp;$AM$19),AR$24,FALSE)</f>
        <v>0</v>
      </c>
      <c r="AS66" s="18">
        <f ca="1">VLOOKUP('Bewerking, HH'!$B66,INDIRECT("'PLak, Labels'!A"&amp;$AM$18&amp;":M"&amp;$AM$19),AS$24,FALSE)</f>
        <v>0</v>
      </c>
      <c r="AT66" s="29">
        <f ca="1">VLOOKUP('Bewerking, HH'!$B66,INDIRECT("'PLak, Labels'!A"&amp;$AM$18&amp;":M"&amp;$AM$19),AT$24,FALSE)</f>
        <v>0</v>
      </c>
      <c r="AU66" s="29">
        <f ca="1">VLOOKUP('Bewerking, HH'!$B66,INDIRECT("'PLak, Labels'!A"&amp;$AM$18&amp;":M"&amp;$AM$19),AU$24,FALSE)</f>
        <v>0</v>
      </c>
      <c r="AY66" s="18">
        <f ca="1">VLOOKUP('Bewerking, HH'!$B66,INDIRECT("'PLak, Labels'!A"&amp;$AY$18&amp;":M"&amp;$AY$19),AY$24,FALSE)</f>
        <v>2171</v>
      </c>
      <c r="AZ66" s="29">
        <f ca="1">VLOOKUP('Bewerking, HH'!$B66,INDIRECT("'PLak, Labels'!A"&amp;$AY$18&amp;":M"&amp;$AY$19),AZ$24,FALSE)+VLOOKUP('Bewerking, HH'!$B66,INDIRECT("'PLak, Labels'!A"&amp;$AY$18&amp;":M"&amp;$AY$19),AZ$24+1,FALSE)</f>
        <v>0</v>
      </c>
      <c r="BA66" s="18">
        <f ca="1">VLOOKUP('Bewerking, HH'!$B66,INDIRECT("'PLak, Labels'!A"&amp;$AY$18&amp;":M"&amp;$AY$19),BA$24,FALSE)</f>
        <v>0</v>
      </c>
      <c r="BB66" s="18">
        <f ca="1">VLOOKUP('Bewerking, HH'!$B66,INDIRECT("'PLak, Labels'!A"&amp;$AY$18&amp;":M"&amp;$AY$19),BB$24,FALSE)</f>
        <v>2171</v>
      </c>
      <c r="BC66" s="18">
        <f ca="1">VLOOKUP('Bewerking, HH'!$B66,INDIRECT("'PLak, Labels'!A"&amp;$AY$18&amp;":M"&amp;$AY$19),BC$24,FALSE)</f>
        <v>0</v>
      </c>
      <c r="BD66" s="18">
        <f ca="1">VLOOKUP('Bewerking, HH'!$B66,INDIRECT("'PLak, Labels'!A"&amp;$AY$18&amp;":M"&amp;$AY$19),BD$24,FALSE)</f>
        <v>0</v>
      </c>
      <c r="BE66" s="18">
        <f ca="1">VLOOKUP('Bewerking, HH'!$B66,INDIRECT("'PLak, Labels'!A"&amp;$AY$18&amp;":M"&amp;$AY$19),BE$24,FALSE)</f>
        <v>0</v>
      </c>
      <c r="BF66" s="29">
        <f ca="1">VLOOKUP('Bewerking, HH'!$B66,INDIRECT("'PLak, Labels'!A"&amp;$AY$18&amp;":M"&amp;$AY$19),BF$24,FALSE)</f>
        <v>0</v>
      </c>
      <c r="BG66" s="29">
        <f ca="1">VLOOKUP('Bewerking, HH'!$B66,INDIRECT("'PLak, Labels'!A"&amp;$AY$18&amp;":M"&amp;$AY$19),BG$24,FALSE)</f>
        <v>0</v>
      </c>
    </row>
    <row r="67" spans="2:59" x14ac:dyDescent="0.25">
      <c r="D67" s="29"/>
      <c r="O67" s="18"/>
      <c r="P67" s="29"/>
      <c r="Q67" s="18"/>
      <c r="R67" s="18"/>
      <c r="S67" s="18"/>
      <c r="T67" s="18"/>
      <c r="U67" s="18"/>
      <c r="AA67" s="18"/>
      <c r="AB67" s="29"/>
      <c r="AC67" s="18"/>
      <c r="AD67" s="18"/>
      <c r="AE67" s="18"/>
      <c r="AF67" s="18"/>
      <c r="AG67" s="18"/>
      <c r="AN67" s="29"/>
    </row>
    <row r="68" spans="2:59" s="5" customFormat="1" x14ac:dyDescent="0.25">
      <c r="B68" s="3" t="s">
        <v>105</v>
      </c>
      <c r="M68" s="21"/>
      <c r="Y68" s="21"/>
      <c r="AK68" s="21"/>
      <c r="AW68" s="21"/>
    </row>
    <row r="69" spans="2:59" x14ac:dyDescent="0.25">
      <c r="C69" s="29" t="s">
        <v>1</v>
      </c>
      <c r="D69" s="29" t="s">
        <v>421</v>
      </c>
      <c r="E69" s="29" t="s">
        <v>414</v>
      </c>
      <c r="F69" s="29" t="s">
        <v>415</v>
      </c>
      <c r="G69" s="29" t="s">
        <v>416</v>
      </c>
      <c r="H69" s="29" t="s">
        <v>417</v>
      </c>
      <c r="I69" s="29" t="s">
        <v>418</v>
      </c>
      <c r="J69" s="29" t="s">
        <v>419</v>
      </c>
      <c r="K69" s="29" t="s">
        <v>420</v>
      </c>
      <c r="L69" s="29"/>
      <c r="N69" s="29"/>
      <c r="O69" s="29" t="s">
        <v>1</v>
      </c>
      <c r="P69" s="29" t="s">
        <v>421</v>
      </c>
      <c r="Q69" s="29" t="s">
        <v>414</v>
      </c>
      <c r="R69" s="29" t="s">
        <v>415</v>
      </c>
      <c r="S69" s="29" t="s">
        <v>416</v>
      </c>
      <c r="T69" s="29" t="s">
        <v>417</v>
      </c>
      <c r="U69" s="29" t="s">
        <v>418</v>
      </c>
      <c r="V69" s="29" t="s">
        <v>419</v>
      </c>
      <c r="W69" s="29" t="s">
        <v>420</v>
      </c>
      <c r="X69" s="29"/>
      <c r="Z69" s="29"/>
      <c r="AA69" s="29" t="s">
        <v>1</v>
      </c>
      <c r="AB69" s="29" t="s">
        <v>421</v>
      </c>
      <c r="AC69" s="29" t="s">
        <v>414</v>
      </c>
      <c r="AD69" s="29" t="s">
        <v>415</v>
      </c>
      <c r="AE69" s="29" t="s">
        <v>416</v>
      </c>
      <c r="AF69" s="29" t="s">
        <v>417</v>
      </c>
      <c r="AG69" s="29" t="s">
        <v>418</v>
      </c>
      <c r="AH69" s="29" t="s">
        <v>419</v>
      </c>
      <c r="AI69" s="29" t="s">
        <v>420</v>
      </c>
      <c r="AJ69" s="29"/>
      <c r="AL69" s="29"/>
      <c r="AM69" s="29" t="s">
        <v>1</v>
      </c>
      <c r="AN69" s="29" t="s">
        <v>421</v>
      </c>
      <c r="AO69" s="29" t="s">
        <v>414</v>
      </c>
      <c r="AP69" s="29" t="s">
        <v>415</v>
      </c>
      <c r="AQ69" s="29" t="s">
        <v>416</v>
      </c>
      <c r="AR69" s="29" t="s">
        <v>417</v>
      </c>
      <c r="AS69" s="29" t="s">
        <v>418</v>
      </c>
      <c r="AT69" s="29" t="s">
        <v>419</v>
      </c>
      <c r="AU69" s="29" t="s">
        <v>420</v>
      </c>
      <c r="AV69" s="29"/>
      <c r="AX69" s="29"/>
      <c r="AY69" s="29" t="s">
        <v>1</v>
      </c>
      <c r="AZ69" s="29" t="s">
        <v>421</v>
      </c>
      <c r="BA69" s="29" t="s">
        <v>414</v>
      </c>
      <c r="BB69" s="29" t="s">
        <v>415</v>
      </c>
      <c r="BC69" s="29" t="s">
        <v>416</v>
      </c>
      <c r="BD69" s="29" t="s">
        <v>417</v>
      </c>
      <c r="BE69" s="29" t="s">
        <v>418</v>
      </c>
      <c r="BF69" s="29" t="s">
        <v>419</v>
      </c>
      <c r="BG69" s="29" t="s">
        <v>420</v>
      </c>
    </row>
    <row r="70" spans="2:59" x14ac:dyDescent="0.25">
      <c r="C70" s="29" t="s">
        <v>35</v>
      </c>
      <c r="D70" s="29" t="s">
        <v>35</v>
      </c>
      <c r="E70" s="29" t="s">
        <v>35</v>
      </c>
      <c r="F70" s="29" t="s">
        <v>35</v>
      </c>
      <c r="G70" s="29" t="s">
        <v>35</v>
      </c>
      <c r="H70" s="29" t="s">
        <v>35</v>
      </c>
      <c r="I70" s="29" t="s">
        <v>35</v>
      </c>
      <c r="J70" s="29" t="s">
        <v>35</v>
      </c>
      <c r="K70" s="29" t="s">
        <v>35</v>
      </c>
      <c r="L70" s="29"/>
      <c r="N70" s="29"/>
      <c r="O70" s="29" t="s">
        <v>35</v>
      </c>
      <c r="P70" s="29" t="s">
        <v>35</v>
      </c>
      <c r="Q70" s="29" t="s">
        <v>35</v>
      </c>
      <c r="R70" s="29" t="s">
        <v>35</v>
      </c>
      <c r="S70" s="29" t="s">
        <v>35</v>
      </c>
      <c r="T70" s="29" t="s">
        <v>35</v>
      </c>
      <c r="U70" s="29" t="s">
        <v>35</v>
      </c>
      <c r="V70" s="29" t="s">
        <v>35</v>
      </c>
      <c r="W70" s="29" t="s">
        <v>35</v>
      </c>
      <c r="X70" s="29"/>
      <c r="Z70" s="29"/>
      <c r="AA70" s="29" t="s">
        <v>35</v>
      </c>
      <c r="AB70" s="29" t="s">
        <v>35</v>
      </c>
      <c r="AC70" s="29" t="s">
        <v>35</v>
      </c>
      <c r="AD70" s="29" t="s">
        <v>35</v>
      </c>
      <c r="AE70" s="29" t="s">
        <v>35</v>
      </c>
      <c r="AF70" s="29" t="s">
        <v>35</v>
      </c>
      <c r="AG70" s="29" t="s">
        <v>35</v>
      </c>
      <c r="AH70" s="29" t="s">
        <v>35</v>
      </c>
      <c r="AI70" s="29" t="s">
        <v>35</v>
      </c>
      <c r="AJ70" s="29"/>
      <c r="AL70" s="29"/>
      <c r="AM70" s="29" t="s">
        <v>35</v>
      </c>
      <c r="AN70" s="29" t="s">
        <v>35</v>
      </c>
      <c r="AO70" s="29" t="s">
        <v>35</v>
      </c>
      <c r="AP70" s="29" t="s">
        <v>35</v>
      </c>
      <c r="AQ70" s="29" t="s">
        <v>35</v>
      </c>
      <c r="AR70" s="29" t="s">
        <v>35</v>
      </c>
      <c r="AS70" s="29" t="s">
        <v>35</v>
      </c>
      <c r="AT70" s="29" t="s">
        <v>35</v>
      </c>
      <c r="AU70" s="29" t="s">
        <v>35</v>
      </c>
      <c r="AV70" s="29"/>
      <c r="AX70" s="29"/>
      <c r="AY70" s="29" t="s">
        <v>35</v>
      </c>
      <c r="AZ70" s="29" t="s">
        <v>35</v>
      </c>
      <c r="BA70" s="29" t="s">
        <v>35</v>
      </c>
      <c r="BB70" s="29" t="s">
        <v>35</v>
      </c>
      <c r="BC70" s="29" t="s">
        <v>35</v>
      </c>
      <c r="BD70" s="29" t="s">
        <v>35</v>
      </c>
      <c r="BE70" s="29" t="s">
        <v>35</v>
      </c>
      <c r="BF70" s="29" t="s">
        <v>35</v>
      </c>
      <c r="BG70" s="29" t="s">
        <v>35</v>
      </c>
    </row>
    <row r="71" spans="2:59" x14ac:dyDescent="0.25">
      <c r="B71" s="18" t="s">
        <v>10</v>
      </c>
      <c r="C71">
        <f ca="1">VLOOKUP('Bewerking, HH'!$B71,INDIRECT("'PLak, Labels'!A"&amp;$C$21&amp;":M"&amp;$C$22),C$24,FALSE)</f>
        <v>0</v>
      </c>
      <c r="D71" s="29">
        <f ca="1">VLOOKUP('Bewerking, HH'!$B71,INDIRECT("'PLak, Labels'!A"&amp;$C$21&amp;":M"&amp;$C$22),D$24,FALSE)+VLOOKUP('Bewerking, HH'!$B71,INDIRECT("'PLak, Labels'!A"&amp;$C$21&amp;":M"&amp;$C$22),D$24+1,FALSE)</f>
        <v>0</v>
      </c>
      <c r="E71" s="18">
        <f ca="1">VLOOKUP('Bewerking, HH'!$B71,INDIRECT("'PLak, Labels'!A"&amp;$C$21&amp;":M"&amp;$C$22),E$24,FALSE)</f>
        <v>0</v>
      </c>
      <c r="F71" s="18">
        <f ca="1">VLOOKUP('Bewerking, HH'!$B71,INDIRECT("'PLak, Labels'!A"&amp;$C$21&amp;":M"&amp;$C$22),F$24,FALSE)</f>
        <v>0</v>
      </c>
      <c r="G71" s="18">
        <f ca="1">VLOOKUP('Bewerking, HH'!$B71,INDIRECT("'PLak, Labels'!A"&amp;$C$21&amp;":M"&amp;$C$22),G$24,FALSE)</f>
        <v>0</v>
      </c>
      <c r="H71" s="18">
        <f ca="1">VLOOKUP('Bewerking, HH'!$B71,INDIRECT("'PLak, Labels'!A"&amp;$C$21&amp;":M"&amp;$C$22),H$24,FALSE)</f>
        <v>0</v>
      </c>
      <c r="I71" s="18">
        <f ca="1">VLOOKUP('Bewerking, HH'!$B71,INDIRECT("'PLak, Labels'!A"&amp;$C$21&amp;":M"&amp;$C$22),I$24,FALSE)</f>
        <v>0</v>
      </c>
      <c r="J71" s="29">
        <f ca="1">VLOOKUP('Bewerking, HH'!$B71,INDIRECT("'PLak, Labels'!A"&amp;$C$21&amp;":M"&amp;$C$22),J$24,FALSE)</f>
        <v>0</v>
      </c>
      <c r="K71" s="29">
        <f ca="1">VLOOKUP('Bewerking, HH'!$B71,INDIRECT("'PLak, Labels'!A"&amp;$C$21&amp;":M"&amp;$C$22),K$24,FALSE)</f>
        <v>0</v>
      </c>
      <c r="O71" s="18">
        <f ca="1">VLOOKUP('Bewerking, HH'!$B71,INDIRECT("'PLak, Labels'!A"&amp;$O$21&amp;":M"&amp;$O$22),O$24,FALSE)</f>
        <v>0</v>
      </c>
      <c r="P71" s="29">
        <f ca="1">VLOOKUP('Bewerking, HH'!$B71,INDIRECT("'PLak, Labels'!A"&amp;$O$21&amp;":M"&amp;$O$22),P$24,FALSE)+VLOOKUP('Bewerking, HH'!$B71,INDIRECT("'PLak, Labels'!A"&amp;$O$21&amp;":M"&amp;$O$22),P$24+1,FALSE)</f>
        <v>0</v>
      </c>
      <c r="Q71" s="18">
        <f ca="1">VLOOKUP('Bewerking, HH'!$B71,INDIRECT("'PLak, Labels'!A"&amp;$O$21&amp;":M"&amp;$O$22),Q$24,FALSE)</f>
        <v>0</v>
      </c>
      <c r="R71" s="18">
        <f ca="1">VLOOKUP('Bewerking, HH'!$B71,INDIRECT("'PLak, Labels'!A"&amp;$O$21&amp;":M"&amp;$O$22),R$24,FALSE)</f>
        <v>0</v>
      </c>
      <c r="S71" s="18">
        <f ca="1">VLOOKUP('Bewerking, HH'!$B71,INDIRECT("'PLak, Labels'!A"&amp;$O$21&amp;":M"&amp;$O$22),S$24,FALSE)</f>
        <v>0</v>
      </c>
      <c r="T71" s="18">
        <f ca="1">VLOOKUP('Bewerking, HH'!$B71,INDIRECT("'PLak, Labels'!A"&amp;$O$21&amp;":M"&amp;$O$22),T$24,FALSE)</f>
        <v>0</v>
      </c>
      <c r="U71" s="18">
        <f ca="1">VLOOKUP('Bewerking, HH'!$B71,INDIRECT("'PLak, Labels'!A"&amp;$O$21&amp;":M"&amp;$O$22),U$24,FALSE)</f>
        <v>0</v>
      </c>
      <c r="V71" s="29">
        <f ca="1">VLOOKUP('Bewerking, HH'!$B71,INDIRECT("'PLak, Labels'!A"&amp;$O$21&amp;":M"&amp;$O$22),V$24,FALSE)</f>
        <v>0</v>
      </c>
      <c r="W71" s="29">
        <f ca="1">VLOOKUP('Bewerking, HH'!$B71,INDIRECT("'PLak, Labels'!A"&amp;$O$21&amp;":M"&amp;$O$22),W$24,FALSE)</f>
        <v>0</v>
      </c>
      <c r="AA71" s="18">
        <f ca="1">VLOOKUP('Bewerking, HH'!$B71,INDIRECT("'PLak, Labels'!A"&amp;$AA$21&amp;":M"&amp;$AA$22),AA$24,FALSE)</f>
        <v>0</v>
      </c>
      <c r="AB71" s="29">
        <f ca="1">VLOOKUP('Bewerking, HH'!$B71,INDIRECT("'PLak, Labels'!A"&amp;$AA$21&amp;":M"&amp;$AA$22),AB$24,FALSE)+VLOOKUP('Bewerking, HH'!$B71,INDIRECT("'PLak, Labels'!A"&amp;$AA$21&amp;":M"&amp;$AA$22),AB$24+1,FALSE)</f>
        <v>0</v>
      </c>
      <c r="AC71" s="18">
        <f ca="1">VLOOKUP('Bewerking, HH'!$B71,INDIRECT("'PLak, Labels'!A"&amp;$AA$21&amp;":M"&amp;$AA$22),AC$24,FALSE)</f>
        <v>0</v>
      </c>
      <c r="AD71" s="18">
        <f ca="1">VLOOKUP('Bewerking, HH'!$B71,INDIRECT("'PLak, Labels'!A"&amp;$AA$21&amp;":M"&amp;$AA$22),AD$24,FALSE)</f>
        <v>0</v>
      </c>
      <c r="AE71" s="18">
        <f ca="1">VLOOKUP('Bewerking, HH'!$B71,INDIRECT("'PLak, Labels'!A"&amp;$AA$21&amp;":M"&amp;$AA$22),AE$24,FALSE)</f>
        <v>0</v>
      </c>
      <c r="AF71" s="18">
        <f ca="1">VLOOKUP('Bewerking, HH'!$B71,INDIRECT("'PLak, Labels'!A"&amp;$AA$21&amp;":M"&amp;$AA$22),AF$24,FALSE)</f>
        <v>0</v>
      </c>
      <c r="AG71" s="18">
        <f ca="1">VLOOKUP('Bewerking, HH'!$B71,INDIRECT("'PLak, Labels'!A"&amp;$AA$21&amp;":M"&amp;$AA$22),AG$24,FALSE)</f>
        <v>0</v>
      </c>
      <c r="AH71" s="29">
        <f ca="1">VLOOKUP('Bewerking, HH'!$B71,INDIRECT("'PLak, Labels'!A"&amp;$AA$21&amp;":M"&amp;$AA$22),AH$24,FALSE)</f>
        <v>0</v>
      </c>
      <c r="AI71" s="29">
        <f ca="1">VLOOKUP('Bewerking, HH'!$B71,INDIRECT("'PLak, Labels'!A"&amp;$AA$21&amp;":M"&amp;$AA$22),AI$24,FALSE)</f>
        <v>0</v>
      </c>
      <c r="AM71" s="18">
        <f ca="1">VLOOKUP('Bewerking, HH'!$B71,INDIRECT("'PLak, Labels'!A"&amp;$AM$21&amp;":M"&amp;$AM$22),AM$24,FALSE)</f>
        <v>0</v>
      </c>
      <c r="AN71" s="29">
        <f ca="1">VLOOKUP('Bewerking, HH'!$B71,INDIRECT("'PLak, Labels'!A"&amp;$AM$21&amp;":M"&amp;$AM$22),AN$24,FALSE)+VLOOKUP('Bewerking, HH'!$B71,INDIRECT("'PLak, Labels'!A"&amp;$AM$21&amp;":M"&amp;$AM$22),AN$24+1,FALSE)</f>
        <v>0</v>
      </c>
      <c r="AO71" s="18">
        <f ca="1">VLOOKUP('Bewerking, HH'!$B71,INDIRECT("'PLak, Labels'!A"&amp;$AM$21&amp;":M"&amp;$AM$22),AO$24,FALSE)</f>
        <v>0</v>
      </c>
      <c r="AP71" s="18">
        <f ca="1">VLOOKUP('Bewerking, HH'!$B71,INDIRECT("'PLak, Labels'!A"&amp;$AM$21&amp;":M"&amp;$AM$22),AP$24,FALSE)</f>
        <v>0</v>
      </c>
      <c r="AQ71" s="18">
        <f ca="1">VLOOKUP('Bewerking, HH'!$B71,INDIRECT("'PLak, Labels'!A"&amp;$AM$21&amp;":M"&amp;$AM$22),AQ$24,FALSE)</f>
        <v>0</v>
      </c>
      <c r="AR71" s="18">
        <f ca="1">VLOOKUP('Bewerking, HH'!$B71,INDIRECT("'PLak, Labels'!A"&amp;$AM$21&amp;":M"&amp;$AM$22),AR$24,FALSE)</f>
        <v>0</v>
      </c>
      <c r="AS71" s="18">
        <f ca="1">VLOOKUP('Bewerking, HH'!$B71,INDIRECT("'PLak, Labels'!A"&amp;$AM$21&amp;":M"&amp;$AM$22),AS$24,FALSE)</f>
        <v>0</v>
      </c>
      <c r="AT71" s="29">
        <f ca="1">VLOOKUP('Bewerking, HH'!$B71,INDIRECT("'PLak, Labels'!A"&amp;$AM$21&amp;":M"&amp;$AM$22),AT$24,FALSE)</f>
        <v>0</v>
      </c>
      <c r="AU71" s="29">
        <f ca="1">VLOOKUP('Bewerking, HH'!$B71,INDIRECT("'PLak, Labels'!A"&amp;$AM$21&amp;":M"&amp;$AM$22),AU$24,FALSE)</f>
        <v>0</v>
      </c>
      <c r="AY71" s="18">
        <f ca="1">VLOOKUP('Bewerking, HH'!$B71,INDIRECT("'PLak, Labels'!A"&amp;$AY$21&amp;":M"&amp;$AY$22),AY$24,FALSE)</f>
        <v>0</v>
      </c>
      <c r="AZ71" s="18">
        <f ca="1">VLOOKUP('Bewerking, HH'!$B71,INDIRECT("'PLak, Labels'!A"&amp;$AY$21&amp;":M"&amp;$AY$22),AZ$24,FALSE)+VLOOKUP('Bewerking, HH'!$B71,INDIRECT("'PLak, Labels'!A"&amp;$AY$21&amp;":M"&amp;$AY$22),AZ$24+1,FALSE)</f>
        <v>0</v>
      </c>
      <c r="BA71" s="18">
        <f ca="1">VLOOKUP('Bewerking, HH'!$B71,INDIRECT("'PLak, Labels'!A"&amp;$AY$21&amp;":M"&amp;$AY$22),BA$24,FALSE)</f>
        <v>0</v>
      </c>
      <c r="BB71" s="18">
        <f ca="1">VLOOKUP('Bewerking, HH'!$B71,INDIRECT("'PLak, Labels'!A"&amp;$AY$21&amp;":M"&amp;$AY$22),BB$24,FALSE)</f>
        <v>0</v>
      </c>
      <c r="BC71" s="18">
        <f ca="1">VLOOKUP('Bewerking, HH'!$B71,INDIRECT("'PLak, Labels'!A"&amp;$AY$21&amp;":M"&amp;$AY$22),BC$24,FALSE)</f>
        <v>0</v>
      </c>
      <c r="BD71" s="18">
        <f ca="1">VLOOKUP('Bewerking, HH'!$B71,INDIRECT("'PLak, Labels'!A"&amp;$AY$21&amp;":M"&amp;$AY$22),BD$24,FALSE)</f>
        <v>0</v>
      </c>
      <c r="BE71" s="18">
        <f ca="1">VLOOKUP('Bewerking, HH'!$B71,INDIRECT("'PLak, Labels'!A"&amp;$AY$21&amp;":M"&amp;$AY$22),BE$24,FALSE)</f>
        <v>0</v>
      </c>
      <c r="BF71" s="29">
        <f ca="1">VLOOKUP('Bewerking, HH'!$B71,INDIRECT("'PLak, Labels'!A"&amp;$AY$21&amp;":M"&amp;$AY$22),BF$24,FALSE)</f>
        <v>0</v>
      </c>
      <c r="BG71" s="29">
        <f ca="1">VLOOKUP('Bewerking, HH'!$B71,INDIRECT("'PLak, Labels'!A"&amp;$AY$21&amp;":M"&amp;$AY$22),BG$24,FALSE)</f>
        <v>0</v>
      </c>
    </row>
    <row r="72" spans="2:59" x14ac:dyDescent="0.25">
      <c r="B72" s="18" t="s">
        <v>36</v>
      </c>
      <c r="C72" s="18">
        <f ca="1">VLOOKUP('Bewerking, HH'!$B72,INDIRECT("'PLak, Labels'!A"&amp;$C$21&amp;":M"&amp;$C$22),C$24,FALSE)</f>
        <v>0</v>
      </c>
      <c r="D72" s="29">
        <f ca="1">VLOOKUP('Bewerking, HH'!$B72,INDIRECT("'PLak, Labels'!A"&amp;$C$21&amp;":M"&amp;$C$22),D$24,FALSE)+VLOOKUP('Bewerking, HH'!$B72,INDIRECT("'PLak, Labels'!A"&amp;$C$21&amp;":M"&amp;$C$22),D$24+1,FALSE)</f>
        <v>0</v>
      </c>
      <c r="E72" s="18">
        <f ca="1">VLOOKUP('Bewerking, HH'!$B72,INDIRECT("'PLak, Labels'!A"&amp;$C$21&amp;":M"&amp;$C$22),E$24,FALSE)</f>
        <v>0</v>
      </c>
      <c r="F72" s="18">
        <f ca="1">VLOOKUP('Bewerking, HH'!$B72,INDIRECT("'PLak, Labels'!A"&amp;$C$21&amp;":M"&amp;$C$22),F$24,FALSE)</f>
        <v>0</v>
      </c>
      <c r="G72" s="18">
        <f ca="1">VLOOKUP('Bewerking, HH'!$B72,INDIRECT("'PLak, Labels'!A"&amp;$C$21&amp;":M"&amp;$C$22),G$24,FALSE)</f>
        <v>0</v>
      </c>
      <c r="H72" s="18">
        <f ca="1">VLOOKUP('Bewerking, HH'!$B72,INDIRECT("'PLak, Labels'!A"&amp;$C$21&amp;":M"&amp;$C$22),H$24,FALSE)</f>
        <v>0</v>
      </c>
      <c r="I72" s="18">
        <f ca="1">VLOOKUP('Bewerking, HH'!$B72,INDIRECT("'PLak, Labels'!A"&amp;$C$21&amp;":M"&amp;$C$22),I$24,FALSE)</f>
        <v>0</v>
      </c>
      <c r="J72" s="29">
        <f ca="1">VLOOKUP('Bewerking, HH'!$B72,INDIRECT("'PLak, Labels'!A"&amp;$C$21&amp;":M"&amp;$C$22),J$24,FALSE)</f>
        <v>0</v>
      </c>
      <c r="K72" s="29">
        <f ca="1">VLOOKUP('Bewerking, HH'!$B72,INDIRECT("'PLak, Labels'!A"&amp;$C$21&amp;":M"&amp;$C$22),K$24,FALSE)</f>
        <v>0</v>
      </c>
      <c r="O72" s="18">
        <f ca="1">VLOOKUP('Bewerking, HH'!$B72,INDIRECT("'PLak, Labels'!A"&amp;$O$21&amp;":M"&amp;$O$22),O$24,FALSE)</f>
        <v>0</v>
      </c>
      <c r="P72" s="29">
        <f ca="1">VLOOKUP('Bewerking, HH'!$B72,INDIRECT("'PLak, Labels'!A"&amp;$O$21&amp;":M"&amp;$O$22),P$24,FALSE)+VLOOKUP('Bewerking, HH'!$B72,INDIRECT("'PLak, Labels'!A"&amp;$O$21&amp;":M"&amp;$O$22),P$24+1,FALSE)</f>
        <v>0</v>
      </c>
      <c r="Q72" s="18">
        <f ca="1">VLOOKUP('Bewerking, HH'!$B72,INDIRECT("'PLak, Labels'!A"&amp;$O$21&amp;":M"&amp;$O$22),Q$24,FALSE)</f>
        <v>0</v>
      </c>
      <c r="R72" s="18">
        <f ca="1">VLOOKUP('Bewerking, HH'!$B72,INDIRECT("'PLak, Labels'!A"&amp;$O$21&amp;":M"&amp;$O$22),R$24,FALSE)</f>
        <v>0</v>
      </c>
      <c r="S72" s="18">
        <f ca="1">VLOOKUP('Bewerking, HH'!$B72,INDIRECT("'PLak, Labels'!A"&amp;$O$21&amp;":M"&amp;$O$22),S$24,FALSE)</f>
        <v>0</v>
      </c>
      <c r="T72" s="18">
        <f ca="1">VLOOKUP('Bewerking, HH'!$B72,INDIRECT("'PLak, Labels'!A"&amp;$O$21&amp;":M"&amp;$O$22),T$24,FALSE)</f>
        <v>0</v>
      </c>
      <c r="U72" s="18">
        <f ca="1">VLOOKUP('Bewerking, HH'!$B72,INDIRECT("'PLak, Labels'!A"&amp;$O$21&amp;":M"&amp;$O$22),U$24,FALSE)</f>
        <v>0</v>
      </c>
      <c r="V72" s="29">
        <f ca="1">VLOOKUP('Bewerking, HH'!$B72,INDIRECT("'PLak, Labels'!A"&amp;$O$21&amp;":M"&amp;$O$22),V$24,FALSE)</f>
        <v>0</v>
      </c>
      <c r="W72" s="29">
        <f ca="1">VLOOKUP('Bewerking, HH'!$B72,INDIRECT("'PLak, Labels'!A"&amp;$O$21&amp;":M"&amp;$O$22),W$24,FALSE)</f>
        <v>0</v>
      </c>
      <c r="AA72" s="18">
        <f ca="1">VLOOKUP('Bewerking, HH'!$B72,INDIRECT("'PLak, Labels'!A"&amp;$AA$21&amp;":M"&amp;$AA$22),AA$24,FALSE)</f>
        <v>0</v>
      </c>
      <c r="AB72" s="29">
        <f ca="1">VLOOKUP('Bewerking, HH'!$B72,INDIRECT("'PLak, Labels'!A"&amp;$AA$21&amp;":M"&amp;$AA$22),AB$24,FALSE)+VLOOKUP('Bewerking, HH'!$B72,INDIRECT("'PLak, Labels'!A"&amp;$AA$21&amp;":M"&amp;$AA$22),AB$24+1,FALSE)</f>
        <v>0</v>
      </c>
      <c r="AC72" s="18">
        <f ca="1">VLOOKUP('Bewerking, HH'!$B72,INDIRECT("'PLak, Labels'!A"&amp;$AA$21&amp;":M"&amp;$AA$22),AC$24,FALSE)</f>
        <v>0</v>
      </c>
      <c r="AD72" s="18">
        <f ca="1">VLOOKUP('Bewerking, HH'!$B72,INDIRECT("'PLak, Labels'!A"&amp;$AA$21&amp;":M"&amp;$AA$22),AD$24,FALSE)</f>
        <v>0</v>
      </c>
      <c r="AE72" s="18">
        <f ca="1">VLOOKUP('Bewerking, HH'!$B72,INDIRECT("'PLak, Labels'!A"&amp;$AA$21&amp;":M"&amp;$AA$22),AE$24,FALSE)</f>
        <v>0</v>
      </c>
      <c r="AF72" s="18">
        <f ca="1">VLOOKUP('Bewerking, HH'!$B72,INDIRECT("'PLak, Labels'!A"&amp;$AA$21&amp;":M"&amp;$AA$22),AF$24,FALSE)</f>
        <v>0</v>
      </c>
      <c r="AG72" s="18">
        <f ca="1">VLOOKUP('Bewerking, HH'!$B72,INDIRECT("'PLak, Labels'!A"&amp;$AA$21&amp;":M"&amp;$AA$22),AG$24,FALSE)</f>
        <v>0</v>
      </c>
      <c r="AH72" s="29">
        <f ca="1">VLOOKUP('Bewerking, HH'!$B72,INDIRECT("'PLak, Labels'!A"&amp;$AA$21&amp;":M"&amp;$AA$22),AH$24,FALSE)</f>
        <v>0</v>
      </c>
      <c r="AI72" s="29">
        <f ca="1">VLOOKUP('Bewerking, HH'!$B72,INDIRECT("'PLak, Labels'!A"&amp;$AA$21&amp;":M"&amp;$AA$22),AI$24,FALSE)</f>
        <v>0</v>
      </c>
      <c r="AM72" s="18">
        <f ca="1">VLOOKUP('Bewerking, HH'!$B72,INDIRECT("'PLak, Labels'!A"&amp;$AM$21&amp;":M"&amp;$AM$22),AM$24,FALSE)</f>
        <v>0</v>
      </c>
      <c r="AN72" s="29">
        <f ca="1">VLOOKUP('Bewerking, HH'!$B72,INDIRECT("'PLak, Labels'!A"&amp;$AM$21&amp;":M"&amp;$AM$22),AN$24,FALSE)+VLOOKUP('Bewerking, HH'!$B72,INDIRECT("'PLak, Labels'!A"&amp;$AM$21&amp;":M"&amp;$AM$22),AN$24+1,FALSE)</f>
        <v>0</v>
      </c>
      <c r="AO72" s="18">
        <f ca="1">VLOOKUP('Bewerking, HH'!$B72,INDIRECT("'PLak, Labels'!A"&amp;$AM$21&amp;":M"&amp;$AM$22),AO$24,FALSE)</f>
        <v>0</v>
      </c>
      <c r="AP72" s="18">
        <f ca="1">VLOOKUP('Bewerking, HH'!$B72,INDIRECT("'PLak, Labels'!A"&amp;$AM$21&amp;":M"&amp;$AM$22),AP$24,FALSE)</f>
        <v>0</v>
      </c>
      <c r="AQ72" s="18">
        <f ca="1">VLOOKUP('Bewerking, HH'!$B72,INDIRECT("'PLak, Labels'!A"&amp;$AM$21&amp;":M"&amp;$AM$22),AQ$24,FALSE)</f>
        <v>0</v>
      </c>
      <c r="AR72" s="18">
        <f ca="1">VLOOKUP('Bewerking, HH'!$B72,INDIRECT("'PLak, Labels'!A"&amp;$AM$21&amp;":M"&amp;$AM$22),AR$24,FALSE)</f>
        <v>0</v>
      </c>
      <c r="AS72" s="18">
        <f ca="1">VLOOKUP('Bewerking, HH'!$B72,INDIRECT("'PLak, Labels'!A"&amp;$AM$21&amp;":M"&amp;$AM$22),AS$24,FALSE)</f>
        <v>0</v>
      </c>
      <c r="AT72" s="29">
        <f ca="1">VLOOKUP('Bewerking, HH'!$B72,INDIRECT("'PLak, Labels'!A"&amp;$AM$21&amp;":M"&amp;$AM$22),AT$24,FALSE)</f>
        <v>0</v>
      </c>
      <c r="AU72" s="29">
        <f ca="1">VLOOKUP('Bewerking, HH'!$B72,INDIRECT("'PLak, Labels'!A"&amp;$AM$21&amp;":M"&amp;$AM$22),AU$24,FALSE)</f>
        <v>0</v>
      </c>
      <c r="AY72" s="18">
        <f ca="1">VLOOKUP('Bewerking, HH'!$B72,INDIRECT("'PLak, Labels'!A"&amp;$AY$21&amp;":M"&amp;$AY$22),AY$24,FALSE)</f>
        <v>0</v>
      </c>
      <c r="AZ72" s="29">
        <f ca="1">VLOOKUP('Bewerking, HH'!$B72,INDIRECT("'PLak, Labels'!A"&amp;$AY$21&amp;":M"&amp;$AY$22),AZ$24,FALSE)+VLOOKUP('Bewerking, HH'!$B72,INDIRECT("'PLak, Labels'!A"&amp;$AY$21&amp;":M"&amp;$AY$22),AZ$24+1,FALSE)</f>
        <v>0</v>
      </c>
      <c r="BA72" s="18">
        <f ca="1">VLOOKUP('Bewerking, HH'!$B72,INDIRECT("'PLak, Labels'!A"&amp;$AY$21&amp;":M"&amp;$AY$22),BA$24,FALSE)</f>
        <v>0</v>
      </c>
      <c r="BB72" s="18">
        <f ca="1">VLOOKUP('Bewerking, HH'!$B72,INDIRECT("'PLak, Labels'!A"&amp;$AY$21&amp;":M"&amp;$AY$22),BB$24,FALSE)</f>
        <v>0</v>
      </c>
      <c r="BC72" s="18">
        <f ca="1">VLOOKUP('Bewerking, HH'!$B72,INDIRECT("'PLak, Labels'!A"&amp;$AY$21&amp;":M"&amp;$AY$22),BC$24,FALSE)</f>
        <v>0</v>
      </c>
      <c r="BD72" s="18">
        <f ca="1">VLOOKUP('Bewerking, HH'!$B72,INDIRECT("'PLak, Labels'!A"&amp;$AY$21&amp;":M"&amp;$AY$22),BD$24,FALSE)</f>
        <v>0</v>
      </c>
      <c r="BE72" s="18">
        <f ca="1">VLOOKUP('Bewerking, HH'!$B72,INDIRECT("'PLak, Labels'!A"&amp;$AY$21&amp;":M"&amp;$AY$22),BE$24,FALSE)</f>
        <v>0</v>
      </c>
      <c r="BF72" s="29">
        <f ca="1">VLOOKUP('Bewerking, HH'!$B72,INDIRECT("'PLak, Labels'!A"&amp;$AY$21&amp;":M"&amp;$AY$22),BF$24,FALSE)</f>
        <v>0</v>
      </c>
      <c r="BG72" s="29">
        <f ca="1">VLOOKUP('Bewerking, HH'!$B72,INDIRECT("'PLak, Labels'!A"&amp;$AY$21&amp;":M"&amp;$AY$22),BG$24,FALSE)</f>
        <v>0</v>
      </c>
    </row>
    <row r="73" spans="2:59" x14ac:dyDescent="0.25">
      <c r="B73" s="18" t="s">
        <v>37</v>
      </c>
      <c r="C73" s="18">
        <f ca="1">VLOOKUP('Bewerking, HH'!$B73,INDIRECT("'PLak, Labels'!A"&amp;$C$21&amp;":M"&amp;$C$22),C$24,FALSE)</f>
        <v>0</v>
      </c>
      <c r="D73" s="29">
        <f ca="1">VLOOKUP('Bewerking, HH'!$B73,INDIRECT("'PLak, Labels'!A"&amp;$C$21&amp;":M"&amp;$C$22),D$24,FALSE)+VLOOKUP('Bewerking, HH'!$B73,INDIRECT("'PLak, Labels'!A"&amp;$C$21&amp;":M"&amp;$C$22),D$24+1,FALSE)</f>
        <v>0</v>
      </c>
      <c r="E73" s="18">
        <f ca="1">VLOOKUP('Bewerking, HH'!$B73,INDIRECT("'PLak, Labels'!A"&amp;$C$21&amp;":M"&amp;$C$22),E$24,FALSE)</f>
        <v>0</v>
      </c>
      <c r="F73" s="18">
        <f ca="1">VLOOKUP('Bewerking, HH'!$B73,INDIRECT("'PLak, Labels'!A"&amp;$C$21&amp;":M"&amp;$C$22),F$24,FALSE)</f>
        <v>0</v>
      </c>
      <c r="G73" s="18">
        <f ca="1">VLOOKUP('Bewerking, HH'!$B73,INDIRECT("'PLak, Labels'!A"&amp;$C$21&amp;":M"&amp;$C$22),G$24,FALSE)</f>
        <v>0</v>
      </c>
      <c r="H73" s="18">
        <f ca="1">VLOOKUP('Bewerking, HH'!$B73,INDIRECT("'PLak, Labels'!A"&amp;$C$21&amp;":M"&amp;$C$22),H$24,FALSE)</f>
        <v>0</v>
      </c>
      <c r="I73" s="18">
        <f ca="1">VLOOKUP('Bewerking, HH'!$B73,INDIRECT("'PLak, Labels'!A"&amp;$C$21&amp;":M"&amp;$C$22),I$24,FALSE)</f>
        <v>0</v>
      </c>
      <c r="J73" s="29">
        <f ca="1">VLOOKUP('Bewerking, HH'!$B73,INDIRECT("'PLak, Labels'!A"&amp;$C$21&amp;":M"&amp;$C$22),J$24,FALSE)</f>
        <v>0</v>
      </c>
      <c r="K73" s="29">
        <f ca="1">VLOOKUP('Bewerking, HH'!$B73,INDIRECT("'PLak, Labels'!A"&amp;$C$21&amp;":M"&amp;$C$22),K$24,FALSE)</f>
        <v>0</v>
      </c>
      <c r="O73" s="18">
        <f ca="1">VLOOKUP('Bewerking, HH'!$B73,INDIRECT("'PLak, Labels'!A"&amp;$O$21&amp;":M"&amp;$O$22),O$24,FALSE)</f>
        <v>0</v>
      </c>
      <c r="P73" s="29">
        <f ca="1">VLOOKUP('Bewerking, HH'!$B73,INDIRECT("'PLak, Labels'!A"&amp;$O$21&amp;":M"&amp;$O$22),P$24,FALSE)+VLOOKUP('Bewerking, HH'!$B73,INDIRECT("'PLak, Labels'!A"&amp;$O$21&amp;":M"&amp;$O$22),P$24+1,FALSE)</f>
        <v>0</v>
      </c>
      <c r="Q73" s="18">
        <f ca="1">VLOOKUP('Bewerking, HH'!$B73,INDIRECT("'PLak, Labels'!A"&amp;$O$21&amp;":M"&amp;$O$22),Q$24,FALSE)</f>
        <v>0</v>
      </c>
      <c r="R73" s="18">
        <f ca="1">VLOOKUP('Bewerking, HH'!$B73,INDIRECT("'PLak, Labels'!A"&amp;$O$21&amp;":M"&amp;$O$22),R$24,FALSE)</f>
        <v>0</v>
      </c>
      <c r="S73" s="18">
        <f ca="1">VLOOKUP('Bewerking, HH'!$B73,INDIRECT("'PLak, Labels'!A"&amp;$O$21&amp;":M"&amp;$O$22),S$24,FALSE)</f>
        <v>0</v>
      </c>
      <c r="T73" s="18">
        <f ca="1">VLOOKUP('Bewerking, HH'!$B73,INDIRECT("'PLak, Labels'!A"&amp;$O$21&amp;":M"&amp;$O$22),T$24,FALSE)</f>
        <v>0</v>
      </c>
      <c r="U73" s="18">
        <f ca="1">VLOOKUP('Bewerking, HH'!$B73,INDIRECT("'PLak, Labels'!A"&amp;$O$21&amp;":M"&amp;$O$22),U$24,FALSE)</f>
        <v>0</v>
      </c>
      <c r="V73" s="29">
        <f ca="1">VLOOKUP('Bewerking, HH'!$B73,INDIRECT("'PLak, Labels'!A"&amp;$O$21&amp;":M"&amp;$O$22),V$24,FALSE)</f>
        <v>0</v>
      </c>
      <c r="W73" s="29">
        <f ca="1">VLOOKUP('Bewerking, HH'!$B73,INDIRECT("'PLak, Labels'!A"&amp;$O$21&amp;":M"&amp;$O$22),W$24,FALSE)</f>
        <v>0</v>
      </c>
      <c r="AA73" s="18">
        <f ca="1">VLOOKUP('Bewerking, HH'!$B73,INDIRECT("'PLak, Labels'!A"&amp;$AA$21&amp;":M"&amp;$AA$22),AA$24,FALSE)</f>
        <v>0</v>
      </c>
      <c r="AB73" s="29">
        <f ca="1">VLOOKUP('Bewerking, HH'!$B73,INDIRECT("'PLak, Labels'!A"&amp;$AA$21&amp;":M"&amp;$AA$22),AB$24,FALSE)+VLOOKUP('Bewerking, HH'!$B73,INDIRECT("'PLak, Labels'!A"&amp;$AA$21&amp;":M"&amp;$AA$22),AB$24+1,FALSE)</f>
        <v>0</v>
      </c>
      <c r="AC73" s="18">
        <f ca="1">VLOOKUP('Bewerking, HH'!$B73,INDIRECT("'PLak, Labels'!A"&amp;$AA$21&amp;":M"&amp;$AA$22),AC$24,FALSE)</f>
        <v>0</v>
      </c>
      <c r="AD73" s="18">
        <f ca="1">VLOOKUP('Bewerking, HH'!$B73,INDIRECT("'PLak, Labels'!A"&amp;$AA$21&amp;":M"&amp;$AA$22),AD$24,FALSE)</f>
        <v>0</v>
      </c>
      <c r="AE73" s="18">
        <f ca="1">VLOOKUP('Bewerking, HH'!$B73,INDIRECT("'PLak, Labels'!A"&amp;$AA$21&amp;":M"&amp;$AA$22),AE$24,FALSE)</f>
        <v>0</v>
      </c>
      <c r="AF73" s="18">
        <f ca="1">VLOOKUP('Bewerking, HH'!$B73,INDIRECT("'PLak, Labels'!A"&amp;$AA$21&amp;":M"&amp;$AA$22),AF$24,FALSE)</f>
        <v>0</v>
      </c>
      <c r="AG73" s="18">
        <f ca="1">VLOOKUP('Bewerking, HH'!$B73,INDIRECT("'PLak, Labels'!A"&amp;$AA$21&amp;":M"&amp;$AA$22),AG$24,FALSE)</f>
        <v>0</v>
      </c>
      <c r="AH73" s="29">
        <f ca="1">VLOOKUP('Bewerking, HH'!$B73,INDIRECT("'PLak, Labels'!A"&amp;$AA$21&amp;":M"&amp;$AA$22),AH$24,FALSE)</f>
        <v>0</v>
      </c>
      <c r="AI73" s="29">
        <f ca="1">VLOOKUP('Bewerking, HH'!$B73,INDIRECT("'PLak, Labels'!A"&amp;$AA$21&amp;":M"&amp;$AA$22),AI$24,FALSE)</f>
        <v>0</v>
      </c>
      <c r="AM73" s="18">
        <f ca="1">VLOOKUP('Bewerking, HH'!$B73,INDIRECT("'PLak, Labels'!A"&amp;$AM$21&amp;":M"&amp;$AM$22),AM$24,FALSE)</f>
        <v>0</v>
      </c>
      <c r="AN73" s="29">
        <f ca="1">VLOOKUP('Bewerking, HH'!$B73,INDIRECT("'PLak, Labels'!A"&amp;$AM$21&amp;":M"&amp;$AM$22),AN$24,FALSE)+VLOOKUP('Bewerking, HH'!$B73,INDIRECT("'PLak, Labels'!A"&amp;$AM$21&amp;":M"&amp;$AM$22),AN$24+1,FALSE)</f>
        <v>0</v>
      </c>
      <c r="AO73" s="18">
        <f ca="1">VLOOKUP('Bewerking, HH'!$B73,INDIRECT("'PLak, Labels'!A"&amp;$AM$21&amp;":M"&amp;$AM$22),AO$24,FALSE)</f>
        <v>0</v>
      </c>
      <c r="AP73" s="18">
        <f ca="1">VLOOKUP('Bewerking, HH'!$B73,INDIRECT("'PLak, Labels'!A"&amp;$AM$21&amp;":M"&amp;$AM$22),AP$24,FALSE)</f>
        <v>0</v>
      </c>
      <c r="AQ73" s="18">
        <f ca="1">VLOOKUP('Bewerking, HH'!$B73,INDIRECT("'PLak, Labels'!A"&amp;$AM$21&amp;":M"&amp;$AM$22),AQ$24,FALSE)</f>
        <v>0</v>
      </c>
      <c r="AR73" s="18">
        <f ca="1">VLOOKUP('Bewerking, HH'!$B73,INDIRECT("'PLak, Labels'!A"&amp;$AM$21&amp;":M"&amp;$AM$22),AR$24,FALSE)</f>
        <v>0</v>
      </c>
      <c r="AS73" s="18">
        <f ca="1">VLOOKUP('Bewerking, HH'!$B73,INDIRECT("'PLak, Labels'!A"&amp;$AM$21&amp;":M"&amp;$AM$22),AS$24,FALSE)</f>
        <v>0</v>
      </c>
      <c r="AT73" s="29">
        <f ca="1">VLOOKUP('Bewerking, HH'!$B73,INDIRECT("'PLak, Labels'!A"&amp;$AM$21&amp;":M"&amp;$AM$22),AT$24,FALSE)</f>
        <v>0</v>
      </c>
      <c r="AU73" s="29">
        <f ca="1">VLOOKUP('Bewerking, HH'!$B73,INDIRECT("'PLak, Labels'!A"&amp;$AM$21&amp;":M"&amp;$AM$22),AU$24,FALSE)</f>
        <v>0</v>
      </c>
      <c r="AY73" s="18">
        <f ca="1">VLOOKUP('Bewerking, HH'!$B73,INDIRECT("'PLak, Labels'!A"&amp;$AY$21&amp;":M"&amp;$AY$22),AY$24,FALSE)</f>
        <v>0</v>
      </c>
      <c r="AZ73" s="29">
        <f ca="1">VLOOKUP('Bewerking, HH'!$B73,INDIRECT("'PLak, Labels'!A"&amp;$AY$21&amp;":M"&amp;$AY$22),AZ$24,FALSE)+VLOOKUP('Bewerking, HH'!$B73,INDIRECT("'PLak, Labels'!A"&amp;$AY$21&amp;":M"&amp;$AY$22),AZ$24+1,FALSE)</f>
        <v>0</v>
      </c>
      <c r="BA73" s="18">
        <f ca="1">VLOOKUP('Bewerking, HH'!$B73,INDIRECT("'PLak, Labels'!A"&amp;$AY$21&amp;":M"&amp;$AY$22),BA$24,FALSE)</f>
        <v>0</v>
      </c>
      <c r="BB73" s="18">
        <f ca="1">VLOOKUP('Bewerking, HH'!$B73,INDIRECT("'PLak, Labels'!A"&amp;$AY$21&amp;":M"&amp;$AY$22),BB$24,FALSE)</f>
        <v>0</v>
      </c>
      <c r="BC73" s="18">
        <f ca="1">VLOOKUP('Bewerking, HH'!$B73,INDIRECT("'PLak, Labels'!A"&amp;$AY$21&amp;":M"&amp;$AY$22),BC$24,FALSE)</f>
        <v>0</v>
      </c>
      <c r="BD73" s="18">
        <f ca="1">VLOOKUP('Bewerking, HH'!$B73,INDIRECT("'PLak, Labels'!A"&amp;$AY$21&amp;":M"&amp;$AY$22),BD$24,FALSE)</f>
        <v>0</v>
      </c>
      <c r="BE73" s="18">
        <f ca="1">VLOOKUP('Bewerking, HH'!$B73,INDIRECT("'PLak, Labels'!A"&amp;$AY$21&amp;":M"&amp;$AY$22),BE$24,FALSE)</f>
        <v>0</v>
      </c>
      <c r="BF73" s="29">
        <f ca="1">VLOOKUP('Bewerking, HH'!$B73,INDIRECT("'PLak, Labels'!A"&amp;$AY$21&amp;":M"&amp;$AY$22),BF$24,FALSE)</f>
        <v>0</v>
      </c>
      <c r="BG73" s="29">
        <f ca="1">VLOOKUP('Bewerking, HH'!$B73,INDIRECT("'PLak, Labels'!A"&amp;$AY$21&amp;":M"&amp;$AY$22),BG$24,FALSE)</f>
        <v>0</v>
      </c>
    </row>
    <row r="74" spans="2:59" x14ac:dyDescent="0.25">
      <c r="B74" s="18" t="s">
        <v>38</v>
      </c>
      <c r="C74" s="18">
        <f ca="1">VLOOKUP('Bewerking, HH'!$B74,INDIRECT("'PLak, Labels'!A"&amp;$C$21&amp;":M"&amp;$C$22),C$24,FALSE)</f>
        <v>0</v>
      </c>
      <c r="D74" s="29">
        <f ca="1">VLOOKUP('Bewerking, HH'!$B74,INDIRECT("'PLak, Labels'!A"&amp;$C$21&amp;":M"&amp;$C$22),D$24,FALSE)+VLOOKUP('Bewerking, HH'!$B74,INDIRECT("'PLak, Labels'!A"&amp;$C$21&amp;":M"&amp;$C$22),D$24+1,FALSE)</f>
        <v>0</v>
      </c>
      <c r="E74" s="18">
        <f ca="1">VLOOKUP('Bewerking, HH'!$B74,INDIRECT("'PLak, Labels'!A"&amp;$C$21&amp;":M"&amp;$C$22),E$24,FALSE)</f>
        <v>0</v>
      </c>
      <c r="F74" s="18">
        <f ca="1">VLOOKUP('Bewerking, HH'!$B74,INDIRECT("'PLak, Labels'!A"&amp;$C$21&amp;":M"&amp;$C$22),F$24,FALSE)</f>
        <v>0</v>
      </c>
      <c r="G74" s="18">
        <f ca="1">VLOOKUP('Bewerking, HH'!$B74,INDIRECT("'PLak, Labels'!A"&amp;$C$21&amp;":M"&amp;$C$22),G$24,FALSE)</f>
        <v>0</v>
      </c>
      <c r="H74" s="18">
        <f ca="1">VLOOKUP('Bewerking, HH'!$B74,INDIRECT("'PLak, Labels'!A"&amp;$C$21&amp;":M"&amp;$C$22),H$24,FALSE)</f>
        <v>0</v>
      </c>
      <c r="I74" s="18">
        <f ca="1">VLOOKUP('Bewerking, HH'!$B74,INDIRECT("'PLak, Labels'!A"&amp;$C$21&amp;":M"&amp;$C$22),I$24,FALSE)</f>
        <v>0</v>
      </c>
      <c r="J74" s="29">
        <f ca="1">VLOOKUP('Bewerking, HH'!$B74,INDIRECT("'PLak, Labels'!A"&amp;$C$21&amp;":M"&amp;$C$22),J$24,FALSE)</f>
        <v>0</v>
      </c>
      <c r="K74" s="29">
        <f ca="1">VLOOKUP('Bewerking, HH'!$B74,INDIRECT("'PLak, Labels'!A"&amp;$C$21&amp;":M"&amp;$C$22),K$24,FALSE)</f>
        <v>0</v>
      </c>
      <c r="O74" s="18">
        <f ca="1">VLOOKUP('Bewerking, HH'!$B74,INDIRECT("'PLak, Labels'!A"&amp;$O$21&amp;":M"&amp;$O$22),O$24,FALSE)</f>
        <v>0</v>
      </c>
      <c r="P74" s="29">
        <f ca="1">VLOOKUP('Bewerking, HH'!$B74,INDIRECT("'PLak, Labels'!A"&amp;$O$21&amp;":M"&amp;$O$22),P$24,FALSE)+VLOOKUP('Bewerking, HH'!$B74,INDIRECT("'PLak, Labels'!A"&amp;$O$21&amp;":M"&amp;$O$22),P$24+1,FALSE)</f>
        <v>0</v>
      </c>
      <c r="Q74" s="18">
        <f ca="1">VLOOKUP('Bewerking, HH'!$B74,INDIRECT("'PLak, Labels'!A"&amp;$O$21&amp;":M"&amp;$O$22),Q$24,FALSE)</f>
        <v>0</v>
      </c>
      <c r="R74" s="18">
        <f ca="1">VLOOKUP('Bewerking, HH'!$B74,INDIRECT("'PLak, Labels'!A"&amp;$O$21&amp;":M"&amp;$O$22),R$24,FALSE)</f>
        <v>0</v>
      </c>
      <c r="S74" s="18">
        <f ca="1">VLOOKUP('Bewerking, HH'!$B74,INDIRECT("'PLak, Labels'!A"&amp;$O$21&amp;":M"&amp;$O$22),S$24,FALSE)</f>
        <v>0</v>
      </c>
      <c r="T74" s="18">
        <f ca="1">VLOOKUP('Bewerking, HH'!$B74,INDIRECT("'PLak, Labels'!A"&amp;$O$21&amp;":M"&amp;$O$22),T$24,FALSE)</f>
        <v>0</v>
      </c>
      <c r="U74" s="18">
        <f ca="1">VLOOKUP('Bewerking, HH'!$B74,INDIRECT("'PLak, Labels'!A"&amp;$O$21&amp;":M"&amp;$O$22),U$24,FALSE)</f>
        <v>0</v>
      </c>
      <c r="V74" s="29">
        <f ca="1">VLOOKUP('Bewerking, HH'!$B74,INDIRECT("'PLak, Labels'!A"&amp;$O$21&amp;":M"&amp;$O$22),V$24,FALSE)</f>
        <v>0</v>
      </c>
      <c r="W74" s="29">
        <f ca="1">VLOOKUP('Bewerking, HH'!$B74,INDIRECT("'PLak, Labels'!A"&amp;$O$21&amp;":M"&amp;$O$22),W$24,FALSE)</f>
        <v>0</v>
      </c>
      <c r="AA74" s="18">
        <f ca="1">VLOOKUP('Bewerking, HH'!$B74,INDIRECT("'PLak, Labels'!A"&amp;$AA$21&amp;":M"&amp;$AA$22),AA$24,FALSE)</f>
        <v>0</v>
      </c>
      <c r="AB74" s="29">
        <f ca="1">VLOOKUP('Bewerking, HH'!$B74,INDIRECT("'PLak, Labels'!A"&amp;$AA$21&amp;":M"&amp;$AA$22),AB$24,FALSE)+VLOOKUP('Bewerking, HH'!$B74,INDIRECT("'PLak, Labels'!A"&amp;$AA$21&amp;":M"&amp;$AA$22),AB$24+1,FALSE)</f>
        <v>0</v>
      </c>
      <c r="AC74" s="18">
        <f ca="1">VLOOKUP('Bewerking, HH'!$B74,INDIRECT("'PLak, Labels'!A"&amp;$AA$21&amp;":M"&amp;$AA$22),AC$24,FALSE)</f>
        <v>0</v>
      </c>
      <c r="AD74" s="18">
        <f ca="1">VLOOKUP('Bewerking, HH'!$B74,INDIRECT("'PLak, Labels'!A"&amp;$AA$21&amp;":M"&amp;$AA$22),AD$24,FALSE)</f>
        <v>0</v>
      </c>
      <c r="AE74" s="18">
        <f ca="1">VLOOKUP('Bewerking, HH'!$B74,INDIRECT("'PLak, Labels'!A"&amp;$AA$21&amp;":M"&amp;$AA$22),AE$24,FALSE)</f>
        <v>0</v>
      </c>
      <c r="AF74" s="18">
        <f ca="1">VLOOKUP('Bewerking, HH'!$B74,INDIRECT("'PLak, Labels'!A"&amp;$AA$21&amp;":M"&amp;$AA$22),AF$24,FALSE)</f>
        <v>0</v>
      </c>
      <c r="AG74" s="18">
        <f ca="1">VLOOKUP('Bewerking, HH'!$B74,INDIRECT("'PLak, Labels'!A"&amp;$AA$21&amp;":M"&amp;$AA$22),AG$24,FALSE)</f>
        <v>0</v>
      </c>
      <c r="AH74" s="29">
        <f ca="1">VLOOKUP('Bewerking, HH'!$B74,INDIRECT("'PLak, Labels'!A"&amp;$AA$21&amp;":M"&amp;$AA$22),AH$24,FALSE)</f>
        <v>0</v>
      </c>
      <c r="AI74" s="29">
        <f ca="1">VLOOKUP('Bewerking, HH'!$B74,INDIRECT("'PLak, Labels'!A"&amp;$AA$21&amp;":M"&amp;$AA$22),AI$24,FALSE)</f>
        <v>0</v>
      </c>
      <c r="AM74" s="18">
        <f ca="1">VLOOKUP('Bewerking, HH'!$B74,INDIRECT("'PLak, Labels'!A"&amp;$AM$21&amp;":M"&amp;$AM$22),AM$24,FALSE)</f>
        <v>0</v>
      </c>
      <c r="AN74" s="29">
        <f ca="1">VLOOKUP('Bewerking, HH'!$B74,INDIRECT("'PLak, Labels'!A"&amp;$AM$21&amp;":M"&amp;$AM$22),AN$24,FALSE)+VLOOKUP('Bewerking, HH'!$B74,INDIRECT("'PLak, Labels'!A"&amp;$AM$21&amp;":M"&amp;$AM$22),AN$24+1,FALSE)</f>
        <v>0</v>
      </c>
      <c r="AO74" s="18">
        <f ca="1">VLOOKUP('Bewerking, HH'!$B74,INDIRECT("'PLak, Labels'!A"&amp;$AM$21&amp;":M"&amp;$AM$22),AO$24,FALSE)</f>
        <v>0</v>
      </c>
      <c r="AP74" s="18">
        <f ca="1">VLOOKUP('Bewerking, HH'!$B74,INDIRECT("'PLak, Labels'!A"&amp;$AM$21&amp;":M"&amp;$AM$22),AP$24,FALSE)</f>
        <v>0</v>
      </c>
      <c r="AQ74" s="18">
        <f ca="1">VLOOKUP('Bewerking, HH'!$B74,INDIRECT("'PLak, Labels'!A"&amp;$AM$21&amp;":M"&amp;$AM$22),AQ$24,FALSE)</f>
        <v>0</v>
      </c>
      <c r="AR74" s="18">
        <f ca="1">VLOOKUP('Bewerking, HH'!$B74,INDIRECT("'PLak, Labels'!A"&amp;$AM$21&amp;":M"&amp;$AM$22),AR$24,FALSE)</f>
        <v>0</v>
      </c>
      <c r="AS74" s="18">
        <f ca="1">VLOOKUP('Bewerking, HH'!$B74,INDIRECT("'PLak, Labels'!A"&amp;$AM$21&amp;":M"&amp;$AM$22),AS$24,FALSE)</f>
        <v>0</v>
      </c>
      <c r="AT74" s="29">
        <f ca="1">VLOOKUP('Bewerking, HH'!$B74,INDIRECT("'PLak, Labels'!A"&amp;$AM$21&amp;":M"&amp;$AM$22),AT$24,FALSE)</f>
        <v>0</v>
      </c>
      <c r="AU74" s="29">
        <f ca="1">VLOOKUP('Bewerking, HH'!$B74,INDIRECT("'PLak, Labels'!A"&amp;$AM$21&amp;":M"&amp;$AM$22),AU$24,FALSE)</f>
        <v>0</v>
      </c>
      <c r="AY74" s="18">
        <f ca="1">VLOOKUP('Bewerking, HH'!$B74,INDIRECT("'PLak, Labels'!A"&amp;$AY$21&amp;":M"&amp;$AY$22),AY$24,FALSE)</f>
        <v>0</v>
      </c>
      <c r="AZ74" s="29">
        <f ca="1">VLOOKUP('Bewerking, HH'!$B74,INDIRECT("'PLak, Labels'!A"&amp;$AY$21&amp;":M"&amp;$AY$22),AZ$24,FALSE)+VLOOKUP('Bewerking, HH'!$B74,INDIRECT("'PLak, Labels'!A"&amp;$AY$21&amp;":M"&amp;$AY$22),AZ$24+1,FALSE)</f>
        <v>0</v>
      </c>
      <c r="BA74" s="18">
        <f ca="1">VLOOKUP('Bewerking, HH'!$B74,INDIRECT("'PLak, Labels'!A"&amp;$AY$21&amp;":M"&amp;$AY$22),BA$24,FALSE)</f>
        <v>0</v>
      </c>
      <c r="BB74" s="18">
        <f ca="1">VLOOKUP('Bewerking, HH'!$B74,INDIRECT("'PLak, Labels'!A"&amp;$AY$21&amp;":M"&amp;$AY$22),BB$24,FALSE)</f>
        <v>0</v>
      </c>
      <c r="BC74" s="18">
        <f ca="1">VLOOKUP('Bewerking, HH'!$B74,INDIRECT("'PLak, Labels'!A"&amp;$AY$21&amp;":M"&amp;$AY$22),BC$24,FALSE)</f>
        <v>0</v>
      </c>
      <c r="BD74" s="18">
        <f ca="1">VLOOKUP('Bewerking, HH'!$B74,INDIRECT("'PLak, Labels'!A"&amp;$AY$21&amp;":M"&amp;$AY$22),BD$24,FALSE)</f>
        <v>0</v>
      </c>
      <c r="BE74" s="18">
        <f ca="1">VLOOKUP('Bewerking, HH'!$B74,INDIRECT("'PLak, Labels'!A"&amp;$AY$21&amp;":M"&amp;$AY$22),BE$24,FALSE)</f>
        <v>0</v>
      </c>
      <c r="BF74" s="29">
        <f ca="1">VLOOKUP('Bewerking, HH'!$B74,INDIRECT("'PLak, Labels'!A"&amp;$AY$21&amp;":M"&amp;$AY$22),BF$24,FALSE)</f>
        <v>0</v>
      </c>
      <c r="BG74" s="29">
        <f ca="1">VLOOKUP('Bewerking, HH'!$B74,INDIRECT("'PLak, Labels'!A"&amp;$AY$21&amp;":M"&amp;$AY$22),BG$24,FALSE)</f>
        <v>0</v>
      </c>
    </row>
    <row r="75" spans="2:59" x14ac:dyDescent="0.25">
      <c r="B75" s="18" t="s">
        <v>39</v>
      </c>
      <c r="C75" s="18">
        <f ca="1">VLOOKUP('Bewerking, HH'!$B75,INDIRECT("'PLak, Labels'!A"&amp;$C$21&amp;":M"&amp;$C$22),C$24,FALSE)</f>
        <v>0</v>
      </c>
      <c r="D75" s="29">
        <f ca="1">VLOOKUP('Bewerking, HH'!$B75,INDIRECT("'PLak, Labels'!A"&amp;$C$21&amp;":M"&amp;$C$22),D$24,FALSE)+VLOOKUP('Bewerking, HH'!$B75,INDIRECT("'PLak, Labels'!A"&amp;$C$21&amp;":M"&amp;$C$22),D$24+1,FALSE)</f>
        <v>0</v>
      </c>
      <c r="E75" s="18">
        <f ca="1">VLOOKUP('Bewerking, HH'!$B75,INDIRECT("'PLak, Labels'!A"&amp;$C$21&amp;":M"&amp;$C$22),E$24,FALSE)</f>
        <v>0</v>
      </c>
      <c r="F75" s="18">
        <f ca="1">VLOOKUP('Bewerking, HH'!$B75,INDIRECT("'PLak, Labels'!A"&amp;$C$21&amp;":M"&amp;$C$22),F$24,FALSE)</f>
        <v>0</v>
      </c>
      <c r="G75" s="18">
        <f ca="1">VLOOKUP('Bewerking, HH'!$B75,INDIRECT("'PLak, Labels'!A"&amp;$C$21&amp;":M"&amp;$C$22),G$24,FALSE)</f>
        <v>0</v>
      </c>
      <c r="H75" s="18">
        <f ca="1">VLOOKUP('Bewerking, HH'!$B75,INDIRECT("'PLak, Labels'!A"&amp;$C$21&amp;":M"&amp;$C$22),H$24,FALSE)</f>
        <v>0</v>
      </c>
      <c r="I75" s="18">
        <f ca="1">VLOOKUP('Bewerking, HH'!$B75,INDIRECT("'PLak, Labels'!A"&amp;$C$21&amp;":M"&amp;$C$22),I$24,FALSE)</f>
        <v>0</v>
      </c>
      <c r="J75" s="29">
        <f ca="1">VLOOKUP('Bewerking, HH'!$B75,INDIRECT("'PLak, Labels'!A"&amp;$C$21&amp;":M"&amp;$C$22),J$24,FALSE)</f>
        <v>0</v>
      </c>
      <c r="K75" s="29">
        <f ca="1">VLOOKUP('Bewerking, HH'!$B75,INDIRECT("'PLak, Labels'!A"&amp;$C$21&amp;":M"&amp;$C$22),K$24,FALSE)</f>
        <v>0</v>
      </c>
      <c r="O75" s="18">
        <f ca="1">VLOOKUP('Bewerking, HH'!$B75,INDIRECT("'PLak, Labels'!A"&amp;$O$21&amp;":M"&amp;$O$22),O$24,FALSE)</f>
        <v>0</v>
      </c>
      <c r="P75" s="29">
        <f ca="1">VLOOKUP('Bewerking, HH'!$B75,INDIRECT("'PLak, Labels'!A"&amp;$O$21&amp;":M"&amp;$O$22),P$24,FALSE)+VLOOKUP('Bewerking, HH'!$B75,INDIRECT("'PLak, Labels'!A"&amp;$O$21&amp;":M"&amp;$O$22),P$24+1,FALSE)</f>
        <v>0</v>
      </c>
      <c r="Q75" s="18">
        <f ca="1">VLOOKUP('Bewerking, HH'!$B75,INDIRECT("'PLak, Labels'!A"&amp;$O$21&amp;":M"&amp;$O$22),Q$24,FALSE)</f>
        <v>0</v>
      </c>
      <c r="R75" s="18">
        <f ca="1">VLOOKUP('Bewerking, HH'!$B75,INDIRECT("'PLak, Labels'!A"&amp;$O$21&amp;":M"&amp;$O$22),R$24,FALSE)</f>
        <v>0</v>
      </c>
      <c r="S75" s="18">
        <f ca="1">VLOOKUP('Bewerking, HH'!$B75,INDIRECT("'PLak, Labels'!A"&amp;$O$21&amp;":M"&amp;$O$22),S$24,FALSE)</f>
        <v>0</v>
      </c>
      <c r="T75" s="18">
        <f ca="1">VLOOKUP('Bewerking, HH'!$B75,INDIRECT("'PLak, Labels'!A"&amp;$O$21&amp;":M"&amp;$O$22),T$24,FALSE)</f>
        <v>0</v>
      </c>
      <c r="U75" s="18">
        <f ca="1">VLOOKUP('Bewerking, HH'!$B75,INDIRECT("'PLak, Labels'!A"&amp;$O$21&amp;":M"&amp;$O$22),U$24,FALSE)</f>
        <v>0</v>
      </c>
      <c r="V75" s="29">
        <f ca="1">VLOOKUP('Bewerking, HH'!$B75,INDIRECT("'PLak, Labels'!A"&amp;$O$21&amp;":M"&amp;$O$22),V$24,FALSE)</f>
        <v>0</v>
      </c>
      <c r="W75" s="29">
        <f ca="1">VLOOKUP('Bewerking, HH'!$B75,INDIRECT("'PLak, Labels'!A"&amp;$O$21&amp;":M"&amp;$O$22),W$24,FALSE)</f>
        <v>0</v>
      </c>
      <c r="AA75" s="18">
        <f ca="1">VLOOKUP('Bewerking, HH'!$B75,INDIRECT("'PLak, Labels'!A"&amp;$AA$21&amp;":M"&amp;$AA$22),AA$24,FALSE)</f>
        <v>0</v>
      </c>
      <c r="AB75" s="29">
        <f ca="1">VLOOKUP('Bewerking, HH'!$B75,INDIRECT("'PLak, Labels'!A"&amp;$AA$21&amp;":M"&amp;$AA$22),AB$24,FALSE)+VLOOKUP('Bewerking, HH'!$B75,INDIRECT("'PLak, Labels'!A"&amp;$AA$21&amp;":M"&amp;$AA$22),AB$24+1,FALSE)</f>
        <v>0</v>
      </c>
      <c r="AC75" s="18">
        <f ca="1">VLOOKUP('Bewerking, HH'!$B75,INDIRECT("'PLak, Labels'!A"&amp;$AA$21&amp;":M"&amp;$AA$22),AC$24,FALSE)</f>
        <v>0</v>
      </c>
      <c r="AD75" s="18">
        <f ca="1">VLOOKUP('Bewerking, HH'!$B75,INDIRECT("'PLak, Labels'!A"&amp;$AA$21&amp;":M"&amp;$AA$22),AD$24,FALSE)</f>
        <v>0</v>
      </c>
      <c r="AE75" s="18">
        <f ca="1">VLOOKUP('Bewerking, HH'!$B75,INDIRECT("'PLak, Labels'!A"&amp;$AA$21&amp;":M"&amp;$AA$22),AE$24,FALSE)</f>
        <v>0</v>
      </c>
      <c r="AF75" s="18">
        <f ca="1">VLOOKUP('Bewerking, HH'!$B75,INDIRECT("'PLak, Labels'!A"&amp;$AA$21&amp;":M"&amp;$AA$22),AF$24,FALSE)</f>
        <v>0</v>
      </c>
      <c r="AG75" s="18">
        <f ca="1">VLOOKUP('Bewerking, HH'!$B75,INDIRECT("'PLak, Labels'!A"&amp;$AA$21&amp;":M"&amp;$AA$22),AG$24,FALSE)</f>
        <v>0</v>
      </c>
      <c r="AH75" s="29">
        <f ca="1">VLOOKUP('Bewerking, HH'!$B75,INDIRECT("'PLak, Labels'!A"&amp;$AA$21&amp;":M"&amp;$AA$22),AH$24,FALSE)</f>
        <v>0</v>
      </c>
      <c r="AI75" s="29">
        <f ca="1">VLOOKUP('Bewerking, HH'!$B75,INDIRECT("'PLak, Labels'!A"&amp;$AA$21&amp;":M"&amp;$AA$22),AI$24,FALSE)</f>
        <v>0</v>
      </c>
      <c r="AM75" s="18">
        <f ca="1">VLOOKUP('Bewerking, HH'!$B75,INDIRECT("'PLak, Labels'!A"&amp;$AM$21&amp;":M"&amp;$AM$22),AM$24,FALSE)</f>
        <v>0</v>
      </c>
      <c r="AN75" s="29">
        <f ca="1">VLOOKUP('Bewerking, HH'!$B75,INDIRECT("'PLak, Labels'!A"&amp;$AM$21&amp;":M"&amp;$AM$22),AN$24,FALSE)+VLOOKUP('Bewerking, HH'!$B75,INDIRECT("'PLak, Labels'!A"&amp;$AM$21&amp;":M"&amp;$AM$22),AN$24+1,FALSE)</f>
        <v>0</v>
      </c>
      <c r="AO75" s="18">
        <f ca="1">VLOOKUP('Bewerking, HH'!$B75,INDIRECT("'PLak, Labels'!A"&amp;$AM$21&amp;":M"&amp;$AM$22),AO$24,FALSE)</f>
        <v>0</v>
      </c>
      <c r="AP75" s="18">
        <f ca="1">VLOOKUP('Bewerking, HH'!$B75,INDIRECT("'PLak, Labels'!A"&amp;$AM$21&amp;":M"&amp;$AM$22),AP$24,FALSE)</f>
        <v>0</v>
      </c>
      <c r="AQ75" s="18">
        <f ca="1">VLOOKUP('Bewerking, HH'!$B75,INDIRECT("'PLak, Labels'!A"&amp;$AM$21&amp;":M"&amp;$AM$22),AQ$24,FALSE)</f>
        <v>0</v>
      </c>
      <c r="AR75" s="18">
        <f ca="1">VLOOKUP('Bewerking, HH'!$B75,INDIRECT("'PLak, Labels'!A"&amp;$AM$21&amp;":M"&amp;$AM$22),AR$24,FALSE)</f>
        <v>0</v>
      </c>
      <c r="AS75" s="18">
        <f ca="1">VLOOKUP('Bewerking, HH'!$B75,INDIRECT("'PLak, Labels'!A"&amp;$AM$21&amp;":M"&amp;$AM$22),AS$24,FALSE)</f>
        <v>0</v>
      </c>
      <c r="AT75" s="29">
        <f ca="1">VLOOKUP('Bewerking, HH'!$B75,INDIRECT("'PLak, Labels'!A"&amp;$AM$21&amp;":M"&amp;$AM$22),AT$24,FALSE)</f>
        <v>0</v>
      </c>
      <c r="AU75" s="29">
        <f ca="1">VLOOKUP('Bewerking, HH'!$B75,INDIRECT("'PLak, Labels'!A"&amp;$AM$21&amp;":M"&amp;$AM$22),AU$24,FALSE)</f>
        <v>0</v>
      </c>
      <c r="AY75" s="18">
        <f ca="1">VLOOKUP('Bewerking, HH'!$B75,INDIRECT("'PLak, Labels'!A"&amp;$AY$21&amp;":M"&amp;$AY$22),AY$24,FALSE)</f>
        <v>0</v>
      </c>
      <c r="AZ75" s="29">
        <f ca="1">VLOOKUP('Bewerking, HH'!$B75,INDIRECT("'PLak, Labels'!A"&amp;$AY$21&amp;":M"&amp;$AY$22),AZ$24,FALSE)+VLOOKUP('Bewerking, HH'!$B75,INDIRECT("'PLak, Labels'!A"&amp;$AY$21&amp;":M"&amp;$AY$22),AZ$24+1,FALSE)</f>
        <v>0</v>
      </c>
      <c r="BA75" s="18">
        <f ca="1">VLOOKUP('Bewerking, HH'!$B75,INDIRECT("'PLak, Labels'!A"&amp;$AY$21&amp;":M"&amp;$AY$22),BA$24,FALSE)</f>
        <v>0</v>
      </c>
      <c r="BB75" s="18">
        <f ca="1">VLOOKUP('Bewerking, HH'!$B75,INDIRECT("'PLak, Labels'!A"&amp;$AY$21&amp;":M"&amp;$AY$22),BB$24,FALSE)</f>
        <v>0</v>
      </c>
      <c r="BC75" s="18">
        <f ca="1">VLOOKUP('Bewerking, HH'!$B75,INDIRECT("'PLak, Labels'!A"&amp;$AY$21&amp;":M"&amp;$AY$22),BC$24,FALSE)</f>
        <v>0</v>
      </c>
      <c r="BD75" s="18">
        <f ca="1">VLOOKUP('Bewerking, HH'!$B75,INDIRECT("'PLak, Labels'!A"&amp;$AY$21&amp;":M"&amp;$AY$22),BD$24,FALSE)</f>
        <v>0</v>
      </c>
      <c r="BE75" s="18">
        <f ca="1">VLOOKUP('Bewerking, HH'!$B75,INDIRECT("'PLak, Labels'!A"&amp;$AY$21&amp;":M"&amp;$AY$22),BE$24,FALSE)</f>
        <v>0</v>
      </c>
      <c r="BF75" s="29">
        <f ca="1">VLOOKUP('Bewerking, HH'!$B75,INDIRECT("'PLak, Labels'!A"&amp;$AY$21&amp;":M"&amp;$AY$22),BF$24,FALSE)</f>
        <v>0</v>
      </c>
      <c r="BG75" s="29">
        <f ca="1">VLOOKUP('Bewerking, HH'!$B75,INDIRECT("'PLak, Labels'!A"&amp;$AY$21&amp;":M"&amp;$AY$22),BG$24,FALSE)</f>
        <v>0</v>
      </c>
    </row>
    <row r="76" spans="2:59" x14ac:dyDescent="0.25">
      <c r="B76" s="18" t="s">
        <v>40</v>
      </c>
      <c r="C76" s="18">
        <f ca="1">VLOOKUP('Bewerking, HH'!$B76,INDIRECT("'PLak, Labels'!A"&amp;$C$21&amp;":M"&amp;$C$22),C$24,FALSE)</f>
        <v>0</v>
      </c>
      <c r="D76" s="29">
        <f ca="1">VLOOKUP('Bewerking, HH'!$B76,INDIRECT("'PLak, Labels'!A"&amp;$C$21&amp;":M"&amp;$C$22),D$24,FALSE)+VLOOKUP('Bewerking, HH'!$B76,INDIRECT("'PLak, Labels'!A"&amp;$C$21&amp;":M"&amp;$C$22),D$24+1,FALSE)</f>
        <v>0</v>
      </c>
      <c r="E76" s="18">
        <f ca="1">VLOOKUP('Bewerking, HH'!$B76,INDIRECT("'PLak, Labels'!A"&amp;$C$21&amp;":M"&amp;$C$22),E$24,FALSE)</f>
        <v>0</v>
      </c>
      <c r="F76" s="18">
        <f ca="1">VLOOKUP('Bewerking, HH'!$B76,INDIRECT("'PLak, Labels'!A"&amp;$C$21&amp;":M"&amp;$C$22),F$24,FALSE)</f>
        <v>0</v>
      </c>
      <c r="G76" s="18">
        <f ca="1">VLOOKUP('Bewerking, HH'!$B76,INDIRECT("'PLak, Labels'!A"&amp;$C$21&amp;":M"&amp;$C$22),G$24,FALSE)</f>
        <v>0</v>
      </c>
      <c r="H76" s="18">
        <f ca="1">VLOOKUP('Bewerking, HH'!$B76,INDIRECT("'PLak, Labels'!A"&amp;$C$21&amp;":M"&amp;$C$22),H$24,FALSE)</f>
        <v>0</v>
      </c>
      <c r="I76" s="18">
        <f ca="1">VLOOKUP('Bewerking, HH'!$B76,INDIRECT("'PLak, Labels'!A"&amp;$C$21&amp;":M"&amp;$C$22),I$24,FALSE)</f>
        <v>0</v>
      </c>
      <c r="J76" s="29">
        <f ca="1">VLOOKUP('Bewerking, HH'!$B76,INDIRECT("'PLak, Labels'!A"&amp;$C$21&amp;":M"&amp;$C$22),J$24,FALSE)</f>
        <v>0</v>
      </c>
      <c r="K76" s="29">
        <f ca="1">VLOOKUP('Bewerking, HH'!$B76,INDIRECT("'PLak, Labels'!A"&amp;$C$21&amp;":M"&amp;$C$22),K$24,FALSE)</f>
        <v>0</v>
      </c>
      <c r="O76" s="18">
        <f ca="1">VLOOKUP('Bewerking, HH'!$B76,INDIRECT("'PLak, Labels'!A"&amp;$O$21&amp;":M"&amp;$O$22),O$24,FALSE)</f>
        <v>0</v>
      </c>
      <c r="P76" s="29">
        <f ca="1">VLOOKUP('Bewerking, HH'!$B76,INDIRECT("'PLak, Labels'!A"&amp;$O$21&amp;":M"&amp;$O$22),P$24,FALSE)+VLOOKUP('Bewerking, HH'!$B76,INDIRECT("'PLak, Labels'!A"&amp;$O$21&amp;":M"&amp;$O$22),P$24+1,FALSE)</f>
        <v>0</v>
      </c>
      <c r="Q76" s="18">
        <f ca="1">VLOOKUP('Bewerking, HH'!$B76,INDIRECT("'PLak, Labels'!A"&amp;$O$21&amp;":M"&amp;$O$22),Q$24,FALSE)</f>
        <v>0</v>
      </c>
      <c r="R76" s="18">
        <f ca="1">VLOOKUP('Bewerking, HH'!$B76,INDIRECT("'PLak, Labels'!A"&amp;$O$21&amp;":M"&amp;$O$22),R$24,FALSE)</f>
        <v>0</v>
      </c>
      <c r="S76" s="18">
        <f ca="1">VLOOKUP('Bewerking, HH'!$B76,INDIRECT("'PLak, Labels'!A"&amp;$O$21&amp;":M"&amp;$O$22),S$24,FALSE)</f>
        <v>0</v>
      </c>
      <c r="T76" s="18">
        <f ca="1">VLOOKUP('Bewerking, HH'!$B76,INDIRECT("'PLak, Labels'!A"&amp;$O$21&amp;":M"&amp;$O$22),T$24,FALSE)</f>
        <v>0</v>
      </c>
      <c r="U76" s="18">
        <f ca="1">VLOOKUP('Bewerking, HH'!$B76,INDIRECT("'PLak, Labels'!A"&amp;$O$21&amp;":M"&amp;$O$22),U$24,FALSE)</f>
        <v>0</v>
      </c>
      <c r="V76" s="29">
        <f ca="1">VLOOKUP('Bewerking, HH'!$B76,INDIRECT("'PLak, Labels'!A"&amp;$O$21&amp;":M"&amp;$O$22),V$24,FALSE)</f>
        <v>0</v>
      </c>
      <c r="W76" s="29">
        <f ca="1">VLOOKUP('Bewerking, HH'!$B76,INDIRECT("'PLak, Labels'!A"&amp;$O$21&amp;":M"&amp;$O$22),W$24,FALSE)</f>
        <v>0</v>
      </c>
      <c r="AA76" s="18">
        <f ca="1">VLOOKUP('Bewerking, HH'!$B76,INDIRECT("'PLak, Labels'!A"&amp;$AA$21&amp;":M"&amp;$AA$22),AA$24,FALSE)</f>
        <v>0</v>
      </c>
      <c r="AB76" s="29">
        <f ca="1">VLOOKUP('Bewerking, HH'!$B76,INDIRECT("'PLak, Labels'!A"&amp;$AA$21&amp;":M"&amp;$AA$22),AB$24,FALSE)+VLOOKUP('Bewerking, HH'!$B76,INDIRECT("'PLak, Labels'!A"&amp;$AA$21&amp;":M"&amp;$AA$22),AB$24+1,FALSE)</f>
        <v>0</v>
      </c>
      <c r="AC76" s="18">
        <f ca="1">VLOOKUP('Bewerking, HH'!$B76,INDIRECT("'PLak, Labels'!A"&amp;$AA$21&amp;":M"&amp;$AA$22),AC$24,FALSE)</f>
        <v>0</v>
      </c>
      <c r="AD76" s="18">
        <f ca="1">VLOOKUP('Bewerking, HH'!$B76,INDIRECT("'PLak, Labels'!A"&amp;$AA$21&amp;":M"&amp;$AA$22),AD$24,FALSE)</f>
        <v>0</v>
      </c>
      <c r="AE76" s="18">
        <f ca="1">VLOOKUP('Bewerking, HH'!$B76,INDIRECT("'PLak, Labels'!A"&amp;$AA$21&amp;":M"&amp;$AA$22),AE$24,FALSE)</f>
        <v>0</v>
      </c>
      <c r="AF76" s="18">
        <f ca="1">VLOOKUP('Bewerking, HH'!$B76,INDIRECT("'PLak, Labels'!A"&amp;$AA$21&amp;":M"&amp;$AA$22),AF$24,FALSE)</f>
        <v>0</v>
      </c>
      <c r="AG76" s="18">
        <f ca="1">VLOOKUP('Bewerking, HH'!$B76,INDIRECT("'PLak, Labels'!A"&amp;$AA$21&amp;":M"&amp;$AA$22),AG$24,FALSE)</f>
        <v>0</v>
      </c>
      <c r="AH76" s="29">
        <f ca="1">VLOOKUP('Bewerking, HH'!$B76,INDIRECT("'PLak, Labels'!A"&amp;$AA$21&amp;":M"&amp;$AA$22),AH$24,FALSE)</f>
        <v>0</v>
      </c>
      <c r="AI76" s="29">
        <f ca="1">VLOOKUP('Bewerking, HH'!$B76,INDIRECT("'PLak, Labels'!A"&amp;$AA$21&amp;":M"&amp;$AA$22),AI$24,FALSE)</f>
        <v>0</v>
      </c>
      <c r="AM76" s="18">
        <f ca="1">VLOOKUP('Bewerking, HH'!$B76,INDIRECT("'PLak, Labels'!A"&amp;$AM$21&amp;":M"&amp;$AM$22),AM$24,FALSE)</f>
        <v>0</v>
      </c>
      <c r="AN76" s="29">
        <f ca="1">VLOOKUP('Bewerking, HH'!$B76,INDIRECT("'PLak, Labels'!A"&amp;$AM$21&amp;":M"&amp;$AM$22),AN$24,FALSE)+VLOOKUP('Bewerking, HH'!$B76,INDIRECT("'PLak, Labels'!A"&amp;$AM$21&amp;":M"&amp;$AM$22),AN$24+1,FALSE)</f>
        <v>0</v>
      </c>
      <c r="AO76" s="18">
        <f ca="1">VLOOKUP('Bewerking, HH'!$B76,INDIRECT("'PLak, Labels'!A"&amp;$AM$21&amp;":M"&amp;$AM$22),AO$24,FALSE)</f>
        <v>0</v>
      </c>
      <c r="AP76" s="18">
        <f ca="1">VLOOKUP('Bewerking, HH'!$B76,INDIRECT("'PLak, Labels'!A"&amp;$AM$21&amp;":M"&amp;$AM$22),AP$24,FALSE)</f>
        <v>0</v>
      </c>
      <c r="AQ76" s="18">
        <f ca="1">VLOOKUP('Bewerking, HH'!$B76,INDIRECT("'PLak, Labels'!A"&amp;$AM$21&amp;":M"&amp;$AM$22),AQ$24,FALSE)</f>
        <v>0</v>
      </c>
      <c r="AR76" s="18">
        <f ca="1">VLOOKUP('Bewerking, HH'!$B76,INDIRECT("'PLak, Labels'!A"&amp;$AM$21&amp;":M"&amp;$AM$22),AR$24,FALSE)</f>
        <v>0</v>
      </c>
      <c r="AS76" s="18">
        <f ca="1">VLOOKUP('Bewerking, HH'!$B76,INDIRECT("'PLak, Labels'!A"&amp;$AM$21&amp;":M"&amp;$AM$22),AS$24,FALSE)</f>
        <v>0</v>
      </c>
      <c r="AT76" s="29">
        <f ca="1">VLOOKUP('Bewerking, HH'!$B76,INDIRECT("'PLak, Labels'!A"&amp;$AM$21&amp;":M"&amp;$AM$22),AT$24,FALSE)</f>
        <v>0</v>
      </c>
      <c r="AU76" s="29">
        <f ca="1">VLOOKUP('Bewerking, HH'!$B76,INDIRECT("'PLak, Labels'!A"&amp;$AM$21&amp;":M"&amp;$AM$22),AU$24,FALSE)</f>
        <v>0</v>
      </c>
      <c r="AY76" s="18">
        <f ca="1">VLOOKUP('Bewerking, HH'!$B76,INDIRECT("'PLak, Labels'!A"&amp;$AY$21&amp;":M"&amp;$AY$22),AY$24,FALSE)</f>
        <v>0</v>
      </c>
      <c r="AZ76" s="29">
        <f ca="1">VLOOKUP('Bewerking, HH'!$B76,INDIRECT("'PLak, Labels'!A"&amp;$AY$21&amp;":M"&amp;$AY$22),AZ$24,FALSE)+VLOOKUP('Bewerking, HH'!$B76,INDIRECT("'PLak, Labels'!A"&amp;$AY$21&amp;":M"&amp;$AY$22),AZ$24+1,FALSE)</f>
        <v>0</v>
      </c>
      <c r="BA76" s="18">
        <f ca="1">VLOOKUP('Bewerking, HH'!$B76,INDIRECT("'PLak, Labels'!A"&amp;$AY$21&amp;":M"&amp;$AY$22),BA$24,FALSE)</f>
        <v>0</v>
      </c>
      <c r="BB76" s="18">
        <f ca="1">VLOOKUP('Bewerking, HH'!$B76,INDIRECT("'PLak, Labels'!A"&amp;$AY$21&amp;":M"&amp;$AY$22),BB$24,FALSE)</f>
        <v>0</v>
      </c>
      <c r="BC76" s="18">
        <f ca="1">VLOOKUP('Bewerking, HH'!$B76,INDIRECT("'PLak, Labels'!A"&amp;$AY$21&amp;":M"&amp;$AY$22),BC$24,FALSE)</f>
        <v>0</v>
      </c>
      <c r="BD76" s="18">
        <f ca="1">VLOOKUP('Bewerking, HH'!$B76,INDIRECT("'PLak, Labels'!A"&amp;$AY$21&amp;":M"&amp;$AY$22),BD$24,FALSE)</f>
        <v>0</v>
      </c>
      <c r="BE76" s="18">
        <f ca="1">VLOOKUP('Bewerking, HH'!$B76,INDIRECT("'PLak, Labels'!A"&amp;$AY$21&amp;":M"&amp;$AY$22),BE$24,FALSE)</f>
        <v>0</v>
      </c>
      <c r="BF76" s="29">
        <f ca="1">VLOOKUP('Bewerking, HH'!$B76,INDIRECT("'PLak, Labels'!A"&amp;$AY$21&amp;":M"&amp;$AY$22),BF$24,FALSE)</f>
        <v>0</v>
      </c>
      <c r="BG76" s="29">
        <f ca="1">VLOOKUP('Bewerking, HH'!$B76,INDIRECT("'PLak, Labels'!A"&amp;$AY$21&amp;":M"&amp;$AY$22),BG$24,FALSE)</f>
        <v>0</v>
      </c>
    </row>
    <row r="77" spans="2:59" x14ac:dyDescent="0.25">
      <c r="B77" s="18" t="s">
        <v>41</v>
      </c>
      <c r="C77" s="18">
        <f ca="1">VLOOKUP('Bewerking, HH'!$B77,INDIRECT("'PLak, Labels'!A"&amp;$C$21&amp;":M"&amp;$C$22),C$24,FALSE)</f>
        <v>0</v>
      </c>
      <c r="D77" s="29">
        <f ca="1">VLOOKUP('Bewerking, HH'!$B77,INDIRECT("'PLak, Labels'!A"&amp;$C$21&amp;":M"&amp;$C$22),D$24,FALSE)+VLOOKUP('Bewerking, HH'!$B77,INDIRECT("'PLak, Labels'!A"&amp;$C$21&amp;":M"&amp;$C$22),D$24+1,FALSE)</f>
        <v>0</v>
      </c>
      <c r="E77" s="18">
        <f ca="1">VLOOKUP('Bewerking, HH'!$B77,INDIRECT("'PLak, Labels'!A"&amp;$C$21&amp;":M"&amp;$C$22),E$24,FALSE)</f>
        <v>0</v>
      </c>
      <c r="F77" s="18">
        <f ca="1">VLOOKUP('Bewerking, HH'!$B77,INDIRECT("'PLak, Labels'!A"&amp;$C$21&amp;":M"&amp;$C$22),F$24,FALSE)</f>
        <v>0</v>
      </c>
      <c r="G77" s="18">
        <f ca="1">VLOOKUP('Bewerking, HH'!$B77,INDIRECT("'PLak, Labels'!A"&amp;$C$21&amp;":M"&amp;$C$22),G$24,FALSE)</f>
        <v>0</v>
      </c>
      <c r="H77" s="18">
        <f ca="1">VLOOKUP('Bewerking, HH'!$B77,INDIRECT("'PLak, Labels'!A"&amp;$C$21&amp;":M"&amp;$C$22),H$24,FALSE)</f>
        <v>0</v>
      </c>
      <c r="I77" s="18">
        <f ca="1">VLOOKUP('Bewerking, HH'!$B77,INDIRECT("'PLak, Labels'!A"&amp;$C$21&amp;":M"&amp;$C$22),I$24,FALSE)</f>
        <v>0</v>
      </c>
      <c r="J77" s="29">
        <f ca="1">VLOOKUP('Bewerking, HH'!$B77,INDIRECT("'PLak, Labels'!A"&amp;$C$21&amp;":M"&amp;$C$22),J$24,FALSE)</f>
        <v>0</v>
      </c>
      <c r="K77" s="29">
        <f ca="1">VLOOKUP('Bewerking, HH'!$B77,INDIRECT("'PLak, Labels'!A"&amp;$C$21&amp;":M"&amp;$C$22),K$24,FALSE)</f>
        <v>0</v>
      </c>
      <c r="O77" s="18">
        <f ca="1">VLOOKUP('Bewerking, HH'!$B77,INDIRECT("'PLak, Labels'!A"&amp;$O$21&amp;":M"&amp;$O$22),O$24,FALSE)</f>
        <v>0</v>
      </c>
      <c r="P77" s="29">
        <f ca="1">VLOOKUP('Bewerking, HH'!$B77,INDIRECT("'PLak, Labels'!A"&amp;$O$21&amp;":M"&amp;$O$22),P$24,FALSE)+VLOOKUP('Bewerking, HH'!$B77,INDIRECT("'PLak, Labels'!A"&amp;$O$21&amp;":M"&amp;$O$22),P$24+1,FALSE)</f>
        <v>0</v>
      </c>
      <c r="Q77" s="18">
        <f ca="1">VLOOKUP('Bewerking, HH'!$B77,INDIRECT("'PLak, Labels'!A"&amp;$O$21&amp;":M"&amp;$O$22),Q$24,FALSE)</f>
        <v>0</v>
      </c>
      <c r="R77" s="18">
        <f ca="1">VLOOKUP('Bewerking, HH'!$B77,INDIRECT("'PLak, Labels'!A"&amp;$O$21&amp;":M"&amp;$O$22),R$24,FALSE)</f>
        <v>0</v>
      </c>
      <c r="S77" s="18">
        <f ca="1">VLOOKUP('Bewerking, HH'!$B77,INDIRECT("'PLak, Labels'!A"&amp;$O$21&amp;":M"&amp;$O$22),S$24,FALSE)</f>
        <v>0</v>
      </c>
      <c r="T77" s="18">
        <f ca="1">VLOOKUP('Bewerking, HH'!$B77,INDIRECT("'PLak, Labels'!A"&amp;$O$21&amp;":M"&amp;$O$22),T$24,FALSE)</f>
        <v>0</v>
      </c>
      <c r="U77" s="18">
        <f ca="1">VLOOKUP('Bewerking, HH'!$B77,INDIRECT("'PLak, Labels'!A"&amp;$O$21&amp;":M"&amp;$O$22),U$24,FALSE)</f>
        <v>0</v>
      </c>
      <c r="V77" s="29">
        <f ca="1">VLOOKUP('Bewerking, HH'!$B77,INDIRECT("'PLak, Labels'!A"&amp;$O$21&amp;":M"&amp;$O$22),V$24,FALSE)</f>
        <v>0</v>
      </c>
      <c r="W77" s="29">
        <f ca="1">VLOOKUP('Bewerking, HH'!$B77,INDIRECT("'PLak, Labels'!A"&amp;$O$21&amp;":M"&amp;$O$22),W$24,FALSE)</f>
        <v>0</v>
      </c>
      <c r="AA77" s="18">
        <f ca="1">VLOOKUP('Bewerking, HH'!$B77,INDIRECT("'PLak, Labels'!A"&amp;$AA$21&amp;":M"&amp;$AA$22),AA$24,FALSE)</f>
        <v>0</v>
      </c>
      <c r="AB77" s="29">
        <f ca="1">VLOOKUP('Bewerking, HH'!$B77,INDIRECT("'PLak, Labels'!A"&amp;$AA$21&amp;":M"&amp;$AA$22),AB$24,FALSE)+VLOOKUP('Bewerking, HH'!$B77,INDIRECT("'PLak, Labels'!A"&amp;$AA$21&amp;":M"&amp;$AA$22),AB$24+1,FALSE)</f>
        <v>0</v>
      </c>
      <c r="AC77" s="18">
        <f ca="1">VLOOKUP('Bewerking, HH'!$B77,INDIRECT("'PLak, Labels'!A"&amp;$AA$21&amp;":M"&amp;$AA$22),AC$24,FALSE)</f>
        <v>0</v>
      </c>
      <c r="AD77" s="18">
        <f ca="1">VLOOKUP('Bewerking, HH'!$B77,INDIRECT("'PLak, Labels'!A"&amp;$AA$21&amp;":M"&amp;$AA$22),AD$24,FALSE)</f>
        <v>0</v>
      </c>
      <c r="AE77" s="18">
        <f ca="1">VLOOKUP('Bewerking, HH'!$B77,INDIRECT("'PLak, Labels'!A"&amp;$AA$21&amp;":M"&amp;$AA$22),AE$24,FALSE)</f>
        <v>0</v>
      </c>
      <c r="AF77" s="18">
        <f ca="1">VLOOKUP('Bewerking, HH'!$B77,INDIRECT("'PLak, Labels'!A"&amp;$AA$21&amp;":M"&amp;$AA$22),AF$24,FALSE)</f>
        <v>0</v>
      </c>
      <c r="AG77" s="18">
        <f ca="1">VLOOKUP('Bewerking, HH'!$B77,INDIRECT("'PLak, Labels'!A"&amp;$AA$21&amp;":M"&amp;$AA$22),AG$24,FALSE)</f>
        <v>0</v>
      </c>
      <c r="AH77" s="29">
        <f ca="1">VLOOKUP('Bewerking, HH'!$B77,INDIRECT("'PLak, Labels'!A"&amp;$AA$21&amp;":M"&amp;$AA$22),AH$24,FALSE)</f>
        <v>0</v>
      </c>
      <c r="AI77" s="29">
        <f ca="1">VLOOKUP('Bewerking, HH'!$B77,INDIRECT("'PLak, Labels'!A"&amp;$AA$21&amp;":M"&amp;$AA$22),AI$24,FALSE)</f>
        <v>0</v>
      </c>
      <c r="AM77" s="18">
        <f ca="1">VLOOKUP('Bewerking, HH'!$B77,INDIRECT("'PLak, Labels'!A"&amp;$AM$21&amp;":M"&amp;$AM$22),AM$24,FALSE)</f>
        <v>0</v>
      </c>
      <c r="AN77" s="29">
        <f ca="1">VLOOKUP('Bewerking, HH'!$B77,INDIRECT("'PLak, Labels'!A"&amp;$AM$21&amp;":M"&amp;$AM$22),AN$24,FALSE)+VLOOKUP('Bewerking, HH'!$B77,INDIRECT("'PLak, Labels'!A"&amp;$AM$21&amp;":M"&amp;$AM$22),AN$24+1,FALSE)</f>
        <v>0</v>
      </c>
      <c r="AO77" s="18">
        <f ca="1">VLOOKUP('Bewerking, HH'!$B77,INDIRECT("'PLak, Labels'!A"&amp;$AM$21&amp;":M"&amp;$AM$22),AO$24,FALSE)</f>
        <v>0</v>
      </c>
      <c r="AP77" s="18">
        <f ca="1">VLOOKUP('Bewerking, HH'!$B77,INDIRECT("'PLak, Labels'!A"&amp;$AM$21&amp;":M"&amp;$AM$22),AP$24,FALSE)</f>
        <v>0</v>
      </c>
      <c r="AQ77" s="18">
        <f ca="1">VLOOKUP('Bewerking, HH'!$B77,INDIRECT("'PLak, Labels'!A"&amp;$AM$21&amp;":M"&amp;$AM$22),AQ$24,FALSE)</f>
        <v>0</v>
      </c>
      <c r="AR77" s="18">
        <f ca="1">VLOOKUP('Bewerking, HH'!$B77,INDIRECT("'PLak, Labels'!A"&amp;$AM$21&amp;":M"&amp;$AM$22),AR$24,FALSE)</f>
        <v>0</v>
      </c>
      <c r="AS77" s="18">
        <f ca="1">VLOOKUP('Bewerking, HH'!$B77,INDIRECT("'PLak, Labels'!A"&amp;$AM$21&amp;":M"&amp;$AM$22),AS$24,FALSE)</f>
        <v>0</v>
      </c>
      <c r="AT77" s="29">
        <f ca="1">VLOOKUP('Bewerking, HH'!$B77,INDIRECT("'PLak, Labels'!A"&amp;$AM$21&amp;":M"&amp;$AM$22),AT$24,FALSE)</f>
        <v>0</v>
      </c>
      <c r="AU77" s="29">
        <f ca="1">VLOOKUP('Bewerking, HH'!$B77,INDIRECT("'PLak, Labels'!A"&amp;$AM$21&amp;":M"&amp;$AM$22),AU$24,FALSE)</f>
        <v>0</v>
      </c>
      <c r="AY77" s="18">
        <f ca="1">VLOOKUP('Bewerking, HH'!$B77,INDIRECT("'PLak, Labels'!A"&amp;$AY$21&amp;":M"&amp;$AY$22),AY$24,FALSE)</f>
        <v>0</v>
      </c>
      <c r="AZ77" s="29">
        <f ca="1">VLOOKUP('Bewerking, HH'!$B77,INDIRECT("'PLak, Labels'!A"&amp;$AY$21&amp;":M"&amp;$AY$22),AZ$24,FALSE)+VLOOKUP('Bewerking, HH'!$B77,INDIRECT("'PLak, Labels'!A"&amp;$AY$21&amp;":M"&amp;$AY$22),AZ$24+1,FALSE)</f>
        <v>0</v>
      </c>
      <c r="BA77" s="18">
        <f ca="1">VLOOKUP('Bewerking, HH'!$B77,INDIRECT("'PLak, Labels'!A"&amp;$AY$21&amp;":M"&amp;$AY$22),BA$24,FALSE)</f>
        <v>0</v>
      </c>
      <c r="BB77" s="18">
        <f ca="1">VLOOKUP('Bewerking, HH'!$B77,INDIRECT("'PLak, Labels'!A"&amp;$AY$21&amp;":M"&amp;$AY$22),BB$24,FALSE)</f>
        <v>0</v>
      </c>
      <c r="BC77" s="18">
        <f ca="1">VLOOKUP('Bewerking, HH'!$B77,INDIRECT("'PLak, Labels'!A"&amp;$AY$21&amp;":M"&amp;$AY$22),BC$24,FALSE)</f>
        <v>0</v>
      </c>
      <c r="BD77" s="18">
        <f ca="1">VLOOKUP('Bewerking, HH'!$B77,INDIRECT("'PLak, Labels'!A"&amp;$AY$21&amp;":M"&amp;$AY$22),BD$24,FALSE)</f>
        <v>0</v>
      </c>
      <c r="BE77" s="18">
        <f ca="1">VLOOKUP('Bewerking, HH'!$B77,INDIRECT("'PLak, Labels'!A"&amp;$AY$21&amp;":M"&amp;$AY$22),BE$24,FALSE)</f>
        <v>0</v>
      </c>
      <c r="BF77" s="29">
        <f ca="1">VLOOKUP('Bewerking, HH'!$B77,INDIRECT("'PLak, Labels'!A"&amp;$AY$21&amp;":M"&amp;$AY$22),BF$24,FALSE)</f>
        <v>0</v>
      </c>
      <c r="BG77" s="29">
        <f ca="1">VLOOKUP('Bewerking, HH'!$B77,INDIRECT("'PLak, Labels'!A"&amp;$AY$21&amp;":M"&amp;$AY$22),BG$24,FALSE)</f>
        <v>0</v>
      </c>
    </row>
    <row r="78" spans="2:59" x14ac:dyDescent="0.25">
      <c r="B78" s="18" t="s">
        <v>42</v>
      </c>
      <c r="C78" s="18">
        <f ca="1">VLOOKUP('Bewerking, HH'!$B78,INDIRECT("'PLak, Labels'!A"&amp;$C$21&amp;":M"&amp;$C$22),C$24,FALSE)</f>
        <v>0</v>
      </c>
      <c r="D78" s="29">
        <f ca="1">VLOOKUP('Bewerking, HH'!$B78,INDIRECT("'PLak, Labels'!A"&amp;$C$21&amp;":M"&amp;$C$22),D$24,FALSE)+VLOOKUP('Bewerking, HH'!$B78,INDIRECT("'PLak, Labels'!A"&amp;$C$21&amp;":M"&amp;$C$22),D$24+1,FALSE)</f>
        <v>0</v>
      </c>
      <c r="E78" s="18">
        <f ca="1">VLOOKUP('Bewerking, HH'!$B78,INDIRECT("'PLak, Labels'!A"&amp;$C$21&amp;":M"&amp;$C$22),E$24,FALSE)</f>
        <v>0</v>
      </c>
      <c r="F78" s="18">
        <f ca="1">VLOOKUP('Bewerking, HH'!$B78,INDIRECT("'PLak, Labels'!A"&amp;$C$21&amp;":M"&amp;$C$22),F$24,FALSE)</f>
        <v>0</v>
      </c>
      <c r="G78" s="18">
        <f ca="1">VLOOKUP('Bewerking, HH'!$B78,INDIRECT("'PLak, Labels'!A"&amp;$C$21&amp;":M"&amp;$C$22),G$24,FALSE)</f>
        <v>0</v>
      </c>
      <c r="H78" s="18">
        <f ca="1">VLOOKUP('Bewerking, HH'!$B78,INDIRECT("'PLak, Labels'!A"&amp;$C$21&amp;":M"&amp;$C$22),H$24,FALSE)</f>
        <v>0</v>
      </c>
      <c r="I78" s="18">
        <f ca="1">VLOOKUP('Bewerking, HH'!$B78,INDIRECT("'PLak, Labels'!A"&amp;$C$21&amp;":M"&amp;$C$22),I$24,FALSE)</f>
        <v>0</v>
      </c>
      <c r="J78" s="29">
        <f ca="1">VLOOKUP('Bewerking, HH'!$B78,INDIRECT("'PLak, Labels'!A"&amp;$C$21&amp;":M"&amp;$C$22),J$24,FALSE)</f>
        <v>0</v>
      </c>
      <c r="K78" s="29">
        <f ca="1">VLOOKUP('Bewerking, HH'!$B78,INDIRECT("'PLak, Labels'!A"&amp;$C$21&amp;":M"&amp;$C$22),K$24,FALSE)</f>
        <v>0</v>
      </c>
      <c r="O78" s="18">
        <f ca="1">VLOOKUP('Bewerking, HH'!$B78,INDIRECT("'PLak, Labels'!A"&amp;$O$21&amp;":M"&amp;$O$22),O$24,FALSE)</f>
        <v>0</v>
      </c>
      <c r="P78" s="29">
        <f ca="1">VLOOKUP('Bewerking, HH'!$B78,INDIRECT("'PLak, Labels'!A"&amp;$O$21&amp;":M"&amp;$O$22),P$24,FALSE)+VLOOKUP('Bewerking, HH'!$B78,INDIRECT("'PLak, Labels'!A"&amp;$O$21&amp;":M"&amp;$O$22),P$24+1,FALSE)</f>
        <v>0</v>
      </c>
      <c r="Q78" s="18">
        <f ca="1">VLOOKUP('Bewerking, HH'!$B78,INDIRECT("'PLak, Labels'!A"&amp;$O$21&amp;":M"&amp;$O$22),Q$24,FALSE)</f>
        <v>0</v>
      </c>
      <c r="R78" s="18">
        <f ca="1">VLOOKUP('Bewerking, HH'!$B78,INDIRECT("'PLak, Labels'!A"&amp;$O$21&amp;":M"&amp;$O$22),R$24,FALSE)</f>
        <v>0</v>
      </c>
      <c r="S78" s="18">
        <f ca="1">VLOOKUP('Bewerking, HH'!$B78,INDIRECT("'PLak, Labels'!A"&amp;$O$21&amp;":M"&amp;$O$22),S$24,FALSE)</f>
        <v>0</v>
      </c>
      <c r="T78" s="18">
        <f ca="1">VLOOKUP('Bewerking, HH'!$B78,INDIRECT("'PLak, Labels'!A"&amp;$O$21&amp;":M"&amp;$O$22),T$24,FALSE)</f>
        <v>0</v>
      </c>
      <c r="U78" s="18">
        <f ca="1">VLOOKUP('Bewerking, HH'!$B78,INDIRECT("'PLak, Labels'!A"&amp;$O$21&amp;":M"&amp;$O$22),U$24,FALSE)</f>
        <v>0</v>
      </c>
      <c r="V78" s="29">
        <f ca="1">VLOOKUP('Bewerking, HH'!$B78,INDIRECT("'PLak, Labels'!A"&amp;$O$21&amp;":M"&amp;$O$22),V$24,FALSE)</f>
        <v>0</v>
      </c>
      <c r="W78" s="29">
        <f ca="1">VLOOKUP('Bewerking, HH'!$B78,INDIRECT("'PLak, Labels'!A"&amp;$O$21&amp;":M"&amp;$O$22),W$24,FALSE)</f>
        <v>0</v>
      </c>
      <c r="AA78" s="18">
        <f ca="1">VLOOKUP('Bewerking, HH'!$B78,INDIRECT("'PLak, Labels'!A"&amp;$AA$21&amp;":M"&amp;$AA$22),AA$24,FALSE)</f>
        <v>0</v>
      </c>
      <c r="AB78" s="29">
        <f ca="1">VLOOKUP('Bewerking, HH'!$B78,INDIRECT("'PLak, Labels'!A"&amp;$AA$21&amp;":M"&amp;$AA$22),AB$24,FALSE)+VLOOKUP('Bewerking, HH'!$B78,INDIRECT("'PLak, Labels'!A"&amp;$AA$21&amp;":M"&amp;$AA$22),AB$24+1,FALSE)</f>
        <v>0</v>
      </c>
      <c r="AC78" s="18">
        <f ca="1">VLOOKUP('Bewerking, HH'!$B78,INDIRECT("'PLak, Labels'!A"&amp;$AA$21&amp;":M"&amp;$AA$22),AC$24,FALSE)</f>
        <v>0</v>
      </c>
      <c r="AD78" s="18">
        <f ca="1">VLOOKUP('Bewerking, HH'!$B78,INDIRECT("'PLak, Labels'!A"&amp;$AA$21&amp;":M"&amp;$AA$22),AD$24,FALSE)</f>
        <v>0</v>
      </c>
      <c r="AE78" s="18">
        <f ca="1">VLOOKUP('Bewerking, HH'!$B78,INDIRECT("'PLak, Labels'!A"&amp;$AA$21&amp;":M"&amp;$AA$22),AE$24,FALSE)</f>
        <v>0</v>
      </c>
      <c r="AF78" s="18">
        <f ca="1">VLOOKUP('Bewerking, HH'!$B78,INDIRECT("'PLak, Labels'!A"&amp;$AA$21&amp;":M"&amp;$AA$22),AF$24,FALSE)</f>
        <v>0</v>
      </c>
      <c r="AG78" s="18">
        <f ca="1">VLOOKUP('Bewerking, HH'!$B78,INDIRECT("'PLak, Labels'!A"&amp;$AA$21&amp;":M"&amp;$AA$22),AG$24,FALSE)</f>
        <v>0</v>
      </c>
      <c r="AH78" s="29">
        <f ca="1">VLOOKUP('Bewerking, HH'!$B78,INDIRECT("'PLak, Labels'!A"&amp;$AA$21&amp;":M"&amp;$AA$22),AH$24,FALSE)</f>
        <v>0</v>
      </c>
      <c r="AI78" s="29">
        <f ca="1">VLOOKUP('Bewerking, HH'!$B78,INDIRECT("'PLak, Labels'!A"&amp;$AA$21&amp;":M"&amp;$AA$22),AI$24,FALSE)</f>
        <v>0</v>
      </c>
      <c r="AM78" s="18">
        <f ca="1">VLOOKUP('Bewerking, HH'!$B78,INDIRECT("'PLak, Labels'!A"&amp;$AM$21&amp;":M"&amp;$AM$22),AM$24,FALSE)</f>
        <v>0</v>
      </c>
      <c r="AN78" s="29">
        <f ca="1">VLOOKUP('Bewerking, HH'!$B78,INDIRECT("'PLak, Labels'!A"&amp;$AM$21&amp;":M"&amp;$AM$22),AN$24,FALSE)+VLOOKUP('Bewerking, HH'!$B78,INDIRECT("'PLak, Labels'!A"&amp;$AM$21&amp;":M"&amp;$AM$22),AN$24+1,FALSE)</f>
        <v>0</v>
      </c>
      <c r="AO78" s="18">
        <f ca="1">VLOOKUP('Bewerking, HH'!$B78,INDIRECT("'PLak, Labels'!A"&amp;$AM$21&amp;":M"&amp;$AM$22),AO$24,FALSE)</f>
        <v>0</v>
      </c>
      <c r="AP78" s="18">
        <f ca="1">VLOOKUP('Bewerking, HH'!$B78,INDIRECT("'PLak, Labels'!A"&amp;$AM$21&amp;":M"&amp;$AM$22),AP$24,FALSE)</f>
        <v>0</v>
      </c>
      <c r="AQ78" s="18">
        <f ca="1">VLOOKUP('Bewerking, HH'!$B78,INDIRECT("'PLak, Labels'!A"&amp;$AM$21&amp;":M"&amp;$AM$22),AQ$24,FALSE)</f>
        <v>0</v>
      </c>
      <c r="AR78" s="18">
        <f ca="1">VLOOKUP('Bewerking, HH'!$B78,INDIRECT("'PLak, Labels'!A"&amp;$AM$21&amp;":M"&amp;$AM$22),AR$24,FALSE)</f>
        <v>0</v>
      </c>
      <c r="AS78" s="18">
        <f ca="1">VLOOKUP('Bewerking, HH'!$B78,INDIRECT("'PLak, Labels'!A"&amp;$AM$21&amp;":M"&amp;$AM$22),AS$24,FALSE)</f>
        <v>0</v>
      </c>
      <c r="AT78" s="29">
        <f ca="1">VLOOKUP('Bewerking, HH'!$B78,INDIRECT("'PLak, Labels'!A"&amp;$AM$21&amp;":M"&amp;$AM$22),AT$24,FALSE)</f>
        <v>0</v>
      </c>
      <c r="AU78" s="29">
        <f ca="1">VLOOKUP('Bewerking, HH'!$B78,INDIRECT("'PLak, Labels'!A"&amp;$AM$21&amp;":M"&amp;$AM$22),AU$24,FALSE)</f>
        <v>0</v>
      </c>
      <c r="AY78" s="18">
        <f ca="1">VLOOKUP('Bewerking, HH'!$B78,INDIRECT("'PLak, Labels'!A"&amp;$AY$21&amp;":M"&amp;$AY$22),AY$24,FALSE)</f>
        <v>0</v>
      </c>
      <c r="AZ78" s="29">
        <f ca="1">VLOOKUP('Bewerking, HH'!$B78,INDIRECT("'PLak, Labels'!A"&amp;$AY$21&amp;":M"&amp;$AY$22),AZ$24,FALSE)+VLOOKUP('Bewerking, HH'!$B78,INDIRECT("'PLak, Labels'!A"&amp;$AY$21&amp;":M"&amp;$AY$22),AZ$24+1,FALSE)</f>
        <v>0</v>
      </c>
      <c r="BA78" s="18">
        <f ca="1">VLOOKUP('Bewerking, HH'!$B78,INDIRECT("'PLak, Labels'!A"&amp;$AY$21&amp;":M"&amp;$AY$22),BA$24,FALSE)</f>
        <v>0</v>
      </c>
      <c r="BB78" s="18">
        <f ca="1">VLOOKUP('Bewerking, HH'!$B78,INDIRECT("'PLak, Labels'!A"&amp;$AY$21&amp;":M"&amp;$AY$22),BB$24,FALSE)</f>
        <v>0</v>
      </c>
      <c r="BC78" s="18">
        <f ca="1">VLOOKUP('Bewerking, HH'!$B78,INDIRECT("'PLak, Labels'!A"&amp;$AY$21&amp;":M"&amp;$AY$22),BC$24,FALSE)</f>
        <v>0</v>
      </c>
      <c r="BD78" s="18">
        <f ca="1">VLOOKUP('Bewerking, HH'!$B78,INDIRECT("'PLak, Labels'!A"&amp;$AY$21&amp;":M"&amp;$AY$22),BD$24,FALSE)</f>
        <v>0</v>
      </c>
      <c r="BE78" s="18">
        <f ca="1">VLOOKUP('Bewerking, HH'!$B78,INDIRECT("'PLak, Labels'!A"&amp;$AY$21&amp;":M"&amp;$AY$22),BE$24,FALSE)</f>
        <v>0</v>
      </c>
      <c r="BF78" s="29">
        <f ca="1">VLOOKUP('Bewerking, HH'!$B78,INDIRECT("'PLak, Labels'!A"&amp;$AY$21&amp;":M"&amp;$AY$22),BF$24,FALSE)</f>
        <v>0</v>
      </c>
      <c r="BG78" s="29">
        <f ca="1">VLOOKUP('Bewerking, HH'!$B78,INDIRECT("'PLak, Labels'!A"&amp;$AY$21&amp;":M"&amp;$AY$22),BG$24,FALSE)</f>
        <v>0</v>
      </c>
    </row>
    <row r="79" spans="2:59" x14ac:dyDescent="0.25">
      <c r="B79" s="18" t="s">
        <v>43</v>
      </c>
      <c r="C79" s="18">
        <f ca="1">VLOOKUP('Bewerking, HH'!$B79,INDIRECT("'PLak, Labels'!A"&amp;$C$21&amp;":M"&amp;$C$22),C$24,FALSE)</f>
        <v>0</v>
      </c>
      <c r="D79" s="29">
        <f ca="1">VLOOKUP('Bewerking, HH'!$B79,INDIRECT("'PLak, Labels'!A"&amp;$C$21&amp;":M"&amp;$C$22),D$24,FALSE)+VLOOKUP('Bewerking, HH'!$B79,INDIRECT("'PLak, Labels'!A"&amp;$C$21&amp;":M"&amp;$C$22),D$24+1,FALSE)</f>
        <v>0</v>
      </c>
      <c r="E79" s="18">
        <f ca="1">VLOOKUP('Bewerking, HH'!$B79,INDIRECT("'PLak, Labels'!A"&amp;$C$21&amp;":M"&amp;$C$22),E$24,FALSE)</f>
        <v>0</v>
      </c>
      <c r="F79" s="18">
        <f ca="1">VLOOKUP('Bewerking, HH'!$B79,INDIRECT("'PLak, Labels'!A"&amp;$C$21&amp;":M"&amp;$C$22),F$24,FALSE)</f>
        <v>0</v>
      </c>
      <c r="G79" s="18">
        <f ca="1">VLOOKUP('Bewerking, HH'!$B79,INDIRECT("'PLak, Labels'!A"&amp;$C$21&amp;":M"&amp;$C$22),G$24,FALSE)</f>
        <v>0</v>
      </c>
      <c r="H79" s="18">
        <f ca="1">VLOOKUP('Bewerking, HH'!$B79,INDIRECT("'PLak, Labels'!A"&amp;$C$21&amp;":M"&amp;$C$22),H$24,FALSE)</f>
        <v>0</v>
      </c>
      <c r="I79" s="18">
        <f ca="1">VLOOKUP('Bewerking, HH'!$B79,INDIRECT("'PLak, Labels'!A"&amp;$C$21&amp;":M"&amp;$C$22),I$24,FALSE)</f>
        <v>0</v>
      </c>
      <c r="J79" s="29">
        <f ca="1">VLOOKUP('Bewerking, HH'!$B79,INDIRECT("'PLak, Labels'!A"&amp;$C$21&amp;":M"&amp;$C$22),J$24,FALSE)</f>
        <v>0</v>
      </c>
      <c r="K79" s="29">
        <f ca="1">VLOOKUP('Bewerking, HH'!$B79,INDIRECT("'PLak, Labels'!A"&amp;$C$21&amp;":M"&amp;$C$22),K$24,FALSE)</f>
        <v>0</v>
      </c>
      <c r="O79" s="18">
        <f ca="1">VLOOKUP('Bewerking, HH'!$B79,INDIRECT("'PLak, Labels'!A"&amp;$O$21&amp;":M"&amp;$O$22),O$24,FALSE)</f>
        <v>0</v>
      </c>
      <c r="P79" s="29">
        <f ca="1">VLOOKUP('Bewerking, HH'!$B79,INDIRECT("'PLak, Labels'!A"&amp;$O$21&amp;":M"&amp;$O$22),P$24,FALSE)+VLOOKUP('Bewerking, HH'!$B79,INDIRECT("'PLak, Labels'!A"&amp;$O$21&amp;":M"&amp;$O$22),P$24+1,FALSE)</f>
        <v>0</v>
      </c>
      <c r="Q79" s="18">
        <f ca="1">VLOOKUP('Bewerking, HH'!$B79,INDIRECT("'PLak, Labels'!A"&amp;$O$21&amp;":M"&amp;$O$22),Q$24,FALSE)</f>
        <v>0</v>
      </c>
      <c r="R79" s="18">
        <f ca="1">VLOOKUP('Bewerking, HH'!$B79,INDIRECT("'PLak, Labels'!A"&amp;$O$21&amp;":M"&amp;$O$22),R$24,FALSE)</f>
        <v>0</v>
      </c>
      <c r="S79" s="18">
        <f ca="1">VLOOKUP('Bewerking, HH'!$B79,INDIRECT("'PLak, Labels'!A"&amp;$O$21&amp;":M"&amp;$O$22),S$24,FALSE)</f>
        <v>0</v>
      </c>
      <c r="T79" s="18">
        <f ca="1">VLOOKUP('Bewerking, HH'!$B79,INDIRECT("'PLak, Labels'!A"&amp;$O$21&amp;":M"&amp;$O$22),T$24,FALSE)</f>
        <v>0</v>
      </c>
      <c r="U79" s="18">
        <f ca="1">VLOOKUP('Bewerking, HH'!$B79,INDIRECT("'PLak, Labels'!A"&amp;$O$21&amp;":M"&amp;$O$22),U$24,FALSE)</f>
        <v>0</v>
      </c>
      <c r="V79" s="29">
        <f ca="1">VLOOKUP('Bewerking, HH'!$B79,INDIRECT("'PLak, Labels'!A"&amp;$O$21&amp;":M"&amp;$O$22),V$24,FALSE)</f>
        <v>0</v>
      </c>
      <c r="W79" s="29">
        <f ca="1">VLOOKUP('Bewerking, HH'!$B79,INDIRECT("'PLak, Labels'!A"&amp;$O$21&amp;":M"&amp;$O$22),W$24,FALSE)</f>
        <v>0</v>
      </c>
      <c r="AA79" s="18">
        <f ca="1">VLOOKUP('Bewerking, HH'!$B79,INDIRECT("'PLak, Labels'!A"&amp;$AA$21&amp;":M"&amp;$AA$22),AA$24,FALSE)</f>
        <v>0</v>
      </c>
      <c r="AB79" s="29">
        <f ca="1">VLOOKUP('Bewerking, HH'!$B79,INDIRECT("'PLak, Labels'!A"&amp;$AA$21&amp;":M"&amp;$AA$22),AB$24,FALSE)+VLOOKUP('Bewerking, HH'!$B79,INDIRECT("'PLak, Labels'!A"&amp;$AA$21&amp;":M"&amp;$AA$22),AB$24+1,FALSE)</f>
        <v>0</v>
      </c>
      <c r="AC79" s="18">
        <f ca="1">VLOOKUP('Bewerking, HH'!$B79,INDIRECT("'PLak, Labels'!A"&amp;$AA$21&amp;":M"&amp;$AA$22),AC$24,FALSE)</f>
        <v>0</v>
      </c>
      <c r="AD79" s="18">
        <f ca="1">VLOOKUP('Bewerking, HH'!$B79,INDIRECT("'PLak, Labels'!A"&amp;$AA$21&amp;":M"&amp;$AA$22),AD$24,FALSE)</f>
        <v>0</v>
      </c>
      <c r="AE79" s="18">
        <f ca="1">VLOOKUP('Bewerking, HH'!$B79,INDIRECT("'PLak, Labels'!A"&amp;$AA$21&amp;":M"&amp;$AA$22),AE$24,FALSE)</f>
        <v>0</v>
      </c>
      <c r="AF79" s="18">
        <f ca="1">VLOOKUP('Bewerking, HH'!$B79,INDIRECT("'PLak, Labels'!A"&amp;$AA$21&amp;":M"&amp;$AA$22),AF$24,FALSE)</f>
        <v>0</v>
      </c>
      <c r="AG79" s="18">
        <f ca="1">VLOOKUP('Bewerking, HH'!$B79,INDIRECT("'PLak, Labels'!A"&amp;$AA$21&amp;":M"&amp;$AA$22),AG$24,FALSE)</f>
        <v>0</v>
      </c>
      <c r="AH79" s="29">
        <f ca="1">VLOOKUP('Bewerking, HH'!$B79,INDIRECT("'PLak, Labels'!A"&amp;$AA$21&amp;":M"&amp;$AA$22),AH$24,FALSE)</f>
        <v>0</v>
      </c>
      <c r="AI79" s="29">
        <f ca="1">VLOOKUP('Bewerking, HH'!$B79,INDIRECT("'PLak, Labels'!A"&amp;$AA$21&amp;":M"&amp;$AA$22),AI$24,FALSE)</f>
        <v>0</v>
      </c>
      <c r="AM79" s="18">
        <f ca="1">VLOOKUP('Bewerking, HH'!$B79,INDIRECT("'PLak, Labels'!A"&amp;$AM$21&amp;":M"&amp;$AM$22),AM$24,FALSE)</f>
        <v>0</v>
      </c>
      <c r="AN79" s="29">
        <f ca="1">VLOOKUP('Bewerking, HH'!$B79,INDIRECT("'PLak, Labels'!A"&amp;$AM$21&amp;":M"&amp;$AM$22),AN$24,FALSE)+VLOOKUP('Bewerking, HH'!$B79,INDIRECT("'PLak, Labels'!A"&amp;$AM$21&amp;":M"&amp;$AM$22),AN$24+1,FALSE)</f>
        <v>0</v>
      </c>
      <c r="AO79" s="18">
        <f ca="1">VLOOKUP('Bewerking, HH'!$B79,INDIRECT("'PLak, Labels'!A"&amp;$AM$21&amp;":M"&amp;$AM$22),AO$24,FALSE)</f>
        <v>0</v>
      </c>
      <c r="AP79" s="18">
        <f ca="1">VLOOKUP('Bewerking, HH'!$B79,INDIRECT("'PLak, Labels'!A"&amp;$AM$21&amp;":M"&amp;$AM$22),AP$24,FALSE)</f>
        <v>0</v>
      </c>
      <c r="AQ79" s="18">
        <f ca="1">VLOOKUP('Bewerking, HH'!$B79,INDIRECT("'PLak, Labels'!A"&amp;$AM$21&amp;":M"&amp;$AM$22),AQ$24,FALSE)</f>
        <v>0</v>
      </c>
      <c r="AR79" s="18">
        <f ca="1">VLOOKUP('Bewerking, HH'!$B79,INDIRECT("'PLak, Labels'!A"&amp;$AM$21&amp;":M"&amp;$AM$22),AR$24,FALSE)</f>
        <v>0</v>
      </c>
      <c r="AS79" s="18">
        <f ca="1">VLOOKUP('Bewerking, HH'!$B79,INDIRECT("'PLak, Labels'!A"&amp;$AM$21&amp;":M"&amp;$AM$22),AS$24,FALSE)</f>
        <v>0</v>
      </c>
      <c r="AT79" s="29">
        <f ca="1">VLOOKUP('Bewerking, HH'!$B79,INDIRECT("'PLak, Labels'!A"&amp;$AM$21&amp;":M"&amp;$AM$22),AT$24,FALSE)</f>
        <v>0</v>
      </c>
      <c r="AU79" s="29">
        <f ca="1">VLOOKUP('Bewerking, HH'!$B79,INDIRECT("'PLak, Labels'!A"&amp;$AM$21&amp;":M"&amp;$AM$22),AU$24,FALSE)</f>
        <v>0</v>
      </c>
      <c r="AY79" s="18">
        <f ca="1">VLOOKUP('Bewerking, HH'!$B79,INDIRECT("'PLak, Labels'!A"&amp;$AY$21&amp;":M"&amp;$AY$22),AY$24,FALSE)</f>
        <v>0</v>
      </c>
      <c r="AZ79" s="29">
        <f ca="1">VLOOKUP('Bewerking, HH'!$B79,INDIRECT("'PLak, Labels'!A"&amp;$AY$21&amp;":M"&amp;$AY$22),AZ$24,FALSE)+VLOOKUP('Bewerking, HH'!$B79,INDIRECT("'PLak, Labels'!A"&amp;$AY$21&amp;":M"&amp;$AY$22),AZ$24+1,FALSE)</f>
        <v>0</v>
      </c>
      <c r="BA79" s="18">
        <f ca="1">VLOOKUP('Bewerking, HH'!$B79,INDIRECT("'PLak, Labels'!A"&amp;$AY$21&amp;":M"&amp;$AY$22),BA$24,FALSE)</f>
        <v>0</v>
      </c>
      <c r="BB79" s="18">
        <f ca="1">VLOOKUP('Bewerking, HH'!$B79,INDIRECT("'PLak, Labels'!A"&amp;$AY$21&amp;":M"&amp;$AY$22),BB$24,FALSE)</f>
        <v>0</v>
      </c>
      <c r="BC79" s="18">
        <f ca="1">VLOOKUP('Bewerking, HH'!$B79,INDIRECT("'PLak, Labels'!A"&amp;$AY$21&amp;":M"&amp;$AY$22),BC$24,FALSE)</f>
        <v>0</v>
      </c>
      <c r="BD79" s="18">
        <f ca="1">VLOOKUP('Bewerking, HH'!$B79,INDIRECT("'PLak, Labels'!A"&amp;$AY$21&amp;":M"&amp;$AY$22),BD$24,FALSE)</f>
        <v>0</v>
      </c>
      <c r="BE79" s="18">
        <f ca="1">VLOOKUP('Bewerking, HH'!$B79,INDIRECT("'PLak, Labels'!A"&amp;$AY$21&amp;":M"&amp;$AY$22),BE$24,FALSE)</f>
        <v>0</v>
      </c>
      <c r="BF79" s="29">
        <f ca="1">VLOOKUP('Bewerking, HH'!$B79,INDIRECT("'PLak, Labels'!A"&amp;$AY$21&amp;":M"&amp;$AY$22),BF$24,FALSE)</f>
        <v>0</v>
      </c>
      <c r="BG79" s="29">
        <f ca="1">VLOOKUP('Bewerking, HH'!$B79,INDIRECT("'PLak, Labels'!A"&amp;$AY$21&amp;":M"&amp;$AY$22),BG$24,FALSE)</f>
        <v>0</v>
      </c>
    </row>
    <row r="80" spans="2:59" x14ac:dyDescent="0.25">
      <c r="B80" s="18" t="s">
        <v>44</v>
      </c>
      <c r="C80" s="18">
        <f ca="1">VLOOKUP('Bewerking, HH'!$B80,INDIRECT("'PLak, Labels'!A"&amp;$C$21&amp;":M"&amp;$C$22),C$24,FALSE)</f>
        <v>0</v>
      </c>
      <c r="D80" s="29">
        <f ca="1">VLOOKUP('Bewerking, HH'!$B80,INDIRECT("'PLak, Labels'!A"&amp;$C$21&amp;":M"&amp;$C$22),D$24,FALSE)+VLOOKUP('Bewerking, HH'!$B80,INDIRECT("'PLak, Labels'!A"&amp;$C$21&amp;":M"&amp;$C$22),D$24+1,FALSE)</f>
        <v>0</v>
      </c>
      <c r="E80" s="18">
        <f ca="1">VLOOKUP('Bewerking, HH'!$B80,INDIRECT("'PLak, Labels'!A"&amp;$C$21&amp;":M"&amp;$C$22),E$24,FALSE)</f>
        <v>0</v>
      </c>
      <c r="F80" s="18">
        <f ca="1">VLOOKUP('Bewerking, HH'!$B80,INDIRECT("'PLak, Labels'!A"&amp;$C$21&amp;":M"&amp;$C$22),F$24,FALSE)</f>
        <v>0</v>
      </c>
      <c r="G80" s="18">
        <f ca="1">VLOOKUP('Bewerking, HH'!$B80,INDIRECT("'PLak, Labels'!A"&amp;$C$21&amp;":M"&amp;$C$22),G$24,FALSE)</f>
        <v>0</v>
      </c>
      <c r="H80" s="18">
        <f ca="1">VLOOKUP('Bewerking, HH'!$B80,INDIRECT("'PLak, Labels'!A"&amp;$C$21&amp;":M"&amp;$C$22),H$24,FALSE)</f>
        <v>0</v>
      </c>
      <c r="I80" s="18">
        <f ca="1">VLOOKUP('Bewerking, HH'!$B80,INDIRECT("'PLak, Labels'!A"&amp;$C$21&amp;":M"&amp;$C$22),I$24,FALSE)</f>
        <v>0</v>
      </c>
      <c r="J80" s="29">
        <f ca="1">VLOOKUP('Bewerking, HH'!$B80,INDIRECT("'PLak, Labels'!A"&amp;$C$21&amp;":M"&amp;$C$22),J$24,FALSE)</f>
        <v>0</v>
      </c>
      <c r="K80" s="29">
        <f ca="1">VLOOKUP('Bewerking, HH'!$B80,INDIRECT("'PLak, Labels'!A"&amp;$C$21&amp;":M"&amp;$C$22),K$24,FALSE)</f>
        <v>0</v>
      </c>
      <c r="O80" s="18">
        <f ca="1">VLOOKUP('Bewerking, HH'!$B80,INDIRECT("'PLak, Labels'!A"&amp;$O$21&amp;":M"&amp;$O$22),O$24,FALSE)</f>
        <v>0</v>
      </c>
      <c r="P80" s="29">
        <f ca="1">VLOOKUP('Bewerking, HH'!$B80,INDIRECT("'PLak, Labels'!A"&amp;$O$21&amp;":M"&amp;$O$22),P$24,FALSE)+VLOOKUP('Bewerking, HH'!$B80,INDIRECT("'PLak, Labels'!A"&amp;$O$21&amp;":M"&amp;$O$22),P$24+1,FALSE)</f>
        <v>0</v>
      </c>
      <c r="Q80" s="18">
        <f ca="1">VLOOKUP('Bewerking, HH'!$B80,INDIRECT("'PLak, Labels'!A"&amp;$O$21&amp;":M"&amp;$O$22),Q$24,FALSE)</f>
        <v>0</v>
      </c>
      <c r="R80" s="18">
        <f ca="1">VLOOKUP('Bewerking, HH'!$B80,INDIRECT("'PLak, Labels'!A"&amp;$O$21&amp;":M"&amp;$O$22),R$24,FALSE)</f>
        <v>0</v>
      </c>
      <c r="S80" s="18">
        <f ca="1">VLOOKUP('Bewerking, HH'!$B80,INDIRECT("'PLak, Labels'!A"&amp;$O$21&amp;":M"&amp;$O$22),S$24,FALSE)</f>
        <v>0</v>
      </c>
      <c r="T80" s="18">
        <f ca="1">VLOOKUP('Bewerking, HH'!$B80,INDIRECT("'PLak, Labels'!A"&amp;$O$21&amp;":M"&amp;$O$22),T$24,FALSE)</f>
        <v>0</v>
      </c>
      <c r="U80" s="18">
        <f ca="1">VLOOKUP('Bewerking, HH'!$B80,INDIRECT("'PLak, Labels'!A"&amp;$O$21&amp;":M"&amp;$O$22),U$24,FALSE)</f>
        <v>0</v>
      </c>
      <c r="V80" s="29">
        <f ca="1">VLOOKUP('Bewerking, HH'!$B80,INDIRECT("'PLak, Labels'!A"&amp;$O$21&amp;":M"&amp;$O$22),V$24,FALSE)</f>
        <v>0</v>
      </c>
      <c r="W80" s="29">
        <f ca="1">VLOOKUP('Bewerking, HH'!$B80,INDIRECT("'PLak, Labels'!A"&amp;$O$21&amp;":M"&amp;$O$22),W$24,FALSE)</f>
        <v>0</v>
      </c>
      <c r="AA80" s="18">
        <f ca="1">VLOOKUP('Bewerking, HH'!$B80,INDIRECT("'PLak, Labels'!A"&amp;$AA$21&amp;":M"&amp;$AA$22),AA$24,FALSE)</f>
        <v>0</v>
      </c>
      <c r="AB80" s="29">
        <f ca="1">VLOOKUP('Bewerking, HH'!$B80,INDIRECT("'PLak, Labels'!A"&amp;$AA$21&amp;":M"&amp;$AA$22),AB$24,FALSE)+VLOOKUP('Bewerking, HH'!$B80,INDIRECT("'PLak, Labels'!A"&amp;$AA$21&amp;":M"&amp;$AA$22),AB$24+1,FALSE)</f>
        <v>0</v>
      </c>
      <c r="AC80" s="18">
        <f ca="1">VLOOKUP('Bewerking, HH'!$B80,INDIRECT("'PLak, Labels'!A"&amp;$AA$21&amp;":M"&amp;$AA$22),AC$24,FALSE)</f>
        <v>0</v>
      </c>
      <c r="AD80" s="18">
        <f ca="1">VLOOKUP('Bewerking, HH'!$B80,INDIRECT("'PLak, Labels'!A"&amp;$AA$21&amp;":M"&amp;$AA$22),AD$24,FALSE)</f>
        <v>0</v>
      </c>
      <c r="AE80" s="18">
        <f ca="1">VLOOKUP('Bewerking, HH'!$B80,INDIRECT("'PLak, Labels'!A"&amp;$AA$21&amp;":M"&amp;$AA$22),AE$24,FALSE)</f>
        <v>0</v>
      </c>
      <c r="AF80" s="18">
        <f ca="1">VLOOKUP('Bewerking, HH'!$B80,INDIRECT("'PLak, Labels'!A"&amp;$AA$21&amp;":M"&amp;$AA$22),AF$24,FALSE)</f>
        <v>0</v>
      </c>
      <c r="AG80" s="18">
        <f ca="1">VLOOKUP('Bewerking, HH'!$B80,INDIRECT("'PLak, Labels'!A"&amp;$AA$21&amp;":M"&amp;$AA$22),AG$24,FALSE)</f>
        <v>0</v>
      </c>
      <c r="AH80" s="29">
        <f ca="1">VLOOKUP('Bewerking, HH'!$B80,INDIRECT("'PLak, Labels'!A"&amp;$AA$21&amp;":M"&amp;$AA$22),AH$24,FALSE)</f>
        <v>0</v>
      </c>
      <c r="AI80" s="29">
        <f ca="1">VLOOKUP('Bewerking, HH'!$B80,INDIRECT("'PLak, Labels'!A"&amp;$AA$21&amp;":M"&amp;$AA$22),AI$24,FALSE)</f>
        <v>0</v>
      </c>
      <c r="AM80" s="18">
        <f ca="1">VLOOKUP('Bewerking, HH'!$B80,INDIRECT("'PLak, Labels'!A"&amp;$AM$21&amp;":M"&amp;$AM$22),AM$24,FALSE)</f>
        <v>0</v>
      </c>
      <c r="AN80" s="29">
        <f ca="1">VLOOKUP('Bewerking, HH'!$B80,INDIRECT("'PLak, Labels'!A"&amp;$AM$21&amp;":M"&amp;$AM$22),AN$24,FALSE)+VLOOKUP('Bewerking, HH'!$B80,INDIRECT("'PLak, Labels'!A"&amp;$AM$21&amp;":M"&amp;$AM$22),AN$24+1,FALSE)</f>
        <v>0</v>
      </c>
      <c r="AO80" s="18">
        <f ca="1">VLOOKUP('Bewerking, HH'!$B80,INDIRECT("'PLak, Labels'!A"&amp;$AM$21&amp;":M"&amp;$AM$22),AO$24,FALSE)</f>
        <v>0</v>
      </c>
      <c r="AP80" s="18">
        <f ca="1">VLOOKUP('Bewerking, HH'!$B80,INDIRECT("'PLak, Labels'!A"&amp;$AM$21&amp;":M"&amp;$AM$22),AP$24,FALSE)</f>
        <v>0</v>
      </c>
      <c r="AQ80" s="18">
        <f ca="1">VLOOKUP('Bewerking, HH'!$B80,INDIRECT("'PLak, Labels'!A"&amp;$AM$21&amp;":M"&amp;$AM$22),AQ$24,FALSE)</f>
        <v>0</v>
      </c>
      <c r="AR80" s="18">
        <f ca="1">VLOOKUP('Bewerking, HH'!$B80,INDIRECT("'PLak, Labels'!A"&amp;$AM$21&amp;":M"&amp;$AM$22),AR$24,FALSE)</f>
        <v>0</v>
      </c>
      <c r="AS80" s="18">
        <f ca="1">VLOOKUP('Bewerking, HH'!$B80,INDIRECT("'PLak, Labels'!A"&amp;$AM$21&amp;":M"&amp;$AM$22),AS$24,FALSE)</f>
        <v>0</v>
      </c>
      <c r="AT80" s="29">
        <f ca="1">VLOOKUP('Bewerking, HH'!$B80,INDIRECT("'PLak, Labels'!A"&amp;$AM$21&amp;":M"&amp;$AM$22),AT$24,FALSE)</f>
        <v>0</v>
      </c>
      <c r="AU80" s="29">
        <f ca="1">VLOOKUP('Bewerking, HH'!$B80,INDIRECT("'PLak, Labels'!A"&amp;$AM$21&amp;":M"&amp;$AM$22),AU$24,FALSE)</f>
        <v>0</v>
      </c>
      <c r="AY80" s="18">
        <f ca="1">VLOOKUP('Bewerking, HH'!$B80,INDIRECT("'PLak, Labels'!A"&amp;$AY$21&amp;":M"&amp;$AY$22),AY$24,FALSE)</f>
        <v>0</v>
      </c>
      <c r="AZ80" s="29">
        <f ca="1">VLOOKUP('Bewerking, HH'!$B80,INDIRECT("'PLak, Labels'!A"&amp;$AY$21&amp;":M"&amp;$AY$22),AZ$24,FALSE)+VLOOKUP('Bewerking, HH'!$B80,INDIRECT("'PLak, Labels'!A"&amp;$AY$21&amp;":M"&amp;$AY$22),AZ$24+1,FALSE)</f>
        <v>0</v>
      </c>
      <c r="BA80" s="18">
        <f ca="1">VLOOKUP('Bewerking, HH'!$B80,INDIRECT("'PLak, Labels'!A"&amp;$AY$21&amp;":M"&amp;$AY$22),BA$24,FALSE)</f>
        <v>0</v>
      </c>
      <c r="BB80" s="18">
        <f ca="1">VLOOKUP('Bewerking, HH'!$B80,INDIRECT("'PLak, Labels'!A"&amp;$AY$21&amp;":M"&amp;$AY$22),BB$24,FALSE)</f>
        <v>0</v>
      </c>
      <c r="BC80" s="18">
        <f ca="1">VLOOKUP('Bewerking, HH'!$B80,INDIRECT("'PLak, Labels'!A"&amp;$AY$21&amp;":M"&amp;$AY$22),BC$24,FALSE)</f>
        <v>0</v>
      </c>
      <c r="BD80" s="18">
        <f ca="1">VLOOKUP('Bewerking, HH'!$B80,INDIRECT("'PLak, Labels'!A"&amp;$AY$21&amp;":M"&amp;$AY$22),BD$24,FALSE)</f>
        <v>0</v>
      </c>
      <c r="BE80" s="18">
        <f ca="1">VLOOKUP('Bewerking, HH'!$B80,INDIRECT("'PLak, Labels'!A"&amp;$AY$21&amp;":M"&amp;$AY$22),BE$24,FALSE)</f>
        <v>0</v>
      </c>
      <c r="BF80" s="29">
        <f ca="1">VLOOKUP('Bewerking, HH'!$B80,INDIRECT("'PLak, Labels'!A"&amp;$AY$21&amp;":M"&amp;$AY$22),BF$24,FALSE)</f>
        <v>0</v>
      </c>
      <c r="BG80" s="29">
        <f ca="1">VLOOKUP('Bewerking, HH'!$B80,INDIRECT("'PLak, Labels'!A"&amp;$AY$21&amp;":M"&amp;$AY$22),BG$24,FALSE)</f>
        <v>0</v>
      </c>
    </row>
    <row r="81" spans="1:59" x14ac:dyDescent="0.25">
      <c r="B81" s="18" t="s">
        <v>45</v>
      </c>
      <c r="C81" s="18">
        <f ca="1">VLOOKUP('Bewerking, HH'!$B81,INDIRECT("'PLak, Labels'!A"&amp;$C$21&amp;":M"&amp;$C$22),C$24,FALSE)</f>
        <v>0</v>
      </c>
      <c r="D81" s="29">
        <f ca="1">VLOOKUP('Bewerking, HH'!$B81,INDIRECT("'PLak, Labels'!A"&amp;$C$21&amp;":M"&amp;$C$22),D$24,FALSE)+VLOOKUP('Bewerking, HH'!$B81,INDIRECT("'PLak, Labels'!A"&amp;$C$21&amp;":M"&amp;$C$22),D$24+1,FALSE)</f>
        <v>0</v>
      </c>
      <c r="E81" s="18">
        <f ca="1">VLOOKUP('Bewerking, HH'!$B81,INDIRECT("'PLak, Labels'!A"&amp;$C$21&amp;":M"&amp;$C$22),E$24,FALSE)</f>
        <v>0</v>
      </c>
      <c r="F81" s="18">
        <f ca="1">VLOOKUP('Bewerking, HH'!$B81,INDIRECT("'PLak, Labels'!A"&amp;$C$21&amp;":M"&amp;$C$22),F$24,FALSE)</f>
        <v>0</v>
      </c>
      <c r="G81" s="18">
        <f ca="1">VLOOKUP('Bewerking, HH'!$B81,INDIRECT("'PLak, Labels'!A"&amp;$C$21&amp;":M"&amp;$C$22),G$24,FALSE)</f>
        <v>0</v>
      </c>
      <c r="H81" s="18">
        <f ca="1">VLOOKUP('Bewerking, HH'!$B81,INDIRECT("'PLak, Labels'!A"&amp;$C$21&amp;":M"&amp;$C$22),H$24,FALSE)</f>
        <v>0</v>
      </c>
      <c r="I81" s="18">
        <f ca="1">VLOOKUP('Bewerking, HH'!$B81,INDIRECT("'PLak, Labels'!A"&amp;$C$21&amp;":M"&amp;$C$22),I$24,FALSE)</f>
        <v>0</v>
      </c>
      <c r="J81" s="29">
        <f ca="1">VLOOKUP('Bewerking, HH'!$B81,INDIRECT("'PLak, Labels'!A"&amp;$C$21&amp;":M"&amp;$C$22),J$24,FALSE)</f>
        <v>0</v>
      </c>
      <c r="K81" s="29">
        <f ca="1">VLOOKUP('Bewerking, HH'!$B81,INDIRECT("'PLak, Labels'!A"&amp;$C$21&amp;":M"&amp;$C$22),K$24,FALSE)</f>
        <v>0</v>
      </c>
      <c r="O81" s="18">
        <f ca="1">VLOOKUP('Bewerking, HH'!$B81,INDIRECT("'PLak, Labels'!A"&amp;$O$21&amp;":M"&amp;$O$22),O$24,FALSE)</f>
        <v>0</v>
      </c>
      <c r="P81" s="29">
        <f ca="1">VLOOKUP('Bewerking, HH'!$B81,INDIRECT("'PLak, Labels'!A"&amp;$O$21&amp;":M"&amp;$O$22),P$24,FALSE)+VLOOKUP('Bewerking, HH'!$B81,INDIRECT("'PLak, Labels'!A"&amp;$O$21&amp;":M"&amp;$O$22),P$24+1,FALSE)</f>
        <v>0</v>
      </c>
      <c r="Q81" s="18">
        <f ca="1">VLOOKUP('Bewerking, HH'!$B81,INDIRECT("'PLak, Labels'!A"&amp;$O$21&amp;":M"&amp;$O$22),Q$24,FALSE)</f>
        <v>0</v>
      </c>
      <c r="R81" s="18">
        <f ca="1">VLOOKUP('Bewerking, HH'!$B81,INDIRECT("'PLak, Labels'!A"&amp;$O$21&amp;":M"&amp;$O$22),R$24,FALSE)</f>
        <v>0</v>
      </c>
      <c r="S81" s="18">
        <f ca="1">VLOOKUP('Bewerking, HH'!$B81,INDIRECT("'PLak, Labels'!A"&amp;$O$21&amp;":M"&amp;$O$22),S$24,FALSE)</f>
        <v>0</v>
      </c>
      <c r="T81" s="18">
        <f ca="1">VLOOKUP('Bewerking, HH'!$B81,INDIRECT("'PLak, Labels'!A"&amp;$O$21&amp;":M"&amp;$O$22),T$24,FALSE)</f>
        <v>0</v>
      </c>
      <c r="U81" s="18">
        <f ca="1">VLOOKUP('Bewerking, HH'!$B81,INDIRECT("'PLak, Labels'!A"&amp;$O$21&amp;":M"&amp;$O$22),U$24,FALSE)</f>
        <v>0</v>
      </c>
      <c r="V81" s="29">
        <f ca="1">VLOOKUP('Bewerking, HH'!$B81,INDIRECT("'PLak, Labels'!A"&amp;$O$21&amp;":M"&amp;$O$22),V$24,FALSE)</f>
        <v>0</v>
      </c>
      <c r="W81" s="29">
        <f ca="1">VLOOKUP('Bewerking, HH'!$B81,INDIRECT("'PLak, Labels'!A"&amp;$O$21&amp;":M"&amp;$O$22),W$24,FALSE)</f>
        <v>0</v>
      </c>
      <c r="AA81" s="18">
        <f ca="1">VLOOKUP('Bewerking, HH'!$B81,INDIRECT("'PLak, Labels'!A"&amp;$AA$21&amp;":M"&amp;$AA$22),AA$24,FALSE)</f>
        <v>0</v>
      </c>
      <c r="AB81" s="29">
        <f ca="1">VLOOKUP('Bewerking, HH'!$B81,INDIRECT("'PLak, Labels'!A"&amp;$AA$21&amp;":M"&amp;$AA$22),AB$24,FALSE)+VLOOKUP('Bewerking, HH'!$B81,INDIRECT("'PLak, Labels'!A"&amp;$AA$21&amp;":M"&amp;$AA$22),AB$24+1,FALSE)</f>
        <v>0</v>
      </c>
      <c r="AC81" s="18">
        <f ca="1">VLOOKUP('Bewerking, HH'!$B81,INDIRECT("'PLak, Labels'!A"&amp;$AA$21&amp;":M"&amp;$AA$22),AC$24,FALSE)</f>
        <v>0</v>
      </c>
      <c r="AD81" s="18">
        <f ca="1">VLOOKUP('Bewerking, HH'!$B81,INDIRECT("'PLak, Labels'!A"&amp;$AA$21&amp;":M"&amp;$AA$22),AD$24,FALSE)</f>
        <v>0</v>
      </c>
      <c r="AE81" s="18">
        <f ca="1">VLOOKUP('Bewerking, HH'!$B81,INDIRECT("'PLak, Labels'!A"&amp;$AA$21&amp;":M"&amp;$AA$22),AE$24,FALSE)</f>
        <v>0</v>
      </c>
      <c r="AF81" s="18">
        <f ca="1">VLOOKUP('Bewerking, HH'!$B81,INDIRECT("'PLak, Labels'!A"&amp;$AA$21&amp;":M"&amp;$AA$22),AF$24,FALSE)</f>
        <v>0</v>
      </c>
      <c r="AG81" s="18">
        <f ca="1">VLOOKUP('Bewerking, HH'!$B81,INDIRECT("'PLak, Labels'!A"&amp;$AA$21&amp;":M"&amp;$AA$22),AG$24,FALSE)</f>
        <v>0</v>
      </c>
      <c r="AH81" s="29">
        <f ca="1">VLOOKUP('Bewerking, HH'!$B81,INDIRECT("'PLak, Labels'!A"&amp;$AA$21&amp;":M"&amp;$AA$22),AH$24,FALSE)</f>
        <v>0</v>
      </c>
      <c r="AI81" s="29">
        <f ca="1">VLOOKUP('Bewerking, HH'!$B81,INDIRECT("'PLak, Labels'!A"&amp;$AA$21&amp;":M"&amp;$AA$22),AI$24,FALSE)</f>
        <v>0</v>
      </c>
      <c r="AM81" s="18">
        <f ca="1">VLOOKUP('Bewerking, HH'!$B81,INDIRECT("'PLak, Labels'!A"&amp;$AM$21&amp;":M"&amp;$AM$22),AM$24,FALSE)</f>
        <v>0</v>
      </c>
      <c r="AN81" s="29">
        <f ca="1">VLOOKUP('Bewerking, HH'!$B81,INDIRECT("'PLak, Labels'!A"&amp;$AM$21&amp;":M"&amp;$AM$22),AN$24,FALSE)+VLOOKUP('Bewerking, HH'!$B81,INDIRECT("'PLak, Labels'!A"&amp;$AM$21&amp;":M"&amp;$AM$22),AN$24+1,FALSE)</f>
        <v>0</v>
      </c>
      <c r="AO81" s="18">
        <f ca="1">VLOOKUP('Bewerking, HH'!$B81,INDIRECT("'PLak, Labels'!A"&amp;$AM$21&amp;":M"&amp;$AM$22),AO$24,FALSE)</f>
        <v>0</v>
      </c>
      <c r="AP81" s="18">
        <f ca="1">VLOOKUP('Bewerking, HH'!$B81,INDIRECT("'PLak, Labels'!A"&amp;$AM$21&amp;":M"&amp;$AM$22),AP$24,FALSE)</f>
        <v>0</v>
      </c>
      <c r="AQ81" s="18">
        <f ca="1">VLOOKUP('Bewerking, HH'!$B81,INDIRECT("'PLak, Labels'!A"&amp;$AM$21&amp;":M"&amp;$AM$22),AQ$24,FALSE)</f>
        <v>0</v>
      </c>
      <c r="AR81" s="18">
        <f ca="1">VLOOKUP('Bewerking, HH'!$B81,INDIRECT("'PLak, Labels'!A"&amp;$AM$21&amp;":M"&amp;$AM$22),AR$24,FALSE)</f>
        <v>0</v>
      </c>
      <c r="AS81" s="18">
        <f ca="1">VLOOKUP('Bewerking, HH'!$B81,INDIRECT("'PLak, Labels'!A"&amp;$AM$21&amp;":M"&amp;$AM$22),AS$24,FALSE)</f>
        <v>0</v>
      </c>
      <c r="AT81" s="29">
        <f ca="1">VLOOKUP('Bewerking, HH'!$B81,INDIRECT("'PLak, Labels'!A"&amp;$AM$21&amp;":M"&amp;$AM$22),AT$24,FALSE)</f>
        <v>0</v>
      </c>
      <c r="AU81" s="29">
        <f ca="1">VLOOKUP('Bewerking, HH'!$B81,INDIRECT("'PLak, Labels'!A"&amp;$AM$21&amp;":M"&amp;$AM$22),AU$24,FALSE)</f>
        <v>0</v>
      </c>
      <c r="AY81" s="18">
        <f ca="1">VLOOKUP('Bewerking, HH'!$B81,INDIRECT("'PLak, Labels'!A"&amp;$AY$21&amp;":M"&amp;$AY$22),AY$24,FALSE)</f>
        <v>0</v>
      </c>
      <c r="AZ81" s="29">
        <f ca="1">VLOOKUP('Bewerking, HH'!$B81,INDIRECT("'PLak, Labels'!A"&amp;$AY$21&amp;":M"&amp;$AY$22),AZ$24,FALSE)+VLOOKUP('Bewerking, HH'!$B81,INDIRECT("'PLak, Labels'!A"&amp;$AY$21&amp;":M"&amp;$AY$22),AZ$24+1,FALSE)</f>
        <v>0</v>
      </c>
      <c r="BA81" s="18">
        <f ca="1">VLOOKUP('Bewerking, HH'!$B81,INDIRECT("'PLak, Labels'!A"&amp;$AY$21&amp;":M"&amp;$AY$22),BA$24,FALSE)</f>
        <v>0</v>
      </c>
      <c r="BB81" s="18">
        <f ca="1">VLOOKUP('Bewerking, HH'!$B81,INDIRECT("'PLak, Labels'!A"&amp;$AY$21&amp;":M"&amp;$AY$22),BB$24,FALSE)</f>
        <v>0</v>
      </c>
      <c r="BC81" s="18">
        <f ca="1">VLOOKUP('Bewerking, HH'!$B81,INDIRECT("'PLak, Labels'!A"&amp;$AY$21&amp;":M"&amp;$AY$22),BC$24,FALSE)</f>
        <v>0</v>
      </c>
      <c r="BD81" s="18">
        <f ca="1">VLOOKUP('Bewerking, HH'!$B81,INDIRECT("'PLak, Labels'!A"&amp;$AY$21&amp;":M"&amp;$AY$22),BD$24,FALSE)</f>
        <v>0</v>
      </c>
      <c r="BE81" s="18">
        <f ca="1">VLOOKUP('Bewerking, HH'!$B81,INDIRECT("'PLak, Labels'!A"&amp;$AY$21&amp;":M"&amp;$AY$22),BE$24,FALSE)</f>
        <v>0</v>
      </c>
      <c r="BF81" s="29">
        <f ca="1">VLOOKUP('Bewerking, HH'!$B81,INDIRECT("'PLak, Labels'!A"&amp;$AY$21&amp;":M"&amp;$AY$22),BF$24,FALSE)</f>
        <v>0</v>
      </c>
      <c r="BG81" s="29">
        <f ca="1">VLOOKUP('Bewerking, HH'!$B81,INDIRECT("'PLak, Labels'!A"&amp;$AY$21&amp;":M"&amp;$AY$22),BG$24,FALSE)</f>
        <v>0</v>
      </c>
    </row>
    <row r="82" spans="1:59" x14ac:dyDescent="0.25">
      <c r="B82" s="18" t="s">
        <v>46</v>
      </c>
      <c r="C82" s="18">
        <f ca="1">VLOOKUP('Bewerking, HH'!$B82,INDIRECT("'PLak, Labels'!A"&amp;$C$21&amp;":M"&amp;$C$22),C$24,FALSE)</f>
        <v>0</v>
      </c>
      <c r="D82" s="29">
        <f ca="1">VLOOKUP('Bewerking, HH'!$B82,INDIRECT("'PLak, Labels'!A"&amp;$C$21&amp;":M"&amp;$C$22),D$24,FALSE)+VLOOKUP('Bewerking, HH'!$B82,INDIRECT("'PLak, Labels'!A"&amp;$C$21&amp;":M"&amp;$C$22),D$24+1,FALSE)</f>
        <v>0</v>
      </c>
      <c r="E82" s="18">
        <f ca="1">VLOOKUP('Bewerking, HH'!$B82,INDIRECT("'PLak, Labels'!A"&amp;$C$21&amp;":M"&amp;$C$22),E$24,FALSE)</f>
        <v>0</v>
      </c>
      <c r="F82" s="18">
        <f ca="1">VLOOKUP('Bewerking, HH'!$B82,INDIRECT("'PLak, Labels'!A"&amp;$C$21&amp;":M"&amp;$C$22),F$24,FALSE)</f>
        <v>0</v>
      </c>
      <c r="G82" s="18">
        <f ca="1">VLOOKUP('Bewerking, HH'!$B82,INDIRECT("'PLak, Labels'!A"&amp;$C$21&amp;":M"&amp;$C$22),G$24,FALSE)</f>
        <v>0</v>
      </c>
      <c r="H82" s="18">
        <f ca="1">VLOOKUP('Bewerking, HH'!$B82,INDIRECT("'PLak, Labels'!A"&amp;$C$21&amp;":M"&amp;$C$22),H$24,FALSE)</f>
        <v>0</v>
      </c>
      <c r="I82" s="18">
        <f ca="1">VLOOKUP('Bewerking, HH'!$B82,INDIRECT("'PLak, Labels'!A"&amp;$C$21&amp;":M"&amp;$C$22),I$24,FALSE)</f>
        <v>0</v>
      </c>
      <c r="J82" s="29">
        <f ca="1">VLOOKUP('Bewerking, HH'!$B82,INDIRECT("'PLak, Labels'!A"&amp;$C$21&amp;":M"&amp;$C$22),J$24,FALSE)</f>
        <v>0</v>
      </c>
      <c r="K82" s="29">
        <f ca="1">VLOOKUP('Bewerking, HH'!$B82,INDIRECT("'PLak, Labels'!A"&amp;$C$21&amp;":M"&amp;$C$22),K$24,FALSE)</f>
        <v>0</v>
      </c>
      <c r="O82" s="18">
        <f ca="1">VLOOKUP('Bewerking, HH'!$B82,INDIRECT("'PLak, Labels'!A"&amp;$O$21&amp;":M"&amp;$O$22),O$24,FALSE)</f>
        <v>0</v>
      </c>
      <c r="P82" s="29">
        <f ca="1">VLOOKUP('Bewerking, HH'!$B82,INDIRECT("'PLak, Labels'!A"&amp;$O$21&amp;":M"&amp;$O$22),P$24,FALSE)+VLOOKUP('Bewerking, HH'!$B82,INDIRECT("'PLak, Labels'!A"&amp;$O$21&amp;":M"&amp;$O$22),P$24+1,FALSE)</f>
        <v>0</v>
      </c>
      <c r="Q82" s="18">
        <f ca="1">VLOOKUP('Bewerking, HH'!$B82,INDIRECT("'PLak, Labels'!A"&amp;$O$21&amp;":M"&amp;$O$22),Q$24,FALSE)</f>
        <v>0</v>
      </c>
      <c r="R82" s="18">
        <f ca="1">VLOOKUP('Bewerking, HH'!$B82,INDIRECT("'PLak, Labels'!A"&amp;$O$21&amp;":M"&amp;$O$22),R$24,FALSE)</f>
        <v>0</v>
      </c>
      <c r="S82" s="18">
        <f ca="1">VLOOKUP('Bewerking, HH'!$B82,INDIRECT("'PLak, Labels'!A"&amp;$O$21&amp;":M"&amp;$O$22),S$24,FALSE)</f>
        <v>0</v>
      </c>
      <c r="T82" s="18">
        <f ca="1">VLOOKUP('Bewerking, HH'!$B82,INDIRECT("'PLak, Labels'!A"&amp;$O$21&amp;":M"&amp;$O$22),T$24,FALSE)</f>
        <v>0</v>
      </c>
      <c r="U82" s="18">
        <f ca="1">VLOOKUP('Bewerking, HH'!$B82,INDIRECT("'PLak, Labels'!A"&amp;$O$21&amp;":M"&amp;$O$22),U$24,FALSE)</f>
        <v>0</v>
      </c>
      <c r="V82" s="29">
        <f ca="1">VLOOKUP('Bewerking, HH'!$B82,INDIRECT("'PLak, Labels'!A"&amp;$O$21&amp;":M"&amp;$O$22),V$24,FALSE)</f>
        <v>0</v>
      </c>
      <c r="W82" s="29">
        <f ca="1">VLOOKUP('Bewerking, HH'!$B82,INDIRECT("'PLak, Labels'!A"&amp;$O$21&amp;":M"&amp;$O$22),W$24,FALSE)</f>
        <v>0</v>
      </c>
      <c r="AA82" s="18">
        <f ca="1">VLOOKUP('Bewerking, HH'!$B82,INDIRECT("'PLak, Labels'!A"&amp;$AA$21&amp;":M"&amp;$AA$22),AA$24,FALSE)</f>
        <v>0</v>
      </c>
      <c r="AB82" s="29">
        <f ca="1">VLOOKUP('Bewerking, HH'!$B82,INDIRECT("'PLak, Labels'!A"&amp;$AA$21&amp;":M"&amp;$AA$22),AB$24,FALSE)+VLOOKUP('Bewerking, HH'!$B82,INDIRECT("'PLak, Labels'!A"&amp;$AA$21&amp;":M"&amp;$AA$22),AB$24+1,FALSE)</f>
        <v>0</v>
      </c>
      <c r="AC82" s="18">
        <f ca="1">VLOOKUP('Bewerking, HH'!$B82,INDIRECT("'PLak, Labels'!A"&amp;$AA$21&amp;":M"&amp;$AA$22),AC$24,FALSE)</f>
        <v>0</v>
      </c>
      <c r="AD82" s="18">
        <f ca="1">VLOOKUP('Bewerking, HH'!$B82,INDIRECT("'PLak, Labels'!A"&amp;$AA$21&amp;":M"&amp;$AA$22),AD$24,FALSE)</f>
        <v>0</v>
      </c>
      <c r="AE82" s="18">
        <f ca="1">VLOOKUP('Bewerking, HH'!$B82,INDIRECT("'PLak, Labels'!A"&amp;$AA$21&amp;":M"&amp;$AA$22),AE$24,FALSE)</f>
        <v>0</v>
      </c>
      <c r="AF82" s="18">
        <f ca="1">VLOOKUP('Bewerking, HH'!$B82,INDIRECT("'PLak, Labels'!A"&amp;$AA$21&amp;":M"&amp;$AA$22),AF$24,FALSE)</f>
        <v>0</v>
      </c>
      <c r="AG82" s="18">
        <f ca="1">VLOOKUP('Bewerking, HH'!$B82,INDIRECT("'PLak, Labels'!A"&amp;$AA$21&amp;":M"&amp;$AA$22),AG$24,FALSE)</f>
        <v>0</v>
      </c>
      <c r="AH82" s="29">
        <f ca="1">VLOOKUP('Bewerking, HH'!$B82,INDIRECT("'PLak, Labels'!A"&amp;$AA$21&amp;":M"&amp;$AA$22),AH$24,FALSE)</f>
        <v>0</v>
      </c>
      <c r="AI82" s="29">
        <f ca="1">VLOOKUP('Bewerking, HH'!$B82,INDIRECT("'PLak, Labels'!A"&amp;$AA$21&amp;":M"&amp;$AA$22),AI$24,FALSE)</f>
        <v>0</v>
      </c>
      <c r="AM82" s="18">
        <f ca="1">VLOOKUP('Bewerking, HH'!$B82,INDIRECT("'PLak, Labels'!A"&amp;$AM$21&amp;":M"&amp;$AM$22),AM$24,FALSE)</f>
        <v>0</v>
      </c>
      <c r="AN82" s="29">
        <f ca="1">VLOOKUP('Bewerking, HH'!$B82,INDIRECT("'PLak, Labels'!A"&amp;$AM$21&amp;":M"&amp;$AM$22),AN$24,FALSE)+VLOOKUP('Bewerking, HH'!$B82,INDIRECT("'PLak, Labels'!A"&amp;$AM$21&amp;":M"&amp;$AM$22),AN$24+1,FALSE)</f>
        <v>0</v>
      </c>
      <c r="AO82" s="18">
        <f ca="1">VLOOKUP('Bewerking, HH'!$B82,INDIRECT("'PLak, Labels'!A"&amp;$AM$21&amp;":M"&amp;$AM$22),AO$24,FALSE)</f>
        <v>0</v>
      </c>
      <c r="AP82" s="18">
        <f ca="1">VLOOKUP('Bewerking, HH'!$B82,INDIRECT("'PLak, Labels'!A"&amp;$AM$21&amp;":M"&amp;$AM$22),AP$24,FALSE)</f>
        <v>0</v>
      </c>
      <c r="AQ82" s="18">
        <f ca="1">VLOOKUP('Bewerking, HH'!$B82,INDIRECT("'PLak, Labels'!A"&amp;$AM$21&amp;":M"&amp;$AM$22),AQ$24,FALSE)</f>
        <v>0</v>
      </c>
      <c r="AR82" s="18">
        <f ca="1">VLOOKUP('Bewerking, HH'!$B82,INDIRECT("'PLak, Labels'!A"&amp;$AM$21&amp;":M"&amp;$AM$22),AR$24,FALSE)</f>
        <v>0</v>
      </c>
      <c r="AS82" s="18">
        <f ca="1">VLOOKUP('Bewerking, HH'!$B82,INDIRECT("'PLak, Labels'!A"&amp;$AM$21&amp;":M"&amp;$AM$22),AS$24,FALSE)</f>
        <v>0</v>
      </c>
      <c r="AT82" s="29">
        <f ca="1">VLOOKUP('Bewerking, HH'!$B82,INDIRECT("'PLak, Labels'!A"&amp;$AM$21&amp;":M"&amp;$AM$22),AT$24,FALSE)</f>
        <v>0</v>
      </c>
      <c r="AU82" s="29">
        <f ca="1">VLOOKUP('Bewerking, HH'!$B82,INDIRECT("'PLak, Labels'!A"&amp;$AM$21&amp;":M"&amp;$AM$22),AU$24,FALSE)</f>
        <v>0</v>
      </c>
      <c r="AY82" s="18">
        <f ca="1">VLOOKUP('Bewerking, HH'!$B82,INDIRECT("'PLak, Labels'!A"&amp;$AY$21&amp;":M"&amp;$AY$22),AY$24,FALSE)</f>
        <v>0</v>
      </c>
      <c r="AZ82" s="29">
        <f ca="1">VLOOKUP('Bewerking, HH'!$B82,INDIRECT("'PLak, Labels'!A"&amp;$AY$21&amp;":M"&amp;$AY$22),AZ$24,FALSE)+VLOOKUP('Bewerking, HH'!$B82,INDIRECT("'PLak, Labels'!A"&amp;$AY$21&amp;":M"&amp;$AY$22),AZ$24+1,FALSE)</f>
        <v>0</v>
      </c>
      <c r="BA82" s="18">
        <f ca="1">VLOOKUP('Bewerking, HH'!$B82,INDIRECT("'PLak, Labels'!A"&amp;$AY$21&amp;":M"&amp;$AY$22),BA$24,FALSE)</f>
        <v>0</v>
      </c>
      <c r="BB82" s="18">
        <f ca="1">VLOOKUP('Bewerking, HH'!$B82,INDIRECT("'PLak, Labels'!A"&amp;$AY$21&amp;":M"&amp;$AY$22),BB$24,FALSE)</f>
        <v>0</v>
      </c>
      <c r="BC82" s="18">
        <f ca="1">VLOOKUP('Bewerking, HH'!$B82,INDIRECT("'PLak, Labels'!A"&amp;$AY$21&amp;":M"&amp;$AY$22),BC$24,FALSE)</f>
        <v>0</v>
      </c>
      <c r="BD82" s="18">
        <f ca="1">VLOOKUP('Bewerking, HH'!$B82,INDIRECT("'PLak, Labels'!A"&amp;$AY$21&amp;":M"&amp;$AY$22),BD$24,FALSE)</f>
        <v>0</v>
      </c>
      <c r="BE82" s="18">
        <f ca="1">VLOOKUP('Bewerking, HH'!$B82,INDIRECT("'PLak, Labels'!A"&amp;$AY$21&amp;":M"&amp;$AY$22),BE$24,FALSE)</f>
        <v>0</v>
      </c>
      <c r="BF82" s="29">
        <f ca="1">VLOOKUP('Bewerking, HH'!$B82,INDIRECT("'PLak, Labels'!A"&amp;$AY$21&amp;":M"&amp;$AY$22),BF$24,FALSE)</f>
        <v>0</v>
      </c>
      <c r="BG82" s="29">
        <f ca="1">VLOOKUP('Bewerking, HH'!$B82,INDIRECT("'PLak, Labels'!A"&amp;$AY$21&amp;":M"&amp;$AY$22),BG$24,FALSE)</f>
        <v>0</v>
      </c>
    </row>
    <row r="83" spans="1:59" x14ac:dyDescent="0.25">
      <c r="B83" s="18" t="s">
        <v>47</v>
      </c>
      <c r="C83" s="18">
        <f ca="1">VLOOKUP('Bewerking, HH'!$B83,INDIRECT("'PLak, Labels'!A"&amp;$C$21&amp;":M"&amp;$C$22),C$24,FALSE)</f>
        <v>0</v>
      </c>
      <c r="D83" s="29">
        <f ca="1">VLOOKUP('Bewerking, HH'!$B83,INDIRECT("'PLak, Labels'!A"&amp;$C$21&amp;":M"&amp;$C$22),D$24,FALSE)+VLOOKUP('Bewerking, HH'!$B83,INDIRECT("'PLak, Labels'!A"&amp;$C$21&amp;":M"&amp;$C$22),D$24+1,FALSE)</f>
        <v>0</v>
      </c>
      <c r="E83" s="18">
        <f ca="1">VLOOKUP('Bewerking, HH'!$B83,INDIRECT("'PLak, Labels'!A"&amp;$C$21&amp;":M"&amp;$C$22),E$24,FALSE)</f>
        <v>0</v>
      </c>
      <c r="F83" s="18">
        <f ca="1">VLOOKUP('Bewerking, HH'!$B83,INDIRECT("'PLak, Labels'!A"&amp;$C$21&amp;":M"&amp;$C$22),F$24,FALSE)</f>
        <v>0</v>
      </c>
      <c r="G83" s="18">
        <f ca="1">VLOOKUP('Bewerking, HH'!$B83,INDIRECT("'PLak, Labels'!A"&amp;$C$21&amp;":M"&amp;$C$22),G$24,FALSE)</f>
        <v>0</v>
      </c>
      <c r="H83" s="18">
        <f ca="1">VLOOKUP('Bewerking, HH'!$B83,INDIRECT("'PLak, Labels'!A"&amp;$C$21&amp;":M"&amp;$C$22),H$24,FALSE)</f>
        <v>0</v>
      </c>
      <c r="I83" s="18">
        <f ca="1">VLOOKUP('Bewerking, HH'!$B83,INDIRECT("'PLak, Labels'!A"&amp;$C$21&amp;":M"&amp;$C$22),I$24,FALSE)</f>
        <v>0</v>
      </c>
      <c r="J83" s="29">
        <f ca="1">VLOOKUP('Bewerking, HH'!$B83,INDIRECT("'PLak, Labels'!A"&amp;$C$21&amp;":M"&amp;$C$22),J$24,FALSE)</f>
        <v>0</v>
      </c>
      <c r="K83" s="29">
        <f ca="1">VLOOKUP('Bewerking, HH'!$B83,INDIRECT("'PLak, Labels'!A"&amp;$C$21&amp;":M"&amp;$C$22),K$24,FALSE)</f>
        <v>0</v>
      </c>
      <c r="O83" s="18">
        <f ca="1">VLOOKUP('Bewerking, HH'!$B83,INDIRECT("'PLak, Labels'!A"&amp;$O$21&amp;":M"&amp;$O$22),O$24,FALSE)</f>
        <v>0</v>
      </c>
      <c r="P83" s="29">
        <f ca="1">VLOOKUP('Bewerking, HH'!$B83,INDIRECT("'PLak, Labels'!A"&amp;$O$21&amp;":M"&amp;$O$22),P$24,FALSE)+VLOOKUP('Bewerking, HH'!$B83,INDIRECT("'PLak, Labels'!A"&amp;$O$21&amp;":M"&amp;$O$22),P$24+1,FALSE)</f>
        <v>0</v>
      </c>
      <c r="Q83" s="18">
        <f ca="1">VLOOKUP('Bewerking, HH'!$B83,INDIRECT("'PLak, Labels'!A"&amp;$O$21&amp;":M"&amp;$O$22),Q$24,FALSE)</f>
        <v>0</v>
      </c>
      <c r="R83" s="18">
        <f ca="1">VLOOKUP('Bewerking, HH'!$B83,INDIRECT("'PLak, Labels'!A"&amp;$O$21&amp;":M"&amp;$O$22),R$24,FALSE)</f>
        <v>0</v>
      </c>
      <c r="S83" s="18">
        <f ca="1">VLOOKUP('Bewerking, HH'!$B83,INDIRECT("'PLak, Labels'!A"&amp;$O$21&amp;":M"&amp;$O$22),S$24,FALSE)</f>
        <v>0</v>
      </c>
      <c r="T83" s="18">
        <f ca="1">VLOOKUP('Bewerking, HH'!$B83,INDIRECT("'PLak, Labels'!A"&amp;$O$21&amp;":M"&amp;$O$22),T$24,FALSE)</f>
        <v>0</v>
      </c>
      <c r="U83" s="18">
        <f ca="1">VLOOKUP('Bewerking, HH'!$B83,INDIRECT("'PLak, Labels'!A"&amp;$O$21&amp;":M"&amp;$O$22),U$24,FALSE)</f>
        <v>0</v>
      </c>
      <c r="V83" s="29">
        <f ca="1">VLOOKUP('Bewerking, HH'!$B83,INDIRECT("'PLak, Labels'!A"&amp;$O$21&amp;":M"&amp;$O$22),V$24,FALSE)</f>
        <v>0</v>
      </c>
      <c r="W83" s="29">
        <f ca="1">VLOOKUP('Bewerking, HH'!$B83,INDIRECT("'PLak, Labels'!A"&amp;$O$21&amp;":M"&amp;$O$22),W$24,FALSE)</f>
        <v>0</v>
      </c>
      <c r="AA83" s="18">
        <f ca="1">VLOOKUP('Bewerking, HH'!$B83,INDIRECT("'PLak, Labels'!A"&amp;$AA$21&amp;":M"&amp;$AA$22),AA$24,FALSE)</f>
        <v>0</v>
      </c>
      <c r="AB83" s="29">
        <f ca="1">VLOOKUP('Bewerking, HH'!$B83,INDIRECT("'PLak, Labels'!A"&amp;$AA$21&amp;":M"&amp;$AA$22),AB$24,FALSE)+VLOOKUP('Bewerking, HH'!$B83,INDIRECT("'PLak, Labels'!A"&amp;$AA$21&amp;":M"&amp;$AA$22),AB$24+1,FALSE)</f>
        <v>0</v>
      </c>
      <c r="AC83" s="18">
        <f ca="1">VLOOKUP('Bewerking, HH'!$B83,INDIRECT("'PLak, Labels'!A"&amp;$AA$21&amp;":M"&amp;$AA$22),AC$24,FALSE)</f>
        <v>0</v>
      </c>
      <c r="AD83" s="18">
        <f ca="1">VLOOKUP('Bewerking, HH'!$B83,INDIRECT("'PLak, Labels'!A"&amp;$AA$21&amp;":M"&amp;$AA$22),AD$24,FALSE)</f>
        <v>0</v>
      </c>
      <c r="AE83" s="18">
        <f ca="1">VLOOKUP('Bewerking, HH'!$B83,INDIRECT("'PLak, Labels'!A"&amp;$AA$21&amp;":M"&amp;$AA$22),AE$24,FALSE)</f>
        <v>0</v>
      </c>
      <c r="AF83" s="18">
        <f ca="1">VLOOKUP('Bewerking, HH'!$B83,INDIRECT("'PLak, Labels'!A"&amp;$AA$21&amp;":M"&amp;$AA$22),AF$24,FALSE)</f>
        <v>0</v>
      </c>
      <c r="AG83" s="18">
        <f ca="1">VLOOKUP('Bewerking, HH'!$B83,INDIRECT("'PLak, Labels'!A"&amp;$AA$21&amp;":M"&amp;$AA$22),AG$24,FALSE)</f>
        <v>0</v>
      </c>
      <c r="AH83" s="29">
        <f ca="1">VLOOKUP('Bewerking, HH'!$B83,INDIRECT("'PLak, Labels'!A"&amp;$AA$21&amp;":M"&amp;$AA$22),AH$24,FALSE)</f>
        <v>0</v>
      </c>
      <c r="AI83" s="29">
        <f ca="1">VLOOKUP('Bewerking, HH'!$B83,INDIRECT("'PLak, Labels'!A"&amp;$AA$21&amp;":M"&amp;$AA$22),AI$24,FALSE)</f>
        <v>0</v>
      </c>
      <c r="AM83" s="18">
        <f ca="1">VLOOKUP('Bewerking, HH'!$B83,INDIRECT("'PLak, Labels'!A"&amp;$AM$21&amp;":M"&amp;$AM$22),AM$24,FALSE)</f>
        <v>0</v>
      </c>
      <c r="AN83" s="29">
        <f ca="1">VLOOKUP('Bewerking, HH'!$B83,INDIRECT("'PLak, Labels'!A"&amp;$AM$21&amp;":M"&amp;$AM$22),AN$24,FALSE)+VLOOKUP('Bewerking, HH'!$B83,INDIRECT("'PLak, Labels'!A"&amp;$AM$21&amp;":M"&amp;$AM$22),AN$24+1,FALSE)</f>
        <v>0</v>
      </c>
      <c r="AO83" s="18">
        <f ca="1">VLOOKUP('Bewerking, HH'!$B83,INDIRECT("'PLak, Labels'!A"&amp;$AM$21&amp;":M"&amp;$AM$22),AO$24,FALSE)</f>
        <v>0</v>
      </c>
      <c r="AP83" s="18">
        <f ca="1">VLOOKUP('Bewerking, HH'!$B83,INDIRECT("'PLak, Labels'!A"&amp;$AM$21&amp;":M"&amp;$AM$22),AP$24,FALSE)</f>
        <v>0</v>
      </c>
      <c r="AQ83" s="18">
        <f ca="1">VLOOKUP('Bewerking, HH'!$B83,INDIRECT("'PLak, Labels'!A"&amp;$AM$21&amp;":M"&amp;$AM$22),AQ$24,FALSE)</f>
        <v>0</v>
      </c>
      <c r="AR83" s="18">
        <f ca="1">VLOOKUP('Bewerking, HH'!$B83,INDIRECT("'PLak, Labels'!A"&amp;$AM$21&amp;":M"&amp;$AM$22),AR$24,FALSE)</f>
        <v>0</v>
      </c>
      <c r="AS83" s="18">
        <f ca="1">VLOOKUP('Bewerking, HH'!$B83,INDIRECT("'PLak, Labels'!A"&amp;$AM$21&amp;":M"&amp;$AM$22),AS$24,FALSE)</f>
        <v>0</v>
      </c>
      <c r="AT83" s="29">
        <f ca="1">VLOOKUP('Bewerking, HH'!$B83,INDIRECT("'PLak, Labels'!A"&amp;$AM$21&amp;":M"&amp;$AM$22),AT$24,FALSE)</f>
        <v>0</v>
      </c>
      <c r="AU83" s="29">
        <f ca="1">VLOOKUP('Bewerking, HH'!$B83,INDIRECT("'PLak, Labels'!A"&amp;$AM$21&amp;":M"&amp;$AM$22),AU$24,FALSE)</f>
        <v>0</v>
      </c>
      <c r="AY83" s="18">
        <f ca="1">VLOOKUP('Bewerking, HH'!$B83,INDIRECT("'PLak, Labels'!A"&amp;$AY$21&amp;":M"&amp;$AY$22),AY$24,FALSE)</f>
        <v>0</v>
      </c>
      <c r="AZ83" s="29">
        <f ca="1">VLOOKUP('Bewerking, HH'!$B83,INDIRECT("'PLak, Labels'!A"&amp;$AY$21&amp;":M"&amp;$AY$22),AZ$24,FALSE)+VLOOKUP('Bewerking, HH'!$B83,INDIRECT("'PLak, Labels'!A"&amp;$AY$21&amp;":M"&amp;$AY$22),AZ$24+1,FALSE)</f>
        <v>0</v>
      </c>
      <c r="BA83" s="18">
        <f ca="1">VLOOKUP('Bewerking, HH'!$B83,INDIRECT("'PLak, Labels'!A"&amp;$AY$21&amp;":M"&amp;$AY$22),BA$24,FALSE)</f>
        <v>0</v>
      </c>
      <c r="BB83" s="18">
        <f ca="1">VLOOKUP('Bewerking, HH'!$B83,INDIRECT("'PLak, Labels'!A"&amp;$AY$21&amp;":M"&amp;$AY$22),BB$24,FALSE)</f>
        <v>0</v>
      </c>
      <c r="BC83" s="18">
        <f ca="1">VLOOKUP('Bewerking, HH'!$B83,INDIRECT("'PLak, Labels'!A"&amp;$AY$21&amp;":M"&amp;$AY$22),BC$24,FALSE)</f>
        <v>0</v>
      </c>
      <c r="BD83" s="18">
        <f ca="1">VLOOKUP('Bewerking, HH'!$B83,INDIRECT("'PLak, Labels'!A"&amp;$AY$21&amp;":M"&amp;$AY$22),BD$24,FALSE)</f>
        <v>0</v>
      </c>
      <c r="BE83" s="18">
        <f ca="1">VLOOKUP('Bewerking, HH'!$B83,INDIRECT("'PLak, Labels'!A"&amp;$AY$21&amp;":M"&amp;$AY$22),BE$24,FALSE)</f>
        <v>0</v>
      </c>
      <c r="BF83" s="29">
        <f ca="1">VLOOKUP('Bewerking, HH'!$B83,INDIRECT("'PLak, Labels'!A"&amp;$AY$21&amp;":M"&amp;$AY$22),BF$24,FALSE)</f>
        <v>0</v>
      </c>
      <c r="BG83" s="29">
        <f ca="1">VLOOKUP('Bewerking, HH'!$B83,INDIRECT("'PLak, Labels'!A"&amp;$AY$21&amp;":M"&amp;$AY$22),BG$24,FALSE)</f>
        <v>0</v>
      </c>
    </row>
    <row r="84" spans="1:59" x14ac:dyDescent="0.25">
      <c r="B84" s="18" t="s">
        <v>48</v>
      </c>
      <c r="C84" s="18">
        <f ca="1">VLOOKUP('Bewerking, HH'!$B84,INDIRECT("'PLak, Labels'!A"&amp;$C$21&amp;":M"&amp;$C$22),C$24,FALSE)</f>
        <v>0</v>
      </c>
      <c r="D84" s="29">
        <f ca="1">VLOOKUP('Bewerking, HH'!$B84,INDIRECT("'PLak, Labels'!A"&amp;$C$21&amp;":M"&amp;$C$22),D$24,FALSE)+VLOOKUP('Bewerking, HH'!$B84,INDIRECT("'PLak, Labels'!A"&amp;$C$21&amp;":M"&amp;$C$22),D$24+1,FALSE)</f>
        <v>0</v>
      </c>
      <c r="E84" s="18">
        <f ca="1">VLOOKUP('Bewerking, HH'!$B84,INDIRECT("'PLak, Labels'!A"&amp;$C$21&amp;":M"&amp;$C$22),E$24,FALSE)</f>
        <v>0</v>
      </c>
      <c r="F84" s="18">
        <f ca="1">VLOOKUP('Bewerking, HH'!$B84,INDIRECT("'PLak, Labels'!A"&amp;$C$21&amp;":M"&amp;$C$22),F$24,FALSE)</f>
        <v>0</v>
      </c>
      <c r="G84" s="18">
        <f ca="1">VLOOKUP('Bewerking, HH'!$B84,INDIRECT("'PLak, Labels'!A"&amp;$C$21&amp;":M"&amp;$C$22),G$24,FALSE)</f>
        <v>0</v>
      </c>
      <c r="H84" s="18">
        <f ca="1">VLOOKUP('Bewerking, HH'!$B84,INDIRECT("'PLak, Labels'!A"&amp;$C$21&amp;":M"&amp;$C$22),H$24,FALSE)</f>
        <v>0</v>
      </c>
      <c r="I84" s="18">
        <f ca="1">VLOOKUP('Bewerking, HH'!$B84,INDIRECT("'PLak, Labels'!A"&amp;$C$21&amp;":M"&amp;$C$22),I$24,FALSE)</f>
        <v>0</v>
      </c>
      <c r="J84" s="29">
        <f ca="1">VLOOKUP('Bewerking, HH'!$B84,INDIRECT("'PLak, Labels'!A"&amp;$C$21&amp;":M"&amp;$C$22),J$24,FALSE)</f>
        <v>0</v>
      </c>
      <c r="K84" s="29">
        <f ca="1">VLOOKUP('Bewerking, HH'!$B84,INDIRECT("'PLak, Labels'!A"&amp;$C$21&amp;":M"&amp;$C$22),K$24,FALSE)</f>
        <v>0</v>
      </c>
      <c r="O84" s="18">
        <f ca="1">VLOOKUP('Bewerking, HH'!$B84,INDIRECT("'PLak, Labels'!A"&amp;$O$21&amp;":M"&amp;$O$22),O$24,FALSE)</f>
        <v>0</v>
      </c>
      <c r="P84" s="29">
        <f ca="1">VLOOKUP('Bewerking, HH'!$B84,INDIRECT("'PLak, Labels'!A"&amp;$O$21&amp;":M"&amp;$O$22),P$24,FALSE)+VLOOKUP('Bewerking, HH'!$B84,INDIRECT("'PLak, Labels'!A"&amp;$O$21&amp;":M"&amp;$O$22),P$24+1,FALSE)</f>
        <v>0</v>
      </c>
      <c r="Q84" s="18">
        <f ca="1">VLOOKUP('Bewerking, HH'!$B84,INDIRECT("'PLak, Labels'!A"&amp;$O$21&amp;":M"&amp;$O$22),Q$24,FALSE)</f>
        <v>0</v>
      </c>
      <c r="R84" s="18">
        <f ca="1">VLOOKUP('Bewerking, HH'!$B84,INDIRECT("'PLak, Labels'!A"&amp;$O$21&amp;":M"&amp;$O$22),R$24,FALSE)</f>
        <v>0</v>
      </c>
      <c r="S84" s="18">
        <f ca="1">VLOOKUP('Bewerking, HH'!$B84,INDIRECT("'PLak, Labels'!A"&amp;$O$21&amp;":M"&amp;$O$22),S$24,FALSE)</f>
        <v>0</v>
      </c>
      <c r="T84" s="18">
        <f ca="1">VLOOKUP('Bewerking, HH'!$B84,INDIRECT("'PLak, Labels'!A"&amp;$O$21&amp;":M"&amp;$O$22),T$24,FALSE)</f>
        <v>0</v>
      </c>
      <c r="U84" s="18">
        <f ca="1">VLOOKUP('Bewerking, HH'!$B84,INDIRECT("'PLak, Labels'!A"&amp;$O$21&amp;":M"&amp;$O$22),U$24,FALSE)</f>
        <v>0</v>
      </c>
      <c r="V84" s="29">
        <f ca="1">VLOOKUP('Bewerking, HH'!$B84,INDIRECT("'PLak, Labels'!A"&amp;$O$21&amp;":M"&amp;$O$22),V$24,FALSE)</f>
        <v>0</v>
      </c>
      <c r="W84" s="29">
        <f ca="1">VLOOKUP('Bewerking, HH'!$B84,INDIRECT("'PLak, Labels'!A"&amp;$O$21&amp;":M"&amp;$O$22),W$24,FALSE)</f>
        <v>0</v>
      </c>
      <c r="AA84" s="18">
        <f ca="1">VLOOKUP('Bewerking, HH'!$B84,INDIRECT("'PLak, Labels'!A"&amp;$AA$21&amp;":M"&amp;$AA$22),AA$24,FALSE)</f>
        <v>0</v>
      </c>
      <c r="AB84" s="29">
        <f ca="1">VLOOKUP('Bewerking, HH'!$B84,INDIRECT("'PLak, Labels'!A"&amp;$AA$21&amp;":M"&amp;$AA$22),AB$24,FALSE)+VLOOKUP('Bewerking, HH'!$B84,INDIRECT("'PLak, Labels'!A"&amp;$AA$21&amp;":M"&amp;$AA$22),AB$24+1,FALSE)</f>
        <v>0</v>
      </c>
      <c r="AC84" s="18">
        <f ca="1">VLOOKUP('Bewerking, HH'!$B84,INDIRECT("'PLak, Labels'!A"&amp;$AA$21&amp;":M"&amp;$AA$22),AC$24,FALSE)</f>
        <v>0</v>
      </c>
      <c r="AD84" s="18">
        <f ca="1">VLOOKUP('Bewerking, HH'!$B84,INDIRECT("'PLak, Labels'!A"&amp;$AA$21&amp;":M"&amp;$AA$22),AD$24,FALSE)</f>
        <v>0</v>
      </c>
      <c r="AE84" s="18">
        <f ca="1">VLOOKUP('Bewerking, HH'!$B84,INDIRECT("'PLak, Labels'!A"&amp;$AA$21&amp;":M"&amp;$AA$22),AE$24,FALSE)</f>
        <v>0</v>
      </c>
      <c r="AF84" s="18">
        <f ca="1">VLOOKUP('Bewerking, HH'!$B84,INDIRECT("'PLak, Labels'!A"&amp;$AA$21&amp;":M"&amp;$AA$22),AF$24,FALSE)</f>
        <v>0</v>
      </c>
      <c r="AG84" s="18">
        <f ca="1">VLOOKUP('Bewerking, HH'!$B84,INDIRECT("'PLak, Labels'!A"&amp;$AA$21&amp;":M"&amp;$AA$22),AG$24,FALSE)</f>
        <v>0</v>
      </c>
      <c r="AH84" s="29">
        <f ca="1">VLOOKUP('Bewerking, HH'!$B84,INDIRECT("'PLak, Labels'!A"&amp;$AA$21&amp;":M"&amp;$AA$22),AH$24,FALSE)</f>
        <v>0</v>
      </c>
      <c r="AI84" s="29">
        <f ca="1">VLOOKUP('Bewerking, HH'!$B84,INDIRECT("'PLak, Labels'!A"&amp;$AA$21&amp;":M"&amp;$AA$22),AI$24,FALSE)</f>
        <v>0</v>
      </c>
      <c r="AM84" s="18">
        <f ca="1">VLOOKUP('Bewerking, HH'!$B84,INDIRECT("'PLak, Labels'!A"&amp;$AM$21&amp;":M"&amp;$AM$22),AM$24,FALSE)</f>
        <v>0</v>
      </c>
      <c r="AN84" s="29">
        <f ca="1">VLOOKUP('Bewerking, HH'!$B84,INDIRECT("'PLak, Labels'!A"&amp;$AM$21&amp;":M"&amp;$AM$22),AN$24,FALSE)+VLOOKUP('Bewerking, HH'!$B84,INDIRECT("'PLak, Labels'!A"&amp;$AM$21&amp;":M"&amp;$AM$22),AN$24+1,FALSE)</f>
        <v>0</v>
      </c>
      <c r="AO84" s="18">
        <f ca="1">VLOOKUP('Bewerking, HH'!$B84,INDIRECT("'PLak, Labels'!A"&amp;$AM$21&amp;":M"&amp;$AM$22),AO$24,FALSE)</f>
        <v>0</v>
      </c>
      <c r="AP84" s="18">
        <f ca="1">VLOOKUP('Bewerking, HH'!$B84,INDIRECT("'PLak, Labels'!A"&amp;$AM$21&amp;":M"&amp;$AM$22),AP$24,FALSE)</f>
        <v>0</v>
      </c>
      <c r="AQ84" s="18">
        <f ca="1">VLOOKUP('Bewerking, HH'!$B84,INDIRECT("'PLak, Labels'!A"&amp;$AM$21&amp;":M"&amp;$AM$22),AQ$24,FALSE)</f>
        <v>0</v>
      </c>
      <c r="AR84" s="18">
        <f ca="1">VLOOKUP('Bewerking, HH'!$B84,INDIRECT("'PLak, Labels'!A"&amp;$AM$21&amp;":M"&amp;$AM$22),AR$24,FALSE)</f>
        <v>0</v>
      </c>
      <c r="AS84" s="18">
        <f ca="1">VLOOKUP('Bewerking, HH'!$B84,INDIRECT("'PLak, Labels'!A"&amp;$AM$21&amp;":M"&amp;$AM$22),AS$24,FALSE)</f>
        <v>0</v>
      </c>
      <c r="AT84" s="29">
        <f ca="1">VLOOKUP('Bewerking, HH'!$B84,INDIRECT("'PLak, Labels'!A"&amp;$AM$21&amp;":M"&amp;$AM$22),AT$24,FALSE)</f>
        <v>0</v>
      </c>
      <c r="AU84" s="29">
        <f ca="1">VLOOKUP('Bewerking, HH'!$B84,INDIRECT("'PLak, Labels'!A"&amp;$AM$21&amp;":M"&amp;$AM$22),AU$24,FALSE)</f>
        <v>0</v>
      </c>
      <c r="AY84" s="18">
        <f ca="1">VLOOKUP('Bewerking, HH'!$B84,INDIRECT("'PLak, Labels'!A"&amp;$AY$21&amp;":M"&amp;$AY$22),AY$24,FALSE)</f>
        <v>0</v>
      </c>
      <c r="AZ84" s="29">
        <f ca="1">VLOOKUP('Bewerking, HH'!$B84,INDIRECT("'PLak, Labels'!A"&amp;$AY$21&amp;":M"&amp;$AY$22),AZ$24,FALSE)+VLOOKUP('Bewerking, HH'!$B84,INDIRECT("'PLak, Labels'!A"&amp;$AY$21&amp;":M"&amp;$AY$22),AZ$24+1,FALSE)</f>
        <v>0</v>
      </c>
      <c r="BA84" s="18">
        <f ca="1">VLOOKUP('Bewerking, HH'!$B84,INDIRECT("'PLak, Labels'!A"&amp;$AY$21&amp;":M"&amp;$AY$22),BA$24,FALSE)</f>
        <v>0</v>
      </c>
      <c r="BB84" s="18">
        <f ca="1">VLOOKUP('Bewerking, HH'!$B84,INDIRECT("'PLak, Labels'!A"&amp;$AY$21&amp;":M"&amp;$AY$22),BB$24,FALSE)</f>
        <v>0</v>
      </c>
      <c r="BC84" s="18">
        <f ca="1">VLOOKUP('Bewerking, HH'!$B84,INDIRECT("'PLak, Labels'!A"&amp;$AY$21&amp;":M"&amp;$AY$22),BC$24,FALSE)</f>
        <v>0</v>
      </c>
      <c r="BD84" s="18">
        <f ca="1">VLOOKUP('Bewerking, HH'!$B84,INDIRECT("'PLak, Labels'!A"&amp;$AY$21&amp;":M"&amp;$AY$22),BD$24,FALSE)</f>
        <v>0</v>
      </c>
      <c r="BE84" s="18">
        <f ca="1">VLOOKUP('Bewerking, HH'!$B84,INDIRECT("'PLak, Labels'!A"&amp;$AY$21&amp;":M"&amp;$AY$22),BE$24,FALSE)</f>
        <v>0</v>
      </c>
      <c r="BF84" s="29">
        <f ca="1">VLOOKUP('Bewerking, HH'!$B84,INDIRECT("'PLak, Labels'!A"&amp;$AY$21&amp;":M"&amp;$AY$22),BF$24,FALSE)</f>
        <v>0</v>
      </c>
      <c r="BG84" s="29">
        <f ca="1">VLOOKUP('Bewerking, HH'!$B84,INDIRECT("'PLak, Labels'!A"&amp;$AY$21&amp;":M"&amp;$AY$22),BG$24,FALSE)</f>
        <v>0</v>
      </c>
    </row>
    <row r="85" spans="1:59" x14ac:dyDescent="0.25">
      <c r="B85" s="18" t="s">
        <v>49</v>
      </c>
      <c r="C85" s="18">
        <f ca="1">VLOOKUP('Bewerking, HH'!$B85,INDIRECT("'PLak, Labels'!A"&amp;$C$21&amp;":M"&amp;$C$22),C$24,FALSE)</f>
        <v>0</v>
      </c>
      <c r="D85" s="29">
        <f ca="1">VLOOKUP('Bewerking, HH'!$B85,INDIRECT("'PLak, Labels'!A"&amp;$C$21&amp;":M"&amp;$C$22),D$24,FALSE)+VLOOKUP('Bewerking, HH'!$B85,INDIRECT("'PLak, Labels'!A"&amp;$C$21&amp;":M"&amp;$C$22),D$24+1,FALSE)</f>
        <v>0</v>
      </c>
      <c r="E85" s="18">
        <f ca="1">VLOOKUP('Bewerking, HH'!$B85,INDIRECT("'PLak, Labels'!A"&amp;$C$21&amp;":M"&amp;$C$22),E$24,FALSE)</f>
        <v>0</v>
      </c>
      <c r="F85" s="18">
        <f ca="1">VLOOKUP('Bewerking, HH'!$B85,INDIRECT("'PLak, Labels'!A"&amp;$C$21&amp;":M"&amp;$C$22),F$24,FALSE)</f>
        <v>0</v>
      </c>
      <c r="G85" s="18">
        <f ca="1">VLOOKUP('Bewerking, HH'!$B85,INDIRECT("'PLak, Labels'!A"&amp;$C$21&amp;":M"&amp;$C$22),G$24,FALSE)</f>
        <v>0</v>
      </c>
      <c r="H85" s="18">
        <f ca="1">VLOOKUP('Bewerking, HH'!$B85,INDIRECT("'PLak, Labels'!A"&amp;$C$21&amp;":M"&amp;$C$22),H$24,FALSE)</f>
        <v>0</v>
      </c>
      <c r="I85" s="18">
        <f ca="1">VLOOKUP('Bewerking, HH'!$B85,INDIRECT("'PLak, Labels'!A"&amp;$C$21&amp;":M"&amp;$C$22),I$24,FALSE)</f>
        <v>0</v>
      </c>
      <c r="J85" s="29">
        <f ca="1">VLOOKUP('Bewerking, HH'!$B85,INDIRECT("'PLak, Labels'!A"&amp;$C$21&amp;":M"&amp;$C$22),J$24,FALSE)</f>
        <v>0</v>
      </c>
      <c r="K85" s="29">
        <f ca="1">VLOOKUP('Bewerking, HH'!$B85,INDIRECT("'PLak, Labels'!A"&amp;$C$21&amp;":M"&amp;$C$22),K$24,FALSE)</f>
        <v>0</v>
      </c>
      <c r="O85" s="18">
        <f ca="1">VLOOKUP('Bewerking, HH'!$B85,INDIRECT("'PLak, Labels'!A"&amp;$O$21&amp;":M"&amp;$O$22),O$24,FALSE)</f>
        <v>0</v>
      </c>
      <c r="P85" s="29">
        <f ca="1">VLOOKUP('Bewerking, HH'!$B85,INDIRECT("'PLak, Labels'!A"&amp;$O$21&amp;":M"&amp;$O$22),P$24,FALSE)+VLOOKUP('Bewerking, HH'!$B85,INDIRECT("'PLak, Labels'!A"&amp;$O$21&amp;":M"&amp;$O$22),P$24+1,FALSE)</f>
        <v>0</v>
      </c>
      <c r="Q85" s="18">
        <f ca="1">VLOOKUP('Bewerking, HH'!$B85,INDIRECT("'PLak, Labels'!A"&amp;$O$21&amp;":M"&amp;$O$22),Q$24,FALSE)</f>
        <v>0</v>
      </c>
      <c r="R85" s="18">
        <f ca="1">VLOOKUP('Bewerking, HH'!$B85,INDIRECT("'PLak, Labels'!A"&amp;$O$21&amp;":M"&amp;$O$22),R$24,FALSE)</f>
        <v>0</v>
      </c>
      <c r="S85" s="18">
        <f ca="1">VLOOKUP('Bewerking, HH'!$B85,INDIRECT("'PLak, Labels'!A"&amp;$O$21&amp;":M"&amp;$O$22),S$24,FALSE)</f>
        <v>0</v>
      </c>
      <c r="T85" s="18">
        <f ca="1">VLOOKUP('Bewerking, HH'!$B85,INDIRECT("'PLak, Labels'!A"&amp;$O$21&amp;":M"&amp;$O$22),T$24,FALSE)</f>
        <v>0</v>
      </c>
      <c r="U85" s="18">
        <f ca="1">VLOOKUP('Bewerking, HH'!$B85,INDIRECT("'PLak, Labels'!A"&amp;$O$21&amp;":M"&amp;$O$22),U$24,FALSE)</f>
        <v>0</v>
      </c>
      <c r="V85" s="29">
        <f ca="1">VLOOKUP('Bewerking, HH'!$B85,INDIRECT("'PLak, Labels'!A"&amp;$O$21&amp;":M"&amp;$O$22),V$24,FALSE)</f>
        <v>0</v>
      </c>
      <c r="W85" s="29">
        <f ca="1">VLOOKUP('Bewerking, HH'!$B85,INDIRECT("'PLak, Labels'!A"&amp;$O$21&amp;":M"&amp;$O$22),W$24,FALSE)</f>
        <v>0</v>
      </c>
      <c r="AA85" s="18">
        <f ca="1">VLOOKUP('Bewerking, HH'!$B85,INDIRECT("'PLak, Labels'!A"&amp;$AA$21&amp;":M"&amp;$AA$22),AA$24,FALSE)</f>
        <v>0</v>
      </c>
      <c r="AB85" s="29">
        <f ca="1">VLOOKUP('Bewerking, HH'!$B85,INDIRECT("'PLak, Labels'!A"&amp;$AA$21&amp;":M"&amp;$AA$22),AB$24,FALSE)+VLOOKUP('Bewerking, HH'!$B85,INDIRECT("'PLak, Labels'!A"&amp;$AA$21&amp;":M"&amp;$AA$22),AB$24+1,FALSE)</f>
        <v>0</v>
      </c>
      <c r="AC85" s="18">
        <f ca="1">VLOOKUP('Bewerking, HH'!$B85,INDIRECT("'PLak, Labels'!A"&amp;$AA$21&amp;":M"&amp;$AA$22),AC$24,FALSE)</f>
        <v>0</v>
      </c>
      <c r="AD85" s="18">
        <f ca="1">VLOOKUP('Bewerking, HH'!$B85,INDIRECT("'PLak, Labels'!A"&amp;$AA$21&amp;":M"&amp;$AA$22),AD$24,FALSE)</f>
        <v>0</v>
      </c>
      <c r="AE85" s="18">
        <f ca="1">VLOOKUP('Bewerking, HH'!$B85,INDIRECT("'PLak, Labels'!A"&amp;$AA$21&amp;":M"&amp;$AA$22),AE$24,FALSE)</f>
        <v>0</v>
      </c>
      <c r="AF85" s="18">
        <f ca="1">VLOOKUP('Bewerking, HH'!$B85,INDIRECT("'PLak, Labels'!A"&amp;$AA$21&amp;":M"&amp;$AA$22),AF$24,FALSE)</f>
        <v>0</v>
      </c>
      <c r="AG85" s="18">
        <f ca="1">VLOOKUP('Bewerking, HH'!$B85,INDIRECT("'PLak, Labels'!A"&amp;$AA$21&amp;":M"&amp;$AA$22),AG$24,FALSE)</f>
        <v>0</v>
      </c>
      <c r="AH85" s="29">
        <f ca="1">VLOOKUP('Bewerking, HH'!$B85,INDIRECT("'PLak, Labels'!A"&amp;$AA$21&amp;":M"&amp;$AA$22),AH$24,FALSE)</f>
        <v>0</v>
      </c>
      <c r="AI85" s="29">
        <f ca="1">VLOOKUP('Bewerking, HH'!$B85,INDIRECT("'PLak, Labels'!A"&amp;$AA$21&amp;":M"&amp;$AA$22),AI$24,FALSE)</f>
        <v>0</v>
      </c>
      <c r="AM85" s="18">
        <f ca="1">VLOOKUP('Bewerking, HH'!$B85,INDIRECT("'PLak, Labels'!A"&amp;$AM$21&amp;":M"&amp;$AM$22),AM$24,FALSE)</f>
        <v>0</v>
      </c>
      <c r="AN85" s="29">
        <f ca="1">VLOOKUP('Bewerking, HH'!$B85,INDIRECT("'PLak, Labels'!A"&amp;$AM$21&amp;":M"&amp;$AM$22),AN$24,FALSE)+VLOOKUP('Bewerking, HH'!$B85,INDIRECT("'PLak, Labels'!A"&amp;$AM$21&amp;":M"&amp;$AM$22),AN$24+1,FALSE)</f>
        <v>0</v>
      </c>
      <c r="AO85" s="18">
        <f ca="1">VLOOKUP('Bewerking, HH'!$B85,INDIRECT("'PLak, Labels'!A"&amp;$AM$21&amp;":M"&amp;$AM$22),AO$24,FALSE)</f>
        <v>0</v>
      </c>
      <c r="AP85" s="18">
        <f ca="1">VLOOKUP('Bewerking, HH'!$B85,INDIRECT("'PLak, Labels'!A"&amp;$AM$21&amp;":M"&amp;$AM$22),AP$24,FALSE)</f>
        <v>0</v>
      </c>
      <c r="AQ85" s="18">
        <f ca="1">VLOOKUP('Bewerking, HH'!$B85,INDIRECT("'PLak, Labels'!A"&amp;$AM$21&amp;":M"&amp;$AM$22),AQ$24,FALSE)</f>
        <v>0</v>
      </c>
      <c r="AR85" s="18">
        <f ca="1">VLOOKUP('Bewerking, HH'!$B85,INDIRECT("'PLak, Labels'!A"&amp;$AM$21&amp;":M"&amp;$AM$22),AR$24,FALSE)</f>
        <v>0</v>
      </c>
      <c r="AS85" s="18">
        <f ca="1">VLOOKUP('Bewerking, HH'!$B85,INDIRECT("'PLak, Labels'!A"&amp;$AM$21&amp;":M"&amp;$AM$22),AS$24,FALSE)</f>
        <v>0</v>
      </c>
      <c r="AT85" s="29">
        <f ca="1">VLOOKUP('Bewerking, HH'!$B85,INDIRECT("'PLak, Labels'!A"&amp;$AM$21&amp;":M"&amp;$AM$22),AT$24,FALSE)</f>
        <v>0</v>
      </c>
      <c r="AU85" s="29">
        <f ca="1">VLOOKUP('Bewerking, HH'!$B85,INDIRECT("'PLak, Labels'!A"&amp;$AM$21&amp;":M"&amp;$AM$22),AU$24,FALSE)</f>
        <v>0</v>
      </c>
      <c r="AY85" s="18">
        <f ca="1">VLOOKUP('Bewerking, HH'!$B85,INDIRECT("'PLak, Labels'!A"&amp;$AY$21&amp;":M"&amp;$AY$22),AY$24,FALSE)</f>
        <v>0</v>
      </c>
      <c r="AZ85" s="29">
        <f ca="1">VLOOKUP('Bewerking, HH'!$B85,INDIRECT("'PLak, Labels'!A"&amp;$AY$21&amp;":M"&amp;$AY$22),AZ$24,FALSE)+VLOOKUP('Bewerking, HH'!$B85,INDIRECT("'PLak, Labels'!A"&amp;$AY$21&amp;":M"&amp;$AY$22),AZ$24+1,FALSE)</f>
        <v>0</v>
      </c>
      <c r="BA85" s="18">
        <f ca="1">VLOOKUP('Bewerking, HH'!$B85,INDIRECT("'PLak, Labels'!A"&amp;$AY$21&amp;":M"&amp;$AY$22),BA$24,FALSE)</f>
        <v>0</v>
      </c>
      <c r="BB85" s="18">
        <f ca="1">VLOOKUP('Bewerking, HH'!$B85,INDIRECT("'PLak, Labels'!A"&amp;$AY$21&amp;":M"&amp;$AY$22),BB$24,FALSE)</f>
        <v>0</v>
      </c>
      <c r="BC85" s="18">
        <f ca="1">VLOOKUP('Bewerking, HH'!$B85,INDIRECT("'PLak, Labels'!A"&amp;$AY$21&amp;":M"&amp;$AY$22),BC$24,FALSE)</f>
        <v>0</v>
      </c>
      <c r="BD85" s="18">
        <f ca="1">VLOOKUP('Bewerking, HH'!$B85,INDIRECT("'PLak, Labels'!A"&amp;$AY$21&amp;":M"&amp;$AY$22),BD$24,FALSE)</f>
        <v>0</v>
      </c>
      <c r="BE85" s="18">
        <f ca="1">VLOOKUP('Bewerking, HH'!$B85,INDIRECT("'PLak, Labels'!A"&amp;$AY$21&amp;":M"&amp;$AY$22),BE$24,FALSE)</f>
        <v>0</v>
      </c>
      <c r="BF85" s="29">
        <f ca="1">VLOOKUP('Bewerking, HH'!$B85,INDIRECT("'PLak, Labels'!A"&amp;$AY$21&amp;":M"&amp;$AY$22),BF$24,FALSE)</f>
        <v>0</v>
      </c>
      <c r="BG85" s="29">
        <f ca="1">VLOOKUP('Bewerking, HH'!$B85,INDIRECT("'PLak, Labels'!A"&amp;$AY$21&amp;":M"&amp;$AY$22),BG$24,FALSE)</f>
        <v>0</v>
      </c>
    </row>
    <row r="86" spans="1:59" x14ac:dyDescent="0.25">
      <c r="D86" s="29"/>
      <c r="O86" s="18"/>
      <c r="P86" s="29"/>
      <c r="Q86" s="18"/>
      <c r="R86" s="18"/>
      <c r="S86" s="18"/>
      <c r="T86" s="18"/>
      <c r="U86" s="18"/>
      <c r="AA86" s="18"/>
      <c r="AB86" s="29"/>
      <c r="AC86" s="18"/>
      <c r="AD86" s="18"/>
      <c r="AE86" s="18"/>
      <c r="AF86" s="18"/>
      <c r="AG86" s="18"/>
      <c r="AN86" s="29"/>
    </row>
    <row r="87" spans="1:59" s="1" customFormat="1" x14ac:dyDescent="0.25">
      <c r="A87" s="2">
        <v>2020</v>
      </c>
      <c r="M87" s="21"/>
      <c r="Y87" s="21"/>
      <c r="AK87" s="21"/>
      <c r="AW87" s="21"/>
    </row>
    <row r="88" spans="1:59" s="5" customFormat="1" x14ac:dyDescent="0.25">
      <c r="B88" s="3" t="s">
        <v>104</v>
      </c>
      <c r="M88" s="21"/>
      <c r="Y88" s="21"/>
      <c r="AK88" s="21"/>
      <c r="AW88" s="21"/>
    </row>
    <row r="89" spans="1:59" x14ac:dyDescent="0.25">
      <c r="B89" s="18"/>
      <c r="C89" s="29" t="s">
        <v>1</v>
      </c>
      <c r="D89" s="29" t="s">
        <v>421</v>
      </c>
      <c r="E89" s="29" t="s">
        <v>414</v>
      </c>
      <c r="F89" s="29" t="s">
        <v>415</v>
      </c>
      <c r="G89" s="29" t="s">
        <v>416</v>
      </c>
      <c r="H89" s="29" t="s">
        <v>417</v>
      </c>
      <c r="I89" s="29" t="s">
        <v>418</v>
      </c>
      <c r="J89" s="29" t="s">
        <v>419</v>
      </c>
      <c r="K89" s="29" t="s">
        <v>420</v>
      </c>
      <c r="L89" s="29"/>
      <c r="N89" s="29"/>
      <c r="O89" s="29" t="s">
        <v>1</v>
      </c>
      <c r="P89" s="29" t="s">
        <v>421</v>
      </c>
      <c r="Q89" s="29" t="s">
        <v>414</v>
      </c>
      <c r="R89" s="29" t="s">
        <v>415</v>
      </c>
      <c r="S89" s="29" t="s">
        <v>416</v>
      </c>
      <c r="T89" s="29" t="s">
        <v>417</v>
      </c>
      <c r="U89" s="29" t="s">
        <v>418</v>
      </c>
      <c r="V89" s="29" t="s">
        <v>419</v>
      </c>
      <c r="W89" s="29" t="s">
        <v>420</v>
      </c>
      <c r="X89" s="29"/>
      <c r="Z89" s="29"/>
      <c r="AA89" s="29" t="s">
        <v>1</v>
      </c>
      <c r="AB89" s="29" t="s">
        <v>421</v>
      </c>
      <c r="AC89" s="29" t="s">
        <v>414</v>
      </c>
      <c r="AD89" s="29" t="s">
        <v>415</v>
      </c>
      <c r="AE89" s="29" t="s">
        <v>416</v>
      </c>
      <c r="AF89" s="29" t="s">
        <v>417</v>
      </c>
      <c r="AG89" s="29" t="s">
        <v>418</v>
      </c>
      <c r="AH89" s="29" t="s">
        <v>419</v>
      </c>
      <c r="AI89" s="29" t="s">
        <v>420</v>
      </c>
      <c r="AJ89" s="29"/>
      <c r="AL89" s="29"/>
      <c r="AM89" s="29" t="s">
        <v>1</v>
      </c>
      <c r="AN89" s="29" t="s">
        <v>421</v>
      </c>
      <c r="AO89" s="29" t="s">
        <v>414</v>
      </c>
      <c r="AP89" s="29" t="s">
        <v>415</v>
      </c>
      <c r="AQ89" s="29" t="s">
        <v>416</v>
      </c>
      <c r="AR89" s="29" t="s">
        <v>417</v>
      </c>
      <c r="AS89" s="29" t="s">
        <v>418</v>
      </c>
      <c r="AT89" s="29" t="s">
        <v>419</v>
      </c>
      <c r="AU89" s="29" t="s">
        <v>420</v>
      </c>
      <c r="AV89" s="29"/>
      <c r="AX89" s="29"/>
      <c r="AY89" s="29" t="s">
        <v>1</v>
      </c>
      <c r="AZ89" s="29" t="s">
        <v>421</v>
      </c>
      <c r="BA89" s="29" t="s">
        <v>414</v>
      </c>
      <c r="BB89" s="29" t="s">
        <v>415</v>
      </c>
      <c r="BC89" s="29" t="s">
        <v>416</v>
      </c>
      <c r="BD89" s="29" t="s">
        <v>417</v>
      </c>
      <c r="BE89" s="29" t="s">
        <v>418</v>
      </c>
      <c r="BF89" s="29" t="s">
        <v>419</v>
      </c>
      <c r="BG89" s="29" t="s">
        <v>420</v>
      </c>
    </row>
    <row r="90" spans="1:59" x14ac:dyDescent="0.25">
      <c r="B90" s="18"/>
      <c r="C90" s="29" t="s">
        <v>35</v>
      </c>
      <c r="D90" s="29" t="s">
        <v>35</v>
      </c>
      <c r="E90" s="29" t="s">
        <v>35</v>
      </c>
      <c r="F90" s="29" t="s">
        <v>35</v>
      </c>
      <c r="G90" s="29" t="s">
        <v>35</v>
      </c>
      <c r="H90" s="29" t="s">
        <v>35</v>
      </c>
      <c r="I90" s="29" t="s">
        <v>35</v>
      </c>
      <c r="J90" s="29" t="s">
        <v>35</v>
      </c>
      <c r="K90" s="29" t="s">
        <v>35</v>
      </c>
      <c r="L90" s="29"/>
      <c r="N90" s="29"/>
      <c r="O90" s="29" t="s">
        <v>35</v>
      </c>
      <c r="P90" s="29" t="s">
        <v>35</v>
      </c>
      <c r="Q90" s="29" t="s">
        <v>35</v>
      </c>
      <c r="R90" s="29" t="s">
        <v>35</v>
      </c>
      <c r="S90" s="29" t="s">
        <v>35</v>
      </c>
      <c r="T90" s="29" t="s">
        <v>35</v>
      </c>
      <c r="U90" s="29" t="s">
        <v>35</v>
      </c>
      <c r="V90" s="29" t="s">
        <v>35</v>
      </c>
      <c r="W90" s="29" t="s">
        <v>35</v>
      </c>
      <c r="X90" s="29"/>
      <c r="Z90" s="29"/>
      <c r="AA90" s="29" t="s">
        <v>35</v>
      </c>
      <c r="AB90" s="29" t="s">
        <v>35</v>
      </c>
      <c r="AC90" s="29" t="s">
        <v>35</v>
      </c>
      <c r="AD90" s="29" t="s">
        <v>35</v>
      </c>
      <c r="AE90" s="29" t="s">
        <v>35</v>
      </c>
      <c r="AF90" s="29" t="s">
        <v>35</v>
      </c>
      <c r="AG90" s="29" t="s">
        <v>35</v>
      </c>
      <c r="AH90" s="29" t="s">
        <v>35</v>
      </c>
      <c r="AI90" s="29" t="s">
        <v>35</v>
      </c>
      <c r="AJ90" s="29"/>
      <c r="AL90" s="29"/>
      <c r="AM90" s="29" t="s">
        <v>35</v>
      </c>
      <c r="AN90" s="29" t="s">
        <v>35</v>
      </c>
      <c r="AO90" s="29" t="s">
        <v>35</v>
      </c>
      <c r="AP90" s="29" t="s">
        <v>35</v>
      </c>
      <c r="AQ90" s="29" t="s">
        <v>35</v>
      </c>
      <c r="AR90" s="29" t="s">
        <v>35</v>
      </c>
      <c r="AS90" s="29" t="s">
        <v>35</v>
      </c>
      <c r="AT90" s="29" t="s">
        <v>35</v>
      </c>
      <c r="AU90" s="29" t="s">
        <v>35</v>
      </c>
      <c r="AV90" s="29"/>
      <c r="AX90" s="29"/>
      <c r="AY90" s="29" t="s">
        <v>35</v>
      </c>
      <c r="AZ90" s="29" t="s">
        <v>35</v>
      </c>
      <c r="BA90" s="29" t="s">
        <v>35</v>
      </c>
      <c r="BB90" s="29" t="s">
        <v>35</v>
      </c>
      <c r="BC90" s="29" t="s">
        <v>35</v>
      </c>
      <c r="BD90" s="29" t="s">
        <v>35</v>
      </c>
      <c r="BE90" s="29" t="s">
        <v>35</v>
      </c>
      <c r="BF90" s="29" t="s">
        <v>35</v>
      </c>
      <c r="BG90" s="29" t="s">
        <v>35</v>
      </c>
    </row>
    <row r="91" spans="1:59" x14ac:dyDescent="0.25">
      <c r="B91" s="18" t="s">
        <v>67</v>
      </c>
      <c r="C91" s="18">
        <f ca="1">VLOOKUP('Bewerking, HH'!$B91,INDIRECT("'PLak, Labels'!A"&amp;$D$18&amp;":M"&amp;$D$19),C$24,FALSE)</f>
        <v>503</v>
      </c>
      <c r="D91" s="29">
        <f ca="1">VLOOKUP('Bewerking, HH'!$B91,INDIRECT("'PLak, Labels'!A"&amp;$D$18&amp;":M"&amp;$D$19),D$24,FALSE)+VLOOKUP('Bewerking, HH'!$B91,INDIRECT("'PLak, Labels'!A"&amp;$D$18&amp;":M"&amp;$D$19),D$24+1,FALSE)</f>
        <v>0</v>
      </c>
      <c r="E91" s="18">
        <f ca="1">VLOOKUP('Bewerking, HH'!$B91,INDIRECT("'PLak, Labels'!A"&amp;$D$18&amp;":M"&amp;$D$19),E$24,FALSE)</f>
        <v>0</v>
      </c>
      <c r="F91" s="18">
        <f ca="1">VLOOKUP('Bewerking, HH'!$B91,INDIRECT("'PLak, Labels'!A"&amp;$D$18&amp;":M"&amp;$D$19),F$24,FALSE)</f>
        <v>8</v>
      </c>
      <c r="G91" s="18">
        <f ca="1">VLOOKUP('Bewerking, HH'!$B91,INDIRECT("'PLak, Labels'!A"&amp;$D$18&amp;":M"&amp;$D$19),G$24,FALSE)</f>
        <v>0</v>
      </c>
      <c r="H91" s="18">
        <f ca="1">VLOOKUP('Bewerking, HH'!$B91,INDIRECT("'PLak, Labels'!A"&amp;$D$18&amp;":M"&amp;$D$19),H$24,FALSE)</f>
        <v>0</v>
      </c>
      <c r="I91" s="18">
        <f ca="1">VLOOKUP('Bewerking, HH'!$B91,INDIRECT("'PLak, Labels'!A"&amp;$D$18&amp;":M"&amp;$D$19),I$24,FALSE)</f>
        <v>495</v>
      </c>
      <c r="J91" s="29">
        <f ca="1">VLOOKUP('Bewerking, HH'!$B91,INDIRECT("'PLak, Labels'!A"&amp;$D$18&amp;":M"&amp;$D$19),J$24,FALSE)</f>
        <v>0</v>
      </c>
      <c r="K91" s="29">
        <f ca="1">VLOOKUP('Bewerking, HH'!$B91,INDIRECT("'PLak, Labels'!A"&amp;$D$18&amp;":M"&amp;$D$19),K$24,FALSE)</f>
        <v>0</v>
      </c>
      <c r="O91" s="18">
        <f ca="1">VLOOKUP('Bewerking, HH'!$B91,INDIRECT("'PLak, Labels'!A"&amp;$P$18&amp;":M"&amp;$P$19),O$24,FALSE)</f>
        <v>503</v>
      </c>
      <c r="P91" s="29">
        <f ca="1">VLOOKUP('Bewerking, HH'!$B91,INDIRECT("'PLak, Labels'!A"&amp;$P$18&amp;":M"&amp;$P$19),P$24,FALSE)+VLOOKUP('Bewerking, HH'!$B91,INDIRECT("'PLak, Labels'!A"&amp;$P$18&amp;":M"&amp;$P$19),P$24+1,FALSE)</f>
        <v>0</v>
      </c>
      <c r="Q91" s="18">
        <f ca="1">VLOOKUP('Bewerking, HH'!$B91,INDIRECT("'PLak, Labels'!A"&amp;$P$18&amp;":M"&amp;$P$19),Q$24,FALSE)</f>
        <v>0</v>
      </c>
      <c r="R91" s="18">
        <f ca="1">VLOOKUP('Bewerking, HH'!$B91,INDIRECT("'PLak, Labels'!A"&amp;$P$18&amp;":M"&amp;$P$19),R$24,FALSE)</f>
        <v>503</v>
      </c>
      <c r="S91" s="18">
        <f ca="1">VLOOKUP('Bewerking, HH'!$B91,INDIRECT("'PLak, Labels'!A"&amp;$P$18&amp;":M"&amp;$P$19),S$24,FALSE)</f>
        <v>0</v>
      </c>
      <c r="T91" s="18">
        <f ca="1">VLOOKUP('Bewerking, HH'!$B91,INDIRECT("'PLak, Labels'!A"&amp;$P$18&amp;":M"&amp;$P$19),T$24,FALSE)</f>
        <v>0</v>
      </c>
      <c r="U91" s="18">
        <f ca="1">VLOOKUP('Bewerking, HH'!$B91,INDIRECT("'PLak, Labels'!A"&amp;$P$18&amp;":M"&amp;$P$19),U$24,FALSE)</f>
        <v>0</v>
      </c>
      <c r="V91" s="29">
        <f ca="1">VLOOKUP('Bewerking, HH'!$B91,INDIRECT("'PLak, Labels'!A"&amp;$P$18&amp;":M"&amp;$P$19),V$24,FALSE)</f>
        <v>0</v>
      </c>
      <c r="W91" s="29">
        <f ca="1">VLOOKUP('Bewerking, HH'!$B91,INDIRECT("'PLak, Labels'!A"&amp;$P$18&amp;":M"&amp;$P$19),W$24,FALSE)</f>
        <v>0</v>
      </c>
      <c r="AA91" s="18">
        <f ca="1">VLOOKUP('Bewerking, HH'!$B91,INDIRECT("'PLak, Labels'!A"&amp;$AB$18&amp;":M"&amp;$AB$19),AA$24,FALSE)</f>
        <v>503</v>
      </c>
      <c r="AB91" s="29">
        <f ca="1">VLOOKUP('Bewerking, HH'!$B91,INDIRECT("'PLak, Labels'!A"&amp;$AB$18&amp;":M"&amp;$AB$19),AB$24,FALSE)+VLOOKUP('Bewerking, HH'!$B91,INDIRECT("'PLak, Labels'!A"&amp;$AB$18&amp;":M"&amp;$AB$19),AB$24+1,FALSE)</f>
        <v>0</v>
      </c>
      <c r="AC91" s="18">
        <f ca="1">VLOOKUP('Bewerking, HH'!$B91,INDIRECT("'PLak, Labels'!A"&amp;$AB$18&amp;":M"&amp;$AB$19),AC$24,FALSE)</f>
        <v>503</v>
      </c>
      <c r="AD91" s="18">
        <f ca="1">VLOOKUP('Bewerking, HH'!$B91,INDIRECT("'PLak, Labels'!A"&amp;$AB$18&amp;":M"&amp;$AB$19),AD$24,FALSE)</f>
        <v>0</v>
      </c>
      <c r="AE91" s="18">
        <f ca="1">VLOOKUP('Bewerking, HH'!$B91,INDIRECT("'PLak, Labels'!A"&amp;$AB$18&amp;":M"&amp;$AB$19),AE$24,FALSE)</f>
        <v>0</v>
      </c>
      <c r="AF91" s="18">
        <f ca="1">VLOOKUP('Bewerking, HH'!$B91,INDIRECT("'PLak, Labels'!A"&amp;$AB$18&amp;":M"&amp;$AB$19),AF$24,FALSE)</f>
        <v>0</v>
      </c>
      <c r="AG91" s="18">
        <f ca="1">VLOOKUP('Bewerking, HH'!$B91,INDIRECT("'PLak, Labels'!A"&amp;$AB$18&amp;":M"&amp;$AB$19),AG$24,FALSE)</f>
        <v>0</v>
      </c>
      <c r="AH91" s="29">
        <f ca="1">VLOOKUP('Bewerking, HH'!$B91,INDIRECT("'PLak, Labels'!A"&amp;$AB$18&amp;":M"&amp;$AB$19),AH$24,FALSE)</f>
        <v>0</v>
      </c>
      <c r="AI91" s="29">
        <f ca="1">VLOOKUP('Bewerking, HH'!$B91,INDIRECT("'PLak, Labels'!A"&amp;$AB$18&amp;":M"&amp;$AB$19),AI$24,FALSE)</f>
        <v>0</v>
      </c>
      <c r="AM91" s="18">
        <f ca="1">VLOOKUP('Bewerking, HH'!$B91,INDIRECT("'PLak, Labels'!A"&amp;$AN$18&amp;":M"&amp;$AN$19),AM$24,FALSE)</f>
        <v>503</v>
      </c>
      <c r="AN91" s="29">
        <f ca="1">VLOOKUP('Bewerking, HH'!$B91,INDIRECT("'PLak, Labels'!A"&amp;$AN$18&amp;":M"&amp;$AN$19),AN$24,FALSE)+VLOOKUP('Bewerking, HH'!$B91,INDIRECT("'PLak, Labels'!A"&amp;$AN$18&amp;":M"&amp;$AN$19),AN$24+1,FALSE)</f>
        <v>415</v>
      </c>
      <c r="AO91" s="18">
        <f ca="1">VLOOKUP('Bewerking, HH'!$B91,INDIRECT("'PLak, Labels'!A"&amp;$AN$18&amp;":M"&amp;$AN$19),AO$24,FALSE)</f>
        <v>0</v>
      </c>
      <c r="AP91" s="18">
        <f ca="1">VLOOKUP('Bewerking, HH'!$B91,INDIRECT("'PLak, Labels'!A"&amp;$AN$18&amp;":M"&amp;$AN$19),AP$24,FALSE)</f>
        <v>0</v>
      </c>
      <c r="AQ91" s="18">
        <f ca="1">VLOOKUP('Bewerking, HH'!$B91,INDIRECT("'PLak, Labels'!A"&amp;$AN$18&amp;":M"&amp;$AN$19),AQ$24,FALSE)</f>
        <v>0</v>
      </c>
      <c r="AR91" s="18">
        <f ca="1">VLOOKUP('Bewerking, HH'!$B91,INDIRECT("'PLak, Labels'!A"&amp;$AN$18&amp;":M"&amp;$AN$19),AR$24,FALSE)</f>
        <v>0</v>
      </c>
      <c r="AS91" s="18">
        <f ca="1">VLOOKUP('Bewerking, HH'!$B91,INDIRECT("'PLak, Labels'!A"&amp;$AN$18&amp;":M"&amp;$AN$19),AS$24,FALSE)</f>
        <v>1</v>
      </c>
      <c r="AT91" s="29">
        <f ca="1">VLOOKUP('Bewerking, HH'!$B91,INDIRECT("'PLak, Labels'!A"&amp;$AN$18&amp;":M"&amp;$AN$19),AT$24,FALSE)</f>
        <v>0</v>
      </c>
      <c r="AU91" s="29">
        <f ca="1">VLOOKUP('Bewerking, HH'!$B91,INDIRECT("'PLak, Labels'!A"&amp;$AN$18&amp;":M"&amp;$AN$19),AU$24,FALSE)</f>
        <v>87</v>
      </c>
      <c r="AY91" s="18">
        <f ca="1">VLOOKUP('Bewerking, HH'!$B91,INDIRECT("'PLak, Labels'!A"&amp;$AZ$18&amp;":M"&amp;$AZ$19),AY$24,FALSE)</f>
        <v>503</v>
      </c>
      <c r="AZ91" s="18">
        <f ca="1">VLOOKUP('Bewerking, HH'!$B91,INDIRECT("'PLak, Labels'!A"&amp;$AZ$18&amp;":M"&amp;$AZ$19),AZ$24,FALSE)+VLOOKUP('Bewerking, HH'!$B91,INDIRECT("'PLak, Labels'!A"&amp;$AZ$18&amp;":M"&amp;$AZ$19),AZ$24+1,FALSE)</f>
        <v>0</v>
      </c>
      <c r="BA91" s="18">
        <f ca="1">VLOOKUP('Bewerking, HH'!$B91,INDIRECT("'PLak, Labels'!A"&amp;$AZ$18&amp;":M"&amp;$AZ$19),BA$24,FALSE)</f>
        <v>0</v>
      </c>
      <c r="BB91" s="18">
        <f ca="1">VLOOKUP('Bewerking, HH'!$B91,INDIRECT("'PLak, Labels'!A"&amp;$AZ$18&amp;":M"&amp;$AZ$19),BB$24,FALSE)</f>
        <v>503</v>
      </c>
      <c r="BC91" s="18">
        <f ca="1">VLOOKUP('Bewerking, HH'!$B91,INDIRECT("'PLak, Labels'!A"&amp;$AZ$18&amp;":M"&amp;$AZ$19),BC$24,FALSE)</f>
        <v>0</v>
      </c>
      <c r="BD91" s="18">
        <f ca="1">VLOOKUP('Bewerking, HH'!$B91,INDIRECT("'PLak, Labels'!A"&amp;$AZ$18&amp;":M"&amp;$AZ$19),BD$24,FALSE)</f>
        <v>0</v>
      </c>
      <c r="BE91" s="18">
        <f ca="1">VLOOKUP('Bewerking, HH'!$B91,INDIRECT("'PLak, Labels'!A"&amp;$AZ$18&amp;":M"&amp;$AZ$19),BE$24,FALSE)</f>
        <v>0</v>
      </c>
      <c r="BF91" s="29">
        <f ca="1">VLOOKUP('Bewerking, HH'!$B91,INDIRECT("'PLak, Labels'!A"&amp;$AZ$18&amp;":M"&amp;$AZ$19),BF$24,FALSE)</f>
        <v>0</v>
      </c>
      <c r="BG91" s="29">
        <f ca="1">VLOOKUP('Bewerking, HH'!$B91,INDIRECT("'PLak, Labels'!A"&amp;$AZ$18&amp;":M"&amp;$AZ$19),BG$24,FALSE)</f>
        <v>0</v>
      </c>
    </row>
    <row r="92" spans="1:59" x14ac:dyDescent="0.25">
      <c r="B92" s="18" t="s">
        <v>68</v>
      </c>
      <c r="C92" s="18">
        <f ca="1">VLOOKUP('Bewerking, HH'!$B92,INDIRECT("'PLak, Labels'!A"&amp;$D$18&amp;":M"&amp;$D$19),C$24,FALSE)</f>
        <v>182</v>
      </c>
      <c r="D92" s="29">
        <f ca="1">VLOOKUP('Bewerking, HH'!$B92,INDIRECT("'PLak, Labels'!A"&amp;$D$18&amp;":M"&amp;$D$19),D$24,FALSE)+VLOOKUP('Bewerking, HH'!$B92,INDIRECT("'PLak, Labels'!A"&amp;$D$18&amp;":M"&amp;$D$19),D$24+1,FALSE)</f>
        <v>0</v>
      </c>
      <c r="E92" s="18">
        <f ca="1">VLOOKUP('Bewerking, HH'!$B92,INDIRECT("'PLak, Labels'!A"&amp;$D$18&amp;":M"&amp;$D$19),E$24,FALSE)</f>
        <v>0</v>
      </c>
      <c r="F92" s="18">
        <f ca="1">VLOOKUP('Bewerking, HH'!$B92,INDIRECT("'PLak, Labels'!A"&amp;$D$18&amp;":M"&amp;$D$19),F$24,FALSE)</f>
        <v>4</v>
      </c>
      <c r="G92" s="18">
        <f ca="1">VLOOKUP('Bewerking, HH'!$B92,INDIRECT("'PLak, Labels'!A"&amp;$D$18&amp;":M"&amp;$D$19),G$24,FALSE)</f>
        <v>0</v>
      </c>
      <c r="H92" s="18">
        <f ca="1">VLOOKUP('Bewerking, HH'!$B92,INDIRECT("'PLak, Labels'!A"&amp;$D$18&amp;":M"&amp;$D$19),H$24,FALSE)</f>
        <v>0</v>
      </c>
      <c r="I92" s="18">
        <f ca="1">VLOOKUP('Bewerking, HH'!$B92,INDIRECT("'PLak, Labels'!A"&amp;$D$18&amp;":M"&amp;$D$19),I$24,FALSE)</f>
        <v>1</v>
      </c>
      <c r="J92" s="29">
        <f ca="1">VLOOKUP('Bewerking, HH'!$B92,INDIRECT("'PLak, Labels'!A"&amp;$D$18&amp;":M"&amp;$D$19),J$24,FALSE)</f>
        <v>0</v>
      </c>
      <c r="K92" s="29">
        <f ca="1">VLOOKUP('Bewerking, HH'!$B92,INDIRECT("'PLak, Labels'!A"&amp;$D$18&amp;":M"&amp;$D$19),K$24,FALSE)</f>
        <v>177</v>
      </c>
      <c r="O92" s="18">
        <f ca="1">VLOOKUP('Bewerking, HH'!$B92,INDIRECT("'PLak, Labels'!A"&amp;$P$18&amp;":M"&amp;$P$19),O$24,FALSE)</f>
        <v>182</v>
      </c>
      <c r="P92" s="29">
        <f ca="1">VLOOKUP('Bewerking, HH'!$B92,INDIRECT("'PLak, Labels'!A"&amp;$P$18&amp;":M"&amp;$P$19),P$24,FALSE)+VLOOKUP('Bewerking, HH'!$B92,INDIRECT("'PLak, Labels'!A"&amp;$P$18&amp;":M"&amp;$P$19),P$24+1,FALSE)</f>
        <v>0</v>
      </c>
      <c r="Q92" s="18">
        <f ca="1">VLOOKUP('Bewerking, HH'!$B92,INDIRECT("'PLak, Labels'!A"&amp;$P$18&amp;":M"&amp;$P$19),Q$24,FALSE)</f>
        <v>0</v>
      </c>
      <c r="R92" s="18">
        <f ca="1">VLOOKUP('Bewerking, HH'!$B92,INDIRECT("'PLak, Labels'!A"&amp;$P$18&amp;":M"&amp;$P$19),R$24,FALSE)</f>
        <v>182</v>
      </c>
      <c r="S92" s="18">
        <f ca="1">VLOOKUP('Bewerking, HH'!$B92,INDIRECT("'PLak, Labels'!A"&amp;$P$18&amp;":M"&amp;$P$19),S$24,FALSE)</f>
        <v>0</v>
      </c>
      <c r="T92" s="18">
        <f ca="1">VLOOKUP('Bewerking, HH'!$B92,INDIRECT("'PLak, Labels'!A"&amp;$P$18&amp;":M"&amp;$P$19),T$24,FALSE)</f>
        <v>0</v>
      </c>
      <c r="U92" s="18">
        <f ca="1">VLOOKUP('Bewerking, HH'!$B92,INDIRECT("'PLak, Labels'!A"&amp;$P$18&amp;":M"&amp;$P$19),U$24,FALSE)</f>
        <v>0</v>
      </c>
      <c r="V92" s="29">
        <f ca="1">VLOOKUP('Bewerking, HH'!$B92,INDIRECT("'PLak, Labels'!A"&amp;$P$18&amp;":M"&amp;$P$19),V$24,FALSE)</f>
        <v>0</v>
      </c>
      <c r="W92" s="29">
        <f ca="1">VLOOKUP('Bewerking, HH'!$B92,INDIRECT("'PLak, Labels'!A"&amp;$P$18&amp;":M"&amp;$P$19),W$24,FALSE)</f>
        <v>0</v>
      </c>
      <c r="AA92" s="18">
        <f ca="1">VLOOKUP('Bewerking, HH'!$B92,INDIRECT("'PLak, Labels'!A"&amp;$AB$18&amp;":M"&amp;$AB$19),AA$24,FALSE)</f>
        <v>182</v>
      </c>
      <c r="AB92" s="29">
        <f ca="1">VLOOKUP('Bewerking, HH'!$B92,INDIRECT("'PLak, Labels'!A"&amp;$AB$18&amp;":M"&amp;$AB$19),AB$24,FALSE)+VLOOKUP('Bewerking, HH'!$B92,INDIRECT("'PLak, Labels'!A"&amp;$AB$18&amp;":M"&amp;$AB$19),AB$24+1,FALSE)</f>
        <v>0</v>
      </c>
      <c r="AC92" s="18">
        <f ca="1">VLOOKUP('Bewerking, HH'!$B92,INDIRECT("'PLak, Labels'!A"&amp;$AB$18&amp;":M"&amp;$AB$19),AC$24,FALSE)</f>
        <v>182</v>
      </c>
      <c r="AD92" s="18">
        <f ca="1">VLOOKUP('Bewerking, HH'!$B92,INDIRECT("'PLak, Labels'!A"&amp;$AB$18&amp;":M"&amp;$AB$19),AD$24,FALSE)</f>
        <v>0</v>
      </c>
      <c r="AE92" s="18">
        <f ca="1">VLOOKUP('Bewerking, HH'!$B92,INDIRECT("'PLak, Labels'!A"&amp;$AB$18&amp;":M"&amp;$AB$19),AE$24,FALSE)</f>
        <v>0</v>
      </c>
      <c r="AF92" s="18">
        <f ca="1">VLOOKUP('Bewerking, HH'!$B92,INDIRECT("'PLak, Labels'!A"&amp;$AB$18&amp;":M"&amp;$AB$19),AF$24,FALSE)</f>
        <v>0</v>
      </c>
      <c r="AG92" s="18">
        <f ca="1">VLOOKUP('Bewerking, HH'!$B92,INDIRECT("'PLak, Labels'!A"&amp;$AB$18&amp;":M"&amp;$AB$19),AG$24,FALSE)</f>
        <v>0</v>
      </c>
      <c r="AH92" s="29">
        <f ca="1">VLOOKUP('Bewerking, HH'!$B92,INDIRECT("'PLak, Labels'!A"&amp;$AB$18&amp;":M"&amp;$AB$19),AH$24,FALSE)</f>
        <v>0</v>
      </c>
      <c r="AI92" s="29">
        <f ca="1">VLOOKUP('Bewerking, HH'!$B92,INDIRECT("'PLak, Labels'!A"&amp;$AB$18&amp;":M"&amp;$AB$19),AI$24,FALSE)</f>
        <v>0</v>
      </c>
      <c r="AM92" s="18">
        <f ca="1">VLOOKUP('Bewerking, HH'!$B92,INDIRECT("'PLak, Labels'!A"&amp;$AN$18&amp;":M"&amp;$AN$19),AM$24,FALSE)</f>
        <v>182</v>
      </c>
      <c r="AN92" s="29">
        <f ca="1">VLOOKUP('Bewerking, HH'!$B92,INDIRECT("'PLak, Labels'!A"&amp;$AN$18&amp;":M"&amp;$AN$19),AN$24,FALSE)+VLOOKUP('Bewerking, HH'!$B92,INDIRECT("'PLak, Labels'!A"&amp;$AN$18&amp;":M"&amp;$AN$19),AN$24+1,FALSE)</f>
        <v>146</v>
      </c>
      <c r="AO92" s="18">
        <f ca="1">VLOOKUP('Bewerking, HH'!$B92,INDIRECT("'PLak, Labels'!A"&amp;$AN$18&amp;":M"&amp;$AN$19),AO$24,FALSE)</f>
        <v>0</v>
      </c>
      <c r="AP92" s="18">
        <f ca="1">VLOOKUP('Bewerking, HH'!$B92,INDIRECT("'PLak, Labels'!A"&amp;$AN$18&amp;":M"&amp;$AN$19),AP$24,FALSE)</f>
        <v>1</v>
      </c>
      <c r="AQ92" s="18">
        <f ca="1">VLOOKUP('Bewerking, HH'!$B92,INDIRECT("'PLak, Labels'!A"&amp;$AN$18&amp;":M"&amp;$AN$19),AQ$24,FALSE)</f>
        <v>0</v>
      </c>
      <c r="AR92" s="18">
        <f ca="1">VLOOKUP('Bewerking, HH'!$B92,INDIRECT("'PLak, Labels'!A"&amp;$AN$18&amp;":M"&amp;$AN$19),AR$24,FALSE)</f>
        <v>0</v>
      </c>
      <c r="AS92" s="18">
        <f ca="1">VLOOKUP('Bewerking, HH'!$B92,INDIRECT("'PLak, Labels'!A"&amp;$AN$18&amp;":M"&amp;$AN$19),AS$24,FALSE)</f>
        <v>0</v>
      </c>
      <c r="AT92" s="29">
        <f ca="1">VLOOKUP('Bewerking, HH'!$B92,INDIRECT("'PLak, Labels'!A"&amp;$AN$18&amp;":M"&amp;$AN$19),AT$24,FALSE)</f>
        <v>0</v>
      </c>
      <c r="AU92" s="29">
        <f ca="1">VLOOKUP('Bewerking, HH'!$B92,INDIRECT("'PLak, Labels'!A"&amp;$AN$18&amp;":M"&amp;$AN$19),AU$24,FALSE)</f>
        <v>35</v>
      </c>
      <c r="AY92" s="18">
        <f ca="1">VLOOKUP('Bewerking, HH'!$B92,INDIRECT("'PLak, Labels'!A"&amp;$AZ$18&amp;":M"&amp;$AZ$19),AY$24,FALSE)</f>
        <v>182</v>
      </c>
      <c r="AZ92" s="29">
        <f ca="1">VLOOKUP('Bewerking, HH'!$B92,INDIRECT("'PLak, Labels'!A"&amp;$AZ$18&amp;":M"&amp;$AZ$19),AZ$24,FALSE)+VLOOKUP('Bewerking, HH'!$B92,INDIRECT("'PLak, Labels'!A"&amp;$AZ$18&amp;":M"&amp;$AZ$19),AZ$24+1,FALSE)</f>
        <v>0</v>
      </c>
      <c r="BA92" s="18">
        <f ca="1">VLOOKUP('Bewerking, HH'!$B92,INDIRECT("'PLak, Labels'!A"&amp;$AZ$18&amp;":M"&amp;$AZ$19),BA$24,FALSE)</f>
        <v>0</v>
      </c>
      <c r="BB92" s="18">
        <f ca="1">VLOOKUP('Bewerking, HH'!$B92,INDIRECT("'PLak, Labels'!A"&amp;$AZ$18&amp;":M"&amp;$AZ$19),BB$24,FALSE)</f>
        <v>182</v>
      </c>
      <c r="BC92" s="18">
        <f ca="1">VLOOKUP('Bewerking, HH'!$B92,INDIRECT("'PLak, Labels'!A"&amp;$AZ$18&amp;":M"&amp;$AZ$19),BC$24,FALSE)</f>
        <v>0</v>
      </c>
      <c r="BD92" s="18">
        <f ca="1">VLOOKUP('Bewerking, HH'!$B92,INDIRECT("'PLak, Labels'!A"&amp;$AZ$18&amp;":M"&amp;$AZ$19),BD$24,FALSE)</f>
        <v>0</v>
      </c>
      <c r="BE92" s="18">
        <f ca="1">VLOOKUP('Bewerking, HH'!$B92,INDIRECT("'PLak, Labels'!A"&amp;$AZ$18&amp;":M"&amp;$AZ$19),BE$24,FALSE)</f>
        <v>0</v>
      </c>
      <c r="BF92" s="29">
        <f ca="1">VLOOKUP('Bewerking, HH'!$B92,INDIRECT("'PLak, Labels'!A"&amp;$AZ$18&amp;":M"&amp;$AZ$19),BF$24,FALSE)</f>
        <v>0</v>
      </c>
      <c r="BG92" s="29">
        <f ca="1">VLOOKUP('Bewerking, HH'!$B92,INDIRECT("'PLak, Labels'!A"&amp;$AZ$18&amp;":M"&amp;$AZ$19),BG$24,FALSE)</f>
        <v>0</v>
      </c>
    </row>
    <row r="93" spans="1:59" x14ac:dyDescent="0.25">
      <c r="B93" s="18" t="s">
        <v>69</v>
      </c>
      <c r="C93" s="18">
        <f ca="1">VLOOKUP('Bewerking, HH'!$B93,INDIRECT("'PLak, Labels'!A"&amp;$D$18&amp;":M"&amp;$D$19),C$24,FALSE)</f>
        <v>332</v>
      </c>
      <c r="D93" s="29">
        <f ca="1">VLOOKUP('Bewerking, HH'!$B93,INDIRECT("'PLak, Labels'!A"&amp;$D$18&amp;":M"&amp;$D$19),D$24,FALSE)+VLOOKUP('Bewerking, HH'!$B93,INDIRECT("'PLak, Labels'!A"&amp;$D$18&amp;":M"&amp;$D$19),D$24+1,FALSE)</f>
        <v>0</v>
      </c>
      <c r="E93" s="18">
        <f ca="1">VLOOKUP('Bewerking, HH'!$B93,INDIRECT("'PLak, Labels'!A"&amp;$D$18&amp;":M"&amp;$D$19),E$24,FALSE)</f>
        <v>0</v>
      </c>
      <c r="F93" s="18">
        <f ca="1">VLOOKUP('Bewerking, HH'!$B93,INDIRECT("'PLak, Labels'!A"&amp;$D$18&amp;":M"&amp;$D$19),F$24,FALSE)</f>
        <v>5</v>
      </c>
      <c r="G93" s="18">
        <f ca="1">VLOOKUP('Bewerking, HH'!$B93,INDIRECT("'PLak, Labels'!A"&amp;$D$18&amp;":M"&amp;$D$19),G$24,FALSE)</f>
        <v>0</v>
      </c>
      <c r="H93" s="18">
        <f ca="1">VLOOKUP('Bewerking, HH'!$B93,INDIRECT("'PLak, Labels'!A"&amp;$D$18&amp;":M"&amp;$D$19),H$24,FALSE)</f>
        <v>2</v>
      </c>
      <c r="I93" s="18">
        <f ca="1">VLOOKUP('Bewerking, HH'!$B93,INDIRECT("'PLak, Labels'!A"&amp;$D$18&amp;":M"&amp;$D$19),I$24,FALSE)</f>
        <v>0</v>
      </c>
      <c r="J93" s="29">
        <f ca="1">VLOOKUP('Bewerking, HH'!$B93,INDIRECT("'PLak, Labels'!A"&amp;$D$18&amp;":M"&amp;$D$19),J$24,FALSE)</f>
        <v>325</v>
      </c>
      <c r="K93" s="29">
        <f ca="1">VLOOKUP('Bewerking, HH'!$B93,INDIRECT("'PLak, Labels'!A"&amp;$D$18&amp;":M"&amp;$D$19),K$24,FALSE)</f>
        <v>0</v>
      </c>
      <c r="O93" s="18">
        <f ca="1">VLOOKUP('Bewerking, HH'!$B93,INDIRECT("'PLak, Labels'!A"&amp;$P$18&amp;":M"&amp;$P$19),O$24,FALSE)</f>
        <v>332</v>
      </c>
      <c r="P93" s="29">
        <f ca="1">VLOOKUP('Bewerking, HH'!$B93,INDIRECT("'PLak, Labels'!A"&amp;$P$18&amp;":M"&amp;$P$19),P$24,FALSE)+VLOOKUP('Bewerking, HH'!$B93,INDIRECT("'PLak, Labels'!A"&amp;$P$18&amp;":M"&amp;$P$19),P$24+1,FALSE)</f>
        <v>0</v>
      </c>
      <c r="Q93" s="18">
        <f ca="1">VLOOKUP('Bewerking, HH'!$B93,INDIRECT("'PLak, Labels'!A"&amp;$P$18&amp;":M"&amp;$P$19),Q$24,FALSE)</f>
        <v>0</v>
      </c>
      <c r="R93" s="18">
        <f ca="1">VLOOKUP('Bewerking, HH'!$B93,INDIRECT("'PLak, Labels'!A"&amp;$P$18&amp;":M"&amp;$P$19),R$24,FALSE)</f>
        <v>332</v>
      </c>
      <c r="S93" s="18">
        <f ca="1">VLOOKUP('Bewerking, HH'!$B93,INDIRECT("'PLak, Labels'!A"&amp;$P$18&amp;":M"&amp;$P$19),S$24,FALSE)</f>
        <v>0</v>
      </c>
      <c r="T93" s="18">
        <f ca="1">VLOOKUP('Bewerking, HH'!$B93,INDIRECT("'PLak, Labels'!A"&amp;$P$18&amp;":M"&amp;$P$19),T$24,FALSE)</f>
        <v>0</v>
      </c>
      <c r="U93" s="18">
        <f ca="1">VLOOKUP('Bewerking, HH'!$B93,INDIRECT("'PLak, Labels'!A"&amp;$P$18&amp;":M"&amp;$P$19),U$24,FALSE)</f>
        <v>0</v>
      </c>
      <c r="V93" s="29">
        <f ca="1">VLOOKUP('Bewerking, HH'!$B93,INDIRECT("'PLak, Labels'!A"&amp;$P$18&amp;":M"&amp;$P$19),V$24,FALSE)</f>
        <v>0</v>
      </c>
      <c r="W93" s="29">
        <f ca="1">VLOOKUP('Bewerking, HH'!$B93,INDIRECT("'PLak, Labels'!A"&amp;$P$18&amp;":M"&amp;$P$19),W$24,FALSE)</f>
        <v>0</v>
      </c>
      <c r="AA93" s="18">
        <f ca="1">VLOOKUP('Bewerking, HH'!$B93,INDIRECT("'PLak, Labels'!A"&amp;$AB$18&amp;":M"&amp;$AB$19),AA$24,FALSE)</f>
        <v>332</v>
      </c>
      <c r="AB93" s="29">
        <f ca="1">VLOOKUP('Bewerking, HH'!$B93,INDIRECT("'PLak, Labels'!A"&amp;$AB$18&amp;":M"&amp;$AB$19),AB$24,FALSE)+VLOOKUP('Bewerking, HH'!$B93,INDIRECT("'PLak, Labels'!A"&amp;$AB$18&amp;":M"&amp;$AB$19),AB$24+1,FALSE)</f>
        <v>0</v>
      </c>
      <c r="AC93" s="18">
        <f ca="1">VLOOKUP('Bewerking, HH'!$B93,INDIRECT("'PLak, Labels'!A"&amp;$AB$18&amp;":M"&amp;$AB$19),AC$24,FALSE)</f>
        <v>332</v>
      </c>
      <c r="AD93" s="18">
        <f ca="1">VLOOKUP('Bewerking, HH'!$B93,INDIRECT("'PLak, Labels'!A"&amp;$AB$18&amp;":M"&amp;$AB$19),AD$24,FALSE)</f>
        <v>0</v>
      </c>
      <c r="AE93" s="18">
        <f ca="1">VLOOKUP('Bewerking, HH'!$B93,INDIRECT("'PLak, Labels'!A"&amp;$AB$18&amp;":M"&amp;$AB$19),AE$24,FALSE)</f>
        <v>0</v>
      </c>
      <c r="AF93" s="18">
        <f ca="1">VLOOKUP('Bewerking, HH'!$B93,INDIRECT("'PLak, Labels'!A"&amp;$AB$18&amp;":M"&amp;$AB$19),AF$24,FALSE)</f>
        <v>0</v>
      </c>
      <c r="AG93" s="18">
        <f ca="1">VLOOKUP('Bewerking, HH'!$B93,INDIRECT("'PLak, Labels'!A"&amp;$AB$18&amp;":M"&amp;$AB$19),AG$24,FALSE)</f>
        <v>0</v>
      </c>
      <c r="AH93" s="29">
        <f ca="1">VLOOKUP('Bewerking, HH'!$B93,INDIRECT("'PLak, Labels'!A"&amp;$AB$18&amp;":M"&amp;$AB$19),AH$24,FALSE)</f>
        <v>0</v>
      </c>
      <c r="AI93" s="29">
        <f ca="1">VLOOKUP('Bewerking, HH'!$B93,INDIRECT("'PLak, Labels'!A"&amp;$AB$18&amp;":M"&amp;$AB$19),AI$24,FALSE)</f>
        <v>0</v>
      </c>
      <c r="AM93" s="18">
        <f ca="1">VLOOKUP('Bewerking, HH'!$B93,INDIRECT("'PLak, Labels'!A"&amp;$AN$18&amp;":M"&amp;$AN$19),AM$24,FALSE)</f>
        <v>332</v>
      </c>
      <c r="AN93" s="29">
        <f ca="1">VLOOKUP('Bewerking, HH'!$B93,INDIRECT("'PLak, Labels'!A"&amp;$AN$18&amp;":M"&amp;$AN$19),AN$24,FALSE)+VLOOKUP('Bewerking, HH'!$B93,INDIRECT("'PLak, Labels'!A"&amp;$AN$18&amp;":M"&amp;$AN$19),AN$24+1,FALSE)</f>
        <v>206</v>
      </c>
      <c r="AO93" s="18">
        <f ca="1">VLOOKUP('Bewerking, HH'!$B93,INDIRECT("'PLak, Labels'!A"&amp;$AN$18&amp;":M"&amp;$AN$19),AO$24,FALSE)</f>
        <v>0</v>
      </c>
      <c r="AP93" s="18">
        <f ca="1">VLOOKUP('Bewerking, HH'!$B93,INDIRECT("'PLak, Labels'!A"&amp;$AN$18&amp;":M"&amp;$AN$19),AP$24,FALSE)</f>
        <v>4</v>
      </c>
      <c r="AQ93" s="18">
        <f ca="1">VLOOKUP('Bewerking, HH'!$B93,INDIRECT("'PLak, Labels'!A"&amp;$AN$18&amp;":M"&amp;$AN$19),AQ$24,FALSE)</f>
        <v>0</v>
      </c>
      <c r="AR93" s="18">
        <f ca="1">VLOOKUP('Bewerking, HH'!$B93,INDIRECT("'PLak, Labels'!A"&amp;$AN$18&amp;":M"&amp;$AN$19),AR$24,FALSE)</f>
        <v>2</v>
      </c>
      <c r="AS93" s="18">
        <f ca="1">VLOOKUP('Bewerking, HH'!$B93,INDIRECT("'PLak, Labels'!A"&amp;$AN$18&amp;":M"&amp;$AN$19),AS$24,FALSE)</f>
        <v>0</v>
      </c>
      <c r="AT93" s="29">
        <f ca="1">VLOOKUP('Bewerking, HH'!$B93,INDIRECT("'PLak, Labels'!A"&amp;$AN$18&amp;":M"&amp;$AN$19),AT$24,FALSE)</f>
        <v>120</v>
      </c>
      <c r="AU93" s="29">
        <f ca="1">VLOOKUP('Bewerking, HH'!$B93,INDIRECT("'PLak, Labels'!A"&amp;$AN$18&amp;":M"&amp;$AN$19),AU$24,FALSE)</f>
        <v>0</v>
      </c>
      <c r="AY93" s="18">
        <f ca="1">VLOOKUP('Bewerking, HH'!$B93,INDIRECT("'PLak, Labels'!A"&amp;$AZ$18&amp;":M"&amp;$AZ$19),AY$24,FALSE)</f>
        <v>332</v>
      </c>
      <c r="AZ93" s="29">
        <f ca="1">VLOOKUP('Bewerking, HH'!$B93,INDIRECT("'PLak, Labels'!A"&amp;$AZ$18&amp;":M"&amp;$AZ$19),AZ$24,FALSE)+VLOOKUP('Bewerking, HH'!$B93,INDIRECT("'PLak, Labels'!A"&amp;$AZ$18&amp;":M"&amp;$AZ$19),AZ$24+1,FALSE)</f>
        <v>0</v>
      </c>
      <c r="BA93" s="18">
        <f ca="1">VLOOKUP('Bewerking, HH'!$B93,INDIRECT("'PLak, Labels'!A"&amp;$AZ$18&amp;":M"&amp;$AZ$19),BA$24,FALSE)</f>
        <v>0</v>
      </c>
      <c r="BB93" s="18">
        <f ca="1">VLOOKUP('Bewerking, HH'!$B93,INDIRECT("'PLak, Labels'!A"&amp;$AZ$18&amp;":M"&amp;$AZ$19),BB$24,FALSE)</f>
        <v>332</v>
      </c>
      <c r="BC93" s="18">
        <f ca="1">VLOOKUP('Bewerking, HH'!$B93,INDIRECT("'PLak, Labels'!A"&amp;$AZ$18&amp;":M"&amp;$AZ$19),BC$24,FALSE)</f>
        <v>0</v>
      </c>
      <c r="BD93" s="18">
        <f ca="1">VLOOKUP('Bewerking, HH'!$B93,INDIRECT("'PLak, Labels'!A"&amp;$AZ$18&amp;":M"&amp;$AZ$19),BD$24,FALSE)</f>
        <v>0</v>
      </c>
      <c r="BE93" s="18">
        <f ca="1">VLOOKUP('Bewerking, HH'!$B93,INDIRECT("'PLak, Labels'!A"&amp;$AZ$18&amp;":M"&amp;$AZ$19),BE$24,FALSE)</f>
        <v>0</v>
      </c>
      <c r="BF93" s="29">
        <f ca="1">VLOOKUP('Bewerking, HH'!$B93,INDIRECT("'PLak, Labels'!A"&amp;$AZ$18&amp;":M"&amp;$AZ$19),BF$24,FALSE)</f>
        <v>0</v>
      </c>
      <c r="BG93" s="29">
        <f ca="1">VLOOKUP('Bewerking, HH'!$B93,INDIRECT("'PLak, Labels'!A"&amp;$AZ$18&amp;":M"&amp;$AZ$19),BG$24,FALSE)</f>
        <v>0</v>
      </c>
    </row>
    <row r="94" spans="1:59" x14ac:dyDescent="0.25">
      <c r="B94" s="18" t="s">
        <v>70</v>
      </c>
      <c r="C94" s="18">
        <f ca="1">VLOOKUP('Bewerking, HH'!$B94,INDIRECT("'PLak, Labels'!A"&amp;$D$18&amp;":M"&amp;$D$19),C$24,FALSE)</f>
        <v>197</v>
      </c>
      <c r="D94" s="29">
        <f ca="1">VLOOKUP('Bewerking, HH'!$B94,INDIRECT("'PLak, Labels'!A"&amp;$D$18&amp;":M"&amp;$D$19),D$24,FALSE)+VLOOKUP('Bewerking, HH'!$B94,INDIRECT("'PLak, Labels'!A"&amp;$D$18&amp;":M"&amp;$D$19),D$24+1,FALSE)</f>
        <v>0</v>
      </c>
      <c r="E94" s="18">
        <f ca="1">VLOOKUP('Bewerking, HH'!$B94,INDIRECT("'PLak, Labels'!A"&amp;$D$18&amp;":M"&amp;$D$19),E$24,FALSE)</f>
        <v>0</v>
      </c>
      <c r="F94" s="18">
        <f ca="1">VLOOKUP('Bewerking, HH'!$B94,INDIRECT("'PLak, Labels'!A"&amp;$D$18&amp;":M"&amp;$D$19),F$24,FALSE)</f>
        <v>9</v>
      </c>
      <c r="G94" s="18">
        <f ca="1">VLOOKUP('Bewerking, HH'!$B94,INDIRECT("'PLak, Labels'!A"&amp;$D$18&amp;":M"&amp;$D$19),G$24,FALSE)</f>
        <v>0</v>
      </c>
      <c r="H94" s="18">
        <f ca="1">VLOOKUP('Bewerking, HH'!$B94,INDIRECT("'PLak, Labels'!A"&amp;$D$18&amp;":M"&amp;$D$19),H$24,FALSE)</f>
        <v>188</v>
      </c>
      <c r="I94" s="18">
        <f ca="1">VLOOKUP('Bewerking, HH'!$B94,INDIRECT("'PLak, Labels'!A"&amp;$D$18&amp;":M"&amp;$D$19),I$24,FALSE)</f>
        <v>0</v>
      </c>
      <c r="J94" s="29">
        <f ca="1">VLOOKUP('Bewerking, HH'!$B94,INDIRECT("'PLak, Labels'!A"&amp;$D$18&amp;":M"&amp;$D$19),J$24,FALSE)</f>
        <v>0</v>
      </c>
      <c r="K94" s="29">
        <f ca="1">VLOOKUP('Bewerking, HH'!$B94,INDIRECT("'PLak, Labels'!A"&amp;$D$18&amp;":M"&amp;$D$19),K$24,FALSE)</f>
        <v>0</v>
      </c>
      <c r="O94" s="18">
        <f ca="1">VLOOKUP('Bewerking, HH'!$B94,INDIRECT("'PLak, Labels'!A"&amp;$P$18&amp;":M"&amp;$P$19),O$24,FALSE)</f>
        <v>197</v>
      </c>
      <c r="P94" s="29">
        <f ca="1">VLOOKUP('Bewerking, HH'!$B94,INDIRECT("'PLak, Labels'!A"&amp;$P$18&amp;":M"&amp;$P$19),P$24,FALSE)+VLOOKUP('Bewerking, HH'!$B94,INDIRECT("'PLak, Labels'!A"&amp;$P$18&amp;":M"&amp;$P$19),P$24+1,FALSE)</f>
        <v>0</v>
      </c>
      <c r="Q94" s="18">
        <f ca="1">VLOOKUP('Bewerking, HH'!$B94,INDIRECT("'PLak, Labels'!A"&amp;$P$18&amp;":M"&amp;$P$19),Q$24,FALSE)</f>
        <v>0</v>
      </c>
      <c r="R94" s="18">
        <f ca="1">VLOOKUP('Bewerking, HH'!$B94,INDIRECT("'PLak, Labels'!A"&amp;$P$18&amp;":M"&amp;$P$19),R$24,FALSE)</f>
        <v>197</v>
      </c>
      <c r="S94" s="18">
        <f ca="1">VLOOKUP('Bewerking, HH'!$B94,INDIRECT("'PLak, Labels'!A"&amp;$P$18&amp;":M"&amp;$P$19),S$24,FALSE)</f>
        <v>0</v>
      </c>
      <c r="T94" s="18">
        <f ca="1">VLOOKUP('Bewerking, HH'!$B94,INDIRECT("'PLak, Labels'!A"&amp;$P$18&amp;":M"&amp;$P$19),T$24,FALSE)</f>
        <v>0</v>
      </c>
      <c r="U94" s="18">
        <f ca="1">VLOOKUP('Bewerking, HH'!$B94,INDIRECT("'PLak, Labels'!A"&amp;$P$18&amp;":M"&amp;$P$19),U$24,FALSE)</f>
        <v>0</v>
      </c>
      <c r="V94" s="29">
        <f ca="1">VLOOKUP('Bewerking, HH'!$B94,INDIRECT("'PLak, Labels'!A"&amp;$P$18&amp;":M"&amp;$P$19),V$24,FALSE)</f>
        <v>0</v>
      </c>
      <c r="W94" s="29">
        <f ca="1">VLOOKUP('Bewerking, HH'!$B94,INDIRECT("'PLak, Labels'!A"&amp;$P$18&amp;":M"&amp;$P$19),W$24,FALSE)</f>
        <v>0</v>
      </c>
      <c r="AA94" s="18">
        <f ca="1">VLOOKUP('Bewerking, HH'!$B94,INDIRECT("'PLak, Labels'!A"&amp;$AB$18&amp;":M"&amp;$AB$19),AA$24,FALSE)</f>
        <v>197</v>
      </c>
      <c r="AB94" s="29">
        <f ca="1">VLOOKUP('Bewerking, HH'!$B94,INDIRECT("'PLak, Labels'!A"&amp;$AB$18&amp;":M"&amp;$AB$19),AB$24,FALSE)+VLOOKUP('Bewerking, HH'!$B94,INDIRECT("'PLak, Labels'!A"&amp;$AB$18&amp;":M"&amp;$AB$19),AB$24+1,FALSE)</f>
        <v>0</v>
      </c>
      <c r="AC94" s="18">
        <f ca="1">VLOOKUP('Bewerking, HH'!$B94,INDIRECT("'PLak, Labels'!A"&amp;$AB$18&amp;":M"&amp;$AB$19),AC$24,FALSE)</f>
        <v>197</v>
      </c>
      <c r="AD94" s="18">
        <f ca="1">VLOOKUP('Bewerking, HH'!$B94,INDIRECT("'PLak, Labels'!A"&amp;$AB$18&amp;":M"&amp;$AB$19),AD$24,FALSE)</f>
        <v>0</v>
      </c>
      <c r="AE94" s="18">
        <f ca="1">VLOOKUP('Bewerking, HH'!$B94,INDIRECT("'PLak, Labels'!A"&amp;$AB$18&amp;":M"&amp;$AB$19),AE$24,FALSE)</f>
        <v>0</v>
      </c>
      <c r="AF94" s="18">
        <f ca="1">VLOOKUP('Bewerking, HH'!$B94,INDIRECT("'PLak, Labels'!A"&amp;$AB$18&amp;":M"&amp;$AB$19),AF$24,FALSE)</f>
        <v>0</v>
      </c>
      <c r="AG94" s="18">
        <f ca="1">VLOOKUP('Bewerking, HH'!$B94,INDIRECT("'PLak, Labels'!A"&amp;$AB$18&amp;":M"&amp;$AB$19),AG$24,FALSE)</f>
        <v>0</v>
      </c>
      <c r="AH94" s="29">
        <f ca="1">VLOOKUP('Bewerking, HH'!$B94,INDIRECT("'PLak, Labels'!A"&amp;$AB$18&amp;":M"&amp;$AB$19),AH$24,FALSE)</f>
        <v>0</v>
      </c>
      <c r="AI94" s="29">
        <f ca="1">VLOOKUP('Bewerking, HH'!$B94,INDIRECT("'PLak, Labels'!A"&amp;$AB$18&amp;":M"&amp;$AB$19),AI$24,FALSE)</f>
        <v>0</v>
      </c>
      <c r="AM94" s="18">
        <f ca="1">VLOOKUP('Bewerking, HH'!$B94,INDIRECT("'PLak, Labels'!A"&amp;$AN$18&amp;":M"&amp;$AN$19),AM$24,FALSE)</f>
        <v>197</v>
      </c>
      <c r="AN94" s="29">
        <f ca="1">VLOOKUP('Bewerking, HH'!$B94,INDIRECT("'PLak, Labels'!A"&amp;$AN$18&amp;":M"&amp;$AN$19),AN$24,FALSE)+VLOOKUP('Bewerking, HH'!$B94,INDIRECT("'PLak, Labels'!A"&amp;$AN$18&amp;":M"&amp;$AN$19),AN$24+1,FALSE)</f>
        <v>157</v>
      </c>
      <c r="AO94" s="18">
        <f ca="1">VLOOKUP('Bewerking, HH'!$B94,INDIRECT("'PLak, Labels'!A"&amp;$AN$18&amp;":M"&amp;$AN$19),AO$24,FALSE)</f>
        <v>0</v>
      </c>
      <c r="AP94" s="18">
        <f ca="1">VLOOKUP('Bewerking, HH'!$B94,INDIRECT("'PLak, Labels'!A"&amp;$AN$18&amp;":M"&amp;$AN$19),AP$24,FALSE)</f>
        <v>5</v>
      </c>
      <c r="AQ94" s="18">
        <f ca="1">VLOOKUP('Bewerking, HH'!$B94,INDIRECT("'PLak, Labels'!A"&amp;$AN$18&amp;":M"&amp;$AN$19),AQ$24,FALSE)</f>
        <v>0</v>
      </c>
      <c r="AR94" s="18">
        <f ca="1">VLOOKUP('Bewerking, HH'!$B94,INDIRECT("'PLak, Labels'!A"&amp;$AN$18&amp;":M"&amp;$AN$19),AR$24,FALSE)</f>
        <v>35</v>
      </c>
      <c r="AS94" s="18">
        <f ca="1">VLOOKUP('Bewerking, HH'!$B94,INDIRECT("'PLak, Labels'!A"&amp;$AN$18&amp;":M"&amp;$AN$19),AS$24,FALSE)</f>
        <v>0</v>
      </c>
      <c r="AT94" s="29">
        <f ca="1">VLOOKUP('Bewerking, HH'!$B94,INDIRECT("'PLak, Labels'!A"&amp;$AN$18&amp;":M"&amp;$AN$19),AT$24,FALSE)</f>
        <v>0</v>
      </c>
      <c r="AU94" s="29">
        <f ca="1">VLOOKUP('Bewerking, HH'!$B94,INDIRECT("'PLak, Labels'!A"&amp;$AN$18&amp;":M"&amp;$AN$19),AU$24,FALSE)</f>
        <v>0</v>
      </c>
      <c r="AY94" s="18">
        <f ca="1">VLOOKUP('Bewerking, HH'!$B94,INDIRECT("'PLak, Labels'!A"&amp;$AZ$18&amp;":M"&amp;$AZ$19),AY$24,FALSE)</f>
        <v>197</v>
      </c>
      <c r="AZ94" s="29">
        <f ca="1">VLOOKUP('Bewerking, HH'!$B94,INDIRECT("'PLak, Labels'!A"&amp;$AZ$18&amp;":M"&amp;$AZ$19),AZ$24,FALSE)+VLOOKUP('Bewerking, HH'!$B94,INDIRECT("'PLak, Labels'!A"&amp;$AZ$18&amp;":M"&amp;$AZ$19),AZ$24+1,FALSE)</f>
        <v>0</v>
      </c>
      <c r="BA94" s="18">
        <f ca="1">VLOOKUP('Bewerking, HH'!$B94,INDIRECT("'PLak, Labels'!A"&amp;$AZ$18&amp;":M"&amp;$AZ$19),BA$24,FALSE)</f>
        <v>0</v>
      </c>
      <c r="BB94" s="18">
        <f ca="1">VLOOKUP('Bewerking, HH'!$B94,INDIRECT("'PLak, Labels'!A"&amp;$AZ$18&amp;":M"&amp;$AZ$19),BB$24,FALSE)</f>
        <v>197</v>
      </c>
      <c r="BC94" s="18">
        <f ca="1">VLOOKUP('Bewerking, HH'!$B94,INDIRECT("'PLak, Labels'!A"&amp;$AZ$18&amp;":M"&amp;$AZ$19),BC$24,FALSE)</f>
        <v>0</v>
      </c>
      <c r="BD94" s="18">
        <f ca="1">VLOOKUP('Bewerking, HH'!$B94,INDIRECT("'PLak, Labels'!A"&amp;$AZ$18&amp;":M"&amp;$AZ$19),BD$24,FALSE)</f>
        <v>0</v>
      </c>
      <c r="BE94" s="18">
        <f ca="1">VLOOKUP('Bewerking, HH'!$B94,INDIRECT("'PLak, Labels'!A"&amp;$AZ$18&amp;":M"&amp;$AZ$19),BE$24,FALSE)</f>
        <v>0</v>
      </c>
      <c r="BF94" s="29">
        <f ca="1">VLOOKUP('Bewerking, HH'!$B94,INDIRECT("'PLak, Labels'!A"&amp;$AZ$18&amp;":M"&amp;$AZ$19),BF$24,FALSE)</f>
        <v>0</v>
      </c>
      <c r="BG94" s="29">
        <f ca="1">VLOOKUP('Bewerking, HH'!$B94,INDIRECT("'PLak, Labels'!A"&amp;$AZ$18&amp;":M"&amp;$AZ$19),BG$24,FALSE)</f>
        <v>0</v>
      </c>
    </row>
    <row r="95" spans="1:59" x14ac:dyDescent="0.25">
      <c r="B95" s="18" t="s">
        <v>71</v>
      </c>
      <c r="C95" s="18">
        <f ca="1">VLOOKUP('Bewerking, HH'!$B95,INDIRECT("'PLak, Labels'!A"&amp;$D$18&amp;":M"&amp;$D$19),C$24,FALSE)</f>
        <v>391</v>
      </c>
      <c r="D95" s="29">
        <f ca="1">VLOOKUP('Bewerking, HH'!$B95,INDIRECT("'PLak, Labels'!A"&amp;$D$18&amp;":M"&amp;$D$19),D$24,FALSE)+VLOOKUP('Bewerking, HH'!$B95,INDIRECT("'PLak, Labels'!A"&amp;$D$18&amp;":M"&amp;$D$19),D$24+1,FALSE)</f>
        <v>0</v>
      </c>
      <c r="E95" s="18">
        <f ca="1">VLOOKUP('Bewerking, HH'!$B95,INDIRECT("'PLak, Labels'!A"&amp;$D$18&amp;":M"&amp;$D$19),E$24,FALSE)</f>
        <v>0</v>
      </c>
      <c r="F95" s="18">
        <f ca="1">VLOOKUP('Bewerking, HH'!$B95,INDIRECT("'PLak, Labels'!A"&amp;$D$18&amp;":M"&amp;$D$19),F$24,FALSE)</f>
        <v>391</v>
      </c>
      <c r="G95" s="18">
        <f ca="1">VLOOKUP('Bewerking, HH'!$B95,INDIRECT("'PLak, Labels'!A"&amp;$D$18&amp;":M"&amp;$D$19),G$24,FALSE)</f>
        <v>0</v>
      </c>
      <c r="H95" s="18">
        <f ca="1">VLOOKUP('Bewerking, HH'!$B95,INDIRECT("'PLak, Labels'!A"&amp;$D$18&amp;":M"&amp;$D$19),H$24,FALSE)</f>
        <v>0</v>
      </c>
      <c r="I95" s="18">
        <f ca="1">VLOOKUP('Bewerking, HH'!$B95,INDIRECT("'PLak, Labels'!A"&amp;$D$18&amp;":M"&amp;$D$19),I$24,FALSE)</f>
        <v>0</v>
      </c>
      <c r="J95" s="29">
        <f ca="1">VLOOKUP('Bewerking, HH'!$B95,INDIRECT("'PLak, Labels'!A"&amp;$D$18&amp;":M"&amp;$D$19),J$24,FALSE)</f>
        <v>0</v>
      </c>
      <c r="K95" s="29">
        <f ca="1">VLOOKUP('Bewerking, HH'!$B95,INDIRECT("'PLak, Labels'!A"&amp;$D$18&amp;":M"&amp;$D$19),K$24,FALSE)</f>
        <v>0</v>
      </c>
      <c r="O95" s="18">
        <f ca="1">VLOOKUP('Bewerking, HH'!$B95,INDIRECT("'PLak, Labels'!A"&amp;$P$18&amp;":M"&amp;$P$19),O$24,FALSE)</f>
        <v>391</v>
      </c>
      <c r="P95" s="29">
        <f ca="1">VLOOKUP('Bewerking, HH'!$B95,INDIRECT("'PLak, Labels'!A"&amp;$P$18&amp;":M"&amp;$P$19),P$24,FALSE)+VLOOKUP('Bewerking, HH'!$B95,INDIRECT("'PLak, Labels'!A"&amp;$P$18&amp;":M"&amp;$P$19),P$24+1,FALSE)</f>
        <v>0</v>
      </c>
      <c r="Q95" s="18">
        <f ca="1">VLOOKUP('Bewerking, HH'!$B95,INDIRECT("'PLak, Labels'!A"&amp;$P$18&amp;":M"&amp;$P$19),Q$24,FALSE)</f>
        <v>0</v>
      </c>
      <c r="R95" s="18">
        <f ca="1">VLOOKUP('Bewerking, HH'!$B95,INDIRECT("'PLak, Labels'!A"&amp;$P$18&amp;":M"&amp;$P$19),R$24,FALSE)</f>
        <v>391</v>
      </c>
      <c r="S95" s="18">
        <f ca="1">VLOOKUP('Bewerking, HH'!$B95,INDIRECT("'PLak, Labels'!A"&amp;$P$18&amp;":M"&amp;$P$19),S$24,FALSE)</f>
        <v>0</v>
      </c>
      <c r="T95" s="18">
        <f ca="1">VLOOKUP('Bewerking, HH'!$B95,INDIRECT("'PLak, Labels'!A"&amp;$P$18&amp;":M"&amp;$P$19),T$24,FALSE)</f>
        <v>0</v>
      </c>
      <c r="U95" s="18">
        <f ca="1">VLOOKUP('Bewerking, HH'!$B95,INDIRECT("'PLak, Labels'!A"&amp;$P$18&amp;":M"&amp;$P$19),U$24,FALSE)</f>
        <v>0</v>
      </c>
      <c r="V95" s="29">
        <f ca="1">VLOOKUP('Bewerking, HH'!$B95,INDIRECT("'PLak, Labels'!A"&amp;$P$18&amp;":M"&amp;$P$19),V$24,FALSE)</f>
        <v>0</v>
      </c>
      <c r="W95" s="29">
        <f ca="1">VLOOKUP('Bewerking, HH'!$B95,INDIRECT("'PLak, Labels'!A"&amp;$P$18&amp;":M"&amp;$P$19),W$24,FALSE)</f>
        <v>0</v>
      </c>
      <c r="AA95" s="18">
        <f ca="1">VLOOKUP('Bewerking, HH'!$B95,INDIRECT("'PLak, Labels'!A"&amp;$AB$18&amp;":M"&amp;$AB$19),AA$24,FALSE)</f>
        <v>391</v>
      </c>
      <c r="AB95" s="29">
        <f ca="1">VLOOKUP('Bewerking, HH'!$B95,INDIRECT("'PLak, Labels'!A"&amp;$AB$18&amp;":M"&amp;$AB$19),AB$24,FALSE)+VLOOKUP('Bewerking, HH'!$B95,INDIRECT("'PLak, Labels'!A"&amp;$AB$18&amp;":M"&amp;$AB$19),AB$24+1,FALSE)</f>
        <v>0</v>
      </c>
      <c r="AC95" s="18">
        <f ca="1">VLOOKUP('Bewerking, HH'!$B95,INDIRECT("'PLak, Labels'!A"&amp;$AB$18&amp;":M"&amp;$AB$19),AC$24,FALSE)</f>
        <v>391</v>
      </c>
      <c r="AD95" s="18">
        <f ca="1">VLOOKUP('Bewerking, HH'!$B95,INDIRECT("'PLak, Labels'!A"&amp;$AB$18&amp;":M"&amp;$AB$19),AD$24,FALSE)</f>
        <v>0</v>
      </c>
      <c r="AE95" s="18">
        <f ca="1">VLOOKUP('Bewerking, HH'!$B95,INDIRECT("'PLak, Labels'!A"&amp;$AB$18&amp;":M"&amp;$AB$19),AE$24,FALSE)</f>
        <v>0</v>
      </c>
      <c r="AF95" s="18">
        <f ca="1">VLOOKUP('Bewerking, HH'!$B95,INDIRECT("'PLak, Labels'!A"&amp;$AB$18&amp;":M"&amp;$AB$19),AF$24,FALSE)</f>
        <v>0</v>
      </c>
      <c r="AG95" s="18">
        <f ca="1">VLOOKUP('Bewerking, HH'!$B95,INDIRECT("'PLak, Labels'!A"&amp;$AB$18&amp;":M"&amp;$AB$19),AG$24,FALSE)</f>
        <v>0</v>
      </c>
      <c r="AH95" s="29">
        <f ca="1">VLOOKUP('Bewerking, HH'!$B95,INDIRECT("'PLak, Labels'!A"&amp;$AB$18&amp;":M"&amp;$AB$19),AH$24,FALSE)</f>
        <v>0</v>
      </c>
      <c r="AI95" s="29">
        <f ca="1">VLOOKUP('Bewerking, HH'!$B95,INDIRECT("'PLak, Labels'!A"&amp;$AB$18&amp;":M"&amp;$AB$19),AI$24,FALSE)</f>
        <v>0</v>
      </c>
      <c r="AM95" s="18">
        <f ca="1">VLOOKUP('Bewerking, HH'!$B95,INDIRECT("'PLak, Labels'!A"&amp;$AN$18&amp;":M"&amp;$AN$19),AM$24,FALSE)</f>
        <v>391</v>
      </c>
      <c r="AN95" s="29">
        <f ca="1">VLOOKUP('Bewerking, HH'!$B95,INDIRECT("'PLak, Labels'!A"&amp;$AN$18&amp;":M"&amp;$AN$19),AN$24,FALSE)+VLOOKUP('Bewerking, HH'!$B95,INDIRECT("'PLak, Labels'!A"&amp;$AN$18&amp;":M"&amp;$AN$19),AN$24+1,FALSE)</f>
        <v>312</v>
      </c>
      <c r="AO95" s="18">
        <f ca="1">VLOOKUP('Bewerking, HH'!$B95,INDIRECT("'PLak, Labels'!A"&amp;$AN$18&amp;":M"&amp;$AN$19),AO$24,FALSE)</f>
        <v>0</v>
      </c>
      <c r="AP95" s="18">
        <f ca="1">VLOOKUP('Bewerking, HH'!$B95,INDIRECT("'PLak, Labels'!A"&amp;$AN$18&amp;":M"&amp;$AN$19),AP$24,FALSE)</f>
        <v>79</v>
      </c>
      <c r="AQ95" s="18">
        <f ca="1">VLOOKUP('Bewerking, HH'!$B95,INDIRECT("'PLak, Labels'!A"&amp;$AN$18&amp;":M"&amp;$AN$19),AQ$24,FALSE)</f>
        <v>0</v>
      </c>
      <c r="AR95" s="18">
        <f ca="1">VLOOKUP('Bewerking, HH'!$B95,INDIRECT("'PLak, Labels'!A"&amp;$AN$18&amp;":M"&amp;$AN$19),AR$24,FALSE)</f>
        <v>0</v>
      </c>
      <c r="AS95" s="18">
        <f ca="1">VLOOKUP('Bewerking, HH'!$B95,INDIRECT("'PLak, Labels'!A"&amp;$AN$18&amp;":M"&amp;$AN$19),AS$24,FALSE)</f>
        <v>0</v>
      </c>
      <c r="AT95" s="29">
        <f ca="1">VLOOKUP('Bewerking, HH'!$B95,INDIRECT("'PLak, Labels'!A"&amp;$AN$18&amp;":M"&amp;$AN$19),AT$24,FALSE)</f>
        <v>0</v>
      </c>
      <c r="AU95" s="29">
        <f ca="1">VLOOKUP('Bewerking, HH'!$B95,INDIRECT("'PLak, Labels'!A"&amp;$AN$18&amp;":M"&amp;$AN$19),AU$24,FALSE)</f>
        <v>0</v>
      </c>
      <c r="AY95" s="18">
        <f ca="1">VLOOKUP('Bewerking, HH'!$B95,INDIRECT("'PLak, Labels'!A"&amp;$AZ$18&amp;":M"&amp;$AZ$19),AY$24,FALSE)</f>
        <v>391</v>
      </c>
      <c r="AZ95" s="29">
        <f ca="1">VLOOKUP('Bewerking, HH'!$B95,INDIRECT("'PLak, Labels'!A"&amp;$AZ$18&amp;":M"&amp;$AZ$19),AZ$24,FALSE)+VLOOKUP('Bewerking, HH'!$B95,INDIRECT("'PLak, Labels'!A"&amp;$AZ$18&amp;":M"&amp;$AZ$19),AZ$24+1,FALSE)</f>
        <v>0</v>
      </c>
      <c r="BA95" s="18">
        <f ca="1">VLOOKUP('Bewerking, HH'!$B95,INDIRECT("'PLak, Labels'!A"&amp;$AZ$18&amp;":M"&amp;$AZ$19),BA$24,FALSE)</f>
        <v>0</v>
      </c>
      <c r="BB95" s="18">
        <f ca="1">VLOOKUP('Bewerking, HH'!$B95,INDIRECT("'PLak, Labels'!A"&amp;$AZ$18&amp;":M"&amp;$AZ$19),BB$24,FALSE)</f>
        <v>391</v>
      </c>
      <c r="BC95" s="18">
        <f ca="1">VLOOKUP('Bewerking, HH'!$B95,INDIRECT("'PLak, Labels'!A"&amp;$AZ$18&amp;":M"&amp;$AZ$19),BC$24,FALSE)</f>
        <v>0</v>
      </c>
      <c r="BD95" s="18">
        <f ca="1">VLOOKUP('Bewerking, HH'!$B95,INDIRECT("'PLak, Labels'!A"&amp;$AZ$18&amp;":M"&amp;$AZ$19),BD$24,FALSE)</f>
        <v>0</v>
      </c>
      <c r="BE95" s="18">
        <f ca="1">VLOOKUP('Bewerking, HH'!$B95,INDIRECT("'PLak, Labels'!A"&amp;$AZ$18&amp;":M"&amp;$AZ$19),BE$24,FALSE)</f>
        <v>0</v>
      </c>
      <c r="BF95" s="29">
        <f ca="1">VLOOKUP('Bewerking, HH'!$B95,INDIRECT("'PLak, Labels'!A"&amp;$AZ$18&amp;":M"&amp;$AZ$19),BF$24,FALSE)</f>
        <v>0</v>
      </c>
      <c r="BG95" s="29">
        <f ca="1">VLOOKUP('Bewerking, HH'!$B95,INDIRECT("'PLak, Labels'!A"&amp;$AZ$18&amp;":M"&amp;$AZ$19),BG$24,FALSE)</f>
        <v>0</v>
      </c>
    </row>
    <row r="96" spans="1:59" x14ac:dyDescent="0.25">
      <c r="B96" s="18" t="s">
        <v>72</v>
      </c>
      <c r="C96" s="18">
        <f ca="1">VLOOKUP('Bewerking, HH'!$B96,INDIRECT("'PLak, Labels'!A"&amp;$D$18&amp;":M"&amp;$D$19),C$24,FALSE)</f>
        <v>704</v>
      </c>
      <c r="D96" s="29">
        <f ca="1">VLOOKUP('Bewerking, HH'!$B96,INDIRECT("'PLak, Labels'!A"&amp;$D$18&amp;":M"&amp;$D$19),D$24,FALSE)+VLOOKUP('Bewerking, HH'!$B96,INDIRECT("'PLak, Labels'!A"&amp;$D$18&amp;":M"&amp;$D$19),D$24+1,FALSE)</f>
        <v>0</v>
      </c>
      <c r="E96" s="18">
        <f ca="1">VLOOKUP('Bewerking, HH'!$B96,INDIRECT("'PLak, Labels'!A"&amp;$D$18&amp;":M"&amp;$D$19),E$24,FALSE)</f>
        <v>0</v>
      </c>
      <c r="F96" s="18">
        <f ca="1">VLOOKUP('Bewerking, HH'!$B96,INDIRECT("'PLak, Labels'!A"&amp;$D$18&amp;":M"&amp;$D$19),F$24,FALSE)</f>
        <v>704</v>
      </c>
      <c r="G96" s="18">
        <f ca="1">VLOOKUP('Bewerking, HH'!$B96,INDIRECT("'PLak, Labels'!A"&amp;$D$18&amp;":M"&amp;$D$19),G$24,FALSE)</f>
        <v>0</v>
      </c>
      <c r="H96" s="18">
        <f ca="1">VLOOKUP('Bewerking, HH'!$B96,INDIRECT("'PLak, Labels'!A"&amp;$D$18&amp;":M"&amp;$D$19),H$24,FALSE)</f>
        <v>0</v>
      </c>
      <c r="I96" s="18">
        <f ca="1">VLOOKUP('Bewerking, HH'!$B96,INDIRECT("'PLak, Labels'!A"&amp;$D$18&amp;":M"&amp;$D$19),I$24,FALSE)</f>
        <v>0</v>
      </c>
      <c r="J96" s="29">
        <f ca="1">VLOOKUP('Bewerking, HH'!$B96,INDIRECT("'PLak, Labels'!A"&amp;$D$18&amp;":M"&amp;$D$19),J$24,FALSE)</f>
        <v>0</v>
      </c>
      <c r="K96" s="29">
        <f ca="1">VLOOKUP('Bewerking, HH'!$B96,INDIRECT("'PLak, Labels'!A"&amp;$D$18&amp;":M"&amp;$D$19),K$24,FALSE)</f>
        <v>0</v>
      </c>
      <c r="O96" s="18">
        <f ca="1">VLOOKUP('Bewerking, HH'!$B96,INDIRECT("'PLak, Labels'!A"&amp;$P$18&amp;":M"&amp;$P$19),O$24,FALSE)</f>
        <v>704</v>
      </c>
      <c r="P96" s="29">
        <f ca="1">VLOOKUP('Bewerking, HH'!$B96,INDIRECT("'PLak, Labels'!A"&amp;$P$18&amp;":M"&amp;$P$19),P$24,FALSE)+VLOOKUP('Bewerking, HH'!$B96,INDIRECT("'PLak, Labels'!A"&amp;$P$18&amp;":M"&amp;$P$19),P$24+1,FALSE)</f>
        <v>0</v>
      </c>
      <c r="Q96" s="18">
        <f ca="1">VLOOKUP('Bewerking, HH'!$B96,INDIRECT("'PLak, Labels'!A"&amp;$P$18&amp;":M"&amp;$P$19),Q$24,FALSE)</f>
        <v>0</v>
      </c>
      <c r="R96" s="18">
        <f ca="1">VLOOKUP('Bewerking, HH'!$B96,INDIRECT("'PLak, Labels'!A"&amp;$P$18&amp;":M"&amp;$P$19),R$24,FALSE)</f>
        <v>704</v>
      </c>
      <c r="S96" s="18">
        <f ca="1">VLOOKUP('Bewerking, HH'!$B96,INDIRECT("'PLak, Labels'!A"&amp;$P$18&amp;":M"&amp;$P$19),S$24,FALSE)</f>
        <v>0</v>
      </c>
      <c r="T96" s="18">
        <f ca="1">VLOOKUP('Bewerking, HH'!$B96,INDIRECT("'PLak, Labels'!A"&amp;$P$18&amp;":M"&amp;$P$19),T$24,FALSE)</f>
        <v>0</v>
      </c>
      <c r="U96" s="18">
        <f ca="1">VLOOKUP('Bewerking, HH'!$B96,INDIRECT("'PLak, Labels'!A"&amp;$P$18&amp;":M"&amp;$P$19),U$24,FALSE)</f>
        <v>0</v>
      </c>
      <c r="V96" s="29">
        <f ca="1">VLOOKUP('Bewerking, HH'!$B96,INDIRECT("'PLak, Labels'!A"&amp;$P$18&amp;":M"&amp;$P$19),V$24,FALSE)</f>
        <v>0</v>
      </c>
      <c r="W96" s="29">
        <f ca="1">VLOOKUP('Bewerking, HH'!$B96,INDIRECT("'PLak, Labels'!A"&amp;$P$18&amp;":M"&amp;$P$19),W$24,FALSE)</f>
        <v>0</v>
      </c>
      <c r="AA96" s="18">
        <f ca="1">VLOOKUP('Bewerking, HH'!$B96,INDIRECT("'PLak, Labels'!A"&amp;$AB$18&amp;":M"&amp;$AB$19),AA$24,FALSE)</f>
        <v>704</v>
      </c>
      <c r="AB96" s="29">
        <f ca="1">VLOOKUP('Bewerking, HH'!$B96,INDIRECT("'PLak, Labels'!A"&amp;$AB$18&amp;":M"&amp;$AB$19),AB$24,FALSE)+VLOOKUP('Bewerking, HH'!$B96,INDIRECT("'PLak, Labels'!A"&amp;$AB$18&amp;":M"&amp;$AB$19),AB$24+1,FALSE)</f>
        <v>0</v>
      </c>
      <c r="AC96" s="18">
        <f ca="1">VLOOKUP('Bewerking, HH'!$B96,INDIRECT("'PLak, Labels'!A"&amp;$AB$18&amp;":M"&amp;$AB$19),AC$24,FALSE)</f>
        <v>704</v>
      </c>
      <c r="AD96" s="18">
        <f ca="1">VLOOKUP('Bewerking, HH'!$B96,INDIRECT("'PLak, Labels'!A"&amp;$AB$18&amp;":M"&amp;$AB$19),AD$24,FALSE)</f>
        <v>0</v>
      </c>
      <c r="AE96" s="18">
        <f ca="1">VLOOKUP('Bewerking, HH'!$B96,INDIRECT("'PLak, Labels'!A"&amp;$AB$18&amp;":M"&amp;$AB$19),AE$24,FALSE)</f>
        <v>0</v>
      </c>
      <c r="AF96" s="18">
        <f ca="1">VLOOKUP('Bewerking, HH'!$B96,INDIRECT("'PLak, Labels'!A"&amp;$AB$18&amp;":M"&amp;$AB$19),AF$24,FALSE)</f>
        <v>0</v>
      </c>
      <c r="AG96" s="18">
        <f ca="1">VLOOKUP('Bewerking, HH'!$B96,INDIRECT("'PLak, Labels'!A"&amp;$AB$18&amp;":M"&amp;$AB$19),AG$24,FALSE)</f>
        <v>0</v>
      </c>
      <c r="AH96" s="29">
        <f ca="1">VLOOKUP('Bewerking, HH'!$B96,INDIRECT("'PLak, Labels'!A"&amp;$AB$18&amp;":M"&amp;$AB$19),AH$24,FALSE)</f>
        <v>0</v>
      </c>
      <c r="AI96" s="29">
        <f ca="1">VLOOKUP('Bewerking, HH'!$B96,INDIRECT("'PLak, Labels'!A"&amp;$AB$18&amp;":M"&amp;$AB$19),AI$24,FALSE)</f>
        <v>0</v>
      </c>
      <c r="AM96" s="18">
        <f ca="1">VLOOKUP('Bewerking, HH'!$B96,INDIRECT("'PLak, Labels'!A"&amp;$AN$18&amp;":M"&amp;$AN$19),AM$24,FALSE)</f>
        <v>704</v>
      </c>
      <c r="AN96" s="29">
        <f ca="1">VLOOKUP('Bewerking, HH'!$B96,INDIRECT("'PLak, Labels'!A"&amp;$AN$18&amp;":M"&amp;$AN$19),AN$24,FALSE)+VLOOKUP('Bewerking, HH'!$B96,INDIRECT("'PLak, Labels'!A"&amp;$AN$18&amp;":M"&amp;$AN$19),AN$24+1,FALSE)</f>
        <v>469</v>
      </c>
      <c r="AO96" s="18">
        <f ca="1">VLOOKUP('Bewerking, HH'!$B96,INDIRECT("'PLak, Labels'!A"&amp;$AN$18&amp;":M"&amp;$AN$19),AO$24,FALSE)</f>
        <v>0</v>
      </c>
      <c r="AP96" s="18">
        <f ca="1">VLOOKUP('Bewerking, HH'!$B96,INDIRECT("'PLak, Labels'!A"&amp;$AN$18&amp;":M"&amp;$AN$19),AP$24,FALSE)</f>
        <v>235</v>
      </c>
      <c r="AQ96" s="18">
        <f ca="1">VLOOKUP('Bewerking, HH'!$B96,INDIRECT("'PLak, Labels'!A"&amp;$AN$18&amp;":M"&amp;$AN$19),AQ$24,FALSE)</f>
        <v>0</v>
      </c>
      <c r="AR96" s="18">
        <f ca="1">VLOOKUP('Bewerking, HH'!$B96,INDIRECT("'PLak, Labels'!A"&amp;$AN$18&amp;":M"&amp;$AN$19),AR$24,FALSE)</f>
        <v>0</v>
      </c>
      <c r="AS96" s="18">
        <f ca="1">VLOOKUP('Bewerking, HH'!$B96,INDIRECT("'PLak, Labels'!A"&amp;$AN$18&amp;":M"&amp;$AN$19),AS$24,FALSE)</f>
        <v>0</v>
      </c>
      <c r="AT96" s="29">
        <f ca="1">VLOOKUP('Bewerking, HH'!$B96,INDIRECT("'PLak, Labels'!A"&amp;$AN$18&amp;":M"&amp;$AN$19),AT$24,FALSE)</f>
        <v>0</v>
      </c>
      <c r="AU96" s="29">
        <f ca="1">VLOOKUP('Bewerking, HH'!$B96,INDIRECT("'PLak, Labels'!A"&amp;$AN$18&amp;":M"&amp;$AN$19),AU$24,FALSE)</f>
        <v>0</v>
      </c>
      <c r="AY96" s="18">
        <f ca="1">VLOOKUP('Bewerking, HH'!$B96,INDIRECT("'PLak, Labels'!A"&amp;$AZ$18&amp;":M"&amp;$AZ$19),AY$24,FALSE)</f>
        <v>704</v>
      </c>
      <c r="AZ96" s="29">
        <f ca="1">VLOOKUP('Bewerking, HH'!$B96,INDIRECT("'PLak, Labels'!A"&amp;$AZ$18&amp;":M"&amp;$AZ$19),AZ$24,FALSE)+VLOOKUP('Bewerking, HH'!$B96,INDIRECT("'PLak, Labels'!A"&amp;$AZ$18&amp;":M"&amp;$AZ$19),AZ$24+1,FALSE)</f>
        <v>0</v>
      </c>
      <c r="BA96" s="18">
        <f ca="1">VLOOKUP('Bewerking, HH'!$B96,INDIRECT("'PLak, Labels'!A"&amp;$AZ$18&amp;":M"&amp;$AZ$19),BA$24,FALSE)</f>
        <v>0</v>
      </c>
      <c r="BB96" s="18">
        <f ca="1">VLOOKUP('Bewerking, HH'!$B96,INDIRECT("'PLak, Labels'!A"&amp;$AZ$18&amp;":M"&amp;$AZ$19),BB$24,FALSE)</f>
        <v>704</v>
      </c>
      <c r="BC96" s="18">
        <f ca="1">VLOOKUP('Bewerking, HH'!$B96,INDIRECT("'PLak, Labels'!A"&amp;$AZ$18&amp;":M"&amp;$AZ$19),BC$24,FALSE)</f>
        <v>0</v>
      </c>
      <c r="BD96" s="18">
        <f ca="1">VLOOKUP('Bewerking, HH'!$B96,INDIRECT("'PLak, Labels'!A"&amp;$AZ$18&amp;":M"&amp;$AZ$19),BD$24,FALSE)</f>
        <v>0</v>
      </c>
      <c r="BE96" s="18">
        <f ca="1">VLOOKUP('Bewerking, HH'!$B96,INDIRECT("'PLak, Labels'!A"&amp;$AZ$18&amp;":M"&amp;$AZ$19),BE$24,FALSE)</f>
        <v>0</v>
      </c>
      <c r="BF96" s="29">
        <f ca="1">VLOOKUP('Bewerking, HH'!$B96,INDIRECT("'PLak, Labels'!A"&amp;$AZ$18&amp;":M"&amp;$AZ$19),BF$24,FALSE)</f>
        <v>0</v>
      </c>
      <c r="BG96" s="29">
        <f ca="1">VLOOKUP('Bewerking, HH'!$B96,INDIRECT("'PLak, Labels'!A"&amp;$AZ$18&amp;":M"&amp;$AZ$19),BG$24,FALSE)</f>
        <v>0</v>
      </c>
    </row>
    <row r="97" spans="2:59" x14ac:dyDescent="0.25">
      <c r="B97" s="18" t="s">
        <v>73</v>
      </c>
      <c r="C97" s="18">
        <f ca="1">VLOOKUP('Bewerking, HH'!$B97,INDIRECT("'PLak, Labels'!A"&amp;$D$18&amp;":M"&amp;$D$19),C$24,FALSE)</f>
        <v>668</v>
      </c>
      <c r="D97" s="29">
        <f ca="1">VLOOKUP('Bewerking, HH'!$B97,INDIRECT("'PLak, Labels'!A"&amp;$D$18&amp;":M"&amp;$D$19),D$24,FALSE)+VLOOKUP('Bewerking, HH'!$B97,INDIRECT("'PLak, Labels'!A"&amp;$D$18&amp;":M"&amp;$D$19),D$24+1,FALSE)</f>
        <v>0</v>
      </c>
      <c r="E97" s="18">
        <f ca="1">VLOOKUP('Bewerking, HH'!$B97,INDIRECT("'PLak, Labels'!A"&amp;$D$18&amp;":M"&amp;$D$19),E$24,FALSE)</f>
        <v>0</v>
      </c>
      <c r="F97" s="18">
        <f ca="1">VLOOKUP('Bewerking, HH'!$B97,INDIRECT("'PLak, Labels'!A"&amp;$D$18&amp;":M"&amp;$D$19),F$24,FALSE)</f>
        <v>12</v>
      </c>
      <c r="G97" s="18">
        <f ca="1">VLOOKUP('Bewerking, HH'!$B97,INDIRECT("'PLak, Labels'!A"&amp;$D$18&amp;":M"&amp;$D$19),G$24,FALSE)</f>
        <v>0</v>
      </c>
      <c r="H97" s="18">
        <f ca="1">VLOOKUP('Bewerking, HH'!$B97,INDIRECT("'PLak, Labels'!A"&amp;$D$18&amp;":M"&amp;$D$19),H$24,FALSE)</f>
        <v>6</v>
      </c>
      <c r="I97" s="18">
        <f ca="1">VLOOKUP('Bewerking, HH'!$B97,INDIRECT("'PLak, Labels'!A"&amp;$D$18&amp;":M"&amp;$D$19),I$24,FALSE)</f>
        <v>0</v>
      </c>
      <c r="J97" s="29">
        <f ca="1">VLOOKUP('Bewerking, HH'!$B97,INDIRECT("'PLak, Labels'!A"&amp;$D$18&amp;":M"&amp;$D$19),J$24,FALSE)</f>
        <v>650</v>
      </c>
      <c r="K97" s="29">
        <f ca="1">VLOOKUP('Bewerking, HH'!$B97,INDIRECT("'PLak, Labels'!A"&amp;$D$18&amp;":M"&amp;$D$19),K$24,FALSE)</f>
        <v>0</v>
      </c>
      <c r="O97" s="18">
        <f ca="1">VLOOKUP('Bewerking, HH'!$B97,INDIRECT("'PLak, Labels'!A"&amp;$P$18&amp;":M"&amp;$P$19),O$24,FALSE)</f>
        <v>668</v>
      </c>
      <c r="P97" s="29">
        <f ca="1">VLOOKUP('Bewerking, HH'!$B97,INDIRECT("'PLak, Labels'!A"&amp;$P$18&amp;":M"&amp;$P$19),P$24,FALSE)+VLOOKUP('Bewerking, HH'!$B97,INDIRECT("'PLak, Labels'!A"&amp;$P$18&amp;":M"&amp;$P$19),P$24+1,FALSE)</f>
        <v>0</v>
      </c>
      <c r="Q97" s="18">
        <f ca="1">VLOOKUP('Bewerking, HH'!$B97,INDIRECT("'PLak, Labels'!A"&amp;$P$18&amp;":M"&amp;$P$19),Q$24,FALSE)</f>
        <v>0</v>
      </c>
      <c r="R97" s="18">
        <f ca="1">VLOOKUP('Bewerking, HH'!$B97,INDIRECT("'PLak, Labels'!A"&amp;$P$18&amp;":M"&amp;$P$19),R$24,FALSE)</f>
        <v>668</v>
      </c>
      <c r="S97" s="18">
        <f ca="1">VLOOKUP('Bewerking, HH'!$B97,INDIRECT("'PLak, Labels'!A"&amp;$P$18&amp;":M"&amp;$P$19),S$24,FALSE)</f>
        <v>0</v>
      </c>
      <c r="T97" s="18">
        <f ca="1">VLOOKUP('Bewerking, HH'!$B97,INDIRECT("'PLak, Labels'!A"&amp;$P$18&amp;":M"&amp;$P$19),T$24,FALSE)</f>
        <v>0</v>
      </c>
      <c r="U97" s="18">
        <f ca="1">VLOOKUP('Bewerking, HH'!$B97,INDIRECT("'PLak, Labels'!A"&amp;$P$18&amp;":M"&amp;$P$19),U$24,FALSE)</f>
        <v>0</v>
      </c>
      <c r="V97" s="29">
        <f ca="1">VLOOKUP('Bewerking, HH'!$B97,INDIRECT("'PLak, Labels'!A"&amp;$P$18&amp;":M"&amp;$P$19),V$24,FALSE)</f>
        <v>0</v>
      </c>
      <c r="W97" s="29">
        <f ca="1">VLOOKUP('Bewerking, HH'!$B97,INDIRECT("'PLak, Labels'!A"&amp;$P$18&amp;":M"&amp;$P$19),W$24,FALSE)</f>
        <v>0</v>
      </c>
      <c r="AA97" s="18">
        <f ca="1">VLOOKUP('Bewerking, HH'!$B97,INDIRECT("'PLak, Labels'!A"&amp;$AB$18&amp;":M"&amp;$AB$19),AA$24,FALSE)</f>
        <v>668</v>
      </c>
      <c r="AB97" s="29">
        <f ca="1">VLOOKUP('Bewerking, HH'!$B97,INDIRECT("'PLak, Labels'!A"&amp;$AB$18&amp;":M"&amp;$AB$19),AB$24,FALSE)+VLOOKUP('Bewerking, HH'!$B97,INDIRECT("'PLak, Labels'!A"&amp;$AB$18&amp;":M"&amp;$AB$19),AB$24+1,FALSE)</f>
        <v>0</v>
      </c>
      <c r="AC97" s="18">
        <f ca="1">VLOOKUP('Bewerking, HH'!$B97,INDIRECT("'PLak, Labels'!A"&amp;$AB$18&amp;":M"&amp;$AB$19),AC$24,FALSE)</f>
        <v>668</v>
      </c>
      <c r="AD97" s="18">
        <f ca="1">VLOOKUP('Bewerking, HH'!$B97,INDIRECT("'PLak, Labels'!A"&amp;$AB$18&amp;":M"&amp;$AB$19),AD$24,FALSE)</f>
        <v>0</v>
      </c>
      <c r="AE97" s="18">
        <f ca="1">VLOOKUP('Bewerking, HH'!$B97,INDIRECT("'PLak, Labels'!A"&amp;$AB$18&amp;":M"&amp;$AB$19),AE$24,FALSE)</f>
        <v>0</v>
      </c>
      <c r="AF97" s="18">
        <f ca="1">VLOOKUP('Bewerking, HH'!$B97,INDIRECT("'PLak, Labels'!A"&amp;$AB$18&amp;":M"&amp;$AB$19),AF$24,FALSE)</f>
        <v>0</v>
      </c>
      <c r="AG97" s="18">
        <f ca="1">VLOOKUP('Bewerking, HH'!$B97,INDIRECT("'PLak, Labels'!A"&amp;$AB$18&amp;":M"&amp;$AB$19),AG$24,FALSE)</f>
        <v>0</v>
      </c>
      <c r="AH97" s="29">
        <f ca="1">VLOOKUP('Bewerking, HH'!$B97,INDIRECT("'PLak, Labels'!A"&amp;$AB$18&amp;":M"&amp;$AB$19),AH$24,FALSE)</f>
        <v>0</v>
      </c>
      <c r="AI97" s="29">
        <f ca="1">VLOOKUP('Bewerking, HH'!$B97,INDIRECT("'PLak, Labels'!A"&amp;$AB$18&amp;":M"&amp;$AB$19),AI$24,FALSE)</f>
        <v>0</v>
      </c>
      <c r="AM97" s="18">
        <f ca="1">VLOOKUP('Bewerking, HH'!$B97,INDIRECT("'PLak, Labels'!A"&amp;$AN$18&amp;":M"&amp;$AN$19),AM$24,FALSE)</f>
        <v>668</v>
      </c>
      <c r="AN97" s="29">
        <f ca="1">VLOOKUP('Bewerking, HH'!$B97,INDIRECT("'PLak, Labels'!A"&amp;$AN$18&amp;":M"&amp;$AN$19),AN$24,FALSE)+VLOOKUP('Bewerking, HH'!$B97,INDIRECT("'PLak, Labels'!A"&amp;$AN$18&amp;":M"&amp;$AN$19),AN$24+1,FALSE)</f>
        <v>537</v>
      </c>
      <c r="AO97" s="18">
        <f ca="1">VLOOKUP('Bewerking, HH'!$B97,INDIRECT("'PLak, Labels'!A"&amp;$AN$18&amp;":M"&amp;$AN$19),AO$24,FALSE)</f>
        <v>0</v>
      </c>
      <c r="AP97" s="18">
        <f ca="1">VLOOKUP('Bewerking, HH'!$B97,INDIRECT("'PLak, Labels'!A"&amp;$AN$18&amp;":M"&amp;$AN$19),AP$24,FALSE)</f>
        <v>1</v>
      </c>
      <c r="AQ97" s="18">
        <f ca="1">VLOOKUP('Bewerking, HH'!$B97,INDIRECT("'PLak, Labels'!A"&amp;$AN$18&amp;":M"&amp;$AN$19),AQ$24,FALSE)</f>
        <v>0</v>
      </c>
      <c r="AR97" s="18">
        <f ca="1">VLOOKUP('Bewerking, HH'!$B97,INDIRECT("'PLak, Labels'!A"&amp;$AN$18&amp;":M"&amp;$AN$19),AR$24,FALSE)</f>
        <v>3</v>
      </c>
      <c r="AS97" s="18">
        <f ca="1">VLOOKUP('Bewerking, HH'!$B97,INDIRECT("'PLak, Labels'!A"&amp;$AN$18&amp;":M"&amp;$AN$19),AS$24,FALSE)</f>
        <v>0</v>
      </c>
      <c r="AT97" s="29">
        <f ca="1">VLOOKUP('Bewerking, HH'!$B97,INDIRECT("'PLak, Labels'!A"&amp;$AN$18&amp;":M"&amp;$AN$19),AT$24,FALSE)</f>
        <v>127</v>
      </c>
      <c r="AU97" s="29">
        <f ca="1">VLOOKUP('Bewerking, HH'!$B97,INDIRECT("'PLak, Labels'!A"&amp;$AN$18&amp;":M"&amp;$AN$19),AU$24,FALSE)</f>
        <v>0</v>
      </c>
      <c r="AY97" s="18">
        <f ca="1">VLOOKUP('Bewerking, HH'!$B97,INDIRECT("'PLak, Labels'!A"&amp;$AZ$18&amp;":M"&amp;$AZ$19),AY$24,FALSE)</f>
        <v>668</v>
      </c>
      <c r="AZ97" s="29">
        <f ca="1">VLOOKUP('Bewerking, HH'!$B97,INDIRECT("'PLak, Labels'!A"&amp;$AZ$18&amp;":M"&amp;$AZ$19),AZ$24,FALSE)+VLOOKUP('Bewerking, HH'!$B97,INDIRECT("'PLak, Labels'!A"&amp;$AZ$18&amp;":M"&amp;$AZ$19),AZ$24+1,FALSE)</f>
        <v>0</v>
      </c>
      <c r="BA97" s="18">
        <f ca="1">VLOOKUP('Bewerking, HH'!$B97,INDIRECT("'PLak, Labels'!A"&amp;$AZ$18&amp;":M"&amp;$AZ$19),BA$24,FALSE)</f>
        <v>0</v>
      </c>
      <c r="BB97" s="18">
        <f ca="1">VLOOKUP('Bewerking, HH'!$B97,INDIRECT("'PLak, Labels'!A"&amp;$AZ$18&amp;":M"&amp;$AZ$19),BB$24,FALSE)</f>
        <v>668</v>
      </c>
      <c r="BC97" s="18">
        <f ca="1">VLOOKUP('Bewerking, HH'!$B97,INDIRECT("'PLak, Labels'!A"&amp;$AZ$18&amp;":M"&amp;$AZ$19),BC$24,FALSE)</f>
        <v>0</v>
      </c>
      <c r="BD97" s="18">
        <f ca="1">VLOOKUP('Bewerking, HH'!$B97,INDIRECT("'PLak, Labels'!A"&amp;$AZ$18&amp;":M"&amp;$AZ$19),BD$24,FALSE)</f>
        <v>0</v>
      </c>
      <c r="BE97" s="18">
        <f ca="1">VLOOKUP('Bewerking, HH'!$B97,INDIRECT("'PLak, Labels'!A"&amp;$AZ$18&amp;":M"&amp;$AZ$19),BE$24,FALSE)</f>
        <v>0</v>
      </c>
      <c r="BF97" s="29">
        <f ca="1">VLOOKUP('Bewerking, HH'!$B97,INDIRECT("'PLak, Labels'!A"&amp;$AZ$18&amp;":M"&amp;$AZ$19),BF$24,FALSE)</f>
        <v>0</v>
      </c>
      <c r="BG97" s="29">
        <f ca="1">VLOOKUP('Bewerking, HH'!$B97,INDIRECT("'PLak, Labels'!A"&amp;$AZ$18&amp;":M"&amp;$AZ$19),BG$24,FALSE)</f>
        <v>0</v>
      </c>
    </row>
    <row r="98" spans="2:59" x14ac:dyDescent="0.25">
      <c r="B98" s="18" t="s">
        <v>74</v>
      </c>
      <c r="C98" s="18">
        <f ca="1">VLOOKUP('Bewerking, HH'!$B98,INDIRECT("'PLak, Labels'!A"&amp;$D$18&amp;":M"&amp;$D$19),C$24,FALSE)</f>
        <v>207</v>
      </c>
      <c r="D98" s="29">
        <f ca="1">VLOOKUP('Bewerking, HH'!$B98,INDIRECT("'PLak, Labels'!A"&amp;$D$18&amp;":M"&amp;$D$19),D$24,FALSE)+VLOOKUP('Bewerking, HH'!$B98,INDIRECT("'PLak, Labels'!A"&amp;$D$18&amp;":M"&amp;$D$19),D$24+1,FALSE)</f>
        <v>0</v>
      </c>
      <c r="E98" s="18">
        <f ca="1">VLOOKUP('Bewerking, HH'!$B98,INDIRECT("'PLak, Labels'!A"&amp;$D$18&amp;":M"&amp;$D$19),E$24,FALSE)</f>
        <v>0</v>
      </c>
      <c r="F98" s="18">
        <f ca="1">VLOOKUP('Bewerking, HH'!$B98,INDIRECT("'PLak, Labels'!A"&amp;$D$18&amp;":M"&amp;$D$19),F$24,FALSE)</f>
        <v>3</v>
      </c>
      <c r="G98" s="18">
        <f ca="1">VLOOKUP('Bewerking, HH'!$B98,INDIRECT("'PLak, Labels'!A"&amp;$D$18&amp;":M"&amp;$D$19),G$24,FALSE)</f>
        <v>0</v>
      </c>
      <c r="H98" s="18">
        <f ca="1">VLOOKUP('Bewerking, HH'!$B98,INDIRECT("'PLak, Labels'!A"&amp;$D$18&amp;":M"&amp;$D$19),H$24,FALSE)</f>
        <v>2</v>
      </c>
      <c r="I98" s="18">
        <f ca="1">VLOOKUP('Bewerking, HH'!$B98,INDIRECT("'PLak, Labels'!A"&amp;$D$18&amp;":M"&amp;$D$19),I$24,FALSE)</f>
        <v>0</v>
      </c>
      <c r="J98" s="29">
        <f ca="1">VLOOKUP('Bewerking, HH'!$B98,INDIRECT("'PLak, Labels'!A"&amp;$D$18&amp;":M"&amp;$D$19),J$24,FALSE)</f>
        <v>202</v>
      </c>
      <c r="K98" s="29">
        <f ca="1">VLOOKUP('Bewerking, HH'!$B98,INDIRECT("'PLak, Labels'!A"&amp;$D$18&amp;":M"&amp;$D$19),K$24,FALSE)</f>
        <v>0</v>
      </c>
      <c r="O98" s="18">
        <f ca="1">VLOOKUP('Bewerking, HH'!$B98,INDIRECT("'PLak, Labels'!A"&amp;$P$18&amp;":M"&amp;$P$19),O$24,FALSE)</f>
        <v>207</v>
      </c>
      <c r="P98" s="29">
        <f ca="1">VLOOKUP('Bewerking, HH'!$B98,INDIRECT("'PLak, Labels'!A"&amp;$P$18&amp;":M"&amp;$P$19),P$24,FALSE)+VLOOKUP('Bewerking, HH'!$B98,INDIRECT("'PLak, Labels'!A"&amp;$P$18&amp;":M"&amp;$P$19),P$24+1,FALSE)</f>
        <v>0</v>
      </c>
      <c r="Q98" s="18">
        <f ca="1">VLOOKUP('Bewerking, HH'!$B98,INDIRECT("'PLak, Labels'!A"&amp;$P$18&amp;":M"&amp;$P$19),Q$24,FALSE)</f>
        <v>0</v>
      </c>
      <c r="R98" s="18">
        <f ca="1">VLOOKUP('Bewerking, HH'!$B98,INDIRECT("'PLak, Labels'!A"&amp;$P$18&amp;":M"&amp;$P$19),R$24,FALSE)</f>
        <v>207</v>
      </c>
      <c r="S98" s="18">
        <f ca="1">VLOOKUP('Bewerking, HH'!$B98,INDIRECT("'PLak, Labels'!A"&amp;$P$18&amp;":M"&amp;$P$19),S$24,FALSE)</f>
        <v>0</v>
      </c>
      <c r="T98" s="18">
        <f ca="1">VLOOKUP('Bewerking, HH'!$B98,INDIRECT("'PLak, Labels'!A"&amp;$P$18&amp;":M"&amp;$P$19),T$24,FALSE)</f>
        <v>0</v>
      </c>
      <c r="U98" s="18">
        <f ca="1">VLOOKUP('Bewerking, HH'!$B98,INDIRECT("'PLak, Labels'!A"&amp;$P$18&amp;":M"&amp;$P$19),U$24,FALSE)</f>
        <v>0</v>
      </c>
      <c r="V98" s="29">
        <f ca="1">VLOOKUP('Bewerking, HH'!$B98,INDIRECT("'PLak, Labels'!A"&amp;$P$18&amp;":M"&amp;$P$19),V$24,FALSE)</f>
        <v>0</v>
      </c>
      <c r="W98" s="29">
        <f ca="1">VLOOKUP('Bewerking, HH'!$B98,INDIRECT("'PLak, Labels'!A"&amp;$P$18&amp;":M"&amp;$P$19),W$24,FALSE)</f>
        <v>0</v>
      </c>
      <c r="AA98" s="18">
        <f ca="1">VLOOKUP('Bewerking, HH'!$B98,INDIRECT("'PLak, Labels'!A"&amp;$AB$18&amp;":M"&amp;$AB$19),AA$24,FALSE)</f>
        <v>207</v>
      </c>
      <c r="AB98" s="29">
        <f ca="1">VLOOKUP('Bewerking, HH'!$B98,INDIRECT("'PLak, Labels'!A"&amp;$AB$18&amp;":M"&amp;$AB$19),AB$24,FALSE)+VLOOKUP('Bewerking, HH'!$B98,INDIRECT("'PLak, Labels'!A"&amp;$AB$18&amp;":M"&amp;$AB$19),AB$24+1,FALSE)</f>
        <v>0</v>
      </c>
      <c r="AC98" s="18">
        <f ca="1">VLOOKUP('Bewerking, HH'!$B98,INDIRECT("'PLak, Labels'!A"&amp;$AB$18&amp;":M"&amp;$AB$19),AC$24,FALSE)</f>
        <v>207</v>
      </c>
      <c r="AD98" s="18">
        <f ca="1">VLOOKUP('Bewerking, HH'!$B98,INDIRECT("'PLak, Labels'!A"&amp;$AB$18&amp;":M"&amp;$AB$19),AD$24,FALSE)</f>
        <v>0</v>
      </c>
      <c r="AE98" s="18">
        <f ca="1">VLOOKUP('Bewerking, HH'!$B98,INDIRECT("'PLak, Labels'!A"&amp;$AB$18&amp;":M"&amp;$AB$19),AE$24,FALSE)</f>
        <v>0</v>
      </c>
      <c r="AF98" s="18">
        <f ca="1">VLOOKUP('Bewerking, HH'!$B98,INDIRECT("'PLak, Labels'!A"&amp;$AB$18&amp;":M"&amp;$AB$19),AF$24,FALSE)</f>
        <v>0</v>
      </c>
      <c r="AG98" s="18">
        <f ca="1">VLOOKUP('Bewerking, HH'!$B98,INDIRECT("'PLak, Labels'!A"&amp;$AB$18&amp;":M"&amp;$AB$19),AG$24,FALSE)</f>
        <v>0</v>
      </c>
      <c r="AH98" s="29">
        <f ca="1">VLOOKUP('Bewerking, HH'!$B98,INDIRECT("'PLak, Labels'!A"&amp;$AB$18&amp;":M"&amp;$AB$19),AH$24,FALSE)</f>
        <v>0</v>
      </c>
      <c r="AI98" s="29">
        <f ca="1">VLOOKUP('Bewerking, HH'!$B98,INDIRECT("'PLak, Labels'!A"&amp;$AB$18&amp;":M"&amp;$AB$19),AI$24,FALSE)</f>
        <v>0</v>
      </c>
      <c r="AM98" s="18">
        <f ca="1">VLOOKUP('Bewerking, HH'!$B98,INDIRECT("'PLak, Labels'!A"&amp;$AN$18&amp;":M"&amp;$AN$19),AM$24,FALSE)</f>
        <v>207</v>
      </c>
      <c r="AN98" s="29">
        <f ca="1">VLOOKUP('Bewerking, HH'!$B98,INDIRECT("'PLak, Labels'!A"&amp;$AN$18&amp;":M"&amp;$AN$19),AN$24,FALSE)+VLOOKUP('Bewerking, HH'!$B98,INDIRECT("'PLak, Labels'!A"&amp;$AN$18&amp;":M"&amp;$AN$19),AN$24+1,FALSE)</f>
        <v>192</v>
      </c>
      <c r="AO98" s="18">
        <f ca="1">VLOOKUP('Bewerking, HH'!$B98,INDIRECT("'PLak, Labels'!A"&amp;$AN$18&amp;":M"&amp;$AN$19),AO$24,FALSE)</f>
        <v>0</v>
      </c>
      <c r="AP98" s="18">
        <f ca="1">VLOOKUP('Bewerking, HH'!$B98,INDIRECT("'PLak, Labels'!A"&amp;$AN$18&amp;":M"&amp;$AN$19),AP$24,FALSE)</f>
        <v>1</v>
      </c>
      <c r="AQ98" s="18">
        <f ca="1">VLOOKUP('Bewerking, HH'!$B98,INDIRECT("'PLak, Labels'!A"&amp;$AN$18&amp;":M"&amp;$AN$19),AQ$24,FALSE)</f>
        <v>0</v>
      </c>
      <c r="AR98" s="18">
        <f ca="1">VLOOKUP('Bewerking, HH'!$B98,INDIRECT("'PLak, Labels'!A"&amp;$AN$18&amp;":M"&amp;$AN$19),AR$24,FALSE)</f>
        <v>0</v>
      </c>
      <c r="AS98" s="18">
        <f ca="1">VLOOKUP('Bewerking, HH'!$B98,INDIRECT("'PLak, Labels'!A"&amp;$AN$18&amp;":M"&amp;$AN$19),AS$24,FALSE)</f>
        <v>0</v>
      </c>
      <c r="AT98" s="29">
        <f ca="1">VLOOKUP('Bewerking, HH'!$B98,INDIRECT("'PLak, Labels'!A"&amp;$AN$18&amp;":M"&amp;$AN$19),AT$24,FALSE)</f>
        <v>14</v>
      </c>
      <c r="AU98" s="29">
        <f ca="1">VLOOKUP('Bewerking, HH'!$B98,INDIRECT("'PLak, Labels'!A"&amp;$AN$18&amp;":M"&amp;$AN$19),AU$24,FALSE)</f>
        <v>0</v>
      </c>
      <c r="AY98" s="18">
        <f ca="1">VLOOKUP('Bewerking, HH'!$B98,INDIRECT("'PLak, Labels'!A"&amp;$AZ$18&amp;":M"&amp;$AZ$19),AY$24,FALSE)</f>
        <v>207</v>
      </c>
      <c r="AZ98" s="29">
        <f ca="1">VLOOKUP('Bewerking, HH'!$B98,INDIRECT("'PLak, Labels'!A"&amp;$AZ$18&amp;":M"&amp;$AZ$19),AZ$24,FALSE)+VLOOKUP('Bewerking, HH'!$B98,INDIRECT("'PLak, Labels'!A"&amp;$AZ$18&amp;":M"&amp;$AZ$19),AZ$24+1,FALSE)</f>
        <v>0</v>
      </c>
      <c r="BA98" s="18">
        <f ca="1">VLOOKUP('Bewerking, HH'!$B98,INDIRECT("'PLak, Labels'!A"&amp;$AZ$18&amp;":M"&amp;$AZ$19),BA$24,FALSE)</f>
        <v>0</v>
      </c>
      <c r="BB98" s="18">
        <f ca="1">VLOOKUP('Bewerking, HH'!$B98,INDIRECT("'PLak, Labels'!A"&amp;$AZ$18&amp;":M"&amp;$AZ$19),BB$24,FALSE)</f>
        <v>207</v>
      </c>
      <c r="BC98" s="18">
        <f ca="1">VLOOKUP('Bewerking, HH'!$B98,INDIRECT("'PLak, Labels'!A"&amp;$AZ$18&amp;":M"&amp;$AZ$19),BC$24,FALSE)</f>
        <v>0</v>
      </c>
      <c r="BD98" s="18">
        <f ca="1">VLOOKUP('Bewerking, HH'!$B98,INDIRECT("'PLak, Labels'!A"&amp;$AZ$18&amp;":M"&amp;$AZ$19),BD$24,FALSE)</f>
        <v>0</v>
      </c>
      <c r="BE98" s="18">
        <f ca="1">VLOOKUP('Bewerking, HH'!$B98,INDIRECT("'PLak, Labels'!A"&amp;$AZ$18&amp;":M"&amp;$AZ$19),BE$24,FALSE)</f>
        <v>0</v>
      </c>
      <c r="BF98" s="29">
        <f ca="1">VLOOKUP('Bewerking, HH'!$B98,INDIRECT("'PLak, Labels'!A"&amp;$AZ$18&amp;":M"&amp;$AZ$19),BF$24,FALSE)</f>
        <v>0</v>
      </c>
      <c r="BG98" s="29">
        <f ca="1">VLOOKUP('Bewerking, HH'!$B98,INDIRECT("'PLak, Labels'!A"&amp;$AZ$18&amp;":M"&amp;$AZ$19),BG$24,FALSE)</f>
        <v>0</v>
      </c>
    </row>
    <row r="99" spans="2:59" x14ac:dyDescent="0.25">
      <c r="B99" s="18" t="s">
        <v>75</v>
      </c>
      <c r="C99" s="18">
        <f ca="1">VLOOKUP('Bewerking, HH'!$B99,INDIRECT("'PLak, Labels'!A"&amp;$D$18&amp;":M"&amp;$D$19),C$24,FALSE)</f>
        <v>134</v>
      </c>
      <c r="D99" s="29">
        <f ca="1">VLOOKUP('Bewerking, HH'!$B99,INDIRECT("'PLak, Labels'!A"&amp;$D$18&amp;":M"&amp;$D$19),D$24,FALSE)+VLOOKUP('Bewerking, HH'!$B99,INDIRECT("'PLak, Labels'!A"&amp;$D$18&amp;":M"&amp;$D$19),D$24+1,FALSE)</f>
        <v>0</v>
      </c>
      <c r="E99" s="18">
        <f ca="1">VLOOKUP('Bewerking, HH'!$B99,INDIRECT("'PLak, Labels'!A"&amp;$D$18&amp;":M"&amp;$D$19),E$24,FALSE)</f>
        <v>0</v>
      </c>
      <c r="F99" s="18">
        <f ca="1">VLOOKUP('Bewerking, HH'!$B99,INDIRECT("'PLak, Labels'!A"&amp;$D$18&amp;":M"&amp;$D$19),F$24,FALSE)</f>
        <v>0</v>
      </c>
      <c r="G99" s="18">
        <f ca="1">VLOOKUP('Bewerking, HH'!$B99,INDIRECT("'PLak, Labels'!A"&amp;$D$18&amp;":M"&amp;$D$19),G$24,FALSE)</f>
        <v>2</v>
      </c>
      <c r="H99" s="18">
        <f ca="1">VLOOKUP('Bewerking, HH'!$B99,INDIRECT("'PLak, Labels'!A"&amp;$D$18&amp;":M"&amp;$D$19),H$24,FALSE)</f>
        <v>0</v>
      </c>
      <c r="I99" s="18">
        <f ca="1">VLOOKUP('Bewerking, HH'!$B99,INDIRECT("'PLak, Labels'!A"&amp;$D$18&amp;":M"&amp;$D$19),I$24,FALSE)</f>
        <v>132</v>
      </c>
      <c r="J99" s="29">
        <f ca="1">VLOOKUP('Bewerking, HH'!$B99,INDIRECT("'PLak, Labels'!A"&amp;$D$18&amp;":M"&amp;$D$19),J$24,FALSE)</f>
        <v>0</v>
      </c>
      <c r="K99" s="29">
        <f ca="1">VLOOKUP('Bewerking, HH'!$B99,INDIRECT("'PLak, Labels'!A"&amp;$D$18&amp;":M"&amp;$D$19),K$24,FALSE)</f>
        <v>0</v>
      </c>
      <c r="O99" s="18">
        <f ca="1">VLOOKUP('Bewerking, HH'!$B99,INDIRECT("'PLak, Labels'!A"&amp;$P$18&amp;":M"&amp;$P$19),O$24,FALSE)</f>
        <v>134</v>
      </c>
      <c r="P99" s="29">
        <f ca="1">VLOOKUP('Bewerking, HH'!$B99,INDIRECT("'PLak, Labels'!A"&amp;$P$18&amp;":M"&amp;$P$19),P$24,FALSE)+VLOOKUP('Bewerking, HH'!$B99,INDIRECT("'PLak, Labels'!A"&amp;$P$18&amp;":M"&amp;$P$19),P$24+1,FALSE)</f>
        <v>0</v>
      </c>
      <c r="Q99" s="18">
        <f ca="1">VLOOKUP('Bewerking, HH'!$B99,INDIRECT("'PLak, Labels'!A"&amp;$P$18&amp;":M"&amp;$P$19),Q$24,FALSE)</f>
        <v>0</v>
      </c>
      <c r="R99" s="18">
        <f ca="1">VLOOKUP('Bewerking, HH'!$B99,INDIRECT("'PLak, Labels'!A"&amp;$P$18&amp;":M"&amp;$P$19),R$24,FALSE)</f>
        <v>134</v>
      </c>
      <c r="S99" s="18">
        <f ca="1">VLOOKUP('Bewerking, HH'!$B99,INDIRECT("'PLak, Labels'!A"&amp;$P$18&amp;":M"&amp;$P$19),S$24,FALSE)</f>
        <v>0</v>
      </c>
      <c r="T99" s="18">
        <f ca="1">VLOOKUP('Bewerking, HH'!$B99,INDIRECT("'PLak, Labels'!A"&amp;$P$18&amp;":M"&amp;$P$19),T$24,FALSE)</f>
        <v>0</v>
      </c>
      <c r="U99" s="18">
        <f ca="1">VLOOKUP('Bewerking, HH'!$B99,INDIRECT("'PLak, Labels'!A"&amp;$P$18&amp;":M"&amp;$P$19),U$24,FALSE)</f>
        <v>0</v>
      </c>
      <c r="V99" s="29">
        <f ca="1">VLOOKUP('Bewerking, HH'!$B99,INDIRECT("'PLak, Labels'!A"&amp;$P$18&amp;":M"&amp;$P$19),V$24,FALSE)</f>
        <v>0</v>
      </c>
      <c r="W99" s="29">
        <f ca="1">VLOOKUP('Bewerking, HH'!$B99,INDIRECT("'PLak, Labels'!A"&amp;$P$18&amp;":M"&amp;$P$19),W$24,FALSE)</f>
        <v>0</v>
      </c>
      <c r="AA99" s="18">
        <f ca="1">VLOOKUP('Bewerking, HH'!$B99,INDIRECT("'PLak, Labels'!A"&amp;$AB$18&amp;":M"&amp;$AB$19),AA$24,FALSE)</f>
        <v>134</v>
      </c>
      <c r="AB99" s="29">
        <f ca="1">VLOOKUP('Bewerking, HH'!$B99,INDIRECT("'PLak, Labels'!A"&amp;$AB$18&amp;":M"&amp;$AB$19),AB$24,FALSE)+VLOOKUP('Bewerking, HH'!$B99,INDIRECT("'PLak, Labels'!A"&amp;$AB$18&amp;":M"&amp;$AB$19),AB$24+1,FALSE)</f>
        <v>0</v>
      </c>
      <c r="AC99" s="18">
        <f ca="1">VLOOKUP('Bewerking, HH'!$B99,INDIRECT("'PLak, Labels'!A"&amp;$AB$18&amp;":M"&amp;$AB$19),AC$24,FALSE)</f>
        <v>134</v>
      </c>
      <c r="AD99" s="18">
        <f ca="1">VLOOKUP('Bewerking, HH'!$B99,INDIRECT("'PLak, Labels'!A"&amp;$AB$18&amp;":M"&amp;$AB$19),AD$24,FALSE)</f>
        <v>0</v>
      </c>
      <c r="AE99" s="18">
        <f ca="1">VLOOKUP('Bewerking, HH'!$B99,INDIRECT("'PLak, Labels'!A"&amp;$AB$18&amp;":M"&amp;$AB$19),AE$24,FALSE)</f>
        <v>0</v>
      </c>
      <c r="AF99" s="18">
        <f ca="1">VLOOKUP('Bewerking, HH'!$B99,INDIRECT("'PLak, Labels'!A"&amp;$AB$18&amp;":M"&amp;$AB$19),AF$24,FALSE)</f>
        <v>0</v>
      </c>
      <c r="AG99" s="18">
        <f ca="1">VLOOKUP('Bewerking, HH'!$B99,INDIRECT("'PLak, Labels'!A"&amp;$AB$18&amp;":M"&amp;$AB$19),AG$24,FALSE)</f>
        <v>0</v>
      </c>
      <c r="AH99" s="29">
        <f ca="1">VLOOKUP('Bewerking, HH'!$B99,INDIRECT("'PLak, Labels'!A"&amp;$AB$18&amp;":M"&amp;$AB$19),AH$24,FALSE)</f>
        <v>0</v>
      </c>
      <c r="AI99" s="29">
        <f ca="1">VLOOKUP('Bewerking, HH'!$B99,INDIRECT("'PLak, Labels'!A"&amp;$AB$18&amp;":M"&amp;$AB$19),AI$24,FALSE)</f>
        <v>0</v>
      </c>
      <c r="AM99" s="18">
        <f ca="1">VLOOKUP('Bewerking, HH'!$B99,INDIRECT("'PLak, Labels'!A"&amp;$AN$18&amp;":M"&amp;$AN$19),AM$24,FALSE)</f>
        <v>134</v>
      </c>
      <c r="AN99" s="29">
        <f ca="1">VLOOKUP('Bewerking, HH'!$B99,INDIRECT("'PLak, Labels'!A"&amp;$AN$18&amp;":M"&amp;$AN$19),AN$24,FALSE)+VLOOKUP('Bewerking, HH'!$B99,INDIRECT("'PLak, Labels'!A"&amp;$AN$18&amp;":M"&amp;$AN$19),AN$24+1,FALSE)</f>
        <v>106</v>
      </c>
      <c r="AO99" s="18">
        <f ca="1">VLOOKUP('Bewerking, HH'!$B99,INDIRECT("'PLak, Labels'!A"&amp;$AN$18&amp;":M"&amp;$AN$19),AO$24,FALSE)</f>
        <v>0</v>
      </c>
      <c r="AP99" s="18">
        <f ca="1">VLOOKUP('Bewerking, HH'!$B99,INDIRECT("'PLak, Labels'!A"&amp;$AN$18&amp;":M"&amp;$AN$19),AP$24,FALSE)</f>
        <v>0</v>
      </c>
      <c r="AQ99" s="18">
        <f ca="1">VLOOKUP('Bewerking, HH'!$B99,INDIRECT("'PLak, Labels'!A"&amp;$AN$18&amp;":M"&amp;$AN$19),AQ$24,FALSE)</f>
        <v>0</v>
      </c>
      <c r="AR99" s="18">
        <f ca="1">VLOOKUP('Bewerking, HH'!$B99,INDIRECT("'PLak, Labels'!A"&amp;$AN$18&amp;":M"&amp;$AN$19),AR$24,FALSE)</f>
        <v>0</v>
      </c>
      <c r="AS99" s="18">
        <f ca="1">VLOOKUP('Bewerking, HH'!$B99,INDIRECT("'PLak, Labels'!A"&amp;$AN$18&amp;":M"&amp;$AN$19),AS$24,FALSE)</f>
        <v>28</v>
      </c>
      <c r="AT99" s="29">
        <f ca="1">VLOOKUP('Bewerking, HH'!$B99,INDIRECT("'PLak, Labels'!A"&amp;$AN$18&amp;":M"&amp;$AN$19),AT$24,FALSE)</f>
        <v>0</v>
      </c>
      <c r="AU99" s="29">
        <f ca="1">VLOOKUP('Bewerking, HH'!$B99,INDIRECT("'PLak, Labels'!A"&amp;$AN$18&amp;":M"&amp;$AN$19),AU$24,FALSE)</f>
        <v>0</v>
      </c>
      <c r="AY99" s="18">
        <f ca="1">VLOOKUP('Bewerking, HH'!$B99,INDIRECT("'PLak, Labels'!A"&amp;$AZ$18&amp;":M"&amp;$AZ$19),AY$24,FALSE)</f>
        <v>134</v>
      </c>
      <c r="AZ99" s="29">
        <f ca="1">VLOOKUP('Bewerking, HH'!$B99,INDIRECT("'PLak, Labels'!A"&amp;$AZ$18&amp;":M"&amp;$AZ$19),AZ$24,FALSE)+VLOOKUP('Bewerking, HH'!$B99,INDIRECT("'PLak, Labels'!A"&amp;$AZ$18&amp;":M"&amp;$AZ$19),AZ$24+1,FALSE)</f>
        <v>0</v>
      </c>
      <c r="BA99" s="18">
        <f ca="1">VLOOKUP('Bewerking, HH'!$B99,INDIRECT("'PLak, Labels'!A"&amp;$AZ$18&amp;":M"&amp;$AZ$19),BA$24,FALSE)</f>
        <v>0</v>
      </c>
      <c r="BB99" s="18">
        <f ca="1">VLOOKUP('Bewerking, HH'!$B99,INDIRECT("'PLak, Labels'!A"&amp;$AZ$18&amp;":M"&amp;$AZ$19),BB$24,FALSE)</f>
        <v>134</v>
      </c>
      <c r="BC99" s="18">
        <f ca="1">VLOOKUP('Bewerking, HH'!$B99,INDIRECT("'PLak, Labels'!A"&amp;$AZ$18&amp;":M"&amp;$AZ$19),BC$24,FALSE)</f>
        <v>0</v>
      </c>
      <c r="BD99" s="18">
        <f ca="1">VLOOKUP('Bewerking, HH'!$B99,INDIRECT("'PLak, Labels'!A"&amp;$AZ$18&amp;":M"&amp;$AZ$19),BD$24,FALSE)</f>
        <v>0</v>
      </c>
      <c r="BE99" s="18">
        <f ca="1">VLOOKUP('Bewerking, HH'!$B99,INDIRECT("'PLak, Labels'!A"&amp;$AZ$18&amp;":M"&amp;$AZ$19),BE$24,FALSE)</f>
        <v>0</v>
      </c>
      <c r="BF99" s="29">
        <f ca="1">VLOOKUP('Bewerking, HH'!$B99,INDIRECT("'PLak, Labels'!A"&amp;$AZ$18&amp;":M"&amp;$AZ$19),BF$24,FALSE)</f>
        <v>0</v>
      </c>
      <c r="BG99" s="29">
        <f ca="1">VLOOKUP('Bewerking, HH'!$B99,INDIRECT("'PLak, Labels'!A"&amp;$AZ$18&amp;":M"&amp;$AZ$19),BG$24,FALSE)</f>
        <v>0</v>
      </c>
    </row>
    <row r="100" spans="2:59" x14ac:dyDescent="0.25">
      <c r="B100" s="18" t="s">
        <v>76</v>
      </c>
      <c r="C100" s="18">
        <f ca="1">VLOOKUP('Bewerking, HH'!$B100,INDIRECT("'PLak, Labels'!A"&amp;$D$18&amp;":M"&amp;$D$19),C$24,FALSE)</f>
        <v>113</v>
      </c>
      <c r="D100" s="29">
        <f ca="1">VLOOKUP('Bewerking, HH'!$B100,INDIRECT("'PLak, Labels'!A"&amp;$D$18&amp;":M"&amp;$D$19),D$24,FALSE)+VLOOKUP('Bewerking, HH'!$B100,INDIRECT("'PLak, Labels'!A"&amp;$D$18&amp;":M"&amp;$D$19),D$24+1,FALSE)</f>
        <v>0</v>
      </c>
      <c r="E100" s="18">
        <f ca="1">VLOOKUP('Bewerking, HH'!$B100,INDIRECT("'PLak, Labels'!A"&amp;$D$18&amp;":M"&amp;$D$19),E$24,FALSE)</f>
        <v>0</v>
      </c>
      <c r="F100" s="18">
        <f ca="1">VLOOKUP('Bewerking, HH'!$B100,INDIRECT("'PLak, Labels'!A"&amp;$D$18&amp;":M"&amp;$D$19),F$24,FALSE)</f>
        <v>3</v>
      </c>
      <c r="G100" s="18">
        <f ca="1">VLOOKUP('Bewerking, HH'!$B100,INDIRECT("'PLak, Labels'!A"&amp;$D$18&amp;":M"&amp;$D$19),G$24,FALSE)</f>
        <v>110</v>
      </c>
      <c r="H100" s="18">
        <f ca="1">VLOOKUP('Bewerking, HH'!$B100,INDIRECT("'PLak, Labels'!A"&amp;$D$18&amp;":M"&amp;$D$19),H$24,FALSE)</f>
        <v>0</v>
      </c>
      <c r="I100" s="18">
        <f ca="1">VLOOKUP('Bewerking, HH'!$B100,INDIRECT("'PLak, Labels'!A"&amp;$D$18&amp;":M"&amp;$D$19),I$24,FALSE)</f>
        <v>0</v>
      </c>
      <c r="J100" s="29">
        <f ca="1">VLOOKUP('Bewerking, HH'!$B100,INDIRECT("'PLak, Labels'!A"&amp;$D$18&amp;":M"&amp;$D$19),J$24,FALSE)</f>
        <v>0</v>
      </c>
      <c r="K100" s="29">
        <f ca="1">VLOOKUP('Bewerking, HH'!$B100,INDIRECT("'PLak, Labels'!A"&amp;$D$18&amp;":M"&amp;$D$19),K$24,FALSE)</f>
        <v>0</v>
      </c>
      <c r="O100" s="18">
        <f ca="1">VLOOKUP('Bewerking, HH'!$B100,INDIRECT("'PLak, Labels'!A"&amp;$P$18&amp;":M"&amp;$P$19),O$24,FALSE)</f>
        <v>113</v>
      </c>
      <c r="P100" s="29">
        <f ca="1">VLOOKUP('Bewerking, HH'!$B100,INDIRECT("'PLak, Labels'!A"&amp;$P$18&amp;":M"&amp;$P$19),P$24,FALSE)+VLOOKUP('Bewerking, HH'!$B100,INDIRECT("'PLak, Labels'!A"&amp;$P$18&amp;":M"&amp;$P$19),P$24+1,FALSE)</f>
        <v>0</v>
      </c>
      <c r="Q100" s="18">
        <f ca="1">VLOOKUP('Bewerking, HH'!$B100,INDIRECT("'PLak, Labels'!A"&amp;$P$18&amp;":M"&amp;$P$19),Q$24,FALSE)</f>
        <v>0</v>
      </c>
      <c r="R100" s="18">
        <f ca="1">VLOOKUP('Bewerking, HH'!$B100,INDIRECT("'PLak, Labels'!A"&amp;$P$18&amp;":M"&amp;$P$19),R$24,FALSE)</f>
        <v>113</v>
      </c>
      <c r="S100" s="18">
        <f ca="1">VLOOKUP('Bewerking, HH'!$B100,INDIRECT("'PLak, Labels'!A"&amp;$P$18&amp;":M"&amp;$P$19),S$24,FALSE)</f>
        <v>0</v>
      </c>
      <c r="T100" s="18">
        <f ca="1">VLOOKUP('Bewerking, HH'!$B100,INDIRECT("'PLak, Labels'!A"&amp;$P$18&amp;":M"&amp;$P$19),T$24,FALSE)</f>
        <v>0</v>
      </c>
      <c r="U100" s="18">
        <f ca="1">VLOOKUP('Bewerking, HH'!$B100,INDIRECT("'PLak, Labels'!A"&amp;$P$18&amp;":M"&amp;$P$19),U$24,FALSE)</f>
        <v>0</v>
      </c>
      <c r="V100" s="29">
        <f ca="1">VLOOKUP('Bewerking, HH'!$B100,INDIRECT("'PLak, Labels'!A"&amp;$P$18&amp;":M"&amp;$P$19),V$24,FALSE)</f>
        <v>0</v>
      </c>
      <c r="W100" s="29">
        <f ca="1">VLOOKUP('Bewerking, HH'!$B100,INDIRECT("'PLak, Labels'!A"&amp;$P$18&amp;":M"&amp;$P$19),W$24,FALSE)</f>
        <v>0</v>
      </c>
      <c r="AA100" s="18">
        <f ca="1">VLOOKUP('Bewerking, HH'!$B100,INDIRECT("'PLak, Labels'!A"&amp;$AB$18&amp;":M"&amp;$AB$19),AA$24,FALSE)</f>
        <v>113</v>
      </c>
      <c r="AB100" s="29">
        <f ca="1">VLOOKUP('Bewerking, HH'!$B100,INDIRECT("'PLak, Labels'!A"&amp;$AB$18&amp;":M"&amp;$AB$19),AB$24,FALSE)+VLOOKUP('Bewerking, HH'!$B100,INDIRECT("'PLak, Labels'!A"&amp;$AB$18&amp;":M"&amp;$AB$19),AB$24+1,FALSE)</f>
        <v>0</v>
      </c>
      <c r="AC100" s="18">
        <f ca="1">VLOOKUP('Bewerking, HH'!$B100,INDIRECT("'PLak, Labels'!A"&amp;$AB$18&amp;":M"&amp;$AB$19),AC$24,FALSE)</f>
        <v>113</v>
      </c>
      <c r="AD100" s="18">
        <f ca="1">VLOOKUP('Bewerking, HH'!$B100,INDIRECT("'PLak, Labels'!A"&amp;$AB$18&amp;":M"&amp;$AB$19),AD$24,FALSE)</f>
        <v>0</v>
      </c>
      <c r="AE100" s="18">
        <f ca="1">VLOOKUP('Bewerking, HH'!$B100,INDIRECT("'PLak, Labels'!A"&amp;$AB$18&amp;":M"&amp;$AB$19),AE$24,FALSE)</f>
        <v>0</v>
      </c>
      <c r="AF100" s="18">
        <f ca="1">VLOOKUP('Bewerking, HH'!$B100,INDIRECT("'PLak, Labels'!A"&amp;$AB$18&amp;":M"&amp;$AB$19),AF$24,FALSE)</f>
        <v>0</v>
      </c>
      <c r="AG100" s="18">
        <f ca="1">VLOOKUP('Bewerking, HH'!$B100,INDIRECT("'PLak, Labels'!A"&amp;$AB$18&amp;":M"&amp;$AB$19),AG$24,FALSE)</f>
        <v>0</v>
      </c>
      <c r="AH100" s="29">
        <f ca="1">VLOOKUP('Bewerking, HH'!$B100,INDIRECT("'PLak, Labels'!A"&amp;$AB$18&amp;":M"&amp;$AB$19),AH$24,FALSE)</f>
        <v>0</v>
      </c>
      <c r="AI100" s="29">
        <f ca="1">VLOOKUP('Bewerking, HH'!$B100,INDIRECT("'PLak, Labels'!A"&amp;$AB$18&amp;":M"&amp;$AB$19),AI$24,FALSE)</f>
        <v>0</v>
      </c>
      <c r="AM100" s="18">
        <f ca="1">VLOOKUP('Bewerking, HH'!$B100,INDIRECT("'PLak, Labels'!A"&amp;$AN$18&amp;":M"&amp;$AN$19),AM$24,FALSE)</f>
        <v>113</v>
      </c>
      <c r="AN100" s="29">
        <f ca="1">VLOOKUP('Bewerking, HH'!$B100,INDIRECT("'PLak, Labels'!A"&amp;$AN$18&amp;":M"&amp;$AN$19),AN$24,FALSE)+VLOOKUP('Bewerking, HH'!$B100,INDIRECT("'PLak, Labels'!A"&amp;$AN$18&amp;":M"&amp;$AN$19),AN$24+1,FALSE)</f>
        <v>83</v>
      </c>
      <c r="AO100" s="18">
        <f ca="1">VLOOKUP('Bewerking, HH'!$B100,INDIRECT("'PLak, Labels'!A"&amp;$AN$18&amp;":M"&amp;$AN$19),AO$24,FALSE)</f>
        <v>0</v>
      </c>
      <c r="AP100" s="18">
        <f ca="1">VLOOKUP('Bewerking, HH'!$B100,INDIRECT("'PLak, Labels'!A"&amp;$AN$18&amp;":M"&amp;$AN$19),AP$24,FALSE)</f>
        <v>0</v>
      </c>
      <c r="AQ100" s="18">
        <f ca="1">VLOOKUP('Bewerking, HH'!$B100,INDIRECT("'PLak, Labels'!A"&amp;$AN$18&amp;":M"&amp;$AN$19),AQ$24,FALSE)</f>
        <v>30</v>
      </c>
      <c r="AR100" s="18">
        <f ca="1">VLOOKUP('Bewerking, HH'!$B100,INDIRECT("'PLak, Labels'!A"&amp;$AN$18&amp;":M"&amp;$AN$19),AR$24,FALSE)</f>
        <v>0</v>
      </c>
      <c r="AS100" s="18">
        <f ca="1">VLOOKUP('Bewerking, HH'!$B100,INDIRECT("'PLak, Labels'!A"&amp;$AN$18&amp;":M"&amp;$AN$19),AS$24,FALSE)</f>
        <v>0</v>
      </c>
      <c r="AT100" s="29">
        <f ca="1">VLOOKUP('Bewerking, HH'!$B100,INDIRECT("'PLak, Labels'!A"&amp;$AN$18&amp;":M"&amp;$AN$19),AT$24,FALSE)</f>
        <v>0</v>
      </c>
      <c r="AU100" s="29">
        <f ca="1">VLOOKUP('Bewerking, HH'!$B100,INDIRECT("'PLak, Labels'!A"&amp;$AN$18&amp;":M"&amp;$AN$19),AU$24,FALSE)</f>
        <v>0</v>
      </c>
      <c r="AY100" s="18">
        <f ca="1">VLOOKUP('Bewerking, HH'!$B100,INDIRECT("'PLak, Labels'!A"&amp;$AZ$18&amp;":M"&amp;$AZ$19),AY$24,FALSE)</f>
        <v>113</v>
      </c>
      <c r="AZ100" s="29">
        <f ca="1">VLOOKUP('Bewerking, HH'!$B100,INDIRECT("'PLak, Labels'!A"&amp;$AZ$18&amp;":M"&amp;$AZ$19),AZ$24,FALSE)+VLOOKUP('Bewerking, HH'!$B100,INDIRECT("'PLak, Labels'!A"&amp;$AZ$18&amp;":M"&amp;$AZ$19),AZ$24+1,FALSE)</f>
        <v>0</v>
      </c>
      <c r="BA100" s="18">
        <f ca="1">VLOOKUP('Bewerking, HH'!$B100,INDIRECT("'PLak, Labels'!A"&amp;$AZ$18&amp;":M"&amp;$AZ$19),BA$24,FALSE)</f>
        <v>0</v>
      </c>
      <c r="BB100" s="18">
        <f ca="1">VLOOKUP('Bewerking, HH'!$B100,INDIRECT("'PLak, Labels'!A"&amp;$AZ$18&amp;":M"&amp;$AZ$19),BB$24,FALSE)</f>
        <v>113</v>
      </c>
      <c r="BC100" s="18">
        <f ca="1">VLOOKUP('Bewerking, HH'!$B100,INDIRECT("'PLak, Labels'!A"&amp;$AZ$18&amp;":M"&amp;$AZ$19),BC$24,FALSE)</f>
        <v>0</v>
      </c>
      <c r="BD100" s="18">
        <f ca="1">VLOOKUP('Bewerking, HH'!$B100,INDIRECT("'PLak, Labels'!A"&amp;$AZ$18&amp;":M"&amp;$AZ$19),BD$24,FALSE)</f>
        <v>0</v>
      </c>
      <c r="BE100" s="18">
        <f ca="1">VLOOKUP('Bewerking, HH'!$B100,INDIRECT("'PLak, Labels'!A"&amp;$AZ$18&amp;":M"&amp;$AZ$19),BE$24,FALSE)</f>
        <v>0</v>
      </c>
      <c r="BF100" s="29">
        <f ca="1">VLOOKUP('Bewerking, HH'!$B100,INDIRECT("'PLak, Labels'!A"&amp;$AZ$18&amp;":M"&amp;$AZ$19),BF$24,FALSE)</f>
        <v>0</v>
      </c>
      <c r="BG100" s="29">
        <f ca="1">VLOOKUP('Bewerking, HH'!$B100,INDIRECT("'PLak, Labels'!A"&amp;$AZ$18&amp;":M"&amp;$AZ$19),BG$24,FALSE)</f>
        <v>0</v>
      </c>
    </row>
    <row r="101" spans="2:59" x14ac:dyDescent="0.25">
      <c r="B101" s="18" t="s">
        <v>77</v>
      </c>
      <c r="C101" s="18">
        <f ca="1">VLOOKUP('Bewerking, HH'!$B101,INDIRECT("'PLak, Labels'!A"&amp;$D$18&amp;":M"&amp;$D$19),C$24,FALSE)</f>
        <v>559</v>
      </c>
      <c r="D101" s="29">
        <f ca="1">VLOOKUP('Bewerking, HH'!$B101,INDIRECT("'PLak, Labels'!A"&amp;$D$18&amp;":M"&amp;$D$19),D$24,FALSE)+VLOOKUP('Bewerking, HH'!$B101,INDIRECT("'PLak, Labels'!A"&amp;$D$18&amp;":M"&amp;$D$19),D$24+1,FALSE)</f>
        <v>0</v>
      </c>
      <c r="E101" s="18">
        <f ca="1">VLOOKUP('Bewerking, HH'!$B101,INDIRECT("'PLak, Labels'!A"&amp;$D$18&amp;":M"&amp;$D$19),E$24,FALSE)</f>
        <v>0</v>
      </c>
      <c r="F101" s="18">
        <f ca="1">VLOOKUP('Bewerking, HH'!$B101,INDIRECT("'PLak, Labels'!A"&amp;$D$18&amp;":M"&amp;$D$19),F$24,FALSE)</f>
        <v>559</v>
      </c>
      <c r="G101" s="18">
        <f ca="1">VLOOKUP('Bewerking, HH'!$B101,INDIRECT("'PLak, Labels'!A"&amp;$D$18&amp;":M"&amp;$D$19),G$24,FALSE)</f>
        <v>0</v>
      </c>
      <c r="H101" s="18">
        <f ca="1">VLOOKUP('Bewerking, HH'!$B101,INDIRECT("'PLak, Labels'!A"&amp;$D$18&amp;":M"&amp;$D$19),H$24,FALSE)</f>
        <v>0</v>
      </c>
      <c r="I101" s="18">
        <f ca="1">VLOOKUP('Bewerking, HH'!$B101,INDIRECT("'PLak, Labels'!A"&amp;$D$18&amp;":M"&amp;$D$19),I$24,FALSE)</f>
        <v>0</v>
      </c>
      <c r="J101" s="29">
        <f ca="1">VLOOKUP('Bewerking, HH'!$B101,INDIRECT("'PLak, Labels'!A"&amp;$D$18&amp;":M"&amp;$D$19),J$24,FALSE)</f>
        <v>0</v>
      </c>
      <c r="K101" s="29">
        <f ca="1">VLOOKUP('Bewerking, HH'!$B101,INDIRECT("'PLak, Labels'!A"&amp;$D$18&amp;":M"&amp;$D$19),K$24,FALSE)</f>
        <v>0</v>
      </c>
      <c r="O101" s="18">
        <f ca="1">VLOOKUP('Bewerking, HH'!$B101,INDIRECT("'PLak, Labels'!A"&amp;$P$18&amp;":M"&amp;$P$19),O$24,FALSE)</f>
        <v>559</v>
      </c>
      <c r="P101" s="29">
        <f ca="1">VLOOKUP('Bewerking, HH'!$B101,INDIRECT("'PLak, Labels'!A"&amp;$P$18&amp;":M"&amp;$P$19),P$24,FALSE)+VLOOKUP('Bewerking, HH'!$B101,INDIRECT("'PLak, Labels'!A"&amp;$P$18&amp;":M"&amp;$P$19),P$24+1,FALSE)</f>
        <v>0</v>
      </c>
      <c r="Q101" s="18">
        <f ca="1">VLOOKUP('Bewerking, HH'!$B101,INDIRECT("'PLak, Labels'!A"&amp;$P$18&amp;":M"&amp;$P$19),Q$24,FALSE)</f>
        <v>0</v>
      </c>
      <c r="R101" s="18">
        <f ca="1">VLOOKUP('Bewerking, HH'!$B101,INDIRECT("'PLak, Labels'!A"&amp;$P$18&amp;":M"&amp;$P$19),R$24,FALSE)</f>
        <v>559</v>
      </c>
      <c r="S101" s="18">
        <f ca="1">VLOOKUP('Bewerking, HH'!$B101,INDIRECT("'PLak, Labels'!A"&amp;$P$18&amp;":M"&amp;$P$19),S$24,FALSE)</f>
        <v>0</v>
      </c>
      <c r="T101" s="18">
        <f ca="1">VLOOKUP('Bewerking, HH'!$B101,INDIRECT("'PLak, Labels'!A"&amp;$P$18&amp;":M"&amp;$P$19),T$24,FALSE)</f>
        <v>0</v>
      </c>
      <c r="U101" s="18">
        <f ca="1">VLOOKUP('Bewerking, HH'!$B101,INDIRECT("'PLak, Labels'!A"&amp;$P$18&amp;":M"&amp;$P$19),U$24,FALSE)</f>
        <v>0</v>
      </c>
      <c r="V101" s="29">
        <f ca="1">VLOOKUP('Bewerking, HH'!$B101,INDIRECT("'PLak, Labels'!A"&amp;$P$18&amp;":M"&amp;$P$19),V$24,FALSE)</f>
        <v>0</v>
      </c>
      <c r="W101" s="29">
        <f ca="1">VLOOKUP('Bewerking, HH'!$B101,INDIRECT("'PLak, Labels'!A"&amp;$P$18&amp;":M"&amp;$P$19),W$24,FALSE)</f>
        <v>0</v>
      </c>
      <c r="AA101" s="18">
        <f ca="1">VLOOKUP('Bewerking, HH'!$B101,INDIRECT("'PLak, Labels'!A"&amp;$AB$18&amp;":M"&amp;$AB$19),AA$24,FALSE)</f>
        <v>559</v>
      </c>
      <c r="AB101" s="29">
        <f ca="1">VLOOKUP('Bewerking, HH'!$B101,INDIRECT("'PLak, Labels'!A"&amp;$AB$18&amp;":M"&amp;$AB$19),AB$24,FALSE)+VLOOKUP('Bewerking, HH'!$B101,INDIRECT("'PLak, Labels'!A"&amp;$AB$18&amp;":M"&amp;$AB$19),AB$24+1,FALSE)</f>
        <v>0</v>
      </c>
      <c r="AC101" s="18">
        <f ca="1">VLOOKUP('Bewerking, HH'!$B101,INDIRECT("'PLak, Labels'!A"&amp;$AB$18&amp;":M"&amp;$AB$19),AC$24,FALSE)</f>
        <v>559</v>
      </c>
      <c r="AD101" s="18">
        <f ca="1">VLOOKUP('Bewerking, HH'!$B101,INDIRECT("'PLak, Labels'!A"&amp;$AB$18&amp;":M"&amp;$AB$19),AD$24,FALSE)</f>
        <v>0</v>
      </c>
      <c r="AE101" s="18">
        <f ca="1">VLOOKUP('Bewerking, HH'!$B101,INDIRECT("'PLak, Labels'!A"&amp;$AB$18&amp;":M"&amp;$AB$19),AE$24,FALSE)</f>
        <v>0</v>
      </c>
      <c r="AF101" s="18">
        <f ca="1">VLOOKUP('Bewerking, HH'!$B101,INDIRECT("'PLak, Labels'!A"&amp;$AB$18&amp;":M"&amp;$AB$19),AF$24,FALSE)</f>
        <v>0</v>
      </c>
      <c r="AG101" s="18">
        <f ca="1">VLOOKUP('Bewerking, HH'!$B101,INDIRECT("'PLak, Labels'!A"&amp;$AB$18&amp;":M"&amp;$AB$19),AG$24,FALSE)</f>
        <v>0</v>
      </c>
      <c r="AH101" s="29">
        <f ca="1">VLOOKUP('Bewerking, HH'!$B101,INDIRECT("'PLak, Labels'!A"&amp;$AB$18&amp;":M"&amp;$AB$19),AH$24,FALSE)</f>
        <v>0</v>
      </c>
      <c r="AI101" s="29">
        <f ca="1">VLOOKUP('Bewerking, HH'!$B101,INDIRECT("'PLak, Labels'!A"&amp;$AB$18&amp;":M"&amp;$AB$19),AI$24,FALSE)</f>
        <v>0</v>
      </c>
      <c r="AM101" s="18">
        <f ca="1">VLOOKUP('Bewerking, HH'!$B101,INDIRECT("'PLak, Labels'!A"&amp;$AN$18&amp;":M"&amp;$AN$19),AM$24,FALSE)</f>
        <v>559</v>
      </c>
      <c r="AN101" s="29">
        <f ca="1">VLOOKUP('Bewerking, HH'!$B101,INDIRECT("'PLak, Labels'!A"&amp;$AN$18&amp;":M"&amp;$AN$19),AN$24,FALSE)+VLOOKUP('Bewerking, HH'!$B101,INDIRECT("'PLak, Labels'!A"&amp;$AN$18&amp;":M"&amp;$AN$19),AN$24+1,FALSE)</f>
        <v>264</v>
      </c>
      <c r="AO101" s="18">
        <f ca="1">VLOOKUP('Bewerking, HH'!$B101,INDIRECT("'PLak, Labels'!A"&amp;$AN$18&amp;":M"&amp;$AN$19),AO$24,FALSE)</f>
        <v>0</v>
      </c>
      <c r="AP101" s="18">
        <f ca="1">VLOOKUP('Bewerking, HH'!$B101,INDIRECT("'PLak, Labels'!A"&amp;$AN$18&amp;":M"&amp;$AN$19),AP$24,FALSE)</f>
        <v>295</v>
      </c>
      <c r="AQ101" s="18">
        <f ca="1">VLOOKUP('Bewerking, HH'!$B101,INDIRECT("'PLak, Labels'!A"&amp;$AN$18&amp;":M"&amp;$AN$19),AQ$24,FALSE)</f>
        <v>0</v>
      </c>
      <c r="AR101" s="18">
        <f ca="1">VLOOKUP('Bewerking, HH'!$B101,INDIRECT("'PLak, Labels'!A"&amp;$AN$18&amp;":M"&amp;$AN$19),AR$24,FALSE)</f>
        <v>0</v>
      </c>
      <c r="AS101" s="18">
        <f ca="1">VLOOKUP('Bewerking, HH'!$B101,INDIRECT("'PLak, Labels'!A"&amp;$AN$18&amp;":M"&amp;$AN$19),AS$24,FALSE)</f>
        <v>0</v>
      </c>
      <c r="AT101" s="29">
        <f ca="1">VLOOKUP('Bewerking, HH'!$B101,INDIRECT("'PLak, Labels'!A"&amp;$AN$18&amp;":M"&amp;$AN$19),AT$24,FALSE)</f>
        <v>0</v>
      </c>
      <c r="AU101" s="29">
        <f ca="1">VLOOKUP('Bewerking, HH'!$B101,INDIRECT("'PLak, Labels'!A"&amp;$AN$18&amp;":M"&amp;$AN$19),AU$24,FALSE)</f>
        <v>0</v>
      </c>
      <c r="AY101" s="18">
        <f ca="1">VLOOKUP('Bewerking, HH'!$B101,INDIRECT("'PLak, Labels'!A"&amp;$AZ$18&amp;":M"&amp;$AZ$19),AY$24,FALSE)</f>
        <v>559</v>
      </c>
      <c r="AZ101" s="29">
        <f ca="1">VLOOKUP('Bewerking, HH'!$B101,INDIRECT("'PLak, Labels'!A"&amp;$AZ$18&amp;":M"&amp;$AZ$19),AZ$24,FALSE)+VLOOKUP('Bewerking, HH'!$B101,INDIRECT("'PLak, Labels'!A"&amp;$AZ$18&amp;":M"&amp;$AZ$19),AZ$24+1,FALSE)</f>
        <v>0</v>
      </c>
      <c r="BA101" s="18">
        <f ca="1">VLOOKUP('Bewerking, HH'!$B101,INDIRECT("'PLak, Labels'!A"&amp;$AZ$18&amp;":M"&amp;$AZ$19),BA$24,FALSE)</f>
        <v>0</v>
      </c>
      <c r="BB101" s="18">
        <f ca="1">VLOOKUP('Bewerking, HH'!$B101,INDIRECT("'PLak, Labels'!A"&amp;$AZ$18&amp;":M"&amp;$AZ$19),BB$24,FALSE)</f>
        <v>559</v>
      </c>
      <c r="BC101" s="18">
        <f ca="1">VLOOKUP('Bewerking, HH'!$B101,INDIRECT("'PLak, Labels'!A"&amp;$AZ$18&amp;":M"&amp;$AZ$19),BC$24,FALSE)</f>
        <v>0</v>
      </c>
      <c r="BD101" s="18">
        <f ca="1">VLOOKUP('Bewerking, HH'!$B101,INDIRECT("'PLak, Labels'!A"&amp;$AZ$18&amp;":M"&amp;$AZ$19),BD$24,FALSE)</f>
        <v>0</v>
      </c>
      <c r="BE101" s="18">
        <f ca="1">VLOOKUP('Bewerking, HH'!$B101,INDIRECT("'PLak, Labels'!A"&amp;$AZ$18&amp;":M"&amp;$AZ$19),BE$24,FALSE)</f>
        <v>0</v>
      </c>
      <c r="BF101" s="29">
        <f ca="1">VLOOKUP('Bewerking, HH'!$B101,INDIRECT("'PLak, Labels'!A"&amp;$AZ$18&amp;":M"&amp;$AZ$19),BF$24,FALSE)</f>
        <v>0</v>
      </c>
      <c r="BG101" s="29">
        <f ca="1">VLOOKUP('Bewerking, HH'!$B101,INDIRECT("'PLak, Labels'!A"&amp;$AZ$18&amp;":M"&amp;$AZ$19),BG$24,FALSE)</f>
        <v>0</v>
      </c>
    </row>
    <row r="102" spans="2:59" x14ac:dyDescent="0.25">
      <c r="B102" s="18" t="s">
        <v>78</v>
      </c>
      <c r="C102" s="18">
        <f ca="1">VLOOKUP('Bewerking, HH'!$B102,INDIRECT("'PLak, Labels'!A"&amp;$D$18&amp;":M"&amp;$D$19),C$24,FALSE)</f>
        <v>796</v>
      </c>
      <c r="D102" s="29">
        <f ca="1">VLOOKUP('Bewerking, HH'!$B102,INDIRECT("'PLak, Labels'!A"&amp;$D$18&amp;":M"&amp;$D$19),D$24,FALSE)+VLOOKUP('Bewerking, HH'!$B102,INDIRECT("'PLak, Labels'!A"&amp;$D$18&amp;":M"&amp;$D$19),D$24+1,FALSE)</f>
        <v>0</v>
      </c>
      <c r="E102" s="18">
        <f ca="1">VLOOKUP('Bewerking, HH'!$B102,INDIRECT("'PLak, Labels'!A"&amp;$D$18&amp;":M"&amp;$D$19),E$24,FALSE)</f>
        <v>0</v>
      </c>
      <c r="F102" s="18">
        <f ca="1">VLOOKUP('Bewerking, HH'!$B102,INDIRECT("'PLak, Labels'!A"&amp;$D$18&amp;":M"&amp;$D$19),F$24,FALSE)</f>
        <v>796</v>
      </c>
      <c r="G102" s="18">
        <f ca="1">VLOOKUP('Bewerking, HH'!$B102,INDIRECT("'PLak, Labels'!A"&amp;$D$18&amp;":M"&amp;$D$19),G$24,FALSE)</f>
        <v>0</v>
      </c>
      <c r="H102" s="18">
        <f ca="1">VLOOKUP('Bewerking, HH'!$B102,INDIRECT("'PLak, Labels'!A"&amp;$D$18&amp;":M"&amp;$D$19),H$24,FALSE)</f>
        <v>0</v>
      </c>
      <c r="I102" s="18">
        <f ca="1">VLOOKUP('Bewerking, HH'!$B102,INDIRECT("'PLak, Labels'!A"&amp;$D$18&amp;":M"&amp;$D$19),I$24,FALSE)</f>
        <v>0</v>
      </c>
      <c r="J102" s="29">
        <f ca="1">VLOOKUP('Bewerking, HH'!$B102,INDIRECT("'PLak, Labels'!A"&amp;$D$18&amp;":M"&amp;$D$19),J$24,FALSE)</f>
        <v>0</v>
      </c>
      <c r="K102" s="29">
        <f ca="1">VLOOKUP('Bewerking, HH'!$B102,INDIRECT("'PLak, Labels'!A"&amp;$D$18&amp;":M"&amp;$D$19),K$24,FALSE)</f>
        <v>0</v>
      </c>
      <c r="O102" s="18">
        <f ca="1">VLOOKUP('Bewerking, HH'!$B102,INDIRECT("'PLak, Labels'!A"&amp;$P$18&amp;":M"&amp;$P$19),O$24,FALSE)</f>
        <v>796</v>
      </c>
      <c r="P102" s="29">
        <f ca="1">VLOOKUP('Bewerking, HH'!$B102,INDIRECT("'PLak, Labels'!A"&amp;$P$18&amp;":M"&amp;$P$19),P$24,FALSE)+VLOOKUP('Bewerking, HH'!$B102,INDIRECT("'PLak, Labels'!A"&amp;$P$18&amp;":M"&amp;$P$19),P$24+1,FALSE)</f>
        <v>0</v>
      </c>
      <c r="Q102" s="18">
        <f ca="1">VLOOKUP('Bewerking, HH'!$B102,INDIRECT("'PLak, Labels'!A"&amp;$P$18&amp;":M"&amp;$P$19),Q$24,FALSE)</f>
        <v>0</v>
      </c>
      <c r="R102" s="18">
        <f ca="1">VLOOKUP('Bewerking, HH'!$B102,INDIRECT("'PLak, Labels'!A"&amp;$P$18&amp;":M"&amp;$P$19),R$24,FALSE)</f>
        <v>796</v>
      </c>
      <c r="S102" s="18">
        <f ca="1">VLOOKUP('Bewerking, HH'!$B102,INDIRECT("'PLak, Labels'!A"&amp;$P$18&amp;":M"&amp;$P$19),S$24,FALSE)</f>
        <v>0</v>
      </c>
      <c r="T102" s="18">
        <f ca="1">VLOOKUP('Bewerking, HH'!$B102,INDIRECT("'PLak, Labels'!A"&amp;$P$18&amp;":M"&amp;$P$19),T$24,FALSE)</f>
        <v>0</v>
      </c>
      <c r="U102" s="18">
        <f ca="1">VLOOKUP('Bewerking, HH'!$B102,INDIRECT("'PLak, Labels'!A"&amp;$P$18&amp;":M"&amp;$P$19),U$24,FALSE)</f>
        <v>0</v>
      </c>
      <c r="V102" s="29">
        <f ca="1">VLOOKUP('Bewerking, HH'!$B102,INDIRECT("'PLak, Labels'!A"&amp;$P$18&amp;":M"&amp;$P$19),V$24,FALSE)</f>
        <v>0</v>
      </c>
      <c r="W102" s="29">
        <f ca="1">VLOOKUP('Bewerking, HH'!$B102,INDIRECT("'PLak, Labels'!A"&amp;$P$18&amp;":M"&amp;$P$19),W$24,FALSE)</f>
        <v>0</v>
      </c>
      <c r="AA102" s="18">
        <f ca="1">VLOOKUP('Bewerking, HH'!$B102,INDIRECT("'PLak, Labels'!A"&amp;$AB$18&amp;":M"&amp;$AB$19),AA$24,FALSE)</f>
        <v>796</v>
      </c>
      <c r="AB102" s="29">
        <f ca="1">VLOOKUP('Bewerking, HH'!$B102,INDIRECT("'PLak, Labels'!A"&amp;$AB$18&amp;":M"&amp;$AB$19),AB$24,FALSE)+VLOOKUP('Bewerking, HH'!$B102,INDIRECT("'PLak, Labels'!A"&amp;$AB$18&amp;":M"&amp;$AB$19),AB$24+1,FALSE)</f>
        <v>0</v>
      </c>
      <c r="AC102" s="18">
        <f ca="1">VLOOKUP('Bewerking, HH'!$B102,INDIRECT("'PLak, Labels'!A"&amp;$AB$18&amp;":M"&amp;$AB$19),AC$24,FALSE)</f>
        <v>796</v>
      </c>
      <c r="AD102" s="18">
        <f ca="1">VLOOKUP('Bewerking, HH'!$B102,INDIRECT("'PLak, Labels'!A"&amp;$AB$18&amp;":M"&amp;$AB$19),AD$24,FALSE)</f>
        <v>0</v>
      </c>
      <c r="AE102" s="18">
        <f ca="1">VLOOKUP('Bewerking, HH'!$B102,INDIRECT("'PLak, Labels'!A"&amp;$AB$18&amp;":M"&amp;$AB$19),AE$24,FALSE)</f>
        <v>0</v>
      </c>
      <c r="AF102" s="18">
        <f ca="1">VLOOKUP('Bewerking, HH'!$B102,INDIRECT("'PLak, Labels'!A"&amp;$AB$18&amp;":M"&amp;$AB$19),AF$24,FALSE)</f>
        <v>0</v>
      </c>
      <c r="AG102" s="18">
        <f ca="1">VLOOKUP('Bewerking, HH'!$B102,INDIRECT("'PLak, Labels'!A"&amp;$AB$18&amp;":M"&amp;$AB$19),AG$24,FALSE)</f>
        <v>0</v>
      </c>
      <c r="AH102" s="29">
        <f ca="1">VLOOKUP('Bewerking, HH'!$B102,INDIRECT("'PLak, Labels'!A"&amp;$AB$18&amp;":M"&amp;$AB$19),AH$24,FALSE)</f>
        <v>0</v>
      </c>
      <c r="AI102" s="29">
        <f ca="1">VLOOKUP('Bewerking, HH'!$B102,INDIRECT("'PLak, Labels'!A"&amp;$AB$18&amp;":M"&amp;$AB$19),AI$24,FALSE)</f>
        <v>0</v>
      </c>
      <c r="AM102" s="18">
        <f ca="1">VLOOKUP('Bewerking, HH'!$B102,INDIRECT("'PLak, Labels'!A"&amp;$AN$18&amp;":M"&amp;$AN$19),AM$24,FALSE)</f>
        <v>796</v>
      </c>
      <c r="AN102" s="29">
        <f ca="1">VLOOKUP('Bewerking, HH'!$B102,INDIRECT("'PLak, Labels'!A"&amp;$AN$18&amp;":M"&amp;$AN$19),AN$24,FALSE)+VLOOKUP('Bewerking, HH'!$B102,INDIRECT("'PLak, Labels'!A"&amp;$AN$18&amp;":M"&amp;$AN$19),AN$24+1,FALSE)</f>
        <v>581</v>
      </c>
      <c r="AO102" s="18">
        <f ca="1">VLOOKUP('Bewerking, HH'!$B102,INDIRECT("'PLak, Labels'!A"&amp;$AN$18&amp;":M"&amp;$AN$19),AO$24,FALSE)</f>
        <v>0</v>
      </c>
      <c r="AP102" s="18">
        <f ca="1">VLOOKUP('Bewerking, HH'!$B102,INDIRECT("'PLak, Labels'!A"&amp;$AN$18&amp;":M"&amp;$AN$19),AP$24,FALSE)</f>
        <v>215</v>
      </c>
      <c r="AQ102" s="18">
        <f ca="1">VLOOKUP('Bewerking, HH'!$B102,INDIRECT("'PLak, Labels'!A"&amp;$AN$18&amp;":M"&amp;$AN$19),AQ$24,FALSE)</f>
        <v>0</v>
      </c>
      <c r="AR102" s="18">
        <f ca="1">VLOOKUP('Bewerking, HH'!$B102,INDIRECT("'PLak, Labels'!A"&amp;$AN$18&amp;":M"&amp;$AN$19),AR$24,FALSE)</f>
        <v>0</v>
      </c>
      <c r="AS102" s="18">
        <f ca="1">VLOOKUP('Bewerking, HH'!$B102,INDIRECT("'PLak, Labels'!A"&amp;$AN$18&amp;":M"&amp;$AN$19),AS$24,FALSE)</f>
        <v>0</v>
      </c>
      <c r="AT102" s="29">
        <f ca="1">VLOOKUP('Bewerking, HH'!$B102,INDIRECT("'PLak, Labels'!A"&amp;$AN$18&amp;":M"&amp;$AN$19),AT$24,FALSE)</f>
        <v>0</v>
      </c>
      <c r="AU102" s="29">
        <f ca="1">VLOOKUP('Bewerking, HH'!$B102,INDIRECT("'PLak, Labels'!A"&amp;$AN$18&amp;":M"&amp;$AN$19),AU$24,FALSE)</f>
        <v>0</v>
      </c>
      <c r="AY102" s="18">
        <f ca="1">VLOOKUP('Bewerking, HH'!$B102,INDIRECT("'PLak, Labels'!A"&amp;$AZ$18&amp;":M"&amp;$AZ$19),AY$24,FALSE)</f>
        <v>796</v>
      </c>
      <c r="AZ102" s="29">
        <f ca="1">VLOOKUP('Bewerking, HH'!$B102,INDIRECT("'PLak, Labels'!A"&amp;$AZ$18&amp;":M"&amp;$AZ$19),AZ$24,FALSE)+VLOOKUP('Bewerking, HH'!$B102,INDIRECT("'PLak, Labels'!A"&amp;$AZ$18&amp;":M"&amp;$AZ$19),AZ$24+1,FALSE)</f>
        <v>0</v>
      </c>
      <c r="BA102" s="18">
        <f ca="1">VLOOKUP('Bewerking, HH'!$B102,INDIRECT("'PLak, Labels'!A"&amp;$AZ$18&amp;":M"&amp;$AZ$19),BA$24,FALSE)</f>
        <v>0</v>
      </c>
      <c r="BB102" s="18">
        <f ca="1">VLOOKUP('Bewerking, HH'!$B102,INDIRECT("'PLak, Labels'!A"&amp;$AZ$18&amp;":M"&amp;$AZ$19),BB$24,FALSE)</f>
        <v>796</v>
      </c>
      <c r="BC102" s="18">
        <f ca="1">VLOOKUP('Bewerking, HH'!$B102,INDIRECT("'PLak, Labels'!A"&amp;$AZ$18&amp;":M"&amp;$AZ$19),BC$24,FALSE)</f>
        <v>0</v>
      </c>
      <c r="BD102" s="18">
        <f ca="1">VLOOKUP('Bewerking, HH'!$B102,INDIRECT("'PLak, Labels'!A"&amp;$AZ$18&amp;":M"&amp;$AZ$19),BD$24,FALSE)</f>
        <v>0</v>
      </c>
      <c r="BE102" s="18">
        <f ca="1">VLOOKUP('Bewerking, HH'!$B102,INDIRECT("'PLak, Labels'!A"&amp;$AZ$18&amp;":M"&amp;$AZ$19),BE$24,FALSE)</f>
        <v>0</v>
      </c>
      <c r="BF102" s="29">
        <f ca="1">VLOOKUP('Bewerking, HH'!$B102,INDIRECT("'PLak, Labels'!A"&amp;$AZ$18&amp;":M"&amp;$AZ$19),BF$24,FALSE)</f>
        <v>0</v>
      </c>
      <c r="BG102" s="29">
        <f ca="1">VLOOKUP('Bewerking, HH'!$B102,INDIRECT("'PLak, Labels'!A"&amp;$AZ$18&amp;":M"&amp;$AZ$19),BG$24,FALSE)</f>
        <v>0</v>
      </c>
    </row>
    <row r="103" spans="2:59" x14ac:dyDescent="0.25">
      <c r="B103" s="18" t="s">
        <v>79</v>
      </c>
      <c r="C103" s="18">
        <f ca="1">VLOOKUP('Bewerking, HH'!$B103,INDIRECT("'PLak, Labels'!A"&amp;$D$18&amp;":M"&amp;$D$19),C$24,FALSE)</f>
        <v>2735</v>
      </c>
      <c r="D103" s="29">
        <f ca="1">VLOOKUP('Bewerking, HH'!$B103,INDIRECT("'PLak, Labels'!A"&amp;$D$18&amp;":M"&amp;$D$19),D$24,FALSE)+VLOOKUP('Bewerking, HH'!$B103,INDIRECT("'PLak, Labels'!A"&amp;$D$18&amp;":M"&amp;$D$19),D$24+1,FALSE)</f>
        <v>0</v>
      </c>
      <c r="E103" s="18">
        <f ca="1">VLOOKUP('Bewerking, HH'!$B103,INDIRECT("'PLak, Labels'!A"&amp;$D$18&amp;":M"&amp;$D$19),E$24,FALSE)</f>
        <v>0</v>
      </c>
      <c r="F103" s="18">
        <f ca="1">VLOOKUP('Bewerking, HH'!$B103,INDIRECT("'PLak, Labels'!A"&amp;$D$18&amp;":M"&amp;$D$19),F$24,FALSE)</f>
        <v>71</v>
      </c>
      <c r="G103" s="18">
        <f ca="1">VLOOKUP('Bewerking, HH'!$B103,INDIRECT("'PLak, Labels'!A"&amp;$D$18&amp;":M"&amp;$D$19),G$24,FALSE)</f>
        <v>0</v>
      </c>
      <c r="H103" s="18">
        <f ca="1">VLOOKUP('Bewerking, HH'!$B103,INDIRECT("'PLak, Labels'!A"&amp;$D$18&amp;":M"&amp;$D$19),H$24,FALSE)</f>
        <v>0</v>
      </c>
      <c r="I103" s="18">
        <f ca="1">VLOOKUP('Bewerking, HH'!$B103,INDIRECT("'PLak, Labels'!A"&amp;$D$18&amp;":M"&amp;$D$19),I$24,FALSE)</f>
        <v>141</v>
      </c>
      <c r="J103" s="29">
        <f ca="1">VLOOKUP('Bewerking, HH'!$B103,INDIRECT("'PLak, Labels'!A"&amp;$D$18&amp;":M"&amp;$D$19),J$24,FALSE)</f>
        <v>0</v>
      </c>
      <c r="K103" s="29">
        <f ca="1">VLOOKUP('Bewerking, HH'!$B103,INDIRECT("'PLak, Labels'!A"&amp;$D$18&amp;":M"&amp;$D$19),K$24,FALSE)</f>
        <v>2523</v>
      </c>
      <c r="O103" s="18">
        <f ca="1">VLOOKUP('Bewerking, HH'!$B103,INDIRECT("'PLak, Labels'!A"&amp;$P$18&amp;":M"&amp;$P$19),O$24,FALSE)</f>
        <v>2735</v>
      </c>
      <c r="P103" s="29">
        <f ca="1">VLOOKUP('Bewerking, HH'!$B103,INDIRECT("'PLak, Labels'!A"&amp;$P$18&amp;":M"&amp;$P$19),P$24,FALSE)+VLOOKUP('Bewerking, HH'!$B103,INDIRECT("'PLak, Labels'!A"&amp;$P$18&amp;":M"&amp;$P$19),P$24+1,FALSE)</f>
        <v>0</v>
      </c>
      <c r="Q103" s="18">
        <f ca="1">VLOOKUP('Bewerking, HH'!$B103,INDIRECT("'PLak, Labels'!A"&amp;$P$18&amp;":M"&amp;$P$19),Q$24,FALSE)</f>
        <v>0</v>
      </c>
      <c r="R103" s="18">
        <f ca="1">VLOOKUP('Bewerking, HH'!$B103,INDIRECT("'PLak, Labels'!A"&amp;$P$18&amp;":M"&amp;$P$19),R$24,FALSE)</f>
        <v>2735</v>
      </c>
      <c r="S103" s="18">
        <f ca="1">VLOOKUP('Bewerking, HH'!$B103,INDIRECT("'PLak, Labels'!A"&amp;$P$18&amp;":M"&amp;$P$19),S$24,FALSE)</f>
        <v>0</v>
      </c>
      <c r="T103" s="18">
        <f ca="1">VLOOKUP('Bewerking, HH'!$B103,INDIRECT("'PLak, Labels'!A"&amp;$P$18&amp;":M"&amp;$P$19),T$24,FALSE)</f>
        <v>0</v>
      </c>
      <c r="U103" s="18">
        <f ca="1">VLOOKUP('Bewerking, HH'!$B103,INDIRECT("'PLak, Labels'!A"&amp;$P$18&amp;":M"&amp;$P$19),U$24,FALSE)</f>
        <v>0</v>
      </c>
      <c r="V103" s="29">
        <f ca="1">VLOOKUP('Bewerking, HH'!$B103,INDIRECT("'PLak, Labels'!A"&amp;$P$18&amp;":M"&amp;$P$19),V$24,FALSE)</f>
        <v>0</v>
      </c>
      <c r="W103" s="29">
        <f ca="1">VLOOKUP('Bewerking, HH'!$B103,INDIRECT("'PLak, Labels'!A"&amp;$P$18&amp;":M"&amp;$P$19),W$24,FALSE)</f>
        <v>0</v>
      </c>
      <c r="AA103" s="18">
        <f ca="1">VLOOKUP('Bewerking, HH'!$B103,INDIRECT("'PLak, Labels'!A"&amp;$AB$18&amp;":M"&amp;$AB$19),AA$24,FALSE)</f>
        <v>2735</v>
      </c>
      <c r="AB103" s="29">
        <f ca="1">VLOOKUP('Bewerking, HH'!$B103,INDIRECT("'PLak, Labels'!A"&amp;$AB$18&amp;":M"&amp;$AB$19),AB$24,FALSE)+VLOOKUP('Bewerking, HH'!$B103,INDIRECT("'PLak, Labels'!A"&amp;$AB$18&amp;":M"&amp;$AB$19),AB$24+1,FALSE)</f>
        <v>0</v>
      </c>
      <c r="AC103" s="18">
        <f ca="1">VLOOKUP('Bewerking, HH'!$B103,INDIRECT("'PLak, Labels'!A"&amp;$AB$18&amp;":M"&amp;$AB$19),AC$24,FALSE)</f>
        <v>2735</v>
      </c>
      <c r="AD103" s="18">
        <f ca="1">VLOOKUP('Bewerking, HH'!$B103,INDIRECT("'PLak, Labels'!A"&amp;$AB$18&amp;":M"&amp;$AB$19),AD$24,FALSE)</f>
        <v>0</v>
      </c>
      <c r="AE103" s="18">
        <f ca="1">VLOOKUP('Bewerking, HH'!$B103,INDIRECT("'PLak, Labels'!A"&amp;$AB$18&amp;":M"&amp;$AB$19),AE$24,FALSE)</f>
        <v>0</v>
      </c>
      <c r="AF103" s="18">
        <f ca="1">VLOOKUP('Bewerking, HH'!$B103,INDIRECT("'PLak, Labels'!A"&amp;$AB$18&amp;":M"&amp;$AB$19),AF$24,FALSE)</f>
        <v>0</v>
      </c>
      <c r="AG103" s="18">
        <f ca="1">VLOOKUP('Bewerking, HH'!$B103,INDIRECT("'PLak, Labels'!A"&amp;$AB$18&amp;":M"&amp;$AB$19),AG$24,FALSE)</f>
        <v>0</v>
      </c>
      <c r="AH103" s="29">
        <f ca="1">VLOOKUP('Bewerking, HH'!$B103,INDIRECT("'PLak, Labels'!A"&amp;$AB$18&amp;":M"&amp;$AB$19),AH$24,FALSE)</f>
        <v>0</v>
      </c>
      <c r="AI103" s="29">
        <f ca="1">VLOOKUP('Bewerking, HH'!$B103,INDIRECT("'PLak, Labels'!A"&amp;$AB$18&amp;":M"&amp;$AB$19),AI$24,FALSE)</f>
        <v>0</v>
      </c>
      <c r="AM103" s="18">
        <f ca="1">VLOOKUP('Bewerking, HH'!$B103,INDIRECT("'PLak, Labels'!A"&amp;$AN$18&amp;":M"&amp;$AN$19),AM$24,FALSE)</f>
        <v>2735</v>
      </c>
      <c r="AN103" s="29">
        <f ca="1">VLOOKUP('Bewerking, HH'!$B103,INDIRECT("'PLak, Labels'!A"&amp;$AN$18&amp;":M"&amp;$AN$19),AN$24,FALSE)+VLOOKUP('Bewerking, HH'!$B103,INDIRECT("'PLak, Labels'!A"&amp;$AN$18&amp;":M"&amp;$AN$19),AN$24+1,FALSE)</f>
        <v>2395</v>
      </c>
      <c r="AO103" s="18">
        <f ca="1">VLOOKUP('Bewerking, HH'!$B103,INDIRECT("'PLak, Labels'!A"&amp;$AN$18&amp;":M"&amp;$AN$19),AO$24,FALSE)</f>
        <v>0</v>
      </c>
      <c r="AP103" s="18">
        <f ca="1">VLOOKUP('Bewerking, HH'!$B103,INDIRECT("'PLak, Labels'!A"&amp;$AN$18&amp;":M"&amp;$AN$19),AP$24,FALSE)</f>
        <v>2</v>
      </c>
      <c r="AQ103" s="18">
        <f ca="1">VLOOKUP('Bewerking, HH'!$B103,INDIRECT("'PLak, Labels'!A"&amp;$AN$18&amp;":M"&amp;$AN$19),AQ$24,FALSE)</f>
        <v>0</v>
      </c>
      <c r="AR103" s="18">
        <f ca="1">VLOOKUP('Bewerking, HH'!$B103,INDIRECT("'PLak, Labels'!A"&amp;$AN$18&amp;":M"&amp;$AN$19),AR$24,FALSE)</f>
        <v>0</v>
      </c>
      <c r="AS103" s="18">
        <f ca="1">VLOOKUP('Bewerking, HH'!$B103,INDIRECT("'PLak, Labels'!A"&amp;$AN$18&amp;":M"&amp;$AN$19),AS$24,FALSE)</f>
        <v>6</v>
      </c>
      <c r="AT103" s="29">
        <f ca="1">VLOOKUP('Bewerking, HH'!$B103,INDIRECT("'PLak, Labels'!A"&amp;$AN$18&amp;":M"&amp;$AN$19),AT$24,FALSE)</f>
        <v>0</v>
      </c>
      <c r="AU103" s="29">
        <f ca="1">VLOOKUP('Bewerking, HH'!$B103,INDIRECT("'PLak, Labels'!A"&amp;$AN$18&amp;":M"&amp;$AN$19),AU$24,FALSE)</f>
        <v>332</v>
      </c>
      <c r="AY103" s="18">
        <f ca="1">VLOOKUP('Bewerking, HH'!$B103,INDIRECT("'PLak, Labels'!A"&amp;$AZ$18&amp;":M"&amp;$AZ$19),AY$24,FALSE)</f>
        <v>2735</v>
      </c>
      <c r="AZ103" s="29">
        <f ca="1">VLOOKUP('Bewerking, HH'!$B103,INDIRECT("'PLak, Labels'!A"&amp;$AZ$18&amp;":M"&amp;$AZ$19),AZ$24,FALSE)+VLOOKUP('Bewerking, HH'!$B103,INDIRECT("'PLak, Labels'!A"&amp;$AZ$18&amp;":M"&amp;$AZ$19),AZ$24+1,FALSE)</f>
        <v>0</v>
      </c>
      <c r="BA103" s="18">
        <f ca="1">VLOOKUP('Bewerking, HH'!$B103,INDIRECT("'PLak, Labels'!A"&amp;$AZ$18&amp;":M"&amp;$AZ$19),BA$24,FALSE)</f>
        <v>0</v>
      </c>
      <c r="BB103" s="18">
        <f ca="1">VLOOKUP('Bewerking, HH'!$B103,INDIRECT("'PLak, Labels'!A"&amp;$AZ$18&amp;":M"&amp;$AZ$19),BB$24,FALSE)</f>
        <v>2735</v>
      </c>
      <c r="BC103" s="18">
        <f ca="1">VLOOKUP('Bewerking, HH'!$B103,INDIRECT("'PLak, Labels'!A"&amp;$AZ$18&amp;":M"&amp;$AZ$19),BC$24,FALSE)</f>
        <v>0</v>
      </c>
      <c r="BD103" s="18">
        <f ca="1">VLOOKUP('Bewerking, HH'!$B103,INDIRECT("'PLak, Labels'!A"&amp;$AZ$18&amp;":M"&amp;$AZ$19),BD$24,FALSE)</f>
        <v>0</v>
      </c>
      <c r="BE103" s="18">
        <f ca="1">VLOOKUP('Bewerking, HH'!$B103,INDIRECT("'PLak, Labels'!A"&amp;$AZ$18&amp;":M"&amp;$AZ$19),BE$24,FALSE)</f>
        <v>0</v>
      </c>
      <c r="BF103" s="29">
        <f ca="1">VLOOKUP('Bewerking, HH'!$B103,INDIRECT("'PLak, Labels'!A"&amp;$AZ$18&amp;":M"&amp;$AZ$19),BF$24,FALSE)</f>
        <v>0</v>
      </c>
      <c r="BG103" s="29">
        <f ca="1">VLOOKUP('Bewerking, HH'!$B103,INDIRECT("'PLak, Labels'!A"&amp;$AZ$18&amp;":M"&amp;$AZ$19),BG$24,FALSE)</f>
        <v>0</v>
      </c>
    </row>
    <row r="104" spans="2:59" x14ac:dyDescent="0.25">
      <c r="B104" s="18" t="s">
        <v>80</v>
      </c>
      <c r="C104" s="18">
        <f ca="1">VLOOKUP('Bewerking, HH'!$B104,INDIRECT("'PLak, Labels'!A"&amp;$D$18&amp;":M"&amp;$D$19),C$24,FALSE)</f>
        <v>1621</v>
      </c>
      <c r="D104" s="29">
        <f ca="1">VLOOKUP('Bewerking, HH'!$B104,INDIRECT("'PLak, Labels'!A"&amp;$D$18&amp;":M"&amp;$D$19),D$24,FALSE)+VLOOKUP('Bewerking, HH'!$B104,INDIRECT("'PLak, Labels'!A"&amp;$D$18&amp;":M"&amp;$D$19),D$24+1,FALSE)</f>
        <v>0</v>
      </c>
      <c r="E104" s="18">
        <f ca="1">VLOOKUP('Bewerking, HH'!$B104,INDIRECT("'PLak, Labels'!A"&amp;$D$18&amp;":M"&amp;$D$19),E$24,FALSE)</f>
        <v>0</v>
      </c>
      <c r="F104" s="18">
        <f ca="1">VLOOKUP('Bewerking, HH'!$B104,INDIRECT("'PLak, Labels'!A"&amp;$D$18&amp;":M"&amp;$D$19),F$24,FALSE)</f>
        <v>251</v>
      </c>
      <c r="G104" s="18">
        <f ca="1">VLOOKUP('Bewerking, HH'!$B104,INDIRECT("'PLak, Labels'!A"&amp;$D$18&amp;":M"&amp;$D$19),G$24,FALSE)</f>
        <v>0</v>
      </c>
      <c r="H104" s="18">
        <f ca="1">VLOOKUP('Bewerking, HH'!$B104,INDIRECT("'PLak, Labels'!A"&amp;$D$18&amp;":M"&amp;$D$19),H$24,FALSE)</f>
        <v>1370</v>
      </c>
      <c r="I104" s="18">
        <f ca="1">VLOOKUP('Bewerking, HH'!$B104,INDIRECT("'PLak, Labels'!A"&amp;$D$18&amp;":M"&amp;$D$19),I$24,FALSE)</f>
        <v>0</v>
      </c>
      <c r="J104" s="29">
        <f ca="1">VLOOKUP('Bewerking, HH'!$B104,INDIRECT("'PLak, Labels'!A"&amp;$D$18&amp;":M"&amp;$D$19),J$24,FALSE)</f>
        <v>0</v>
      </c>
      <c r="K104" s="29">
        <f ca="1">VLOOKUP('Bewerking, HH'!$B104,INDIRECT("'PLak, Labels'!A"&amp;$D$18&amp;":M"&amp;$D$19),K$24,FALSE)</f>
        <v>0</v>
      </c>
      <c r="O104" s="18">
        <f ca="1">VLOOKUP('Bewerking, HH'!$B104,INDIRECT("'PLak, Labels'!A"&amp;$P$18&amp;":M"&amp;$P$19),O$24,FALSE)</f>
        <v>1621</v>
      </c>
      <c r="P104" s="29">
        <f ca="1">VLOOKUP('Bewerking, HH'!$B104,INDIRECT("'PLak, Labels'!A"&amp;$P$18&amp;":M"&amp;$P$19),P$24,FALSE)+VLOOKUP('Bewerking, HH'!$B104,INDIRECT("'PLak, Labels'!A"&amp;$P$18&amp;":M"&amp;$P$19),P$24+1,FALSE)</f>
        <v>0</v>
      </c>
      <c r="Q104" s="18">
        <f ca="1">VLOOKUP('Bewerking, HH'!$B104,INDIRECT("'PLak, Labels'!A"&amp;$P$18&amp;":M"&amp;$P$19),Q$24,FALSE)</f>
        <v>0</v>
      </c>
      <c r="R104" s="18">
        <f ca="1">VLOOKUP('Bewerking, HH'!$B104,INDIRECT("'PLak, Labels'!A"&amp;$P$18&amp;":M"&amp;$P$19),R$24,FALSE)</f>
        <v>1621</v>
      </c>
      <c r="S104" s="18">
        <f ca="1">VLOOKUP('Bewerking, HH'!$B104,INDIRECT("'PLak, Labels'!A"&amp;$P$18&amp;":M"&amp;$P$19),S$24,FALSE)</f>
        <v>0</v>
      </c>
      <c r="T104" s="18">
        <f ca="1">VLOOKUP('Bewerking, HH'!$B104,INDIRECT("'PLak, Labels'!A"&amp;$P$18&amp;":M"&amp;$P$19),T$24,FALSE)</f>
        <v>0</v>
      </c>
      <c r="U104" s="18">
        <f ca="1">VLOOKUP('Bewerking, HH'!$B104,INDIRECT("'PLak, Labels'!A"&amp;$P$18&amp;":M"&amp;$P$19),U$24,FALSE)</f>
        <v>0</v>
      </c>
      <c r="V104" s="29">
        <f ca="1">VLOOKUP('Bewerking, HH'!$B104,INDIRECT("'PLak, Labels'!A"&amp;$P$18&amp;":M"&amp;$P$19),V$24,FALSE)</f>
        <v>0</v>
      </c>
      <c r="W104" s="29">
        <f ca="1">VLOOKUP('Bewerking, HH'!$B104,INDIRECT("'PLak, Labels'!A"&amp;$P$18&amp;":M"&amp;$P$19),W$24,FALSE)</f>
        <v>0</v>
      </c>
      <c r="AA104" s="18">
        <f ca="1">VLOOKUP('Bewerking, HH'!$B104,INDIRECT("'PLak, Labels'!A"&amp;$AB$18&amp;":M"&amp;$AB$19),AA$24,FALSE)</f>
        <v>1621</v>
      </c>
      <c r="AB104" s="29">
        <f ca="1">VLOOKUP('Bewerking, HH'!$B104,INDIRECT("'PLak, Labels'!A"&amp;$AB$18&amp;":M"&amp;$AB$19),AB$24,FALSE)+VLOOKUP('Bewerking, HH'!$B104,INDIRECT("'PLak, Labels'!A"&amp;$AB$18&amp;":M"&amp;$AB$19),AB$24+1,FALSE)</f>
        <v>0</v>
      </c>
      <c r="AC104" s="18">
        <f ca="1">VLOOKUP('Bewerking, HH'!$B104,INDIRECT("'PLak, Labels'!A"&amp;$AB$18&amp;":M"&amp;$AB$19),AC$24,FALSE)</f>
        <v>1621</v>
      </c>
      <c r="AD104" s="18">
        <f ca="1">VLOOKUP('Bewerking, HH'!$B104,INDIRECT("'PLak, Labels'!A"&amp;$AB$18&amp;":M"&amp;$AB$19),AD$24,FALSE)</f>
        <v>0</v>
      </c>
      <c r="AE104" s="18">
        <f ca="1">VLOOKUP('Bewerking, HH'!$B104,INDIRECT("'PLak, Labels'!A"&amp;$AB$18&amp;":M"&amp;$AB$19),AE$24,FALSE)</f>
        <v>0</v>
      </c>
      <c r="AF104" s="18">
        <f ca="1">VLOOKUP('Bewerking, HH'!$B104,INDIRECT("'PLak, Labels'!A"&amp;$AB$18&amp;":M"&amp;$AB$19),AF$24,FALSE)</f>
        <v>0</v>
      </c>
      <c r="AG104" s="18">
        <f ca="1">VLOOKUP('Bewerking, HH'!$B104,INDIRECT("'PLak, Labels'!A"&amp;$AB$18&amp;":M"&amp;$AB$19),AG$24,FALSE)</f>
        <v>0</v>
      </c>
      <c r="AH104" s="29">
        <f ca="1">VLOOKUP('Bewerking, HH'!$B104,INDIRECT("'PLak, Labels'!A"&amp;$AB$18&amp;":M"&amp;$AB$19),AH$24,FALSE)</f>
        <v>0</v>
      </c>
      <c r="AI104" s="29">
        <f ca="1">VLOOKUP('Bewerking, HH'!$B104,INDIRECT("'PLak, Labels'!A"&amp;$AB$18&amp;":M"&amp;$AB$19),AI$24,FALSE)</f>
        <v>0</v>
      </c>
      <c r="AM104" s="18">
        <f ca="1">VLOOKUP('Bewerking, HH'!$B104,INDIRECT("'PLak, Labels'!A"&amp;$AN$18&amp;":M"&amp;$AN$19),AM$24,FALSE)</f>
        <v>1621</v>
      </c>
      <c r="AN104" s="29">
        <f ca="1">VLOOKUP('Bewerking, HH'!$B104,INDIRECT("'PLak, Labels'!A"&amp;$AN$18&amp;":M"&amp;$AN$19),AN$24,FALSE)+VLOOKUP('Bewerking, HH'!$B104,INDIRECT("'PLak, Labels'!A"&amp;$AN$18&amp;":M"&amp;$AN$19),AN$24+1,FALSE)</f>
        <v>1068</v>
      </c>
      <c r="AO104" s="18">
        <f ca="1">VLOOKUP('Bewerking, HH'!$B104,INDIRECT("'PLak, Labels'!A"&amp;$AN$18&amp;":M"&amp;$AN$19),AO$24,FALSE)</f>
        <v>0</v>
      </c>
      <c r="AP104" s="18">
        <f ca="1">VLOOKUP('Bewerking, HH'!$B104,INDIRECT("'PLak, Labels'!A"&amp;$AN$18&amp;":M"&amp;$AN$19),AP$24,FALSE)</f>
        <v>192</v>
      </c>
      <c r="AQ104" s="18">
        <f ca="1">VLOOKUP('Bewerking, HH'!$B104,INDIRECT("'PLak, Labels'!A"&amp;$AN$18&amp;":M"&amp;$AN$19),AQ$24,FALSE)</f>
        <v>0</v>
      </c>
      <c r="AR104" s="18">
        <f ca="1">VLOOKUP('Bewerking, HH'!$B104,INDIRECT("'PLak, Labels'!A"&amp;$AN$18&amp;":M"&amp;$AN$19),AR$24,FALSE)</f>
        <v>105</v>
      </c>
      <c r="AS104" s="18">
        <f ca="1">VLOOKUP('Bewerking, HH'!$B104,INDIRECT("'PLak, Labels'!A"&amp;$AN$18&amp;":M"&amp;$AN$19),AS$24,FALSE)</f>
        <v>0</v>
      </c>
      <c r="AT104" s="29">
        <f ca="1">VLOOKUP('Bewerking, HH'!$B104,INDIRECT("'PLak, Labels'!A"&amp;$AN$18&amp;":M"&amp;$AN$19),AT$24,FALSE)</f>
        <v>256</v>
      </c>
      <c r="AU104" s="29">
        <f ca="1">VLOOKUP('Bewerking, HH'!$B104,INDIRECT("'PLak, Labels'!A"&amp;$AN$18&amp;":M"&amp;$AN$19),AU$24,FALSE)</f>
        <v>0</v>
      </c>
      <c r="AY104" s="18">
        <f ca="1">VLOOKUP('Bewerking, HH'!$B104,INDIRECT("'PLak, Labels'!A"&amp;$AZ$18&amp;":M"&amp;$AZ$19),AY$24,FALSE)</f>
        <v>1621</v>
      </c>
      <c r="AZ104" s="29">
        <f ca="1">VLOOKUP('Bewerking, HH'!$B104,INDIRECT("'PLak, Labels'!A"&amp;$AZ$18&amp;":M"&amp;$AZ$19),AZ$24,FALSE)+VLOOKUP('Bewerking, HH'!$B104,INDIRECT("'PLak, Labels'!A"&amp;$AZ$18&amp;":M"&amp;$AZ$19),AZ$24+1,FALSE)</f>
        <v>0</v>
      </c>
      <c r="BA104" s="18">
        <f ca="1">VLOOKUP('Bewerking, HH'!$B104,INDIRECT("'PLak, Labels'!A"&amp;$AZ$18&amp;":M"&amp;$AZ$19),BA$24,FALSE)</f>
        <v>0</v>
      </c>
      <c r="BB104" s="18">
        <f ca="1">VLOOKUP('Bewerking, HH'!$B104,INDIRECT("'PLak, Labels'!A"&amp;$AZ$18&amp;":M"&amp;$AZ$19),BB$24,FALSE)</f>
        <v>1621</v>
      </c>
      <c r="BC104" s="18">
        <f ca="1">VLOOKUP('Bewerking, HH'!$B104,INDIRECT("'PLak, Labels'!A"&amp;$AZ$18&amp;":M"&amp;$AZ$19),BC$24,FALSE)</f>
        <v>0</v>
      </c>
      <c r="BD104" s="18">
        <f ca="1">VLOOKUP('Bewerking, HH'!$B104,INDIRECT("'PLak, Labels'!A"&amp;$AZ$18&amp;":M"&amp;$AZ$19),BD$24,FALSE)</f>
        <v>0</v>
      </c>
      <c r="BE104" s="18">
        <f ca="1">VLOOKUP('Bewerking, HH'!$B104,INDIRECT("'PLak, Labels'!A"&amp;$AZ$18&amp;":M"&amp;$AZ$19),BE$24,FALSE)</f>
        <v>0</v>
      </c>
      <c r="BF104" s="29">
        <f ca="1">VLOOKUP('Bewerking, HH'!$B104,INDIRECT("'PLak, Labels'!A"&amp;$AZ$18&amp;":M"&amp;$AZ$19),BF$24,FALSE)</f>
        <v>0</v>
      </c>
      <c r="BG104" s="29">
        <f ca="1">VLOOKUP('Bewerking, HH'!$B104,INDIRECT("'PLak, Labels'!A"&amp;$AZ$18&amp;":M"&amp;$AZ$19),BG$24,FALSE)</f>
        <v>0</v>
      </c>
    </row>
    <row r="105" spans="2:59" x14ac:dyDescent="0.25">
      <c r="B105" s="18" t="s">
        <v>81</v>
      </c>
      <c r="C105" s="18">
        <f ca="1">VLOOKUP('Bewerking, HH'!$B105,INDIRECT("'PLak, Labels'!A"&amp;$D$18&amp;":M"&amp;$D$19),C$24,FALSE)</f>
        <v>772</v>
      </c>
      <c r="D105" s="29">
        <f ca="1">VLOOKUP('Bewerking, HH'!$B105,INDIRECT("'PLak, Labels'!A"&amp;$D$18&amp;":M"&amp;$D$19),D$24,FALSE)+VLOOKUP('Bewerking, HH'!$B105,INDIRECT("'PLak, Labels'!A"&amp;$D$18&amp;":M"&amp;$D$19),D$24+1,FALSE)</f>
        <v>0</v>
      </c>
      <c r="E105" s="18">
        <f ca="1">VLOOKUP('Bewerking, HH'!$B105,INDIRECT("'PLak, Labels'!A"&amp;$D$18&amp;":M"&amp;$D$19),E$24,FALSE)</f>
        <v>0</v>
      </c>
      <c r="F105" s="18">
        <f ca="1">VLOOKUP('Bewerking, HH'!$B105,INDIRECT("'PLak, Labels'!A"&amp;$D$18&amp;":M"&amp;$D$19),F$24,FALSE)</f>
        <v>25</v>
      </c>
      <c r="G105" s="18">
        <f ca="1">VLOOKUP('Bewerking, HH'!$B105,INDIRECT("'PLak, Labels'!A"&amp;$D$18&amp;":M"&amp;$D$19),G$24,FALSE)</f>
        <v>747</v>
      </c>
      <c r="H105" s="18">
        <f ca="1">VLOOKUP('Bewerking, HH'!$B105,INDIRECT("'PLak, Labels'!A"&amp;$D$18&amp;":M"&amp;$D$19),H$24,FALSE)</f>
        <v>0</v>
      </c>
      <c r="I105" s="18">
        <f ca="1">VLOOKUP('Bewerking, HH'!$B105,INDIRECT("'PLak, Labels'!A"&amp;$D$18&amp;":M"&amp;$D$19),I$24,FALSE)</f>
        <v>0</v>
      </c>
      <c r="J105" s="29">
        <f ca="1">VLOOKUP('Bewerking, HH'!$B105,INDIRECT("'PLak, Labels'!A"&amp;$D$18&amp;":M"&amp;$D$19),J$24,FALSE)</f>
        <v>0</v>
      </c>
      <c r="K105" s="29">
        <f ca="1">VLOOKUP('Bewerking, HH'!$B105,INDIRECT("'PLak, Labels'!A"&amp;$D$18&amp;":M"&amp;$D$19),K$24,FALSE)</f>
        <v>0</v>
      </c>
      <c r="O105" s="18">
        <f ca="1">VLOOKUP('Bewerking, HH'!$B105,INDIRECT("'PLak, Labels'!A"&amp;$P$18&amp;":M"&amp;$P$19),O$24,FALSE)</f>
        <v>772</v>
      </c>
      <c r="P105" s="29">
        <f ca="1">VLOOKUP('Bewerking, HH'!$B105,INDIRECT("'PLak, Labels'!A"&amp;$P$18&amp;":M"&amp;$P$19),P$24,FALSE)+VLOOKUP('Bewerking, HH'!$B105,INDIRECT("'PLak, Labels'!A"&amp;$P$18&amp;":M"&amp;$P$19),P$24+1,FALSE)</f>
        <v>0</v>
      </c>
      <c r="Q105" s="18">
        <f ca="1">VLOOKUP('Bewerking, HH'!$B105,INDIRECT("'PLak, Labels'!A"&amp;$P$18&amp;":M"&amp;$P$19),Q$24,FALSE)</f>
        <v>0</v>
      </c>
      <c r="R105" s="18">
        <f ca="1">VLOOKUP('Bewerking, HH'!$B105,INDIRECT("'PLak, Labels'!A"&amp;$P$18&amp;":M"&amp;$P$19),R$24,FALSE)</f>
        <v>772</v>
      </c>
      <c r="S105" s="18">
        <f ca="1">VLOOKUP('Bewerking, HH'!$B105,INDIRECT("'PLak, Labels'!A"&amp;$P$18&amp;":M"&amp;$P$19),S$24,FALSE)</f>
        <v>0</v>
      </c>
      <c r="T105" s="18">
        <f ca="1">VLOOKUP('Bewerking, HH'!$B105,INDIRECT("'PLak, Labels'!A"&amp;$P$18&amp;":M"&amp;$P$19),T$24,FALSE)</f>
        <v>0</v>
      </c>
      <c r="U105" s="18">
        <f ca="1">VLOOKUP('Bewerking, HH'!$B105,INDIRECT("'PLak, Labels'!A"&amp;$P$18&amp;":M"&amp;$P$19),U$24,FALSE)</f>
        <v>0</v>
      </c>
      <c r="V105" s="29">
        <f ca="1">VLOOKUP('Bewerking, HH'!$B105,INDIRECT("'PLak, Labels'!A"&amp;$P$18&amp;":M"&amp;$P$19),V$24,FALSE)</f>
        <v>0</v>
      </c>
      <c r="W105" s="29">
        <f ca="1">VLOOKUP('Bewerking, HH'!$B105,INDIRECT("'PLak, Labels'!A"&amp;$P$18&amp;":M"&amp;$P$19),W$24,FALSE)</f>
        <v>0</v>
      </c>
      <c r="AA105" s="18">
        <f ca="1">VLOOKUP('Bewerking, HH'!$B105,INDIRECT("'PLak, Labels'!A"&amp;$AB$18&amp;":M"&amp;$AB$19),AA$24,FALSE)</f>
        <v>772</v>
      </c>
      <c r="AB105" s="29">
        <f ca="1">VLOOKUP('Bewerking, HH'!$B105,INDIRECT("'PLak, Labels'!A"&amp;$AB$18&amp;":M"&amp;$AB$19),AB$24,FALSE)+VLOOKUP('Bewerking, HH'!$B105,INDIRECT("'PLak, Labels'!A"&amp;$AB$18&amp;":M"&amp;$AB$19),AB$24+1,FALSE)</f>
        <v>0</v>
      </c>
      <c r="AC105" s="18">
        <f ca="1">VLOOKUP('Bewerking, HH'!$B105,INDIRECT("'PLak, Labels'!A"&amp;$AB$18&amp;":M"&amp;$AB$19),AC$24,FALSE)</f>
        <v>772</v>
      </c>
      <c r="AD105" s="18">
        <f ca="1">VLOOKUP('Bewerking, HH'!$B105,INDIRECT("'PLak, Labels'!A"&amp;$AB$18&amp;":M"&amp;$AB$19),AD$24,FALSE)</f>
        <v>0</v>
      </c>
      <c r="AE105" s="18">
        <f ca="1">VLOOKUP('Bewerking, HH'!$B105,INDIRECT("'PLak, Labels'!A"&amp;$AB$18&amp;":M"&amp;$AB$19),AE$24,FALSE)</f>
        <v>0</v>
      </c>
      <c r="AF105" s="18">
        <f ca="1">VLOOKUP('Bewerking, HH'!$B105,INDIRECT("'PLak, Labels'!A"&amp;$AB$18&amp;":M"&amp;$AB$19),AF$24,FALSE)</f>
        <v>0</v>
      </c>
      <c r="AG105" s="18">
        <f ca="1">VLOOKUP('Bewerking, HH'!$B105,INDIRECT("'PLak, Labels'!A"&amp;$AB$18&amp;":M"&amp;$AB$19),AG$24,FALSE)</f>
        <v>0</v>
      </c>
      <c r="AH105" s="29">
        <f ca="1">VLOOKUP('Bewerking, HH'!$B105,INDIRECT("'PLak, Labels'!A"&amp;$AB$18&amp;":M"&amp;$AB$19),AH$24,FALSE)</f>
        <v>0</v>
      </c>
      <c r="AI105" s="29">
        <f ca="1">VLOOKUP('Bewerking, HH'!$B105,INDIRECT("'PLak, Labels'!A"&amp;$AB$18&amp;":M"&amp;$AB$19),AI$24,FALSE)</f>
        <v>0</v>
      </c>
      <c r="AM105" s="18">
        <f ca="1">VLOOKUP('Bewerking, HH'!$B105,INDIRECT("'PLak, Labels'!A"&amp;$AN$18&amp;":M"&amp;$AN$19),AM$24,FALSE)</f>
        <v>772</v>
      </c>
      <c r="AN105" s="29">
        <f ca="1">VLOOKUP('Bewerking, HH'!$B105,INDIRECT("'PLak, Labels'!A"&amp;$AN$18&amp;":M"&amp;$AN$19),AN$24,FALSE)+VLOOKUP('Bewerking, HH'!$B105,INDIRECT("'PLak, Labels'!A"&amp;$AN$18&amp;":M"&amp;$AN$19),AN$24+1,FALSE)</f>
        <v>551</v>
      </c>
      <c r="AO105" s="18">
        <f ca="1">VLOOKUP('Bewerking, HH'!$B105,INDIRECT("'PLak, Labels'!A"&amp;$AN$18&amp;":M"&amp;$AN$19),AO$24,FALSE)</f>
        <v>0</v>
      </c>
      <c r="AP105" s="18">
        <f ca="1">VLOOKUP('Bewerking, HH'!$B105,INDIRECT("'PLak, Labels'!A"&amp;$AN$18&amp;":M"&amp;$AN$19),AP$24,FALSE)</f>
        <v>0</v>
      </c>
      <c r="AQ105" s="18">
        <f ca="1">VLOOKUP('Bewerking, HH'!$B105,INDIRECT("'PLak, Labels'!A"&amp;$AN$18&amp;":M"&amp;$AN$19),AQ$24,FALSE)</f>
        <v>25</v>
      </c>
      <c r="AR105" s="18">
        <f ca="1">VLOOKUP('Bewerking, HH'!$B105,INDIRECT("'PLak, Labels'!A"&amp;$AN$18&amp;":M"&amp;$AN$19),AR$24,FALSE)</f>
        <v>0</v>
      </c>
      <c r="AS105" s="18">
        <f ca="1">VLOOKUP('Bewerking, HH'!$B105,INDIRECT("'PLak, Labels'!A"&amp;$AN$18&amp;":M"&amp;$AN$19),AS$24,FALSE)</f>
        <v>196</v>
      </c>
      <c r="AT105" s="29">
        <f ca="1">VLOOKUP('Bewerking, HH'!$B105,INDIRECT("'PLak, Labels'!A"&amp;$AN$18&amp;":M"&amp;$AN$19),AT$24,FALSE)</f>
        <v>0</v>
      </c>
      <c r="AU105" s="29">
        <f ca="1">VLOOKUP('Bewerking, HH'!$B105,INDIRECT("'PLak, Labels'!A"&amp;$AN$18&amp;":M"&amp;$AN$19),AU$24,FALSE)</f>
        <v>0</v>
      </c>
      <c r="AY105" s="18">
        <f ca="1">VLOOKUP('Bewerking, HH'!$B105,INDIRECT("'PLak, Labels'!A"&amp;$AZ$18&amp;":M"&amp;$AZ$19),AY$24,FALSE)</f>
        <v>772</v>
      </c>
      <c r="AZ105" s="29">
        <f ca="1">VLOOKUP('Bewerking, HH'!$B105,INDIRECT("'PLak, Labels'!A"&amp;$AZ$18&amp;":M"&amp;$AZ$19),AZ$24,FALSE)+VLOOKUP('Bewerking, HH'!$B105,INDIRECT("'PLak, Labels'!A"&amp;$AZ$18&amp;":M"&amp;$AZ$19),AZ$24+1,FALSE)</f>
        <v>0</v>
      </c>
      <c r="BA105" s="18">
        <f ca="1">VLOOKUP('Bewerking, HH'!$B105,INDIRECT("'PLak, Labels'!A"&amp;$AZ$18&amp;":M"&amp;$AZ$19),BA$24,FALSE)</f>
        <v>0</v>
      </c>
      <c r="BB105" s="18">
        <f ca="1">VLOOKUP('Bewerking, HH'!$B105,INDIRECT("'PLak, Labels'!A"&amp;$AZ$18&amp;":M"&amp;$AZ$19),BB$24,FALSE)</f>
        <v>772</v>
      </c>
      <c r="BC105" s="18">
        <f ca="1">VLOOKUP('Bewerking, HH'!$B105,INDIRECT("'PLak, Labels'!A"&amp;$AZ$18&amp;":M"&amp;$AZ$19),BC$24,FALSE)</f>
        <v>0</v>
      </c>
      <c r="BD105" s="18">
        <f ca="1">VLOOKUP('Bewerking, HH'!$B105,INDIRECT("'PLak, Labels'!A"&amp;$AZ$18&amp;":M"&amp;$AZ$19),BD$24,FALSE)</f>
        <v>0</v>
      </c>
      <c r="BE105" s="18">
        <f ca="1">VLOOKUP('Bewerking, HH'!$B105,INDIRECT("'PLak, Labels'!A"&amp;$AZ$18&amp;":M"&amp;$AZ$19),BE$24,FALSE)</f>
        <v>0</v>
      </c>
      <c r="BF105" s="29">
        <f ca="1">VLOOKUP('Bewerking, HH'!$B105,INDIRECT("'PLak, Labels'!A"&amp;$AZ$18&amp;":M"&amp;$AZ$19),BF$24,FALSE)</f>
        <v>0</v>
      </c>
      <c r="BG105" s="29">
        <f ca="1">VLOOKUP('Bewerking, HH'!$B105,INDIRECT("'PLak, Labels'!A"&amp;$AZ$18&amp;":M"&amp;$AZ$19),BG$24,FALSE)</f>
        <v>0</v>
      </c>
    </row>
    <row r="106" spans="2:59" x14ac:dyDescent="0.25">
      <c r="B106" s="18" t="s">
        <v>82</v>
      </c>
      <c r="C106" s="18">
        <f ca="1">VLOOKUP('Bewerking, HH'!$B106,INDIRECT("'PLak, Labels'!A"&amp;$D$18&amp;":M"&amp;$D$19),C$24,FALSE)</f>
        <v>1508</v>
      </c>
      <c r="D106" s="29">
        <f ca="1">VLOOKUP('Bewerking, HH'!$B106,INDIRECT("'PLak, Labels'!A"&amp;$D$18&amp;":M"&amp;$D$19),D$24,FALSE)+VLOOKUP('Bewerking, HH'!$B106,INDIRECT("'PLak, Labels'!A"&amp;$D$18&amp;":M"&amp;$D$19),D$24+1,FALSE)</f>
        <v>0</v>
      </c>
      <c r="E106" s="18">
        <f ca="1">VLOOKUP('Bewerking, HH'!$B106,INDIRECT("'PLak, Labels'!A"&amp;$D$18&amp;":M"&amp;$D$19),E$24,FALSE)</f>
        <v>0</v>
      </c>
      <c r="F106" s="18">
        <f ca="1">VLOOKUP('Bewerking, HH'!$B106,INDIRECT("'PLak, Labels'!A"&amp;$D$18&amp;":M"&amp;$D$19),F$24,FALSE)</f>
        <v>82</v>
      </c>
      <c r="G106" s="18">
        <f ca="1">VLOOKUP('Bewerking, HH'!$B106,INDIRECT("'PLak, Labels'!A"&amp;$D$18&amp;":M"&amp;$D$19),G$24,FALSE)</f>
        <v>1426</v>
      </c>
      <c r="H106" s="18">
        <f ca="1">VLOOKUP('Bewerking, HH'!$B106,INDIRECT("'PLak, Labels'!A"&amp;$D$18&amp;":M"&amp;$D$19),H$24,FALSE)</f>
        <v>0</v>
      </c>
      <c r="I106" s="18">
        <f ca="1">VLOOKUP('Bewerking, HH'!$B106,INDIRECT("'PLak, Labels'!A"&amp;$D$18&amp;":M"&amp;$D$19),I$24,FALSE)</f>
        <v>0</v>
      </c>
      <c r="J106" s="29">
        <f ca="1">VLOOKUP('Bewerking, HH'!$B106,INDIRECT("'PLak, Labels'!A"&amp;$D$18&amp;":M"&amp;$D$19),J$24,FALSE)</f>
        <v>0</v>
      </c>
      <c r="K106" s="29">
        <f ca="1">VLOOKUP('Bewerking, HH'!$B106,INDIRECT("'PLak, Labels'!A"&amp;$D$18&amp;":M"&amp;$D$19),K$24,FALSE)</f>
        <v>0</v>
      </c>
      <c r="O106" s="18">
        <f ca="1">VLOOKUP('Bewerking, HH'!$B106,INDIRECT("'PLak, Labels'!A"&amp;$P$18&amp;":M"&amp;$P$19),O$24,FALSE)</f>
        <v>1508</v>
      </c>
      <c r="P106" s="29">
        <f ca="1">VLOOKUP('Bewerking, HH'!$B106,INDIRECT("'PLak, Labels'!A"&amp;$P$18&amp;":M"&amp;$P$19),P$24,FALSE)+VLOOKUP('Bewerking, HH'!$B106,INDIRECT("'PLak, Labels'!A"&amp;$P$18&amp;":M"&amp;$P$19),P$24+1,FALSE)</f>
        <v>0</v>
      </c>
      <c r="Q106" s="18">
        <f ca="1">VLOOKUP('Bewerking, HH'!$B106,INDIRECT("'PLak, Labels'!A"&amp;$P$18&amp;":M"&amp;$P$19),Q$24,FALSE)</f>
        <v>0</v>
      </c>
      <c r="R106" s="18">
        <f ca="1">VLOOKUP('Bewerking, HH'!$B106,INDIRECT("'PLak, Labels'!A"&amp;$P$18&amp;":M"&amp;$P$19),R$24,FALSE)</f>
        <v>1508</v>
      </c>
      <c r="S106" s="18">
        <f ca="1">VLOOKUP('Bewerking, HH'!$B106,INDIRECT("'PLak, Labels'!A"&amp;$P$18&amp;":M"&amp;$P$19),S$24,FALSE)</f>
        <v>0</v>
      </c>
      <c r="T106" s="18">
        <f ca="1">VLOOKUP('Bewerking, HH'!$B106,INDIRECT("'PLak, Labels'!A"&amp;$P$18&amp;":M"&amp;$P$19),T$24,FALSE)</f>
        <v>0</v>
      </c>
      <c r="U106" s="18">
        <f ca="1">VLOOKUP('Bewerking, HH'!$B106,INDIRECT("'PLak, Labels'!A"&amp;$P$18&amp;":M"&amp;$P$19),U$24,FALSE)</f>
        <v>0</v>
      </c>
      <c r="V106" s="29">
        <f ca="1">VLOOKUP('Bewerking, HH'!$B106,INDIRECT("'PLak, Labels'!A"&amp;$P$18&amp;":M"&amp;$P$19),V$24,FALSE)</f>
        <v>0</v>
      </c>
      <c r="W106" s="29">
        <f ca="1">VLOOKUP('Bewerking, HH'!$B106,INDIRECT("'PLak, Labels'!A"&amp;$P$18&amp;":M"&amp;$P$19),W$24,FALSE)</f>
        <v>0</v>
      </c>
      <c r="AA106" s="18">
        <f ca="1">VLOOKUP('Bewerking, HH'!$B106,INDIRECT("'PLak, Labels'!A"&amp;$AB$18&amp;":M"&amp;$AB$19),AA$24,FALSE)</f>
        <v>1508</v>
      </c>
      <c r="AB106" s="29">
        <f ca="1">VLOOKUP('Bewerking, HH'!$B106,INDIRECT("'PLak, Labels'!A"&amp;$AB$18&amp;":M"&amp;$AB$19),AB$24,FALSE)+VLOOKUP('Bewerking, HH'!$B106,INDIRECT("'PLak, Labels'!A"&amp;$AB$18&amp;":M"&amp;$AB$19),AB$24+1,FALSE)</f>
        <v>0</v>
      </c>
      <c r="AC106" s="18">
        <f ca="1">VLOOKUP('Bewerking, HH'!$B106,INDIRECT("'PLak, Labels'!A"&amp;$AB$18&amp;":M"&amp;$AB$19),AC$24,FALSE)</f>
        <v>1508</v>
      </c>
      <c r="AD106" s="18">
        <f ca="1">VLOOKUP('Bewerking, HH'!$B106,INDIRECT("'PLak, Labels'!A"&amp;$AB$18&amp;":M"&amp;$AB$19),AD$24,FALSE)</f>
        <v>0</v>
      </c>
      <c r="AE106" s="18">
        <f ca="1">VLOOKUP('Bewerking, HH'!$B106,INDIRECT("'PLak, Labels'!A"&amp;$AB$18&amp;":M"&amp;$AB$19),AE$24,FALSE)</f>
        <v>0</v>
      </c>
      <c r="AF106" s="18">
        <f ca="1">VLOOKUP('Bewerking, HH'!$B106,INDIRECT("'PLak, Labels'!A"&amp;$AB$18&amp;":M"&amp;$AB$19),AF$24,FALSE)</f>
        <v>0</v>
      </c>
      <c r="AG106" s="18">
        <f ca="1">VLOOKUP('Bewerking, HH'!$B106,INDIRECT("'PLak, Labels'!A"&amp;$AB$18&amp;":M"&amp;$AB$19),AG$24,FALSE)</f>
        <v>0</v>
      </c>
      <c r="AH106" s="29">
        <f ca="1">VLOOKUP('Bewerking, HH'!$B106,INDIRECT("'PLak, Labels'!A"&amp;$AB$18&amp;":M"&amp;$AB$19),AH$24,FALSE)</f>
        <v>0</v>
      </c>
      <c r="AI106" s="29">
        <f ca="1">VLOOKUP('Bewerking, HH'!$B106,INDIRECT("'PLak, Labels'!A"&amp;$AB$18&amp;":M"&amp;$AB$19),AI$24,FALSE)</f>
        <v>0</v>
      </c>
      <c r="AM106" s="18">
        <f ca="1">VLOOKUP('Bewerking, HH'!$B106,INDIRECT("'PLak, Labels'!A"&amp;$AN$18&amp;":M"&amp;$AN$19),AM$24,FALSE)</f>
        <v>1508</v>
      </c>
      <c r="AN106" s="29">
        <f ca="1">VLOOKUP('Bewerking, HH'!$B106,INDIRECT("'PLak, Labels'!A"&amp;$AN$18&amp;":M"&amp;$AN$19),AN$24,FALSE)+VLOOKUP('Bewerking, HH'!$B106,INDIRECT("'PLak, Labels'!A"&amp;$AN$18&amp;":M"&amp;$AN$19),AN$24+1,FALSE)</f>
        <v>1281</v>
      </c>
      <c r="AO106" s="18">
        <f ca="1">VLOOKUP('Bewerking, HH'!$B106,INDIRECT("'PLak, Labels'!A"&amp;$AN$18&amp;":M"&amp;$AN$19),AO$24,FALSE)</f>
        <v>0</v>
      </c>
      <c r="AP106" s="18">
        <f ca="1">VLOOKUP('Bewerking, HH'!$B106,INDIRECT("'PLak, Labels'!A"&amp;$AN$18&amp;":M"&amp;$AN$19),AP$24,FALSE)</f>
        <v>1</v>
      </c>
      <c r="AQ106" s="18">
        <f ca="1">VLOOKUP('Bewerking, HH'!$B106,INDIRECT("'PLak, Labels'!A"&amp;$AN$18&amp;":M"&amp;$AN$19),AQ$24,FALSE)</f>
        <v>226</v>
      </c>
      <c r="AR106" s="18">
        <f ca="1">VLOOKUP('Bewerking, HH'!$B106,INDIRECT("'PLak, Labels'!A"&amp;$AN$18&amp;":M"&amp;$AN$19),AR$24,FALSE)</f>
        <v>0</v>
      </c>
      <c r="AS106" s="18">
        <f ca="1">VLOOKUP('Bewerking, HH'!$B106,INDIRECT("'PLak, Labels'!A"&amp;$AN$18&amp;":M"&amp;$AN$19),AS$24,FALSE)</f>
        <v>0</v>
      </c>
      <c r="AT106" s="29">
        <f ca="1">VLOOKUP('Bewerking, HH'!$B106,INDIRECT("'PLak, Labels'!A"&amp;$AN$18&amp;":M"&amp;$AN$19),AT$24,FALSE)</f>
        <v>0</v>
      </c>
      <c r="AU106" s="29">
        <f ca="1">VLOOKUP('Bewerking, HH'!$B106,INDIRECT("'PLak, Labels'!A"&amp;$AN$18&amp;":M"&amp;$AN$19),AU$24,FALSE)</f>
        <v>0</v>
      </c>
      <c r="AY106" s="18">
        <f ca="1">VLOOKUP('Bewerking, HH'!$B106,INDIRECT("'PLak, Labels'!A"&amp;$AZ$18&amp;":M"&amp;$AZ$19),AY$24,FALSE)</f>
        <v>1508</v>
      </c>
      <c r="AZ106" s="29">
        <f ca="1">VLOOKUP('Bewerking, HH'!$B106,INDIRECT("'PLak, Labels'!A"&amp;$AZ$18&amp;":M"&amp;$AZ$19),AZ$24,FALSE)+VLOOKUP('Bewerking, HH'!$B106,INDIRECT("'PLak, Labels'!A"&amp;$AZ$18&amp;":M"&amp;$AZ$19),AZ$24+1,FALSE)</f>
        <v>0</v>
      </c>
      <c r="BA106" s="18">
        <f ca="1">VLOOKUP('Bewerking, HH'!$B106,INDIRECT("'PLak, Labels'!A"&amp;$AZ$18&amp;":M"&amp;$AZ$19),BA$24,FALSE)</f>
        <v>0</v>
      </c>
      <c r="BB106" s="18">
        <f ca="1">VLOOKUP('Bewerking, HH'!$B106,INDIRECT("'PLak, Labels'!A"&amp;$AZ$18&amp;":M"&amp;$AZ$19),BB$24,FALSE)</f>
        <v>1508</v>
      </c>
      <c r="BC106" s="18">
        <f ca="1">VLOOKUP('Bewerking, HH'!$B106,INDIRECT("'PLak, Labels'!A"&amp;$AZ$18&amp;":M"&amp;$AZ$19),BC$24,FALSE)</f>
        <v>0</v>
      </c>
      <c r="BD106" s="18">
        <f ca="1">VLOOKUP('Bewerking, HH'!$B106,INDIRECT("'PLak, Labels'!A"&amp;$AZ$18&amp;":M"&amp;$AZ$19),BD$24,FALSE)</f>
        <v>0</v>
      </c>
      <c r="BE106" s="18">
        <f ca="1">VLOOKUP('Bewerking, HH'!$B106,INDIRECT("'PLak, Labels'!A"&amp;$AZ$18&amp;":M"&amp;$AZ$19),BE$24,FALSE)</f>
        <v>0</v>
      </c>
      <c r="BF106" s="29">
        <f ca="1">VLOOKUP('Bewerking, HH'!$B106,INDIRECT("'PLak, Labels'!A"&amp;$AZ$18&amp;":M"&amp;$AZ$19),BF$24,FALSE)</f>
        <v>0</v>
      </c>
      <c r="BG106" s="29">
        <f ca="1">VLOOKUP('Bewerking, HH'!$B106,INDIRECT("'PLak, Labels'!A"&amp;$AZ$18&amp;":M"&amp;$AZ$19),BG$24,FALSE)</f>
        <v>0</v>
      </c>
    </row>
    <row r="107" spans="2:59" x14ac:dyDescent="0.25">
      <c r="B107" s="18" t="s">
        <v>83</v>
      </c>
      <c r="C107" s="18">
        <f ca="1">VLOOKUP('Bewerking, HH'!$B107,INDIRECT("'PLak, Labels'!A"&amp;$D$18&amp;":M"&amp;$D$19),C$24,FALSE)</f>
        <v>2353</v>
      </c>
      <c r="D107" s="29">
        <f ca="1">VLOOKUP('Bewerking, HH'!$B107,INDIRECT("'PLak, Labels'!A"&amp;$D$18&amp;":M"&amp;$D$19),D$24,FALSE)+VLOOKUP('Bewerking, HH'!$B107,INDIRECT("'PLak, Labels'!A"&amp;$D$18&amp;":M"&amp;$D$19),D$24+1,FALSE)</f>
        <v>0</v>
      </c>
      <c r="E107" s="18">
        <f ca="1">VLOOKUP('Bewerking, HH'!$B107,INDIRECT("'PLak, Labels'!A"&amp;$D$18&amp;":M"&amp;$D$19),E$24,FALSE)</f>
        <v>0</v>
      </c>
      <c r="F107" s="18">
        <f ca="1">VLOOKUP('Bewerking, HH'!$B107,INDIRECT("'PLak, Labels'!A"&amp;$D$18&amp;":M"&amp;$D$19),F$24,FALSE)</f>
        <v>2353</v>
      </c>
      <c r="G107" s="18">
        <f ca="1">VLOOKUP('Bewerking, HH'!$B107,INDIRECT("'PLak, Labels'!A"&amp;$D$18&amp;":M"&amp;$D$19),G$24,FALSE)</f>
        <v>0</v>
      </c>
      <c r="H107" s="18">
        <f ca="1">VLOOKUP('Bewerking, HH'!$B107,INDIRECT("'PLak, Labels'!A"&amp;$D$18&amp;":M"&amp;$D$19),H$24,FALSE)</f>
        <v>0</v>
      </c>
      <c r="I107" s="18">
        <f ca="1">VLOOKUP('Bewerking, HH'!$B107,INDIRECT("'PLak, Labels'!A"&amp;$D$18&amp;":M"&amp;$D$19),I$24,FALSE)</f>
        <v>0</v>
      </c>
      <c r="J107" s="29">
        <f ca="1">VLOOKUP('Bewerking, HH'!$B107,INDIRECT("'PLak, Labels'!A"&amp;$D$18&amp;":M"&amp;$D$19),J$24,FALSE)</f>
        <v>0</v>
      </c>
      <c r="K107" s="29">
        <f ca="1">VLOOKUP('Bewerking, HH'!$B107,INDIRECT("'PLak, Labels'!A"&amp;$D$18&amp;":M"&amp;$D$19),K$24,FALSE)</f>
        <v>0</v>
      </c>
      <c r="O107" s="18">
        <f ca="1">VLOOKUP('Bewerking, HH'!$B107,INDIRECT("'PLak, Labels'!A"&amp;$P$18&amp;":M"&amp;$P$19),O$24,FALSE)</f>
        <v>2353</v>
      </c>
      <c r="P107" s="29">
        <f ca="1">VLOOKUP('Bewerking, HH'!$B107,INDIRECT("'PLak, Labels'!A"&amp;$P$18&amp;":M"&amp;$P$19),P$24,FALSE)+VLOOKUP('Bewerking, HH'!$B107,INDIRECT("'PLak, Labels'!A"&amp;$P$18&amp;":M"&amp;$P$19),P$24+1,FALSE)</f>
        <v>0</v>
      </c>
      <c r="Q107" s="18">
        <f ca="1">VLOOKUP('Bewerking, HH'!$B107,INDIRECT("'PLak, Labels'!A"&amp;$P$18&amp;":M"&amp;$P$19),Q$24,FALSE)</f>
        <v>0</v>
      </c>
      <c r="R107" s="18">
        <f ca="1">VLOOKUP('Bewerking, HH'!$B107,INDIRECT("'PLak, Labels'!A"&amp;$P$18&amp;":M"&amp;$P$19),R$24,FALSE)</f>
        <v>2353</v>
      </c>
      <c r="S107" s="18">
        <f ca="1">VLOOKUP('Bewerking, HH'!$B107,INDIRECT("'PLak, Labels'!A"&amp;$P$18&amp;":M"&amp;$P$19),S$24,FALSE)</f>
        <v>0</v>
      </c>
      <c r="T107" s="18">
        <f ca="1">VLOOKUP('Bewerking, HH'!$B107,INDIRECT("'PLak, Labels'!A"&amp;$P$18&amp;":M"&amp;$P$19),T$24,FALSE)</f>
        <v>0</v>
      </c>
      <c r="U107" s="18">
        <f ca="1">VLOOKUP('Bewerking, HH'!$B107,INDIRECT("'PLak, Labels'!A"&amp;$P$18&amp;":M"&amp;$P$19),U$24,FALSE)</f>
        <v>0</v>
      </c>
      <c r="V107" s="29">
        <f ca="1">VLOOKUP('Bewerking, HH'!$B107,INDIRECT("'PLak, Labels'!A"&amp;$P$18&amp;":M"&amp;$P$19),V$24,FALSE)</f>
        <v>0</v>
      </c>
      <c r="W107" s="29">
        <f ca="1">VLOOKUP('Bewerking, HH'!$B107,INDIRECT("'PLak, Labels'!A"&amp;$P$18&amp;":M"&amp;$P$19),W$24,FALSE)</f>
        <v>0</v>
      </c>
      <c r="AA107" s="18">
        <f ca="1">VLOOKUP('Bewerking, HH'!$B107,INDIRECT("'PLak, Labels'!A"&amp;$AB$18&amp;":M"&amp;$AB$19),AA$24,FALSE)</f>
        <v>2353</v>
      </c>
      <c r="AB107" s="29">
        <f ca="1">VLOOKUP('Bewerking, HH'!$B107,INDIRECT("'PLak, Labels'!A"&amp;$AB$18&amp;":M"&amp;$AB$19),AB$24,FALSE)+VLOOKUP('Bewerking, HH'!$B107,INDIRECT("'PLak, Labels'!A"&amp;$AB$18&amp;":M"&amp;$AB$19),AB$24+1,FALSE)</f>
        <v>0</v>
      </c>
      <c r="AC107" s="18">
        <f ca="1">VLOOKUP('Bewerking, HH'!$B107,INDIRECT("'PLak, Labels'!A"&amp;$AB$18&amp;":M"&amp;$AB$19),AC$24,FALSE)</f>
        <v>2353</v>
      </c>
      <c r="AD107" s="18">
        <f ca="1">VLOOKUP('Bewerking, HH'!$B107,INDIRECT("'PLak, Labels'!A"&amp;$AB$18&amp;":M"&amp;$AB$19),AD$24,FALSE)</f>
        <v>0</v>
      </c>
      <c r="AE107" s="18">
        <f ca="1">VLOOKUP('Bewerking, HH'!$B107,INDIRECT("'PLak, Labels'!A"&amp;$AB$18&amp;":M"&amp;$AB$19),AE$24,FALSE)</f>
        <v>0</v>
      </c>
      <c r="AF107" s="18">
        <f ca="1">VLOOKUP('Bewerking, HH'!$B107,INDIRECT("'PLak, Labels'!A"&amp;$AB$18&amp;":M"&amp;$AB$19),AF$24,FALSE)</f>
        <v>0</v>
      </c>
      <c r="AG107" s="18">
        <f ca="1">VLOOKUP('Bewerking, HH'!$B107,INDIRECT("'PLak, Labels'!A"&amp;$AB$18&amp;":M"&amp;$AB$19),AG$24,FALSE)</f>
        <v>0</v>
      </c>
      <c r="AH107" s="29">
        <f ca="1">VLOOKUP('Bewerking, HH'!$B107,INDIRECT("'PLak, Labels'!A"&amp;$AB$18&amp;":M"&amp;$AB$19),AH$24,FALSE)</f>
        <v>0</v>
      </c>
      <c r="AI107" s="29">
        <f ca="1">VLOOKUP('Bewerking, HH'!$B107,INDIRECT("'PLak, Labels'!A"&amp;$AB$18&amp;":M"&amp;$AB$19),AI$24,FALSE)</f>
        <v>0</v>
      </c>
      <c r="AM107" s="18">
        <f ca="1">VLOOKUP('Bewerking, HH'!$B107,INDIRECT("'PLak, Labels'!A"&amp;$AN$18&amp;":M"&amp;$AN$19),AM$24,FALSE)</f>
        <v>2353</v>
      </c>
      <c r="AN107" s="29">
        <f ca="1">VLOOKUP('Bewerking, HH'!$B107,INDIRECT("'PLak, Labels'!A"&amp;$AN$18&amp;":M"&amp;$AN$19),AN$24,FALSE)+VLOOKUP('Bewerking, HH'!$B107,INDIRECT("'PLak, Labels'!A"&amp;$AN$18&amp;":M"&amp;$AN$19),AN$24+1,FALSE)</f>
        <v>1448</v>
      </c>
      <c r="AO107" s="18">
        <f ca="1">VLOOKUP('Bewerking, HH'!$B107,INDIRECT("'PLak, Labels'!A"&amp;$AN$18&amp;":M"&amp;$AN$19),AO$24,FALSE)</f>
        <v>0</v>
      </c>
      <c r="AP107" s="18">
        <f ca="1">VLOOKUP('Bewerking, HH'!$B107,INDIRECT("'PLak, Labels'!A"&amp;$AN$18&amp;":M"&amp;$AN$19),AP$24,FALSE)</f>
        <v>905</v>
      </c>
      <c r="AQ107" s="18">
        <f ca="1">VLOOKUP('Bewerking, HH'!$B107,INDIRECT("'PLak, Labels'!A"&amp;$AN$18&amp;":M"&amp;$AN$19),AQ$24,FALSE)</f>
        <v>0</v>
      </c>
      <c r="AR107" s="18">
        <f ca="1">VLOOKUP('Bewerking, HH'!$B107,INDIRECT("'PLak, Labels'!A"&amp;$AN$18&amp;":M"&amp;$AN$19),AR$24,FALSE)</f>
        <v>0</v>
      </c>
      <c r="AS107" s="18">
        <f ca="1">VLOOKUP('Bewerking, HH'!$B107,INDIRECT("'PLak, Labels'!A"&amp;$AN$18&amp;":M"&amp;$AN$19),AS$24,FALSE)</f>
        <v>0</v>
      </c>
      <c r="AT107" s="29">
        <f ca="1">VLOOKUP('Bewerking, HH'!$B107,INDIRECT("'PLak, Labels'!A"&amp;$AN$18&amp;":M"&amp;$AN$19),AT$24,FALSE)</f>
        <v>0</v>
      </c>
      <c r="AU107" s="29">
        <f ca="1">VLOOKUP('Bewerking, HH'!$B107,INDIRECT("'PLak, Labels'!A"&amp;$AN$18&amp;":M"&amp;$AN$19),AU$24,FALSE)</f>
        <v>0</v>
      </c>
      <c r="AY107" s="18">
        <f ca="1">VLOOKUP('Bewerking, HH'!$B107,INDIRECT("'PLak, Labels'!A"&amp;$AZ$18&amp;":M"&amp;$AZ$19),AY$24,FALSE)</f>
        <v>2353</v>
      </c>
      <c r="AZ107" s="29">
        <f ca="1">VLOOKUP('Bewerking, HH'!$B107,INDIRECT("'PLak, Labels'!A"&amp;$AZ$18&amp;":M"&amp;$AZ$19),AZ$24,FALSE)+VLOOKUP('Bewerking, HH'!$B107,INDIRECT("'PLak, Labels'!A"&amp;$AZ$18&amp;":M"&amp;$AZ$19),AZ$24+1,FALSE)</f>
        <v>0</v>
      </c>
      <c r="BA107" s="18">
        <f ca="1">VLOOKUP('Bewerking, HH'!$B107,INDIRECT("'PLak, Labels'!A"&amp;$AZ$18&amp;":M"&amp;$AZ$19),BA$24,FALSE)</f>
        <v>0</v>
      </c>
      <c r="BB107" s="18">
        <f ca="1">VLOOKUP('Bewerking, HH'!$B107,INDIRECT("'PLak, Labels'!A"&amp;$AZ$18&amp;":M"&amp;$AZ$19),BB$24,FALSE)</f>
        <v>2353</v>
      </c>
      <c r="BC107" s="18">
        <f ca="1">VLOOKUP('Bewerking, HH'!$B107,INDIRECT("'PLak, Labels'!A"&amp;$AZ$18&amp;":M"&amp;$AZ$19),BC$24,FALSE)</f>
        <v>0</v>
      </c>
      <c r="BD107" s="18">
        <f ca="1">VLOOKUP('Bewerking, HH'!$B107,INDIRECT("'PLak, Labels'!A"&amp;$AZ$18&amp;":M"&amp;$AZ$19),BD$24,FALSE)</f>
        <v>0</v>
      </c>
      <c r="BE107" s="18">
        <f ca="1">VLOOKUP('Bewerking, HH'!$B107,INDIRECT("'PLak, Labels'!A"&amp;$AZ$18&amp;":M"&amp;$AZ$19),BE$24,FALSE)</f>
        <v>0</v>
      </c>
      <c r="BF107" s="29">
        <f ca="1">VLOOKUP('Bewerking, HH'!$B107,INDIRECT("'PLak, Labels'!A"&amp;$AZ$18&amp;":M"&amp;$AZ$19),BF$24,FALSE)</f>
        <v>0</v>
      </c>
      <c r="BG107" s="29">
        <f ca="1">VLOOKUP('Bewerking, HH'!$B107,INDIRECT("'PLak, Labels'!A"&amp;$AZ$18&amp;":M"&amp;$AZ$19),BG$24,FALSE)</f>
        <v>0</v>
      </c>
    </row>
    <row r="108" spans="2:59" x14ac:dyDescent="0.25">
      <c r="B108" s="18" t="s">
        <v>84</v>
      </c>
      <c r="C108" s="18">
        <f ca="1">VLOOKUP('Bewerking, HH'!$B108,INDIRECT("'PLak, Labels'!A"&amp;$D$18&amp;":M"&amp;$D$19),C$24,FALSE)</f>
        <v>2255</v>
      </c>
      <c r="D108" s="29">
        <f ca="1">VLOOKUP('Bewerking, HH'!$B108,INDIRECT("'PLak, Labels'!A"&amp;$D$18&amp;":M"&amp;$D$19),D$24,FALSE)+VLOOKUP('Bewerking, HH'!$B108,INDIRECT("'PLak, Labels'!A"&amp;$D$18&amp;":M"&amp;$D$19),D$24+1,FALSE)</f>
        <v>0</v>
      </c>
      <c r="E108" s="18">
        <f ca="1">VLOOKUP('Bewerking, HH'!$B108,INDIRECT("'PLak, Labels'!A"&amp;$D$18&amp;":M"&amp;$D$19),E$24,FALSE)</f>
        <v>0</v>
      </c>
      <c r="F108" s="18">
        <f ca="1">VLOOKUP('Bewerking, HH'!$B108,INDIRECT("'PLak, Labels'!A"&amp;$D$18&amp;":M"&amp;$D$19),F$24,FALSE)</f>
        <v>2255</v>
      </c>
      <c r="G108" s="18">
        <f ca="1">VLOOKUP('Bewerking, HH'!$B108,INDIRECT("'PLak, Labels'!A"&amp;$D$18&amp;":M"&amp;$D$19),G$24,FALSE)</f>
        <v>0</v>
      </c>
      <c r="H108" s="18">
        <f ca="1">VLOOKUP('Bewerking, HH'!$B108,INDIRECT("'PLak, Labels'!A"&amp;$D$18&amp;":M"&amp;$D$19),H$24,FALSE)</f>
        <v>0</v>
      </c>
      <c r="I108" s="18">
        <f ca="1">VLOOKUP('Bewerking, HH'!$B108,INDIRECT("'PLak, Labels'!A"&amp;$D$18&amp;":M"&amp;$D$19),I$24,FALSE)</f>
        <v>0</v>
      </c>
      <c r="J108" s="29">
        <f ca="1">VLOOKUP('Bewerking, HH'!$B108,INDIRECT("'PLak, Labels'!A"&amp;$D$18&amp;":M"&amp;$D$19),J$24,FALSE)</f>
        <v>0</v>
      </c>
      <c r="K108" s="29">
        <f ca="1">VLOOKUP('Bewerking, HH'!$B108,INDIRECT("'PLak, Labels'!A"&amp;$D$18&amp;":M"&amp;$D$19),K$24,FALSE)</f>
        <v>0</v>
      </c>
      <c r="O108" s="18">
        <f ca="1">VLOOKUP('Bewerking, HH'!$B108,INDIRECT("'PLak, Labels'!A"&amp;$P$18&amp;":M"&amp;$P$19),O$24,FALSE)</f>
        <v>2255</v>
      </c>
      <c r="P108" s="29">
        <f ca="1">VLOOKUP('Bewerking, HH'!$B108,INDIRECT("'PLak, Labels'!A"&amp;$P$18&amp;":M"&amp;$P$19),P$24,FALSE)+VLOOKUP('Bewerking, HH'!$B108,INDIRECT("'PLak, Labels'!A"&amp;$P$18&amp;":M"&amp;$P$19),P$24+1,FALSE)</f>
        <v>0</v>
      </c>
      <c r="Q108" s="18">
        <f ca="1">VLOOKUP('Bewerking, HH'!$B108,INDIRECT("'PLak, Labels'!A"&amp;$P$18&amp;":M"&amp;$P$19),Q$24,FALSE)</f>
        <v>0</v>
      </c>
      <c r="R108" s="18">
        <f ca="1">VLOOKUP('Bewerking, HH'!$B108,INDIRECT("'PLak, Labels'!A"&amp;$P$18&amp;":M"&amp;$P$19),R$24,FALSE)</f>
        <v>2255</v>
      </c>
      <c r="S108" s="18">
        <f ca="1">VLOOKUP('Bewerking, HH'!$B108,INDIRECT("'PLak, Labels'!A"&amp;$P$18&amp;":M"&amp;$P$19),S$24,FALSE)</f>
        <v>0</v>
      </c>
      <c r="T108" s="18">
        <f ca="1">VLOOKUP('Bewerking, HH'!$B108,INDIRECT("'PLak, Labels'!A"&amp;$P$18&amp;":M"&amp;$P$19),T$24,FALSE)</f>
        <v>0</v>
      </c>
      <c r="U108" s="18">
        <f ca="1">VLOOKUP('Bewerking, HH'!$B108,INDIRECT("'PLak, Labels'!A"&amp;$P$18&amp;":M"&amp;$P$19),U$24,FALSE)</f>
        <v>0</v>
      </c>
      <c r="V108" s="29">
        <f ca="1">VLOOKUP('Bewerking, HH'!$B108,INDIRECT("'PLak, Labels'!A"&amp;$P$18&amp;":M"&amp;$P$19),V$24,FALSE)</f>
        <v>0</v>
      </c>
      <c r="W108" s="29">
        <f ca="1">VLOOKUP('Bewerking, HH'!$B108,INDIRECT("'PLak, Labels'!A"&amp;$P$18&amp;":M"&amp;$P$19),W$24,FALSE)</f>
        <v>0</v>
      </c>
      <c r="AA108" s="18">
        <f ca="1">VLOOKUP('Bewerking, HH'!$B108,INDIRECT("'PLak, Labels'!A"&amp;$AB$18&amp;":M"&amp;$AB$19),AA$24,FALSE)</f>
        <v>2255</v>
      </c>
      <c r="AB108" s="29">
        <f ca="1">VLOOKUP('Bewerking, HH'!$B108,INDIRECT("'PLak, Labels'!A"&amp;$AB$18&amp;":M"&amp;$AB$19),AB$24,FALSE)+VLOOKUP('Bewerking, HH'!$B108,INDIRECT("'PLak, Labels'!A"&amp;$AB$18&amp;":M"&amp;$AB$19),AB$24+1,FALSE)</f>
        <v>0</v>
      </c>
      <c r="AC108" s="18">
        <f ca="1">VLOOKUP('Bewerking, HH'!$B108,INDIRECT("'PLak, Labels'!A"&amp;$AB$18&amp;":M"&amp;$AB$19),AC$24,FALSE)</f>
        <v>2255</v>
      </c>
      <c r="AD108" s="18">
        <f ca="1">VLOOKUP('Bewerking, HH'!$B108,INDIRECT("'PLak, Labels'!A"&amp;$AB$18&amp;":M"&amp;$AB$19),AD$24,FALSE)</f>
        <v>0</v>
      </c>
      <c r="AE108" s="18">
        <f ca="1">VLOOKUP('Bewerking, HH'!$B108,INDIRECT("'PLak, Labels'!A"&amp;$AB$18&amp;":M"&amp;$AB$19),AE$24,FALSE)</f>
        <v>0</v>
      </c>
      <c r="AF108" s="18">
        <f ca="1">VLOOKUP('Bewerking, HH'!$B108,INDIRECT("'PLak, Labels'!A"&amp;$AB$18&amp;":M"&amp;$AB$19),AF$24,FALSE)</f>
        <v>0</v>
      </c>
      <c r="AG108" s="18">
        <f ca="1">VLOOKUP('Bewerking, HH'!$B108,INDIRECT("'PLak, Labels'!A"&amp;$AB$18&amp;":M"&amp;$AB$19),AG$24,FALSE)</f>
        <v>0</v>
      </c>
      <c r="AH108" s="29">
        <f ca="1">VLOOKUP('Bewerking, HH'!$B108,INDIRECT("'PLak, Labels'!A"&amp;$AB$18&amp;":M"&amp;$AB$19),AH$24,FALSE)</f>
        <v>0</v>
      </c>
      <c r="AI108" s="29">
        <f ca="1">VLOOKUP('Bewerking, HH'!$B108,INDIRECT("'PLak, Labels'!A"&amp;$AB$18&amp;":M"&amp;$AB$19),AI$24,FALSE)</f>
        <v>0</v>
      </c>
      <c r="AM108" s="18">
        <f ca="1">VLOOKUP('Bewerking, HH'!$B108,INDIRECT("'PLak, Labels'!A"&amp;$AN$18&amp;":M"&amp;$AN$19),AM$24,FALSE)</f>
        <v>2255</v>
      </c>
      <c r="AN108" s="29">
        <f ca="1">VLOOKUP('Bewerking, HH'!$B108,INDIRECT("'PLak, Labels'!A"&amp;$AN$18&amp;":M"&amp;$AN$19),AN$24,FALSE)+VLOOKUP('Bewerking, HH'!$B108,INDIRECT("'PLak, Labels'!A"&amp;$AN$18&amp;":M"&amp;$AN$19),AN$24+1,FALSE)</f>
        <v>1609</v>
      </c>
      <c r="AO108" s="18">
        <f ca="1">VLOOKUP('Bewerking, HH'!$B108,INDIRECT("'PLak, Labels'!A"&amp;$AN$18&amp;":M"&amp;$AN$19),AO$24,FALSE)</f>
        <v>0</v>
      </c>
      <c r="AP108" s="18">
        <f ca="1">VLOOKUP('Bewerking, HH'!$B108,INDIRECT("'PLak, Labels'!A"&amp;$AN$18&amp;":M"&amp;$AN$19),AP$24,FALSE)</f>
        <v>646</v>
      </c>
      <c r="AQ108" s="18">
        <f ca="1">VLOOKUP('Bewerking, HH'!$B108,INDIRECT("'PLak, Labels'!A"&amp;$AN$18&amp;":M"&amp;$AN$19),AQ$24,FALSE)</f>
        <v>0</v>
      </c>
      <c r="AR108" s="18">
        <f ca="1">VLOOKUP('Bewerking, HH'!$B108,INDIRECT("'PLak, Labels'!A"&amp;$AN$18&amp;":M"&amp;$AN$19),AR$24,FALSE)</f>
        <v>0</v>
      </c>
      <c r="AS108" s="18">
        <f ca="1">VLOOKUP('Bewerking, HH'!$B108,INDIRECT("'PLak, Labels'!A"&amp;$AN$18&amp;":M"&amp;$AN$19),AS$24,FALSE)</f>
        <v>0</v>
      </c>
      <c r="AT108" s="29">
        <f ca="1">VLOOKUP('Bewerking, HH'!$B108,INDIRECT("'PLak, Labels'!A"&amp;$AN$18&amp;":M"&amp;$AN$19),AT$24,FALSE)</f>
        <v>0</v>
      </c>
      <c r="AU108" s="29">
        <f ca="1">VLOOKUP('Bewerking, HH'!$B108,INDIRECT("'PLak, Labels'!A"&amp;$AN$18&amp;":M"&amp;$AN$19),AU$24,FALSE)</f>
        <v>0</v>
      </c>
      <c r="AY108" s="18">
        <f ca="1">VLOOKUP('Bewerking, HH'!$B108,INDIRECT("'PLak, Labels'!A"&amp;$AZ$18&amp;":M"&amp;$AZ$19),AY$24,FALSE)</f>
        <v>2255</v>
      </c>
      <c r="AZ108" s="29">
        <f ca="1">VLOOKUP('Bewerking, HH'!$B108,INDIRECT("'PLak, Labels'!A"&amp;$AZ$18&amp;":M"&amp;$AZ$19),AZ$24,FALSE)+VLOOKUP('Bewerking, HH'!$B108,INDIRECT("'PLak, Labels'!A"&amp;$AZ$18&amp;":M"&amp;$AZ$19),AZ$24+1,FALSE)</f>
        <v>0</v>
      </c>
      <c r="BA108" s="18">
        <f ca="1">VLOOKUP('Bewerking, HH'!$B108,INDIRECT("'PLak, Labels'!A"&amp;$AZ$18&amp;":M"&amp;$AZ$19),BA$24,FALSE)</f>
        <v>0</v>
      </c>
      <c r="BB108" s="18">
        <f ca="1">VLOOKUP('Bewerking, HH'!$B108,INDIRECT("'PLak, Labels'!A"&amp;$AZ$18&amp;":M"&amp;$AZ$19),BB$24,FALSE)</f>
        <v>2255</v>
      </c>
      <c r="BC108" s="18">
        <f ca="1">VLOOKUP('Bewerking, HH'!$B108,INDIRECT("'PLak, Labels'!A"&amp;$AZ$18&amp;":M"&amp;$AZ$19),BC$24,FALSE)</f>
        <v>0</v>
      </c>
      <c r="BD108" s="18">
        <f ca="1">VLOOKUP('Bewerking, HH'!$B108,INDIRECT("'PLak, Labels'!A"&amp;$AZ$18&amp;":M"&amp;$AZ$19),BD$24,FALSE)</f>
        <v>0</v>
      </c>
      <c r="BE108" s="18">
        <f ca="1">VLOOKUP('Bewerking, HH'!$B108,INDIRECT("'PLak, Labels'!A"&amp;$AZ$18&amp;":M"&amp;$AZ$19),BE$24,FALSE)</f>
        <v>0</v>
      </c>
      <c r="BF108" s="29">
        <f ca="1">VLOOKUP('Bewerking, HH'!$B108,INDIRECT("'PLak, Labels'!A"&amp;$AZ$18&amp;":M"&amp;$AZ$19),BF$24,FALSE)</f>
        <v>0</v>
      </c>
      <c r="BG108" s="29">
        <f ca="1">VLOOKUP('Bewerking, HH'!$B108,INDIRECT("'PLak, Labels'!A"&amp;$AZ$18&amp;":M"&amp;$AZ$19),BG$24,FALSE)</f>
        <v>0</v>
      </c>
    </row>
    <row r="109" spans="2:59" x14ac:dyDescent="0.25">
      <c r="B109" s="18" t="s">
        <v>85</v>
      </c>
      <c r="C109" s="18">
        <f ca="1">VLOOKUP('Bewerking, HH'!$B109,INDIRECT("'PLak, Labels'!A"&amp;$D$18&amp;":M"&amp;$D$19),C$24,FALSE)</f>
        <v>22175</v>
      </c>
      <c r="D109" s="29">
        <f ca="1">VLOOKUP('Bewerking, HH'!$B109,INDIRECT("'PLak, Labels'!A"&amp;$D$18&amp;":M"&amp;$D$19),D$24,FALSE)+VLOOKUP('Bewerking, HH'!$B109,INDIRECT("'PLak, Labels'!A"&amp;$D$18&amp;":M"&amp;$D$19),D$24+1,FALSE)</f>
        <v>0</v>
      </c>
      <c r="E109" s="18">
        <f ca="1">VLOOKUP('Bewerking, HH'!$B109,INDIRECT("'PLak, Labels'!A"&amp;$D$18&amp;":M"&amp;$D$19),E$24,FALSE)</f>
        <v>0</v>
      </c>
      <c r="F109" s="18">
        <f ca="1">VLOOKUP('Bewerking, HH'!$B109,INDIRECT("'PLak, Labels'!A"&amp;$D$18&amp;":M"&amp;$D$19),F$24,FALSE)</f>
        <v>359</v>
      </c>
      <c r="G109" s="18">
        <f ca="1">VLOOKUP('Bewerking, HH'!$B109,INDIRECT("'PLak, Labels'!A"&amp;$D$18&amp;":M"&amp;$D$19),G$24,FALSE)</f>
        <v>0</v>
      </c>
      <c r="H109" s="18">
        <f ca="1">VLOOKUP('Bewerking, HH'!$B109,INDIRECT("'PLak, Labels'!A"&amp;$D$18&amp;":M"&amp;$D$19),H$24,FALSE)</f>
        <v>0</v>
      </c>
      <c r="I109" s="18">
        <f ca="1">VLOOKUP('Bewerking, HH'!$B109,INDIRECT("'PLak, Labels'!A"&amp;$D$18&amp;":M"&amp;$D$19),I$24,FALSE)</f>
        <v>1391</v>
      </c>
      <c r="J109" s="29">
        <f ca="1">VLOOKUP('Bewerking, HH'!$B109,INDIRECT("'PLak, Labels'!A"&amp;$D$18&amp;":M"&amp;$D$19),J$24,FALSE)</f>
        <v>0</v>
      </c>
      <c r="K109" s="29">
        <f ca="1">VLOOKUP('Bewerking, HH'!$B109,INDIRECT("'PLak, Labels'!A"&amp;$D$18&amp;":M"&amp;$D$19),K$24,FALSE)</f>
        <v>20425</v>
      </c>
      <c r="O109" s="18">
        <f ca="1">VLOOKUP('Bewerking, HH'!$B109,INDIRECT("'PLak, Labels'!A"&amp;$P$18&amp;":M"&amp;$P$19),O$24,FALSE)</f>
        <v>22175</v>
      </c>
      <c r="P109" s="29">
        <f ca="1">VLOOKUP('Bewerking, HH'!$B109,INDIRECT("'PLak, Labels'!A"&amp;$P$18&amp;":M"&amp;$P$19),P$24,FALSE)+VLOOKUP('Bewerking, HH'!$B109,INDIRECT("'PLak, Labels'!A"&amp;$P$18&amp;":M"&amp;$P$19),P$24+1,FALSE)</f>
        <v>0</v>
      </c>
      <c r="Q109" s="18">
        <f ca="1">VLOOKUP('Bewerking, HH'!$B109,INDIRECT("'PLak, Labels'!A"&amp;$P$18&amp;":M"&amp;$P$19),Q$24,FALSE)</f>
        <v>0</v>
      </c>
      <c r="R109" s="18">
        <f ca="1">VLOOKUP('Bewerking, HH'!$B109,INDIRECT("'PLak, Labels'!A"&amp;$P$18&amp;":M"&amp;$P$19),R$24,FALSE)</f>
        <v>22175</v>
      </c>
      <c r="S109" s="18">
        <f ca="1">VLOOKUP('Bewerking, HH'!$B109,INDIRECT("'PLak, Labels'!A"&amp;$P$18&amp;":M"&amp;$P$19),S$24,FALSE)</f>
        <v>0</v>
      </c>
      <c r="T109" s="18">
        <f ca="1">VLOOKUP('Bewerking, HH'!$B109,INDIRECT("'PLak, Labels'!A"&amp;$P$18&amp;":M"&amp;$P$19),T$24,FALSE)</f>
        <v>0</v>
      </c>
      <c r="U109" s="18">
        <f ca="1">VLOOKUP('Bewerking, HH'!$B109,INDIRECT("'PLak, Labels'!A"&amp;$P$18&amp;":M"&amp;$P$19),U$24,FALSE)</f>
        <v>0</v>
      </c>
      <c r="V109" s="29">
        <f ca="1">VLOOKUP('Bewerking, HH'!$B109,INDIRECT("'PLak, Labels'!A"&amp;$P$18&amp;":M"&amp;$P$19),V$24,FALSE)</f>
        <v>0</v>
      </c>
      <c r="W109" s="29">
        <f ca="1">VLOOKUP('Bewerking, HH'!$B109,INDIRECT("'PLak, Labels'!A"&amp;$P$18&amp;":M"&amp;$P$19),W$24,FALSE)</f>
        <v>0</v>
      </c>
      <c r="AA109" s="18">
        <f ca="1">VLOOKUP('Bewerking, HH'!$B109,INDIRECT("'PLak, Labels'!A"&amp;$AB$18&amp;":M"&amp;$AB$19),AA$24,FALSE)</f>
        <v>22175</v>
      </c>
      <c r="AB109" s="29">
        <f ca="1">VLOOKUP('Bewerking, HH'!$B109,INDIRECT("'PLak, Labels'!A"&amp;$AB$18&amp;":M"&amp;$AB$19),AB$24,FALSE)+VLOOKUP('Bewerking, HH'!$B109,INDIRECT("'PLak, Labels'!A"&amp;$AB$18&amp;":M"&amp;$AB$19),AB$24+1,FALSE)</f>
        <v>0</v>
      </c>
      <c r="AC109" s="18">
        <f ca="1">VLOOKUP('Bewerking, HH'!$B109,INDIRECT("'PLak, Labels'!A"&amp;$AB$18&amp;":M"&amp;$AB$19),AC$24,FALSE)</f>
        <v>22175</v>
      </c>
      <c r="AD109" s="18">
        <f ca="1">VLOOKUP('Bewerking, HH'!$B109,INDIRECT("'PLak, Labels'!A"&amp;$AB$18&amp;":M"&amp;$AB$19),AD$24,FALSE)</f>
        <v>0</v>
      </c>
      <c r="AE109" s="18">
        <f ca="1">VLOOKUP('Bewerking, HH'!$B109,INDIRECT("'PLak, Labels'!A"&amp;$AB$18&amp;":M"&amp;$AB$19),AE$24,FALSE)</f>
        <v>0</v>
      </c>
      <c r="AF109" s="18">
        <f ca="1">VLOOKUP('Bewerking, HH'!$B109,INDIRECT("'PLak, Labels'!A"&amp;$AB$18&amp;":M"&amp;$AB$19),AF$24,FALSE)</f>
        <v>0</v>
      </c>
      <c r="AG109" s="18">
        <f ca="1">VLOOKUP('Bewerking, HH'!$B109,INDIRECT("'PLak, Labels'!A"&amp;$AB$18&amp;":M"&amp;$AB$19),AG$24,FALSE)</f>
        <v>0</v>
      </c>
      <c r="AH109" s="29">
        <f ca="1">VLOOKUP('Bewerking, HH'!$B109,INDIRECT("'PLak, Labels'!A"&amp;$AB$18&amp;":M"&amp;$AB$19),AH$24,FALSE)</f>
        <v>0</v>
      </c>
      <c r="AI109" s="29">
        <f ca="1">VLOOKUP('Bewerking, HH'!$B109,INDIRECT("'PLak, Labels'!A"&amp;$AB$18&amp;":M"&amp;$AB$19),AI$24,FALSE)</f>
        <v>0</v>
      </c>
      <c r="AM109" s="18">
        <f ca="1">VLOOKUP('Bewerking, HH'!$B109,INDIRECT("'PLak, Labels'!A"&amp;$AN$18&amp;":M"&amp;$AN$19),AM$24,FALSE)</f>
        <v>22175</v>
      </c>
      <c r="AN109" s="29">
        <f ca="1">VLOOKUP('Bewerking, HH'!$B109,INDIRECT("'PLak, Labels'!A"&amp;$AN$18&amp;":M"&amp;$AN$19),AN$24,FALSE)+VLOOKUP('Bewerking, HH'!$B109,INDIRECT("'PLak, Labels'!A"&amp;$AN$18&amp;":M"&amp;$AN$19),AN$24+1,FALSE)</f>
        <v>19020</v>
      </c>
      <c r="AO109" s="18">
        <f ca="1">VLOOKUP('Bewerking, HH'!$B109,INDIRECT("'PLak, Labels'!A"&amp;$AN$18&amp;":M"&amp;$AN$19),AO$24,FALSE)</f>
        <v>0</v>
      </c>
      <c r="AP109" s="18">
        <f ca="1">VLOOKUP('Bewerking, HH'!$B109,INDIRECT("'PLak, Labels'!A"&amp;$AN$18&amp;":M"&amp;$AN$19),AP$24,FALSE)</f>
        <v>20</v>
      </c>
      <c r="AQ109" s="18">
        <f ca="1">VLOOKUP('Bewerking, HH'!$B109,INDIRECT("'PLak, Labels'!A"&amp;$AN$18&amp;":M"&amp;$AN$19),AQ$24,FALSE)</f>
        <v>0</v>
      </c>
      <c r="AR109" s="18">
        <f ca="1">VLOOKUP('Bewerking, HH'!$B109,INDIRECT("'PLak, Labels'!A"&amp;$AN$18&amp;":M"&amp;$AN$19),AR$24,FALSE)</f>
        <v>0</v>
      </c>
      <c r="AS109" s="18">
        <f ca="1">VLOOKUP('Bewerking, HH'!$B109,INDIRECT("'PLak, Labels'!A"&amp;$AN$18&amp;":M"&amp;$AN$19),AS$24,FALSE)</f>
        <v>39</v>
      </c>
      <c r="AT109" s="29">
        <f ca="1">VLOOKUP('Bewerking, HH'!$B109,INDIRECT("'PLak, Labels'!A"&amp;$AN$18&amp;":M"&amp;$AN$19),AT$24,FALSE)</f>
        <v>0</v>
      </c>
      <c r="AU109" s="29">
        <f ca="1">VLOOKUP('Bewerking, HH'!$B109,INDIRECT("'PLak, Labels'!A"&amp;$AN$18&amp;":M"&amp;$AN$19),AU$24,FALSE)</f>
        <v>3096</v>
      </c>
      <c r="AY109" s="18">
        <f ca="1">VLOOKUP('Bewerking, HH'!$B109,INDIRECT("'PLak, Labels'!A"&amp;$AZ$18&amp;":M"&amp;$AZ$19),AY$24,FALSE)</f>
        <v>22175</v>
      </c>
      <c r="AZ109" s="29">
        <f ca="1">VLOOKUP('Bewerking, HH'!$B109,INDIRECT("'PLak, Labels'!A"&amp;$AZ$18&amp;":M"&amp;$AZ$19),AZ$24,FALSE)+VLOOKUP('Bewerking, HH'!$B109,INDIRECT("'PLak, Labels'!A"&amp;$AZ$18&amp;":M"&amp;$AZ$19),AZ$24+1,FALSE)</f>
        <v>0</v>
      </c>
      <c r="BA109" s="18">
        <f ca="1">VLOOKUP('Bewerking, HH'!$B109,INDIRECT("'PLak, Labels'!A"&amp;$AZ$18&amp;":M"&amp;$AZ$19),BA$24,FALSE)</f>
        <v>0</v>
      </c>
      <c r="BB109" s="18">
        <f ca="1">VLOOKUP('Bewerking, HH'!$B109,INDIRECT("'PLak, Labels'!A"&amp;$AZ$18&amp;":M"&amp;$AZ$19),BB$24,FALSE)</f>
        <v>22175</v>
      </c>
      <c r="BC109" s="18">
        <f ca="1">VLOOKUP('Bewerking, HH'!$B109,INDIRECT("'PLak, Labels'!A"&amp;$AZ$18&amp;":M"&amp;$AZ$19),BC$24,FALSE)</f>
        <v>0</v>
      </c>
      <c r="BD109" s="18">
        <f ca="1">VLOOKUP('Bewerking, HH'!$B109,INDIRECT("'PLak, Labels'!A"&amp;$AZ$18&amp;":M"&amp;$AZ$19),BD$24,FALSE)</f>
        <v>0</v>
      </c>
      <c r="BE109" s="18">
        <f ca="1">VLOOKUP('Bewerking, HH'!$B109,INDIRECT("'PLak, Labels'!A"&amp;$AZ$18&amp;":M"&amp;$AZ$19),BE$24,FALSE)</f>
        <v>0</v>
      </c>
      <c r="BF109" s="29">
        <f ca="1">VLOOKUP('Bewerking, HH'!$B109,INDIRECT("'PLak, Labels'!A"&amp;$AZ$18&amp;":M"&amp;$AZ$19),BF$24,FALSE)</f>
        <v>0</v>
      </c>
      <c r="BG109" s="29">
        <f ca="1">VLOOKUP('Bewerking, HH'!$B109,INDIRECT("'PLak, Labels'!A"&amp;$AZ$18&amp;":M"&amp;$AZ$19),BG$24,FALSE)</f>
        <v>0</v>
      </c>
    </row>
    <row r="110" spans="2:59" x14ac:dyDescent="0.25">
      <c r="B110" s="18" t="s">
        <v>86</v>
      </c>
      <c r="C110" s="18">
        <f ca="1">VLOOKUP('Bewerking, HH'!$B110,INDIRECT("'PLak, Labels'!A"&amp;$D$18&amp;":M"&amp;$D$19),C$24,FALSE)</f>
        <v>4844</v>
      </c>
      <c r="D110" s="29">
        <f ca="1">VLOOKUP('Bewerking, HH'!$B110,INDIRECT("'PLak, Labels'!A"&amp;$D$18&amp;":M"&amp;$D$19),D$24,FALSE)+VLOOKUP('Bewerking, HH'!$B110,INDIRECT("'PLak, Labels'!A"&amp;$D$18&amp;":M"&amp;$D$19),D$24+1,FALSE)</f>
        <v>0</v>
      </c>
      <c r="E110" s="18">
        <f ca="1">VLOOKUP('Bewerking, HH'!$B110,INDIRECT("'PLak, Labels'!A"&amp;$D$18&amp;":M"&amp;$D$19),E$24,FALSE)</f>
        <v>0</v>
      </c>
      <c r="F110" s="18">
        <f ca="1">VLOOKUP('Bewerking, HH'!$B110,INDIRECT("'PLak, Labels'!A"&amp;$D$18&amp;":M"&amp;$D$19),F$24,FALSE)</f>
        <v>561</v>
      </c>
      <c r="G110" s="18">
        <f ca="1">VLOOKUP('Bewerking, HH'!$B110,INDIRECT("'PLak, Labels'!A"&amp;$D$18&amp;":M"&amp;$D$19),G$24,FALSE)</f>
        <v>0</v>
      </c>
      <c r="H110" s="18">
        <f ca="1">VLOOKUP('Bewerking, HH'!$B110,INDIRECT("'PLak, Labels'!A"&amp;$D$18&amp;":M"&amp;$D$19),H$24,FALSE)</f>
        <v>4283</v>
      </c>
      <c r="I110" s="18">
        <f ca="1">VLOOKUP('Bewerking, HH'!$B110,INDIRECT("'PLak, Labels'!A"&amp;$D$18&amp;":M"&amp;$D$19),I$24,FALSE)</f>
        <v>0</v>
      </c>
      <c r="J110" s="29">
        <f ca="1">VLOOKUP('Bewerking, HH'!$B110,INDIRECT("'PLak, Labels'!A"&amp;$D$18&amp;":M"&amp;$D$19),J$24,FALSE)</f>
        <v>0</v>
      </c>
      <c r="K110" s="29">
        <f ca="1">VLOOKUP('Bewerking, HH'!$B110,INDIRECT("'PLak, Labels'!A"&amp;$D$18&amp;":M"&amp;$D$19),K$24,FALSE)</f>
        <v>0</v>
      </c>
      <c r="O110" s="18">
        <f ca="1">VLOOKUP('Bewerking, HH'!$B110,INDIRECT("'PLak, Labels'!A"&amp;$P$18&amp;":M"&amp;$P$19),O$24,FALSE)</f>
        <v>4844</v>
      </c>
      <c r="P110" s="29">
        <f ca="1">VLOOKUP('Bewerking, HH'!$B110,INDIRECT("'PLak, Labels'!A"&amp;$P$18&amp;":M"&amp;$P$19),P$24,FALSE)+VLOOKUP('Bewerking, HH'!$B110,INDIRECT("'PLak, Labels'!A"&amp;$P$18&amp;":M"&amp;$P$19),P$24+1,FALSE)</f>
        <v>0</v>
      </c>
      <c r="Q110" s="18">
        <f ca="1">VLOOKUP('Bewerking, HH'!$B110,INDIRECT("'PLak, Labels'!A"&amp;$P$18&amp;":M"&amp;$P$19),Q$24,FALSE)</f>
        <v>0</v>
      </c>
      <c r="R110" s="18">
        <f ca="1">VLOOKUP('Bewerking, HH'!$B110,INDIRECT("'PLak, Labels'!A"&amp;$P$18&amp;":M"&amp;$P$19),R$24,FALSE)</f>
        <v>4844</v>
      </c>
      <c r="S110" s="18">
        <f ca="1">VLOOKUP('Bewerking, HH'!$B110,INDIRECT("'PLak, Labels'!A"&amp;$P$18&amp;":M"&amp;$P$19),S$24,FALSE)</f>
        <v>0</v>
      </c>
      <c r="T110" s="18">
        <f ca="1">VLOOKUP('Bewerking, HH'!$B110,INDIRECT("'PLak, Labels'!A"&amp;$P$18&amp;":M"&amp;$P$19),T$24,FALSE)</f>
        <v>0</v>
      </c>
      <c r="U110" s="18">
        <f ca="1">VLOOKUP('Bewerking, HH'!$B110,INDIRECT("'PLak, Labels'!A"&amp;$P$18&amp;":M"&amp;$P$19),U$24,FALSE)</f>
        <v>0</v>
      </c>
      <c r="V110" s="29">
        <f ca="1">VLOOKUP('Bewerking, HH'!$B110,INDIRECT("'PLak, Labels'!A"&amp;$P$18&amp;":M"&amp;$P$19),V$24,FALSE)</f>
        <v>0</v>
      </c>
      <c r="W110" s="29">
        <f ca="1">VLOOKUP('Bewerking, HH'!$B110,INDIRECT("'PLak, Labels'!A"&amp;$P$18&amp;":M"&amp;$P$19),W$24,FALSE)</f>
        <v>0</v>
      </c>
      <c r="AA110" s="18">
        <f ca="1">VLOOKUP('Bewerking, HH'!$B110,INDIRECT("'PLak, Labels'!A"&amp;$AB$18&amp;":M"&amp;$AB$19),AA$24,FALSE)</f>
        <v>4844</v>
      </c>
      <c r="AB110" s="29">
        <f ca="1">VLOOKUP('Bewerking, HH'!$B110,INDIRECT("'PLak, Labels'!A"&amp;$AB$18&amp;":M"&amp;$AB$19),AB$24,FALSE)+VLOOKUP('Bewerking, HH'!$B110,INDIRECT("'PLak, Labels'!A"&amp;$AB$18&amp;":M"&amp;$AB$19),AB$24+1,FALSE)</f>
        <v>0</v>
      </c>
      <c r="AC110" s="18">
        <f ca="1">VLOOKUP('Bewerking, HH'!$B110,INDIRECT("'PLak, Labels'!A"&amp;$AB$18&amp;":M"&amp;$AB$19),AC$24,FALSE)</f>
        <v>4844</v>
      </c>
      <c r="AD110" s="18">
        <f ca="1">VLOOKUP('Bewerking, HH'!$B110,INDIRECT("'PLak, Labels'!A"&amp;$AB$18&amp;":M"&amp;$AB$19),AD$24,FALSE)</f>
        <v>0</v>
      </c>
      <c r="AE110" s="18">
        <f ca="1">VLOOKUP('Bewerking, HH'!$B110,INDIRECT("'PLak, Labels'!A"&amp;$AB$18&amp;":M"&amp;$AB$19),AE$24,FALSE)</f>
        <v>0</v>
      </c>
      <c r="AF110" s="18">
        <f ca="1">VLOOKUP('Bewerking, HH'!$B110,INDIRECT("'PLak, Labels'!A"&amp;$AB$18&amp;":M"&amp;$AB$19),AF$24,FALSE)</f>
        <v>0</v>
      </c>
      <c r="AG110" s="18">
        <f ca="1">VLOOKUP('Bewerking, HH'!$B110,INDIRECT("'PLak, Labels'!A"&amp;$AB$18&amp;":M"&amp;$AB$19),AG$24,FALSE)</f>
        <v>0</v>
      </c>
      <c r="AH110" s="29">
        <f ca="1">VLOOKUP('Bewerking, HH'!$B110,INDIRECT("'PLak, Labels'!A"&amp;$AB$18&amp;":M"&amp;$AB$19),AH$24,FALSE)</f>
        <v>0</v>
      </c>
      <c r="AI110" s="29">
        <f ca="1">VLOOKUP('Bewerking, HH'!$B110,INDIRECT("'PLak, Labels'!A"&amp;$AB$18&amp;":M"&amp;$AB$19),AI$24,FALSE)</f>
        <v>0</v>
      </c>
      <c r="AM110" s="18">
        <f ca="1">VLOOKUP('Bewerking, HH'!$B110,INDIRECT("'PLak, Labels'!A"&amp;$AN$18&amp;":M"&amp;$AN$19),AM$24,FALSE)</f>
        <v>4844</v>
      </c>
      <c r="AN110" s="29">
        <f ca="1">VLOOKUP('Bewerking, HH'!$B110,INDIRECT("'PLak, Labels'!A"&amp;$AN$18&amp;":M"&amp;$AN$19),AN$24,FALSE)+VLOOKUP('Bewerking, HH'!$B110,INDIRECT("'PLak, Labels'!A"&amp;$AN$18&amp;":M"&amp;$AN$19),AN$24+1,FALSE)</f>
        <v>3272</v>
      </c>
      <c r="AO110" s="18">
        <f ca="1">VLOOKUP('Bewerking, HH'!$B110,INDIRECT("'PLak, Labels'!A"&amp;$AN$18&amp;":M"&amp;$AN$19),AO$24,FALSE)</f>
        <v>0</v>
      </c>
      <c r="AP110" s="18">
        <f ca="1">VLOOKUP('Bewerking, HH'!$B110,INDIRECT("'PLak, Labels'!A"&amp;$AN$18&amp;":M"&amp;$AN$19),AP$24,FALSE)</f>
        <v>385</v>
      </c>
      <c r="AQ110" s="18">
        <f ca="1">VLOOKUP('Bewerking, HH'!$B110,INDIRECT("'PLak, Labels'!A"&amp;$AN$18&amp;":M"&amp;$AN$19),AQ$24,FALSE)</f>
        <v>0</v>
      </c>
      <c r="AR110" s="18">
        <f ca="1">VLOOKUP('Bewerking, HH'!$B110,INDIRECT("'PLak, Labels'!A"&amp;$AN$18&amp;":M"&amp;$AN$19),AR$24,FALSE)</f>
        <v>351</v>
      </c>
      <c r="AS110" s="18">
        <f ca="1">VLOOKUP('Bewerking, HH'!$B110,INDIRECT("'PLak, Labels'!A"&amp;$AN$18&amp;":M"&amp;$AN$19),AS$24,FALSE)</f>
        <v>0</v>
      </c>
      <c r="AT110" s="29">
        <f ca="1">VLOOKUP('Bewerking, HH'!$B110,INDIRECT("'PLak, Labels'!A"&amp;$AN$18&amp;":M"&amp;$AN$19),AT$24,FALSE)</f>
        <v>836</v>
      </c>
      <c r="AU110" s="29">
        <f ca="1">VLOOKUP('Bewerking, HH'!$B110,INDIRECT("'PLak, Labels'!A"&amp;$AN$18&amp;":M"&amp;$AN$19),AU$24,FALSE)</f>
        <v>0</v>
      </c>
      <c r="AY110" s="18">
        <f ca="1">VLOOKUP('Bewerking, HH'!$B110,INDIRECT("'PLak, Labels'!A"&amp;$AZ$18&amp;":M"&amp;$AZ$19),AY$24,FALSE)</f>
        <v>4844</v>
      </c>
      <c r="AZ110" s="29">
        <f ca="1">VLOOKUP('Bewerking, HH'!$B110,INDIRECT("'PLak, Labels'!A"&amp;$AZ$18&amp;":M"&amp;$AZ$19),AZ$24,FALSE)+VLOOKUP('Bewerking, HH'!$B110,INDIRECT("'PLak, Labels'!A"&amp;$AZ$18&amp;":M"&amp;$AZ$19),AZ$24+1,FALSE)</f>
        <v>0</v>
      </c>
      <c r="BA110" s="18">
        <f ca="1">VLOOKUP('Bewerking, HH'!$B110,INDIRECT("'PLak, Labels'!A"&amp;$AZ$18&amp;":M"&amp;$AZ$19),BA$24,FALSE)</f>
        <v>0</v>
      </c>
      <c r="BB110" s="18">
        <f ca="1">VLOOKUP('Bewerking, HH'!$B110,INDIRECT("'PLak, Labels'!A"&amp;$AZ$18&amp;":M"&amp;$AZ$19),BB$24,FALSE)</f>
        <v>4844</v>
      </c>
      <c r="BC110" s="18">
        <f ca="1">VLOOKUP('Bewerking, HH'!$B110,INDIRECT("'PLak, Labels'!A"&amp;$AZ$18&amp;":M"&amp;$AZ$19),BC$24,FALSE)</f>
        <v>0</v>
      </c>
      <c r="BD110" s="18">
        <f ca="1">VLOOKUP('Bewerking, HH'!$B110,INDIRECT("'PLak, Labels'!A"&amp;$AZ$18&amp;":M"&amp;$AZ$19),BD$24,FALSE)</f>
        <v>0</v>
      </c>
      <c r="BE110" s="18">
        <f ca="1">VLOOKUP('Bewerking, HH'!$B110,INDIRECT("'PLak, Labels'!A"&amp;$AZ$18&amp;":M"&amp;$AZ$19),BE$24,FALSE)</f>
        <v>0</v>
      </c>
      <c r="BF110" s="29">
        <f ca="1">VLOOKUP('Bewerking, HH'!$B110,INDIRECT("'PLak, Labels'!A"&amp;$AZ$18&amp;":M"&amp;$AZ$19),BF$24,FALSE)</f>
        <v>0</v>
      </c>
      <c r="BG110" s="29">
        <f ca="1">VLOOKUP('Bewerking, HH'!$B110,INDIRECT("'PLak, Labels'!A"&amp;$AZ$18&amp;":M"&amp;$AZ$19),BG$24,FALSE)</f>
        <v>0</v>
      </c>
    </row>
    <row r="111" spans="2:59" x14ac:dyDescent="0.25">
      <c r="B111" s="18" t="s">
        <v>87</v>
      </c>
      <c r="C111" s="18">
        <f ca="1">VLOOKUP('Bewerking, HH'!$B111,INDIRECT("'PLak, Labels'!A"&amp;$D$18&amp;":M"&amp;$D$19),C$24,FALSE)</f>
        <v>2546</v>
      </c>
      <c r="D111" s="29">
        <f ca="1">VLOOKUP('Bewerking, HH'!$B111,INDIRECT("'PLak, Labels'!A"&amp;$D$18&amp;":M"&amp;$D$19),D$24,FALSE)+VLOOKUP('Bewerking, HH'!$B111,INDIRECT("'PLak, Labels'!A"&amp;$D$18&amp;":M"&amp;$D$19),D$24+1,FALSE)</f>
        <v>0</v>
      </c>
      <c r="E111" s="18">
        <f ca="1">VLOOKUP('Bewerking, HH'!$B111,INDIRECT("'PLak, Labels'!A"&amp;$D$18&amp;":M"&amp;$D$19),E$24,FALSE)</f>
        <v>0</v>
      </c>
      <c r="F111" s="18">
        <f ca="1">VLOOKUP('Bewerking, HH'!$B111,INDIRECT("'PLak, Labels'!A"&amp;$D$18&amp;":M"&amp;$D$19),F$24,FALSE)</f>
        <v>64</v>
      </c>
      <c r="G111" s="18">
        <f ca="1">VLOOKUP('Bewerking, HH'!$B111,INDIRECT("'PLak, Labels'!A"&amp;$D$18&amp;":M"&amp;$D$19),G$24,FALSE)</f>
        <v>2482</v>
      </c>
      <c r="H111" s="18">
        <f ca="1">VLOOKUP('Bewerking, HH'!$B111,INDIRECT("'PLak, Labels'!A"&amp;$D$18&amp;":M"&amp;$D$19),H$24,FALSE)</f>
        <v>0</v>
      </c>
      <c r="I111" s="18">
        <f ca="1">VLOOKUP('Bewerking, HH'!$B111,INDIRECT("'PLak, Labels'!A"&amp;$D$18&amp;":M"&amp;$D$19),I$24,FALSE)</f>
        <v>0</v>
      </c>
      <c r="J111" s="29">
        <f ca="1">VLOOKUP('Bewerking, HH'!$B111,INDIRECT("'PLak, Labels'!A"&amp;$D$18&amp;":M"&amp;$D$19),J$24,FALSE)</f>
        <v>0</v>
      </c>
      <c r="K111" s="29">
        <f ca="1">VLOOKUP('Bewerking, HH'!$B111,INDIRECT("'PLak, Labels'!A"&amp;$D$18&amp;":M"&amp;$D$19),K$24,FALSE)</f>
        <v>0</v>
      </c>
      <c r="O111" s="18">
        <f ca="1">VLOOKUP('Bewerking, HH'!$B111,INDIRECT("'PLak, Labels'!A"&amp;$P$18&amp;":M"&amp;$P$19),O$24,FALSE)</f>
        <v>2546</v>
      </c>
      <c r="P111" s="29">
        <f ca="1">VLOOKUP('Bewerking, HH'!$B111,INDIRECT("'PLak, Labels'!A"&amp;$P$18&amp;":M"&amp;$P$19),P$24,FALSE)+VLOOKUP('Bewerking, HH'!$B111,INDIRECT("'PLak, Labels'!A"&amp;$P$18&amp;":M"&amp;$P$19),P$24+1,FALSE)</f>
        <v>0</v>
      </c>
      <c r="Q111" s="18">
        <f ca="1">VLOOKUP('Bewerking, HH'!$B111,INDIRECT("'PLak, Labels'!A"&amp;$P$18&amp;":M"&amp;$P$19),Q$24,FALSE)</f>
        <v>0</v>
      </c>
      <c r="R111" s="18">
        <f ca="1">VLOOKUP('Bewerking, HH'!$B111,INDIRECT("'PLak, Labels'!A"&amp;$P$18&amp;":M"&amp;$P$19),R$24,FALSE)</f>
        <v>2546</v>
      </c>
      <c r="S111" s="18">
        <f ca="1">VLOOKUP('Bewerking, HH'!$B111,INDIRECT("'PLak, Labels'!A"&amp;$P$18&amp;":M"&amp;$P$19),S$24,FALSE)</f>
        <v>0</v>
      </c>
      <c r="T111" s="18">
        <f ca="1">VLOOKUP('Bewerking, HH'!$B111,INDIRECT("'PLak, Labels'!A"&amp;$P$18&amp;":M"&amp;$P$19),T$24,FALSE)</f>
        <v>0</v>
      </c>
      <c r="U111" s="18">
        <f ca="1">VLOOKUP('Bewerking, HH'!$B111,INDIRECT("'PLak, Labels'!A"&amp;$P$18&amp;":M"&amp;$P$19),U$24,FALSE)</f>
        <v>0</v>
      </c>
      <c r="V111" s="29">
        <f ca="1">VLOOKUP('Bewerking, HH'!$B111,INDIRECT("'PLak, Labels'!A"&amp;$P$18&amp;":M"&amp;$P$19),V$24,FALSE)</f>
        <v>0</v>
      </c>
      <c r="W111" s="29">
        <f ca="1">VLOOKUP('Bewerking, HH'!$B111,INDIRECT("'PLak, Labels'!A"&amp;$P$18&amp;":M"&amp;$P$19),W$24,FALSE)</f>
        <v>0</v>
      </c>
      <c r="AA111" s="18">
        <f ca="1">VLOOKUP('Bewerking, HH'!$B111,INDIRECT("'PLak, Labels'!A"&amp;$AB$18&amp;":M"&amp;$AB$19),AA$24,FALSE)</f>
        <v>2546</v>
      </c>
      <c r="AB111" s="29">
        <f ca="1">VLOOKUP('Bewerking, HH'!$B111,INDIRECT("'PLak, Labels'!A"&amp;$AB$18&amp;":M"&amp;$AB$19),AB$24,FALSE)+VLOOKUP('Bewerking, HH'!$B111,INDIRECT("'PLak, Labels'!A"&amp;$AB$18&amp;":M"&amp;$AB$19),AB$24+1,FALSE)</f>
        <v>0</v>
      </c>
      <c r="AC111" s="18">
        <f ca="1">VLOOKUP('Bewerking, HH'!$B111,INDIRECT("'PLak, Labels'!A"&amp;$AB$18&amp;":M"&amp;$AB$19),AC$24,FALSE)</f>
        <v>2546</v>
      </c>
      <c r="AD111" s="18">
        <f ca="1">VLOOKUP('Bewerking, HH'!$B111,INDIRECT("'PLak, Labels'!A"&amp;$AB$18&amp;":M"&amp;$AB$19),AD$24,FALSE)</f>
        <v>0</v>
      </c>
      <c r="AE111" s="18">
        <f ca="1">VLOOKUP('Bewerking, HH'!$B111,INDIRECT("'PLak, Labels'!A"&amp;$AB$18&amp;":M"&amp;$AB$19),AE$24,FALSE)</f>
        <v>0</v>
      </c>
      <c r="AF111" s="18">
        <f ca="1">VLOOKUP('Bewerking, HH'!$B111,INDIRECT("'PLak, Labels'!A"&amp;$AB$18&amp;":M"&amp;$AB$19),AF$24,FALSE)</f>
        <v>0</v>
      </c>
      <c r="AG111" s="18">
        <f ca="1">VLOOKUP('Bewerking, HH'!$B111,INDIRECT("'PLak, Labels'!A"&amp;$AB$18&amp;":M"&amp;$AB$19),AG$24,FALSE)</f>
        <v>0</v>
      </c>
      <c r="AH111" s="29">
        <f ca="1">VLOOKUP('Bewerking, HH'!$B111,INDIRECT("'PLak, Labels'!A"&amp;$AB$18&amp;":M"&amp;$AB$19),AH$24,FALSE)</f>
        <v>0</v>
      </c>
      <c r="AI111" s="29">
        <f ca="1">VLOOKUP('Bewerking, HH'!$B111,INDIRECT("'PLak, Labels'!A"&amp;$AB$18&amp;":M"&amp;$AB$19),AI$24,FALSE)</f>
        <v>0</v>
      </c>
      <c r="AM111" s="18">
        <f ca="1">VLOOKUP('Bewerking, HH'!$B111,INDIRECT("'PLak, Labels'!A"&amp;$AN$18&amp;":M"&amp;$AN$19),AM$24,FALSE)</f>
        <v>2546</v>
      </c>
      <c r="AN111" s="29">
        <f ca="1">VLOOKUP('Bewerking, HH'!$B111,INDIRECT("'PLak, Labels'!A"&amp;$AN$18&amp;":M"&amp;$AN$19),AN$24,FALSE)+VLOOKUP('Bewerking, HH'!$B111,INDIRECT("'PLak, Labels'!A"&amp;$AN$18&amp;":M"&amp;$AN$19),AN$24+1,FALSE)</f>
        <v>1678</v>
      </c>
      <c r="AO111" s="18">
        <f ca="1">VLOOKUP('Bewerking, HH'!$B111,INDIRECT("'PLak, Labels'!A"&amp;$AN$18&amp;":M"&amp;$AN$19),AO$24,FALSE)</f>
        <v>0</v>
      </c>
      <c r="AP111" s="18">
        <f ca="1">VLOOKUP('Bewerking, HH'!$B111,INDIRECT("'PLak, Labels'!A"&amp;$AN$18&amp;":M"&amp;$AN$19),AP$24,FALSE)</f>
        <v>3</v>
      </c>
      <c r="AQ111" s="18">
        <f ca="1">VLOOKUP('Bewerking, HH'!$B111,INDIRECT("'PLak, Labels'!A"&amp;$AN$18&amp;":M"&amp;$AN$19),AQ$24,FALSE)</f>
        <v>118</v>
      </c>
      <c r="AR111" s="18">
        <f ca="1">VLOOKUP('Bewerking, HH'!$B111,INDIRECT("'PLak, Labels'!A"&amp;$AN$18&amp;":M"&amp;$AN$19),AR$24,FALSE)</f>
        <v>0</v>
      </c>
      <c r="AS111" s="18">
        <f ca="1">VLOOKUP('Bewerking, HH'!$B111,INDIRECT("'PLak, Labels'!A"&amp;$AN$18&amp;":M"&amp;$AN$19),AS$24,FALSE)</f>
        <v>747</v>
      </c>
      <c r="AT111" s="29">
        <f ca="1">VLOOKUP('Bewerking, HH'!$B111,INDIRECT("'PLak, Labels'!A"&amp;$AN$18&amp;":M"&amp;$AN$19),AT$24,FALSE)</f>
        <v>0</v>
      </c>
      <c r="AU111" s="29">
        <f ca="1">VLOOKUP('Bewerking, HH'!$B111,INDIRECT("'PLak, Labels'!A"&amp;$AN$18&amp;":M"&amp;$AN$19),AU$24,FALSE)</f>
        <v>0</v>
      </c>
      <c r="AY111" s="18">
        <f ca="1">VLOOKUP('Bewerking, HH'!$B111,INDIRECT("'PLak, Labels'!A"&amp;$AZ$18&amp;":M"&amp;$AZ$19),AY$24,FALSE)</f>
        <v>2546</v>
      </c>
      <c r="AZ111" s="29">
        <f ca="1">VLOOKUP('Bewerking, HH'!$B111,INDIRECT("'PLak, Labels'!A"&amp;$AZ$18&amp;":M"&amp;$AZ$19),AZ$24,FALSE)+VLOOKUP('Bewerking, HH'!$B111,INDIRECT("'PLak, Labels'!A"&amp;$AZ$18&amp;":M"&amp;$AZ$19),AZ$24+1,FALSE)</f>
        <v>0</v>
      </c>
      <c r="BA111" s="18">
        <f ca="1">VLOOKUP('Bewerking, HH'!$B111,INDIRECT("'PLak, Labels'!A"&amp;$AZ$18&amp;":M"&amp;$AZ$19),BA$24,FALSE)</f>
        <v>0</v>
      </c>
      <c r="BB111" s="18">
        <f ca="1">VLOOKUP('Bewerking, HH'!$B111,INDIRECT("'PLak, Labels'!A"&amp;$AZ$18&amp;":M"&amp;$AZ$19),BB$24,FALSE)</f>
        <v>2546</v>
      </c>
      <c r="BC111" s="18">
        <f ca="1">VLOOKUP('Bewerking, HH'!$B111,INDIRECT("'PLak, Labels'!A"&amp;$AZ$18&amp;":M"&amp;$AZ$19),BC$24,FALSE)</f>
        <v>0</v>
      </c>
      <c r="BD111" s="18">
        <f ca="1">VLOOKUP('Bewerking, HH'!$B111,INDIRECT("'PLak, Labels'!A"&amp;$AZ$18&amp;":M"&amp;$AZ$19),BD$24,FALSE)</f>
        <v>0</v>
      </c>
      <c r="BE111" s="18">
        <f ca="1">VLOOKUP('Bewerking, HH'!$B111,INDIRECT("'PLak, Labels'!A"&amp;$AZ$18&amp;":M"&amp;$AZ$19),BE$24,FALSE)</f>
        <v>0</v>
      </c>
      <c r="BF111" s="29">
        <f ca="1">VLOOKUP('Bewerking, HH'!$B111,INDIRECT("'PLak, Labels'!A"&amp;$AZ$18&amp;":M"&amp;$AZ$19),BF$24,FALSE)</f>
        <v>0</v>
      </c>
      <c r="BG111" s="29">
        <f ca="1">VLOOKUP('Bewerking, HH'!$B111,INDIRECT("'PLak, Labels'!A"&amp;$AZ$18&amp;":M"&amp;$AZ$19),BG$24,FALSE)</f>
        <v>0</v>
      </c>
    </row>
    <row r="112" spans="2:59" x14ac:dyDescent="0.25">
      <c r="B112" s="18" t="s">
        <v>88</v>
      </c>
      <c r="C112" s="18">
        <f ca="1">VLOOKUP('Bewerking, HH'!$B112,INDIRECT("'PLak, Labels'!A"&amp;$D$18&amp;":M"&amp;$D$19),C$24,FALSE)</f>
        <v>4426</v>
      </c>
      <c r="D112" s="29">
        <f ca="1">VLOOKUP('Bewerking, HH'!$B112,INDIRECT("'PLak, Labels'!A"&amp;$D$18&amp;":M"&amp;$D$19),D$24,FALSE)+VLOOKUP('Bewerking, HH'!$B112,INDIRECT("'PLak, Labels'!A"&amp;$D$18&amp;":M"&amp;$D$19),D$24+1,FALSE)</f>
        <v>0</v>
      </c>
      <c r="E112" s="18">
        <f ca="1">VLOOKUP('Bewerking, HH'!$B112,INDIRECT("'PLak, Labels'!A"&amp;$D$18&amp;":M"&amp;$D$19),E$24,FALSE)</f>
        <v>0</v>
      </c>
      <c r="F112" s="18">
        <f ca="1">VLOOKUP('Bewerking, HH'!$B112,INDIRECT("'PLak, Labels'!A"&amp;$D$18&amp;":M"&amp;$D$19),F$24,FALSE)</f>
        <v>175</v>
      </c>
      <c r="G112" s="18">
        <f ca="1">VLOOKUP('Bewerking, HH'!$B112,INDIRECT("'PLak, Labels'!A"&amp;$D$18&amp;":M"&amp;$D$19),G$24,FALSE)</f>
        <v>4251</v>
      </c>
      <c r="H112" s="18">
        <f ca="1">VLOOKUP('Bewerking, HH'!$B112,INDIRECT("'PLak, Labels'!A"&amp;$D$18&amp;":M"&amp;$D$19),H$24,FALSE)</f>
        <v>0</v>
      </c>
      <c r="I112" s="18">
        <f ca="1">VLOOKUP('Bewerking, HH'!$B112,INDIRECT("'PLak, Labels'!A"&amp;$D$18&amp;":M"&amp;$D$19),I$24,FALSE)</f>
        <v>0</v>
      </c>
      <c r="J112" s="29">
        <f ca="1">VLOOKUP('Bewerking, HH'!$B112,INDIRECT("'PLak, Labels'!A"&amp;$D$18&amp;":M"&amp;$D$19),J$24,FALSE)</f>
        <v>0</v>
      </c>
      <c r="K112" s="29">
        <f ca="1">VLOOKUP('Bewerking, HH'!$B112,INDIRECT("'PLak, Labels'!A"&amp;$D$18&amp;":M"&amp;$D$19),K$24,FALSE)</f>
        <v>0</v>
      </c>
      <c r="O112" s="18">
        <f ca="1">VLOOKUP('Bewerking, HH'!$B112,INDIRECT("'PLak, Labels'!A"&amp;$P$18&amp;":M"&amp;$P$19),O$24,FALSE)</f>
        <v>4426</v>
      </c>
      <c r="P112" s="29">
        <f ca="1">VLOOKUP('Bewerking, HH'!$B112,INDIRECT("'PLak, Labels'!A"&amp;$P$18&amp;":M"&amp;$P$19),P$24,FALSE)+VLOOKUP('Bewerking, HH'!$B112,INDIRECT("'PLak, Labels'!A"&amp;$P$18&amp;":M"&amp;$P$19),P$24+1,FALSE)</f>
        <v>0</v>
      </c>
      <c r="Q112" s="18">
        <f ca="1">VLOOKUP('Bewerking, HH'!$B112,INDIRECT("'PLak, Labels'!A"&amp;$P$18&amp;":M"&amp;$P$19),Q$24,FALSE)</f>
        <v>0</v>
      </c>
      <c r="R112" s="18">
        <f ca="1">VLOOKUP('Bewerking, HH'!$B112,INDIRECT("'PLak, Labels'!A"&amp;$P$18&amp;":M"&amp;$P$19),R$24,FALSE)</f>
        <v>4426</v>
      </c>
      <c r="S112" s="18">
        <f ca="1">VLOOKUP('Bewerking, HH'!$B112,INDIRECT("'PLak, Labels'!A"&amp;$P$18&amp;":M"&amp;$P$19),S$24,FALSE)</f>
        <v>0</v>
      </c>
      <c r="T112" s="18">
        <f ca="1">VLOOKUP('Bewerking, HH'!$B112,INDIRECT("'PLak, Labels'!A"&amp;$P$18&amp;":M"&amp;$P$19),T$24,FALSE)</f>
        <v>0</v>
      </c>
      <c r="U112" s="18">
        <f ca="1">VLOOKUP('Bewerking, HH'!$B112,INDIRECT("'PLak, Labels'!A"&amp;$P$18&amp;":M"&amp;$P$19),U$24,FALSE)</f>
        <v>0</v>
      </c>
      <c r="V112" s="29">
        <f ca="1">VLOOKUP('Bewerking, HH'!$B112,INDIRECT("'PLak, Labels'!A"&amp;$P$18&amp;":M"&amp;$P$19),V$24,FALSE)</f>
        <v>0</v>
      </c>
      <c r="W112" s="29">
        <f ca="1">VLOOKUP('Bewerking, HH'!$B112,INDIRECT("'PLak, Labels'!A"&amp;$P$18&amp;":M"&amp;$P$19),W$24,FALSE)</f>
        <v>0</v>
      </c>
      <c r="AA112" s="18">
        <f ca="1">VLOOKUP('Bewerking, HH'!$B112,INDIRECT("'PLak, Labels'!A"&amp;$AB$18&amp;":M"&amp;$AB$19),AA$24,FALSE)</f>
        <v>4426</v>
      </c>
      <c r="AB112" s="29">
        <f ca="1">VLOOKUP('Bewerking, HH'!$B112,INDIRECT("'PLak, Labels'!A"&amp;$AB$18&amp;":M"&amp;$AB$19),AB$24,FALSE)+VLOOKUP('Bewerking, HH'!$B112,INDIRECT("'PLak, Labels'!A"&amp;$AB$18&amp;":M"&amp;$AB$19),AB$24+1,FALSE)</f>
        <v>0</v>
      </c>
      <c r="AC112" s="18">
        <f ca="1">VLOOKUP('Bewerking, HH'!$B112,INDIRECT("'PLak, Labels'!A"&amp;$AB$18&amp;":M"&amp;$AB$19),AC$24,FALSE)</f>
        <v>4426</v>
      </c>
      <c r="AD112" s="18">
        <f ca="1">VLOOKUP('Bewerking, HH'!$B112,INDIRECT("'PLak, Labels'!A"&amp;$AB$18&amp;":M"&amp;$AB$19),AD$24,FALSE)</f>
        <v>0</v>
      </c>
      <c r="AE112" s="18">
        <f ca="1">VLOOKUP('Bewerking, HH'!$B112,INDIRECT("'PLak, Labels'!A"&amp;$AB$18&amp;":M"&amp;$AB$19),AE$24,FALSE)</f>
        <v>0</v>
      </c>
      <c r="AF112" s="18">
        <f ca="1">VLOOKUP('Bewerking, HH'!$B112,INDIRECT("'PLak, Labels'!A"&amp;$AB$18&amp;":M"&amp;$AB$19),AF$24,FALSE)</f>
        <v>0</v>
      </c>
      <c r="AG112" s="18">
        <f ca="1">VLOOKUP('Bewerking, HH'!$B112,INDIRECT("'PLak, Labels'!A"&amp;$AB$18&amp;":M"&amp;$AB$19),AG$24,FALSE)</f>
        <v>0</v>
      </c>
      <c r="AH112" s="29">
        <f ca="1">VLOOKUP('Bewerking, HH'!$B112,INDIRECT("'PLak, Labels'!A"&amp;$AB$18&amp;":M"&amp;$AB$19),AH$24,FALSE)</f>
        <v>0</v>
      </c>
      <c r="AI112" s="29">
        <f ca="1">VLOOKUP('Bewerking, HH'!$B112,INDIRECT("'PLak, Labels'!A"&amp;$AB$18&amp;":M"&amp;$AB$19),AI$24,FALSE)</f>
        <v>0</v>
      </c>
      <c r="AM112" s="18">
        <f ca="1">VLOOKUP('Bewerking, HH'!$B112,INDIRECT("'PLak, Labels'!A"&amp;$AN$18&amp;":M"&amp;$AN$19),AM$24,FALSE)</f>
        <v>4426</v>
      </c>
      <c r="AN112" s="29">
        <f ca="1">VLOOKUP('Bewerking, HH'!$B112,INDIRECT("'PLak, Labels'!A"&amp;$AN$18&amp;":M"&amp;$AN$19),AN$24,FALSE)+VLOOKUP('Bewerking, HH'!$B112,INDIRECT("'PLak, Labels'!A"&amp;$AN$18&amp;":M"&amp;$AN$19),AN$24+1,FALSE)</f>
        <v>3723</v>
      </c>
      <c r="AO112" s="18">
        <f ca="1">VLOOKUP('Bewerking, HH'!$B112,INDIRECT("'PLak, Labels'!A"&amp;$AN$18&amp;":M"&amp;$AN$19),AO$24,FALSE)</f>
        <v>0</v>
      </c>
      <c r="AP112" s="18">
        <f ca="1">VLOOKUP('Bewerking, HH'!$B112,INDIRECT("'PLak, Labels'!A"&amp;$AN$18&amp;":M"&amp;$AN$19),AP$24,FALSE)</f>
        <v>5</v>
      </c>
      <c r="AQ112" s="18">
        <f ca="1">VLOOKUP('Bewerking, HH'!$B112,INDIRECT("'PLak, Labels'!A"&amp;$AN$18&amp;":M"&amp;$AN$19),AQ$24,FALSE)</f>
        <v>698</v>
      </c>
      <c r="AR112" s="18">
        <f ca="1">VLOOKUP('Bewerking, HH'!$B112,INDIRECT("'PLak, Labels'!A"&amp;$AN$18&amp;":M"&amp;$AN$19),AR$24,FALSE)</f>
        <v>0</v>
      </c>
      <c r="AS112" s="18">
        <f ca="1">VLOOKUP('Bewerking, HH'!$B112,INDIRECT("'PLak, Labels'!A"&amp;$AN$18&amp;":M"&amp;$AN$19),AS$24,FALSE)</f>
        <v>0</v>
      </c>
      <c r="AT112" s="29">
        <f ca="1">VLOOKUP('Bewerking, HH'!$B112,INDIRECT("'PLak, Labels'!A"&amp;$AN$18&amp;":M"&amp;$AN$19),AT$24,FALSE)</f>
        <v>0</v>
      </c>
      <c r="AU112" s="29">
        <f ca="1">VLOOKUP('Bewerking, HH'!$B112,INDIRECT("'PLak, Labels'!A"&amp;$AN$18&amp;":M"&amp;$AN$19),AU$24,FALSE)</f>
        <v>0</v>
      </c>
      <c r="AY112" s="18">
        <f ca="1">VLOOKUP('Bewerking, HH'!$B112,INDIRECT("'PLak, Labels'!A"&amp;$AZ$18&amp;":M"&amp;$AZ$19),AY$24,FALSE)</f>
        <v>4426</v>
      </c>
      <c r="AZ112" s="29">
        <f ca="1">VLOOKUP('Bewerking, HH'!$B112,INDIRECT("'PLak, Labels'!A"&amp;$AZ$18&amp;":M"&amp;$AZ$19),AZ$24,FALSE)+VLOOKUP('Bewerking, HH'!$B112,INDIRECT("'PLak, Labels'!A"&amp;$AZ$18&amp;":M"&amp;$AZ$19),AZ$24+1,FALSE)</f>
        <v>0</v>
      </c>
      <c r="BA112" s="18">
        <f ca="1">VLOOKUP('Bewerking, HH'!$B112,INDIRECT("'PLak, Labels'!A"&amp;$AZ$18&amp;":M"&amp;$AZ$19),BA$24,FALSE)</f>
        <v>0</v>
      </c>
      <c r="BB112" s="18">
        <f ca="1">VLOOKUP('Bewerking, HH'!$B112,INDIRECT("'PLak, Labels'!A"&amp;$AZ$18&amp;":M"&amp;$AZ$19),BB$24,FALSE)</f>
        <v>4426</v>
      </c>
      <c r="BC112" s="18">
        <f ca="1">VLOOKUP('Bewerking, HH'!$B112,INDIRECT("'PLak, Labels'!A"&amp;$AZ$18&amp;":M"&amp;$AZ$19),BC$24,FALSE)</f>
        <v>0</v>
      </c>
      <c r="BD112" s="18">
        <f ca="1">VLOOKUP('Bewerking, HH'!$B112,INDIRECT("'PLak, Labels'!A"&amp;$AZ$18&amp;":M"&amp;$AZ$19),BD$24,FALSE)</f>
        <v>0</v>
      </c>
      <c r="BE112" s="18">
        <f ca="1">VLOOKUP('Bewerking, HH'!$B112,INDIRECT("'PLak, Labels'!A"&amp;$AZ$18&amp;":M"&amp;$AZ$19),BE$24,FALSE)</f>
        <v>0</v>
      </c>
      <c r="BF112" s="29">
        <f ca="1">VLOOKUP('Bewerking, HH'!$B112,INDIRECT("'PLak, Labels'!A"&amp;$AZ$18&amp;":M"&amp;$AZ$19),BF$24,FALSE)</f>
        <v>0</v>
      </c>
      <c r="BG112" s="29">
        <f ca="1">VLOOKUP('Bewerking, HH'!$B112,INDIRECT("'PLak, Labels'!A"&amp;$AZ$18&amp;":M"&amp;$AZ$19),BG$24,FALSE)</f>
        <v>0</v>
      </c>
    </row>
    <row r="113" spans="2:59" x14ac:dyDescent="0.25">
      <c r="B113" s="18" t="s">
        <v>89</v>
      </c>
      <c r="C113" s="18">
        <f ca="1">VLOOKUP('Bewerking, HH'!$B113,INDIRECT("'PLak, Labels'!A"&amp;$D$18&amp;":M"&amp;$D$19),C$24,FALSE)</f>
        <v>8930</v>
      </c>
      <c r="D113" s="29">
        <f ca="1">VLOOKUP('Bewerking, HH'!$B113,INDIRECT("'PLak, Labels'!A"&amp;$D$18&amp;":M"&amp;$D$19),D$24,FALSE)+VLOOKUP('Bewerking, HH'!$B113,INDIRECT("'PLak, Labels'!A"&amp;$D$18&amp;":M"&amp;$D$19),D$24+1,FALSE)</f>
        <v>0</v>
      </c>
      <c r="E113" s="18">
        <f ca="1">VLOOKUP('Bewerking, HH'!$B113,INDIRECT("'PLak, Labels'!A"&amp;$D$18&amp;":M"&amp;$D$19),E$24,FALSE)</f>
        <v>0</v>
      </c>
      <c r="F113" s="18">
        <f ca="1">VLOOKUP('Bewerking, HH'!$B113,INDIRECT("'PLak, Labels'!A"&amp;$D$18&amp;":M"&amp;$D$19),F$24,FALSE)</f>
        <v>8930</v>
      </c>
      <c r="G113" s="18">
        <f ca="1">VLOOKUP('Bewerking, HH'!$B113,INDIRECT("'PLak, Labels'!A"&amp;$D$18&amp;":M"&amp;$D$19),G$24,FALSE)</f>
        <v>0</v>
      </c>
      <c r="H113" s="18">
        <f ca="1">VLOOKUP('Bewerking, HH'!$B113,INDIRECT("'PLak, Labels'!A"&amp;$D$18&amp;":M"&amp;$D$19),H$24,FALSE)</f>
        <v>0</v>
      </c>
      <c r="I113" s="18">
        <f ca="1">VLOOKUP('Bewerking, HH'!$B113,INDIRECT("'PLak, Labels'!A"&amp;$D$18&amp;":M"&amp;$D$19),I$24,FALSE)</f>
        <v>0</v>
      </c>
      <c r="J113" s="29">
        <f ca="1">VLOOKUP('Bewerking, HH'!$B113,INDIRECT("'PLak, Labels'!A"&amp;$D$18&amp;":M"&amp;$D$19),J$24,FALSE)</f>
        <v>0</v>
      </c>
      <c r="K113" s="29">
        <f ca="1">VLOOKUP('Bewerking, HH'!$B113,INDIRECT("'PLak, Labels'!A"&amp;$D$18&amp;":M"&amp;$D$19),K$24,FALSE)</f>
        <v>0</v>
      </c>
      <c r="O113" s="18">
        <f ca="1">VLOOKUP('Bewerking, HH'!$B113,INDIRECT("'PLak, Labels'!A"&amp;$P$18&amp;":M"&amp;$P$19),O$24,FALSE)</f>
        <v>8930</v>
      </c>
      <c r="P113" s="29">
        <f ca="1">VLOOKUP('Bewerking, HH'!$B113,INDIRECT("'PLak, Labels'!A"&amp;$P$18&amp;":M"&amp;$P$19),P$24,FALSE)+VLOOKUP('Bewerking, HH'!$B113,INDIRECT("'PLak, Labels'!A"&amp;$P$18&amp;":M"&amp;$P$19),P$24+1,FALSE)</f>
        <v>0</v>
      </c>
      <c r="Q113" s="18">
        <f ca="1">VLOOKUP('Bewerking, HH'!$B113,INDIRECT("'PLak, Labels'!A"&amp;$P$18&amp;":M"&amp;$P$19),Q$24,FALSE)</f>
        <v>0</v>
      </c>
      <c r="R113" s="18">
        <f ca="1">VLOOKUP('Bewerking, HH'!$B113,INDIRECT("'PLak, Labels'!A"&amp;$P$18&amp;":M"&amp;$P$19),R$24,FALSE)</f>
        <v>8930</v>
      </c>
      <c r="S113" s="18">
        <f ca="1">VLOOKUP('Bewerking, HH'!$B113,INDIRECT("'PLak, Labels'!A"&amp;$P$18&amp;":M"&amp;$P$19),S$24,FALSE)</f>
        <v>0</v>
      </c>
      <c r="T113" s="18">
        <f ca="1">VLOOKUP('Bewerking, HH'!$B113,INDIRECT("'PLak, Labels'!A"&amp;$P$18&amp;":M"&amp;$P$19),T$24,FALSE)</f>
        <v>0</v>
      </c>
      <c r="U113" s="18">
        <f ca="1">VLOOKUP('Bewerking, HH'!$B113,INDIRECT("'PLak, Labels'!A"&amp;$P$18&amp;":M"&amp;$P$19),U$24,FALSE)</f>
        <v>0</v>
      </c>
      <c r="V113" s="29">
        <f ca="1">VLOOKUP('Bewerking, HH'!$B113,INDIRECT("'PLak, Labels'!A"&amp;$P$18&amp;":M"&amp;$P$19),V$24,FALSE)</f>
        <v>0</v>
      </c>
      <c r="W113" s="29">
        <f ca="1">VLOOKUP('Bewerking, HH'!$B113,INDIRECT("'PLak, Labels'!A"&amp;$P$18&amp;":M"&amp;$P$19),W$24,FALSE)</f>
        <v>0</v>
      </c>
      <c r="AA113" s="18">
        <f ca="1">VLOOKUP('Bewerking, HH'!$B113,INDIRECT("'PLak, Labels'!A"&amp;$AB$18&amp;":M"&amp;$AB$19),AA$24,FALSE)</f>
        <v>8930</v>
      </c>
      <c r="AB113" s="29">
        <f ca="1">VLOOKUP('Bewerking, HH'!$B113,INDIRECT("'PLak, Labels'!A"&amp;$AB$18&amp;":M"&amp;$AB$19),AB$24,FALSE)+VLOOKUP('Bewerking, HH'!$B113,INDIRECT("'PLak, Labels'!A"&amp;$AB$18&amp;":M"&amp;$AB$19),AB$24+1,FALSE)</f>
        <v>0</v>
      </c>
      <c r="AC113" s="18">
        <f ca="1">VLOOKUP('Bewerking, HH'!$B113,INDIRECT("'PLak, Labels'!A"&amp;$AB$18&amp;":M"&amp;$AB$19),AC$24,FALSE)</f>
        <v>8930</v>
      </c>
      <c r="AD113" s="18">
        <f ca="1">VLOOKUP('Bewerking, HH'!$B113,INDIRECT("'PLak, Labels'!A"&amp;$AB$18&amp;":M"&amp;$AB$19),AD$24,FALSE)</f>
        <v>0</v>
      </c>
      <c r="AE113" s="18">
        <f ca="1">VLOOKUP('Bewerking, HH'!$B113,INDIRECT("'PLak, Labels'!A"&amp;$AB$18&amp;":M"&amp;$AB$19),AE$24,FALSE)</f>
        <v>0</v>
      </c>
      <c r="AF113" s="18">
        <f ca="1">VLOOKUP('Bewerking, HH'!$B113,INDIRECT("'PLak, Labels'!A"&amp;$AB$18&amp;":M"&amp;$AB$19),AF$24,FALSE)</f>
        <v>0</v>
      </c>
      <c r="AG113" s="18">
        <f ca="1">VLOOKUP('Bewerking, HH'!$B113,INDIRECT("'PLak, Labels'!A"&amp;$AB$18&amp;":M"&amp;$AB$19),AG$24,FALSE)</f>
        <v>0</v>
      </c>
      <c r="AH113" s="29">
        <f ca="1">VLOOKUP('Bewerking, HH'!$B113,INDIRECT("'PLak, Labels'!A"&amp;$AB$18&amp;":M"&amp;$AB$19),AH$24,FALSE)</f>
        <v>0</v>
      </c>
      <c r="AI113" s="29">
        <f ca="1">VLOOKUP('Bewerking, HH'!$B113,INDIRECT("'PLak, Labels'!A"&amp;$AB$18&amp;":M"&amp;$AB$19),AI$24,FALSE)</f>
        <v>0</v>
      </c>
      <c r="AM113" s="18">
        <f ca="1">VLOOKUP('Bewerking, HH'!$B113,INDIRECT("'PLak, Labels'!A"&amp;$AN$18&amp;":M"&amp;$AN$19),AM$24,FALSE)</f>
        <v>8930</v>
      </c>
      <c r="AN113" s="29">
        <f ca="1">VLOOKUP('Bewerking, HH'!$B113,INDIRECT("'PLak, Labels'!A"&amp;$AN$18&amp;":M"&amp;$AN$19),AN$24,FALSE)+VLOOKUP('Bewerking, HH'!$B113,INDIRECT("'PLak, Labels'!A"&amp;$AN$18&amp;":M"&amp;$AN$19),AN$24+1,FALSE)</f>
        <v>5712</v>
      </c>
      <c r="AO113" s="18">
        <f ca="1">VLOOKUP('Bewerking, HH'!$B113,INDIRECT("'PLak, Labels'!A"&amp;$AN$18&amp;":M"&amp;$AN$19),AO$24,FALSE)</f>
        <v>0</v>
      </c>
      <c r="AP113" s="18">
        <f ca="1">VLOOKUP('Bewerking, HH'!$B113,INDIRECT("'PLak, Labels'!A"&amp;$AN$18&amp;":M"&amp;$AN$19),AP$24,FALSE)</f>
        <v>3218</v>
      </c>
      <c r="AQ113" s="18">
        <f ca="1">VLOOKUP('Bewerking, HH'!$B113,INDIRECT("'PLak, Labels'!A"&amp;$AN$18&amp;":M"&amp;$AN$19),AQ$24,FALSE)</f>
        <v>0</v>
      </c>
      <c r="AR113" s="18">
        <f ca="1">VLOOKUP('Bewerking, HH'!$B113,INDIRECT("'PLak, Labels'!A"&amp;$AN$18&amp;":M"&amp;$AN$19),AR$24,FALSE)</f>
        <v>0</v>
      </c>
      <c r="AS113" s="18">
        <f ca="1">VLOOKUP('Bewerking, HH'!$B113,INDIRECT("'PLak, Labels'!A"&amp;$AN$18&amp;":M"&amp;$AN$19),AS$24,FALSE)</f>
        <v>0</v>
      </c>
      <c r="AT113" s="29">
        <f ca="1">VLOOKUP('Bewerking, HH'!$B113,INDIRECT("'PLak, Labels'!A"&amp;$AN$18&amp;":M"&amp;$AN$19),AT$24,FALSE)</f>
        <v>0</v>
      </c>
      <c r="AU113" s="29">
        <f ca="1">VLOOKUP('Bewerking, HH'!$B113,INDIRECT("'PLak, Labels'!A"&amp;$AN$18&amp;":M"&amp;$AN$19),AU$24,FALSE)</f>
        <v>0</v>
      </c>
      <c r="AY113" s="18">
        <f ca="1">VLOOKUP('Bewerking, HH'!$B113,INDIRECT("'PLak, Labels'!A"&amp;$AZ$18&amp;":M"&amp;$AZ$19),AY$24,FALSE)</f>
        <v>8930</v>
      </c>
      <c r="AZ113" s="29">
        <f ca="1">VLOOKUP('Bewerking, HH'!$B113,INDIRECT("'PLak, Labels'!A"&amp;$AZ$18&amp;":M"&amp;$AZ$19),AZ$24,FALSE)+VLOOKUP('Bewerking, HH'!$B113,INDIRECT("'PLak, Labels'!A"&amp;$AZ$18&amp;":M"&amp;$AZ$19),AZ$24+1,FALSE)</f>
        <v>0</v>
      </c>
      <c r="BA113" s="18">
        <f ca="1">VLOOKUP('Bewerking, HH'!$B113,INDIRECT("'PLak, Labels'!A"&amp;$AZ$18&amp;":M"&amp;$AZ$19),BA$24,FALSE)</f>
        <v>0</v>
      </c>
      <c r="BB113" s="18">
        <f ca="1">VLOOKUP('Bewerking, HH'!$B113,INDIRECT("'PLak, Labels'!A"&amp;$AZ$18&amp;":M"&amp;$AZ$19),BB$24,FALSE)</f>
        <v>8930</v>
      </c>
      <c r="BC113" s="18">
        <f ca="1">VLOOKUP('Bewerking, HH'!$B113,INDIRECT("'PLak, Labels'!A"&amp;$AZ$18&amp;":M"&amp;$AZ$19),BC$24,FALSE)</f>
        <v>0</v>
      </c>
      <c r="BD113" s="18">
        <f ca="1">VLOOKUP('Bewerking, HH'!$B113,INDIRECT("'PLak, Labels'!A"&amp;$AZ$18&amp;":M"&amp;$AZ$19),BD$24,FALSE)</f>
        <v>0</v>
      </c>
      <c r="BE113" s="18">
        <f ca="1">VLOOKUP('Bewerking, HH'!$B113,INDIRECT("'PLak, Labels'!A"&amp;$AZ$18&amp;":M"&amp;$AZ$19),BE$24,FALSE)</f>
        <v>0</v>
      </c>
      <c r="BF113" s="29">
        <f ca="1">VLOOKUP('Bewerking, HH'!$B113,INDIRECT("'PLak, Labels'!A"&amp;$AZ$18&amp;":M"&amp;$AZ$19),BF$24,FALSE)</f>
        <v>0</v>
      </c>
      <c r="BG113" s="29">
        <f ca="1">VLOOKUP('Bewerking, HH'!$B113,INDIRECT("'PLak, Labels'!A"&amp;$AZ$18&amp;":M"&amp;$AZ$19),BG$24,FALSE)</f>
        <v>0</v>
      </c>
    </row>
    <row r="114" spans="2:59" x14ac:dyDescent="0.25">
      <c r="B114" s="18" t="s">
        <v>90</v>
      </c>
      <c r="C114" s="18">
        <f ca="1">VLOOKUP('Bewerking, HH'!$B114,INDIRECT("'PLak, Labels'!A"&amp;$D$18&amp;":M"&amp;$D$19),C$24,FALSE)</f>
        <v>7514</v>
      </c>
      <c r="D114" s="29">
        <f ca="1">VLOOKUP('Bewerking, HH'!$B114,INDIRECT("'PLak, Labels'!A"&amp;$D$18&amp;":M"&amp;$D$19),D$24,FALSE)+VLOOKUP('Bewerking, HH'!$B114,INDIRECT("'PLak, Labels'!A"&amp;$D$18&amp;":M"&amp;$D$19),D$24+1,FALSE)</f>
        <v>0</v>
      </c>
      <c r="E114" s="18">
        <f ca="1">VLOOKUP('Bewerking, HH'!$B114,INDIRECT("'PLak, Labels'!A"&amp;$D$18&amp;":M"&amp;$D$19),E$24,FALSE)</f>
        <v>0</v>
      </c>
      <c r="F114" s="18">
        <f ca="1">VLOOKUP('Bewerking, HH'!$B114,INDIRECT("'PLak, Labels'!A"&amp;$D$18&amp;":M"&amp;$D$19),F$24,FALSE)</f>
        <v>7514</v>
      </c>
      <c r="G114" s="18">
        <f ca="1">VLOOKUP('Bewerking, HH'!$B114,INDIRECT("'PLak, Labels'!A"&amp;$D$18&amp;":M"&amp;$D$19),G$24,FALSE)</f>
        <v>0</v>
      </c>
      <c r="H114" s="18">
        <f ca="1">VLOOKUP('Bewerking, HH'!$B114,INDIRECT("'PLak, Labels'!A"&amp;$D$18&amp;":M"&amp;$D$19),H$24,FALSE)</f>
        <v>0</v>
      </c>
      <c r="I114" s="18">
        <f ca="1">VLOOKUP('Bewerking, HH'!$B114,INDIRECT("'PLak, Labels'!A"&amp;$D$18&amp;":M"&amp;$D$19),I$24,FALSE)</f>
        <v>0</v>
      </c>
      <c r="J114" s="29">
        <f ca="1">VLOOKUP('Bewerking, HH'!$B114,INDIRECT("'PLak, Labels'!A"&amp;$D$18&amp;":M"&amp;$D$19),J$24,FALSE)</f>
        <v>0</v>
      </c>
      <c r="K114" s="29">
        <f ca="1">VLOOKUP('Bewerking, HH'!$B114,INDIRECT("'PLak, Labels'!A"&amp;$D$18&amp;":M"&amp;$D$19),K$24,FALSE)</f>
        <v>0</v>
      </c>
      <c r="O114" s="18">
        <f ca="1">VLOOKUP('Bewerking, HH'!$B114,INDIRECT("'PLak, Labels'!A"&amp;$P$18&amp;":M"&amp;$P$19),O$24,FALSE)</f>
        <v>7514</v>
      </c>
      <c r="P114" s="29">
        <f ca="1">VLOOKUP('Bewerking, HH'!$B114,INDIRECT("'PLak, Labels'!A"&amp;$P$18&amp;":M"&amp;$P$19),P$24,FALSE)+VLOOKUP('Bewerking, HH'!$B114,INDIRECT("'PLak, Labels'!A"&amp;$P$18&amp;":M"&amp;$P$19),P$24+1,FALSE)</f>
        <v>0</v>
      </c>
      <c r="Q114" s="18">
        <f ca="1">VLOOKUP('Bewerking, HH'!$B114,INDIRECT("'PLak, Labels'!A"&amp;$P$18&amp;":M"&amp;$P$19),Q$24,FALSE)</f>
        <v>0</v>
      </c>
      <c r="R114" s="18">
        <f ca="1">VLOOKUP('Bewerking, HH'!$B114,INDIRECT("'PLak, Labels'!A"&amp;$P$18&amp;":M"&amp;$P$19),R$24,FALSE)</f>
        <v>7514</v>
      </c>
      <c r="S114" s="18">
        <f ca="1">VLOOKUP('Bewerking, HH'!$B114,INDIRECT("'PLak, Labels'!A"&amp;$P$18&amp;":M"&amp;$P$19),S$24,FALSE)</f>
        <v>0</v>
      </c>
      <c r="T114" s="18">
        <f ca="1">VLOOKUP('Bewerking, HH'!$B114,INDIRECT("'PLak, Labels'!A"&amp;$P$18&amp;":M"&amp;$P$19),T$24,FALSE)</f>
        <v>0</v>
      </c>
      <c r="U114" s="18">
        <f ca="1">VLOOKUP('Bewerking, HH'!$B114,INDIRECT("'PLak, Labels'!A"&amp;$P$18&amp;":M"&amp;$P$19),U$24,FALSE)</f>
        <v>0</v>
      </c>
      <c r="V114" s="29">
        <f ca="1">VLOOKUP('Bewerking, HH'!$B114,INDIRECT("'PLak, Labels'!A"&amp;$P$18&amp;":M"&amp;$P$19),V$24,FALSE)</f>
        <v>0</v>
      </c>
      <c r="W114" s="29">
        <f ca="1">VLOOKUP('Bewerking, HH'!$B114,INDIRECT("'PLak, Labels'!A"&amp;$P$18&amp;":M"&amp;$P$19),W$24,FALSE)</f>
        <v>0</v>
      </c>
      <c r="AA114" s="18">
        <f ca="1">VLOOKUP('Bewerking, HH'!$B114,INDIRECT("'PLak, Labels'!A"&amp;$AB$18&amp;":M"&amp;$AB$19),AA$24,FALSE)</f>
        <v>7514</v>
      </c>
      <c r="AB114" s="29">
        <f ca="1">VLOOKUP('Bewerking, HH'!$B114,INDIRECT("'PLak, Labels'!A"&amp;$AB$18&amp;":M"&amp;$AB$19),AB$24,FALSE)+VLOOKUP('Bewerking, HH'!$B114,INDIRECT("'PLak, Labels'!A"&amp;$AB$18&amp;":M"&amp;$AB$19),AB$24+1,FALSE)</f>
        <v>0</v>
      </c>
      <c r="AC114" s="18">
        <f ca="1">VLOOKUP('Bewerking, HH'!$B114,INDIRECT("'PLak, Labels'!A"&amp;$AB$18&amp;":M"&amp;$AB$19),AC$24,FALSE)</f>
        <v>7514</v>
      </c>
      <c r="AD114" s="18">
        <f ca="1">VLOOKUP('Bewerking, HH'!$B114,INDIRECT("'PLak, Labels'!A"&amp;$AB$18&amp;":M"&amp;$AB$19),AD$24,FALSE)</f>
        <v>0</v>
      </c>
      <c r="AE114" s="18">
        <f ca="1">VLOOKUP('Bewerking, HH'!$B114,INDIRECT("'PLak, Labels'!A"&amp;$AB$18&amp;":M"&amp;$AB$19),AE$24,FALSE)</f>
        <v>0</v>
      </c>
      <c r="AF114" s="18">
        <f ca="1">VLOOKUP('Bewerking, HH'!$B114,INDIRECT("'PLak, Labels'!A"&amp;$AB$18&amp;":M"&amp;$AB$19),AF$24,FALSE)</f>
        <v>0</v>
      </c>
      <c r="AG114" s="18">
        <f ca="1">VLOOKUP('Bewerking, HH'!$B114,INDIRECT("'PLak, Labels'!A"&amp;$AB$18&amp;":M"&amp;$AB$19),AG$24,FALSE)</f>
        <v>0</v>
      </c>
      <c r="AH114" s="29">
        <f ca="1">VLOOKUP('Bewerking, HH'!$B114,INDIRECT("'PLak, Labels'!A"&amp;$AB$18&amp;":M"&amp;$AB$19),AH$24,FALSE)</f>
        <v>0</v>
      </c>
      <c r="AI114" s="29">
        <f ca="1">VLOOKUP('Bewerking, HH'!$B114,INDIRECT("'PLak, Labels'!A"&amp;$AB$18&amp;":M"&amp;$AB$19),AI$24,FALSE)</f>
        <v>0</v>
      </c>
      <c r="AM114" s="18">
        <f ca="1">VLOOKUP('Bewerking, HH'!$B114,INDIRECT("'PLak, Labels'!A"&amp;$AN$18&amp;":M"&amp;$AN$19),AM$24,FALSE)</f>
        <v>7514</v>
      </c>
      <c r="AN114" s="29">
        <f ca="1">VLOOKUP('Bewerking, HH'!$B114,INDIRECT("'PLak, Labels'!A"&amp;$AN$18&amp;":M"&amp;$AN$19),AN$24,FALSE)+VLOOKUP('Bewerking, HH'!$B114,INDIRECT("'PLak, Labels'!A"&amp;$AN$18&amp;":M"&amp;$AN$19),AN$24+1,FALSE)</f>
        <v>5250</v>
      </c>
      <c r="AO114" s="18">
        <f ca="1">VLOOKUP('Bewerking, HH'!$B114,INDIRECT("'PLak, Labels'!A"&amp;$AN$18&amp;":M"&amp;$AN$19),AO$24,FALSE)</f>
        <v>0</v>
      </c>
      <c r="AP114" s="18">
        <f ca="1">VLOOKUP('Bewerking, HH'!$B114,INDIRECT("'PLak, Labels'!A"&amp;$AN$18&amp;":M"&amp;$AN$19),AP$24,FALSE)</f>
        <v>2264</v>
      </c>
      <c r="AQ114" s="18">
        <f ca="1">VLOOKUP('Bewerking, HH'!$B114,INDIRECT("'PLak, Labels'!A"&amp;$AN$18&amp;":M"&amp;$AN$19),AQ$24,FALSE)</f>
        <v>0</v>
      </c>
      <c r="AR114" s="18">
        <f ca="1">VLOOKUP('Bewerking, HH'!$B114,INDIRECT("'PLak, Labels'!A"&amp;$AN$18&amp;":M"&amp;$AN$19),AR$24,FALSE)</f>
        <v>0</v>
      </c>
      <c r="AS114" s="18">
        <f ca="1">VLOOKUP('Bewerking, HH'!$B114,INDIRECT("'PLak, Labels'!A"&amp;$AN$18&amp;":M"&amp;$AN$19),AS$24,FALSE)</f>
        <v>0</v>
      </c>
      <c r="AT114" s="29">
        <f ca="1">VLOOKUP('Bewerking, HH'!$B114,INDIRECT("'PLak, Labels'!A"&amp;$AN$18&amp;":M"&amp;$AN$19),AT$24,FALSE)</f>
        <v>0</v>
      </c>
      <c r="AU114" s="29">
        <f ca="1">VLOOKUP('Bewerking, HH'!$B114,INDIRECT("'PLak, Labels'!A"&amp;$AN$18&amp;":M"&amp;$AN$19),AU$24,FALSE)</f>
        <v>0</v>
      </c>
      <c r="AY114" s="18">
        <f ca="1">VLOOKUP('Bewerking, HH'!$B114,INDIRECT("'PLak, Labels'!A"&amp;$AZ$18&amp;":M"&amp;$AZ$19),AY$24,FALSE)</f>
        <v>7514</v>
      </c>
      <c r="AZ114" s="29">
        <f ca="1">VLOOKUP('Bewerking, HH'!$B114,INDIRECT("'PLak, Labels'!A"&amp;$AZ$18&amp;":M"&amp;$AZ$19),AZ$24,FALSE)+VLOOKUP('Bewerking, HH'!$B114,INDIRECT("'PLak, Labels'!A"&amp;$AZ$18&amp;":M"&amp;$AZ$19),AZ$24+1,FALSE)</f>
        <v>0</v>
      </c>
      <c r="BA114" s="18">
        <f ca="1">VLOOKUP('Bewerking, HH'!$B114,INDIRECT("'PLak, Labels'!A"&amp;$AZ$18&amp;":M"&amp;$AZ$19),BA$24,FALSE)</f>
        <v>0</v>
      </c>
      <c r="BB114" s="18">
        <f ca="1">VLOOKUP('Bewerking, HH'!$B114,INDIRECT("'PLak, Labels'!A"&amp;$AZ$18&amp;":M"&amp;$AZ$19),BB$24,FALSE)</f>
        <v>7514</v>
      </c>
      <c r="BC114" s="18">
        <f ca="1">VLOOKUP('Bewerking, HH'!$B114,INDIRECT("'PLak, Labels'!A"&amp;$AZ$18&amp;":M"&amp;$AZ$19),BC$24,FALSE)</f>
        <v>0</v>
      </c>
      <c r="BD114" s="18">
        <f ca="1">VLOOKUP('Bewerking, HH'!$B114,INDIRECT("'PLak, Labels'!A"&amp;$AZ$18&amp;":M"&amp;$AZ$19),BD$24,FALSE)</f>
        <v>0</v>
      </c>
      <c r="BE114" s="18">
        <f ca="1">VLOOKUP('Bewerking, HH'!$B114,INDIRECT("'PLak, Labels'!A"&amp;$AZ$18&amp;":M"&amp;$AZ$19),BE$24,FALSE)</f>
        <v>0</v>
      </c>
      <c r="BF114" s="29">
        <f ca="1">VLOOKUP('Bewerking, HH'!$B114,INDIRECT("'PLak, Labels'!A"&amp;$AZ$18&amp;":M"&amp;$AZ$19),BF$24,FALSE)</f>
        <v>0</v>
      </c>
      <c r="BG114" s="29">
        <f ca="1">VLOOKUP('Bewerking, HH'!$B114,INDIRECT("'PLak, Labels'!A"&amp;$AZ$18&amp;":M"&amp;$AZ$19),BG$24,FALSE)</f>
        <v>0</v>
      </c>
    </row>
    <row r="115" spans="2:59" x14ac:dyDescent="0.25">
      <c r="B115" s="18" t="s">
        <v>91</v>
      </c>
      <c r="C115" s="18">
        <f ca="1">VLOOKUP('Bewerking, HH'!$B115,INDIRECT("'PLak, Labels'!A"&amp;$D$18&amp;":M"&amp;$D$19),C$24,FALSE)</f>
        <v>19024</v>
      </c>
      <c r="D115" s="29">
        <f ca="1">VLOOKUP('Bewerking, HH'!$B115,INDIRECT("'PLak, Labels'!A"&amp;$D$18&amp;":M"&amp;$D$19),D$24,FALSE)+VLOOKUP('Bewerking, HH'!$B115,INDIRECT("'PLak, Labels'!A"&amp;$D$18&amp;":M"&amp;$D$19),D$24+1,FALSE)</f>
        <v>0</v>
      </c>
      <c r="E115" s="18">
        <f ca="1">VLOOKUP('Bewerking, HH'!$B115,INDIRECT("'PLak, Labels'!A"&amp;$D$18&amp;":M"&amp;$D$19),E$24,FALSE)</f>
        <v>0</v>
      </c>
      <c r="F115" s="18">
        <f ca="1">VLOOKUP('Bewerking, HH'!$B115,INDIRECT("'PLak, Labels'!A"&amp;$D$18&amp;":M"&amp;$D$19),F$24,FALSE)</f>
        <v>700</v>
      </c>
      <c r="G115" s="18">
        <f ca="1">VLOOKUP('Bewerking, HH'!$B115,INDIRECT("'PLak, Labels'!A"&amp;$D$18&amp;":M"&amp;$D$19),G$24,FALSE)</f>
        <v>0</v>
      </c>
      <c r="H115" s="18">
        <f ca="1">VLOOKUP('Bewerking, HH'!$B115,INDIRECT("'PLak, Labels'!A"&amp;$D$18&amp;":M"&amp;$D$19),H$24,FALSE)</f>
        <v>0</v>
      </c>
      <c r="I115" s="18">
        <f ca="1">VLOOKUP('Bewerking, HH'!$B115,INDIRECT("'PLak, Labels'!A"&amp;$D$18&amp;":M"&amp;$D$19),I$24,FALSE)</f>
        <v>771</v>
      </c>
      <c r="J115" s="29">
        <f ca="1">VLOOKUP('Bewerking, HH'!$B115,INDIRECT("'PLak, Labels'!A"&amp;$D$18&amp;":M"&amp;$D$19),J$24,FALSE)</f>
        <v>0</v>
      </c>
      <c r="K115" s="29">
        <f ca="1">VLOOKUP('Bewerking, HH'!$B115,INDIRECT("'PLak, Labels'!A"&amp;$D$18&amp;":M"&amp;$D$19),K$24,FALSE)</f>
        <v>17553</v>
      </c>
      <c r="O115" s="18">
        <f ca="1">VLOOKUP('Bewerking, HH'!$B115,INDIRECT("'PLak, Labels'!A"&amp;$P$18&amp;":M"&amp;$P$19),O$24,FALSE)</f>
        <v>19024</v>
      </c>
      <c r="P115" s="29">
        <f ca="1">VLOOKUP('Bewerking, HH'!$B115,INDIRECT("'PLak, Labels'!A"&amp;$P$18&amp;":M"&amp;$P$19),P$24,FALSE)+VLOOKUP('Bewerking, HH'!$B115,INDIRECT("'PLak, Labels'!A"&amp;$P$18&amp;":M"&amp;$P$19),P$24+1,FALSE)</f>
        <v>0</v>
      </c>
      <c r="Q115" s="18">
        <f ca="1">VLOOKUP('Bewerking, HH'!$B115,INDIRECT("'PLak, Labels'!A"&amp;$P$18&amp;":M"&amp;$P$19),Q$24,FALSE)</f>
        <v>0</v>
      </c>
      <c r="R115" s="18">
        <f ca="1">VLOOKUP('Bewerking, HH'!$B115,INDIRECT("'PLak, Labels'!A"&amp;$P$18&amp;":M"&amp;$P$19),R$24,FALSE)</f>
        <v>19024</v>
      </c>
      <c r="S115" s="18">
        <f ca="1">VLOOKUP('Bewerking, HH'!$B115,INDIRECT("'PLak, Labels'!A"&amp;$P$18&amp;":M"&amp;$P$19),S$24,FALSE)</f>
        <v>0</v>
      </c>
      <c r="T115" s="18">
        <f ca="1">VLOOKUP('Bewerking, HH'!$B115,INDIRECT("'PLak, Labels'!A"&amp;$P$18&amp;":M"&amp;$P$19),T$24,FALSE)</f>
        <v>0</v>
      </c>
      <c r="U115" s="18">
        <f ca="1">VLOOKUP('Bewerking, HH'!$B115,INDIRECT("'PLak, Labels'!A"&amp;$P$18&amp;":M"&amp;$P$19),U$24,FALSE)</f>
        <v>0</v>
      </c>
      <c r="V115" s="29">
        <f ca="1">VLOOKUP('Bewerking, HH'!$B115,INDIRECT("'PLak, Labels'!A"&amp;$P$18&amp;":M"&amp;$P$19),V$24,FALSE)</f>
        <v>0</v>
      </c>
      <c r="W115" s="29">
        <f ca="1">VLOOKUP('Bewerking, HH'!$B115,INDIRECT("'PLak, Labels'!A"&amp;$P$18&amp;":M"&amp;$P$19),W$24,FALSE)</f>
        <v>0</v>
      </c>
      <c r="AA115" s="18">
        <f ca="1">VLOOKUP('Bewerking, HH'!$B115,INDIRECT("'PLak, Labels'!A"&amp;$AB$18&amp;":M"&amp;$AB$19),AA$24,FALSE)</f>
        <v>19024</v>
      </c>
      <c r="AB115" s="29">
        <f ca="1">VLOOKUP('Bewerking, HH'!$B115,INDIRECT("'PLak, Labels'!A"&amp;$AB$18&amp;":M"&amp;$AB$19),AB$24,FALSE)+VLOOKUP('Bewerking, HH'!$B115,INDIRECT("'PLak, Labels'!A"&amp;$AB$18&amp;":M"&amp;$AB$19),AB$24+1,FALSE)</f>
        <v>0</v>
      </c>
      <c r="AC115" s="18">
        <f ca="1">VLOOKUP('Bewerking, HH'!$B115,INDIRECT("'PLak, Labels'!A"&amp;$AB$18&amp;":M"&amp;$AB$19),AC$24,FALSE)</f>
        <v>19024</v>
      </c>
      <c r="AD115" s="18">
        <f ca="1">VLOOKUP('Bewerking, HH'!$B115,INDIRECT("'PLak, Labels'!A"&amp;$AB$18&amp;":M"&amp;$AB$19),AD$24,FALSE)</f>
        <v>0</v>
      </c>
      <c r="AE115" s="18">
        <f ca="1">VLOOKUP('Bewerking, HH'!$B115,INDIRECT("'PLak, Labels'!A"&amp;$AB$18&amp;":M"&amp;$AB$19),AE$24,FALSE)</f>
        <v>0</v>
      </c>
      <c r="AF115" s="18">
        <f ca="1">VLOOKUP('Bewerking, HH'!$B115,INDIRECT("'PLak, Labels'!A"&amp;$AB$18&amp;":M"&amp;$AB$19),AF$24,FALSE)</f>
        <v>0</v>
      </c>
      <c r="AG115" s="18">
        <f ca="1">VLOOKUP('Bewerking, HH'!$B115,INDIRECT("'PLak, Labels'!A"&amp;$AB$18&amp;":M"&amp;$AB$19),AG$24,FALSE)</f>
        <v>0</v>
      </c>
      <c r="AH115" s="29">
        <f ca="1">VLOOKUP('Bewerking, HH'!$B115,INDIRECT("'PLak, Labels'!A"&amp;$AB$18&amp;":M"&amp;$AB$19),AH$24,FALSE)</f>
        <v>0</v>
      </c>
      <c r="AI115" s="29">
        <f ca="1">VLOOKUP('Bewerking, HH'!$B115,INDIRECT("'PLak, Labels'!A"&amp;$AB$18&amp;":M"&amp;$AB$19),AI$24,FALSE)</f>
        <v>0</v>
      </c>
      <c r="AM115" s="18">
        <f ca="1">VLOOKUP('Bewerking, HH'!$B115,INDIRECT("'PLak, Labels'!A"&amp;$AN$18&amp;":M"&amp;$AN$19),AM$24,FALSE)</f>
        <v>19024</v>
      </c>
      <c r="AN115" s="29">
        <f ca="1">VLOOKUP('Bewerking, HH'!$B115,INDIRECT("'PLak, Labels'!A"&amp;$AN$18&amp;":M"&amp;$AN$19),AN$24,FALSE)+VLOOKUP('Bewerking, HH'!$B115,INDIRECT("'PLak, Labels'!A"&amp;$AN$18&amp;":M"&amp;$AN$19),AN$24+1,FALSE)</f>
        <v>15079</v>
      </c>
      <c r="AO115" s="18">
        <f ca="1">VLOOKUP('Bewerking, HH'!$B115,INDIRECT("'PLak, Labels'!A"&amp;$AN$18&amp;":M"&amp;$AN$19),AO$24,FALSE)</f>
        <v>0</v>
      </c>
      <c r="AP115" s="18">
        <f ca="1">VLOOKUP('Bewerking, HH'!$B115,INDIRECT("'PLak, Labels'!A"&amp;$AN$18&amp;":M"&amp;$AN$19),AP$24,FALSE)</f>
        <v>102</v>
      </c>
      <c r="AQ115" s="18">
        <f ca="1">VLOOKUP('Bewerking, HH'!$B115,INDIRECT("'PLak, Labels'!A"&amp;$AN$18&amp;":M"&amp;$AN$19),AQ$24,FALSE)</f>
        <v>0</v>
      </c>
      <c r="AR115" s="18">
        <f ca="1">VLOOKUP('Bewerking, HH'!$B115,INDIRECT("'PLak, Labels'!A"&amp;$AN$18&amp;":M"&amp;$AN$19),AR$24,FALSE)</f>
        <v>0</v>
      </c>
      <c r="AS115" s="18">
        <f ca="1">VLOOKUP('Bewerking, HH'!$B115,INDIRECT("'PLak, Labels'!A"&amp;$AN$18&amp;":M"&amp;$AN$19),AS$24,FALSE)</f>
        <v>72</v>
      </c>
      <c r="AT115" s="29">
        <f ca="1">VLOOKUP('Bewerking, HH'!$B115,INDIRECT("'PLak, Labels'!A"&amp;$AN$18&amp;":M"&amp;$AN$19),AT$24,FALSE)</f>
        <v>0</v>
      </c>
      <c r="AU115" s="29">
        <f ca="1">VLOOKUP('Bewerking, HH'!$B115,INDIRECT("'PLak, Labels'!A"&amp;$AN$18&amp;":M"&amp;$AN$19),AU$24,FALSE)</f>
        <v>3771</v>
      </c>
      <c r="AY115" s="18">
        <f ca="1">VLOOKUP('Bewerking, HH'!$B115,INDIRECT("'PLak, Labels'!A"&amp;$AZ$18&amp;":M"&amp;$AZ$19),AY$24,FALSE)</f>
        <v>19024</v>
      </c>
      <c r="AZ115" s="29">
        <f ca="1">VLOOKUP('Bewerking, HH'!$B115,INDIRECT("'PLak, Labels'!A"&amp;$AZ$18&amp;":M"&amp;$AZ$19),AZ$24,FALSE)+VLOOKUP('Bewerking, HH'!$B115,INDIRECT("'PLak, Labels'!A"&amp;$AZ$18&amp;":M"&amp;$AZ$19),AZ$24+1,FALSE)</f>
        <v>0</v>
      </c>
      <c r="BA115" s="18">
        <f ca="1">VLOOKUP('Bewerking, HH'!$B115,INDIRECT("'PLak, Labels'!A"&amp;$AZ$18&amp;":M"&amp;$AZ$19),BA$24,FALSE)</f>
        <v>0</v>
      </c>
      <c r="BB115" s="18">
        <f ca="1">VLOOKUP('Bewerking, HH'!$B115,INDIRECT("'PLak, Labels'!A"&amp;$AZ$18&amp;":M"&amp;$AZ$19),BB$24,FALSE)</f>
        <v>19024</v>
      </c>
      <c r="BC115" s="18">
        <f ca="1">VLOOKUP('Bewerking, HH'!$B115,INDIRECT("'PLak, Labels'!A"&amp;$AZ$18&amp;":M"&amp;$AZ$19),BC$24,FALSE)</f>
        <v>0</v>
      </c>
      <c r="BD115" s="18">
        <f ca="1">VLOOKUP('Bewerking, HH'!$B115,INDIRECT("'PLak, Labels'!A"&amp;$AZ$18&amp;":M"&amp;$AZ$19),BD$24,FALSE)</f>
        <v>0</v>
      </c>
      <c r="BE115" s="18">
        <f ca="1">VLOOKUP('Bewerking, HH'!$B115,INDIRECT("'PLak, Labels'!A"&amp;$AZ$18&amp;":M"&amp;$AZ$19),BE$24,FALSE)</f>
        <v>0</v>
      </c>
      <c r="BF115" s="29">
        <f ca="1">VLOOKUP('Bewerking, HH'!$B115,INDIRECT("'PLak, Labels'!A"&amp;$AZ$18&amp;":M"&amp;$AZ$19),BF$24,FALSE)</f>
        <v>0</v>
      </c>
      <c r="BG115" s="29">
        <f ca="1">VLOOKUP('Bewerking, HH'!$B115,INDIRECT("'PLak, Labels'!A"&amp;$AZ$18&amp;":M"&amp;$AZ$19),BG$24,FALSE)</f>
        <v>0</v>
      </c>
    </row>
    <row r="116" spans="2:59" x14ac:dyDescent="0.25">
      <c r="B116" s="18" t="s">
        <v>92</v>
      </c>
      <c r="C116" s="18">
        <f ca="1">VLOOKUP('Bewerking, HH'!$B116,INDIRECT("'PLak, Labels'!A"&amp;$D$18&amp;":M"&amp;$D$19),C$24,FALSE)</f>
        <v>5123</v>
      </c>
      <c r="D116" s="29">
        <f ca="1">VLOOKUP('Bewerking, HH'!$B116,INDIRECT("'PLak, Labels'!A"&amp;$D$18&amp;":M"&amp;$D$19),D$24,FALSE)+VLOOKUP('Bewerking, HH'!$B116,INDIRECT("'PLak, Labels'!A"&amp;$D$18&amp;":M"&amp;$D$19),D$24+1,FALSE)</f>
        <v>0</v>
      </c>
      <c r="E116" s="18">
        <f ca="1">VLOOKUP('Bewerking, HH'!$B116,INDIRECT("'PLak, Labels'!A"&amp;$D$18&amp;":M"&amp;$D$19),E$24,FALSE)</f>
        <v>0</v>
      </c>
      <c r="F116" s="18">
        <f ca="1">VLOOKUP('Bewerking, HH'!$B116,INDIRECT("'PLak, Labels'!A"&amp;$D$18&amp;":M"&amp;$D$19),F$24,FALSE)</f>
        <v>75</v>
      </c>
      <c r="G116" s="18">
        <f ca="1">VLOOKUP('Bewerking, HH'!$B116,INDIRECT("'PLak, Labels'!A"&amp;$D$18&amp;":M"&amp;$D$19),G$24,FALSE)</f>
        <v>5048</v>
      </c>
      <c r="H116" s="18">
        <f ca="1">VLOOKUP('Bewerking, HH'!$B116,INDIRECT("'PLak, Labels'!A"&amp;$D$18&amp;":M"&amp;$D$19),H$24,FALSE)</f>
        <v>0</v>
      </c>
      <c r="I116" s="18">
        <f ca="1">VLOOKUP('Bewerking, HH'!$B116,INDIRECT("'PLak, Labels'!A"&amp;$D$18&amp;":M"&amp;$D$19),I$24,FALSE)</f>
        <v>0</v>
      </c>
      <c r="J116" s="29">
        <f ca="1">VLOOKUP('Bewerking, HH'!$B116,INDIRECT("'PLak, Labels'!A"&amp;$D$18&amp;":M"&amp;$D$19),J$24,FALSE)</f>
        <v>0</v>
      </c>
      <c r="K116" s="29">
        <f ca="1">VLOOKUP('Bewerking, HH'!$B116,INDIRECT("'PLak, Labels'!A"&amp;$D$18&amp;":M"&amp;$D$19),K$24,FALSE)</f>
        <v>0</v>
      </c>
      <c r="O116" s="18">
        <f ca="1">VLOOKUP('Bewerking, HH'!$B116,INDIRECT("'PLak, Labels'!A"&amp;$P$18&amp;":M"&amp;$P$19),O$24,FALSE)</f>
        <v>5123</v>
      </c>
      <c r="P116" s="29">
        <f ca="1">VLOOKUP('Bewerking, HH'!$B116,INDIRECT("'PLak, Labels'!A"&amp;$P$18&amp;":M"&amp;$P$19),P$24,FALSE)+VLOOKUP('Bewerking, HH'!$B116,INDIRECT("'PLak, Labels'!A"&amp;$P$18&amp;":M"&amp;$P$19),P$24+1,FALSE)</f>
        <v>0</v>
      </c>
      <c r="Q116" s="18">
        <f ca="1">VLOOKUP('Bewerking, HH'!$B116,INDIRECT("'PLak, Labels'!A"&amp;$P$18&amp;":M"&amp;$P$19),Q$24,FALSE)</f>
        <v>0</v>
      </c>
      <c r="R116" s="18">
        <f ca="1">VLOOKUP('Bewerking, HH'!$B116,INDIRECT("'PLak, Labels'!A"&amp;$P$18&amp;":M"&amp;$P$19),R$24,FALSE)</f>
        <v>5123</v>
      </c>
      <c r="S116" s="18">
        <f ca="1">VLOOKUP('Bewerking, HH'!$B116,INDIRECT("'PLak, Labels'!A"&amp;$P$18&amp;":M"&amp;$P$19),S$24,FALSE)</f>
        <v>0</v>
      </c>
      <c r="T116" s="18">
        <f ca="1">VLOOKUP('Bewerking, HH'!$B116,INDIRECT("'PLak, Labels'!A"&amp;$P$18&amp;":M"&amp;$P$19),T$24,FALSE)</f>
        <v>0</v>
      </c>
      <c r="U116" s="18">
        <f ca="1">VLOOKUP('Bewerking, HH'!$B116,INDIRECT("'PLak, Labels'!A"&amp;$P$18&amp;":M"&amp;$P$19),U$24,FALSE)</f>
        <v>0</v>
      </c>
      <c r="V116" s="29">
        <f ca="1">VLOOKUP('Bewerking, HH'!$B116,INDIRECT("'PLak, Labels'!A"&amp;$P$18&amp;":M"&amp;$P$19),V$24,FALSE)</f>
        <v>0</v>
      </c>
      <c r="W116" s="29">
        <f ca="1">VLOOKUP('Bewerking, HH'!$B116,INDIRECT("'PLak, Labels'!A"&amp;$P$18&amp;":M"&amp;$P$19),W$24,FALSE)</f>
        <v>0</v>
      </c>
      <c r="AA116" s="18">
        <f ca="1">VLOOKUP('Bewerking, HH'!$B116,INDIRECT("'PLak, Labels'!A"&amp;$AB$18&amp;":M"&amp;$AB$19),AA$24,FALSE)</f>
        <v>5123</v>
      </c>
      <c r="AB116" s="29">
        <f ca="1">VLOOKUP('Bewerking, HH'!$B116,INDIRECT("'PLak, Labels'!A"&amp;$AB$18&amp;":M"&amp;$AB$19),AB$24,FALSE)+VLOOKUP('Bewerking, HH'!$B116,INDIRECT("'PLak, Labels'!A"&amp;$AB$18&amp;":M"&amp;$AB$19),AB$24+1,FALSE)</f>
        <v>0</v>
      </c>
      <c r="AC116" s="18">
        <f ca="1">VLOOKUP('Bewerking, HH'!$B116,INDIRECT("'PLak, Labels'!A"&amp;$AB$18&amp;":M"&amp;$AB$19),AC$24,FALSE)</f>
        <v>5123</v>
      </c>
      <c r="AD116" s="18">
        <f ca="1">VLOOKUP('Bewerking, HH'!$B116,INDIRECT("'PLak, Labels'!A"&amp;$AB$18&amp;":M"&amp;$AB$19),AD$24,FALSE)</f>
        <v>0</v>
      </c>
      <c r="AE116" s="18">
        <f ca="1">VLOOKUP('Bewerking, HH'!$B116,INDIRECT("'PLak, Labels'!A"&amp;$AB$18&amp;":M"&amp;$AB$19),AE$24,FALSE)</f>
        <v>0</v>
      </c>
      <c r="AF116" s="18">
        <f ca="1">VLOOKUP('Bewerking, HH'!$B116,INDIRECT("'PLak, Labels'!A"&amp;$AB$18&amp;":M"&amp;$AB$19),AF$24,FALSE)</f>
        <v>0</v>
      </c>
      <c r="AG116" s="18">
        <f ca="1">VLOOKUP('Bewerking, HH'!$B116,INDIRECT("'PLak, Labels'!A"&amp;$AB$18&amp;":M"&amp;$AB$19),AG$24,FALSE)</f>
        <v>0</v>
      </c>
      <c r="AH116" s="29">
        <f ca="1">VLOOKUP('Bewerking, HH'!$B116,INDIRECT("'PLak, Labels'!A"&amp;$AB$18&amp;":M"&amp;$AB$19),AH$24,FALSE)</f>
        <v>0</v>
      </c>
      <c r="AI116" s="29">
        <f ca="1">VLOOKUP('Bewerking, HH'!$B116,INDIRECT("'PLak, Labels'!A"&amp;$AB$18&amp;":M"&amp;$AB$19),AI$24,FALSE)</f>
        <v>0</v>
      </c>
      <c r="AM116" s="18">
        <f ca="1">VLOOKUP('Bewerking, HH'!$B116,INDIRECT("'PLak, Labels'!A"&amp;$AN$18&amp;":M"&amp;$AN$19),AM$24,FALSE)</f>
        <v>5123</v>
      </c>
      <c r="AN116" s="29">
        <f ca="1">VLOOKUP('Bewerking, HH'!$B116,INDIRECT("'PLak, Labels'!A"&amp;$AN$18&amp;":M"&amp;$AN$19),AN$24,FALSE)+VLOOKUP('Bewerking, HH'!$B116,INDIRECT("'PLak, Labels'!A"&amp;$AN$18&amp;":M"&amp;$AN$19),AN$24+1,FALSE)</f>
        <v>4663</v>
      </c>
      <c r="AO116" s="18">
        <f ca="1">VLOOKUP('Bewerking, HH'!$B116,INDIRECT("'PLak, Labels'!A"&amp;$AN$18&amp;":M"&amp;$AN$19),AO$24,FALSE)</f>
        <v>0</v>
      </c>
      <c r="AP116" s="18">
        <f ca="1">VLOOKUP('Bewerking, HH'!$B116,INDIRECT("'PLak, Labels'!A"&amp;$AN$18&amp;":M"&amp;$AN$19),AP$24,FALSE)</f>
        <v>1</v>
      </c>
      <c r="AQ116" s="18">
        <f ca="1">VLOOKUP('Bewerking, HH'!$B116,INDIRECT("'PLak, Labels'!A"&amp;$AN$18&amp;":M"&amp;$AN$19),AQ$24,FALSE)</f>
        <v>19</v>
      </c>
      <c r="AR116" s="18">
        <f ca="1">VLOOKUP('Bewerking, HH'!$B116,INDIRECT("'PLak, Labels'!A"&amp;$AN$18&amp;":M"&amp;$AN$19),AR$24,FALSE)</f>
        <v>0</v>
      </c>
      <c r="AS116" s="18">
        <f ca="1">VLOOKUP('Bewerking, HH'!$B116,INDIRECT("'PLak, Labels'!A"&amp;$AN$18&amp;":M"&amp;$AN$19),AS$24,FALSE)</f>
        <v>440</v>
      </c>
      <c r="AT116" s="29">
        <f ca="1">VLOOKUP('Bewerking, HH'!$B116,INDIRECT("'PLak, Labels'!A"&amp;$AN$18&amp;":M"&amp;$AN$19),AT$24,FALSE)</f>
        <v>0</v>
      </c>
      <c r="AU116" s="29">
        <f ca="1">VLOOKUP('Bewerking, HH'!$B116,INDIRECT("'PLak, Labels'!A"&amp;$AN$18&amp;":M"&amp;$AN$19),AU$24,FALSE)</f>
        <v>0</v>
      </c>
      <c r="AY116" s="18">
        <f ca="1">VLOOKUP('Bewerking, HH'!$B116,INDIRECT("'PLak, Labels'!A"&amp;$AZ$18&amp;":M"&amp;$AZ$19),AY$24,FALSE)</f>
        <v>5123</v>
      </c>
      <c r="AZ116" s="29">
        <f ca="1">VLOOKUP('Bewerking, HH'!$B116,INDIRECT("'PLak, Labels'!A"&amp;$AZ$18&amp;":M"&amp;$AZ$19),AZ$24,FALSE)+VLOOKUP('Bewerking, HH'!$B116,INDIRECT("'PLak, Labels'!A"&amp;$AZ$18&amp;":M"&amp;$AZ$19),AZ$24+1,FALSE)</f>
        <v>0</v>
      </c>
      <c r="BA116" s="18">
        <f ca="1">VLOOKUP('Bewerking, HH'!$B116,INDIRECT("'PLak, Labels'!A"&amp;$AZ$18&amp;":M"&amp;$AZ$19),BA$24,FALSE)</f>
        <v>0</v>
      </c>
      <c r="BB116" s="18">
        <f ca="1">VLOOKUP('Bewerking, HH'!$B116,INDIRECT("'PLak, Labels'!A"&amp;$AZ$18&amp;":M"&amp;$AZ$19),BB$24,FALSE)</f>
        <v>5123</v>
      </c>
      <c r="BC116" s="18">
        <f ca="1">VLOOKUP('Bewerking, HH'!$B116,INDIRECT("'PLak, Labels'!A"&amp;$AZ$18&amp;":M"&amp;$AZ$19),BC$24,FALSE)</f>
        <v>0</v>
      </c>
      <c r="BD116" s="18">
        <f ca="1">VLOOKUP('Bewerking, HH'!$B116,INDIRECT("'PLak, Labels'!A"&amp;$AZ$18&amp;":M"&amp;$AZ$19),BD$24,FALSE)</f>
        <v>0</v>
      </c>
      <c r="BE116" s="18">
        <f ca="1">VLOOKUP('Bewerking, HH'!$B116,INDIRECT("'PLak, Labels'!A"&amp;$AZ$18&amp;":M"&amp;$AZ$19),BE$24,FALSE)</f>
        <v>0</v>
      </c>
      <c r="BF116" s="29">
        <f ca="1">VLOOKUP('Bewerking, HH'!$B116,INDIRECT("'PLak, Labels'!A"&amp;$AZ$18&amp;":M"&amp;$AZ$19),BF$24,FALSE)</f>
        <v>0</v>
      </c>
      <c r="BG116" s="29">
        <f ca="1">VLOOKUP('Bewerking, HH'!$B116,INDIRECT("'PLak, Labels'!A"&amp;$AZ$18&amp;":M"&amp;$AZ$19),BG$24,FALSE)</f>
        <v>0</v>
      </c>
    </row>
    <row r="117" spans="2:59" x14ac:dyDescent="0.25">
      <c r="B117" s="18" t="s">
        <v>93</v>
      </c>
      <c r="C117" s="18">
        <f ca="1">VLOOKUP('Bewerking, HH'!$B117,INDIRECT("'PLak, Labels'!A"&amp;$D$18&amp;":M"&amp;$D$19),C$24,FALSE)</f>
        <v>3412</v>
      </c>
      <c r="D117" s="29">
        <f ca="1">VLOOKUP('Bewerking, HH'!$B117,INDIRECT("'PLak, Labels'!A"&amp;$D$18&amp;":M"&amp;$D$19),D$24,FALSE)+VLOOKUP('Bewerking, HH'!$B117,INDIRECT("'PLak, Labels'!A"&amp;$D$18&amp;":M"&amp;$D$19),D$24+1,FALSE)</f>
        <v>0</v>
      </c>
      <c r="E117" s="18">
        <f ca="1">VLOOKUP('Bewerking, HH'!$B117,INDIRECT("'PLak, Labels'!A"&amp;$D$18&amp;":M"&amp;$D$19),E$24,FALSE)</f>
        <v>0</v>
      </c>
      <c r="F117" s="18">
        <f ca="1">VLOOKUP('Bewerking, HH'!$B117,INDIRECT("'PLak, Labels'!A"&amp;$D$18&amp;":M"&amp;$D$19),F$24,FALSE)</f>
        <v>1324</v>
      </c>
      <c r="G117" s="18">
        <f ca="1">VLOOKUP('Bewerking, HH'!$B117,INDIRECT("'PLak, Labels'!A"&amp;$D$18&amp;":M"&amp;$D$19),G$24,FALSE)</f>
        <v>0</v>
      </c>
      <c r="H117" s="18">
        <f ca="1">VLOOKUP('Bewerking, HH'!$B117,INDIRECT("'PLak, Labels'!A"&amp;$D$18&amp;":M"&amp;$D$19),H$24,FALSE)</f>
        <v>2088</v>
      </c>
      <c r="I117" s="18">
        <f ca="1">VLOOKUP('Bewerking, HH'!$B117,INDIRECT("'PLak, Labels'!A"&amp;$D$18&amp;":M"&amp;$D$19),I$24,FALSE)</f>
        <v>0</v>
      </c>
      <c r="J117" s="29">
        <f ca="1">VLOOKUP('Bewerking, HH'!$B117,INDIRECT("'PLak, Labels'!A"&amp;$D$18&amp;":M"&amp;$D$19),J$24,FALSE)</f>
        <v>0</v>
      </c>
      <c r="K117" s="29">
        <f ca="1">VLOOKUP('Bewerking, HH'!$B117,INDIRECT("'PLak, Labels'!A"&amp;$D$18&amp;":M"&amp;$D$19),K$24,FALSE)</f>
        <v>0</v>
      </c>
      <c r="O117" s="18">
        <f ca="1">VLOOKUP('Bewerking, HH'!$B117,INDIRECT("'PLak, Labels'!A"&amp;$P$18&amp;":M"&amp;$P$19),O$24,FALSE)</f>
        <v>3412</v>
      </c>
      <c r="P117" s="29">
        <f ca="1">VLOOKUP('Bewerking, HH'!$B117,INDIRECT("'PLak, Labels'!A"&amp;$P$18&amp;":M"&amp;$P$19),P$24,FALSE)+VLOOKUP('Bewerking, HH'!$B117,INDIRECT("'PLak, Labels'!A"&amp;$P$18&amp;":M"&amp;$P$19),P$24+1,FALSE)</f>
        <v>0</v>
      </c>
      <c r="Q117" s="18">
        <f ca="1">VLOOKUP('Bewerking, HH'!$B117,INDIRECT("'PLak, Labels'!A"&amp;$P$18&amp;":M"&amp;$P$19),Q$24,FALSE)</f>
        <v>0</v>
      </c>
      <c r="R117" s="18">
        <f ca="1">VLOOKUP('Bewerking, HH'!$B117,INDIRECT("'PLak, Labels'!A"&amp;$P$18&amp;":M"&amp;$P$19),R$24,FALSE)</f>
        <v>3412</v>
      </c>
      <c r="S117" s="18">
        <f ca="1">VLOOKUP('Bewerking, HH'!$B117,INDIRECT("'PLak, Labels'!A"&amp;$P$18&amp;":M"&amp;$P$19),S$24,FALSE)</f>
        <v>0</v>
      </c>
      <c r="T117" s="18">
        <f ca="1">VLOOKUP('Bewerking, HH'!$B117,INDIRECT("'PLak, Labels'!A"&amp;$P$18&amp;":M"&amp;$P$19),T$24,FALSE)</f>
        <v>0</v>
      </c>
      <c r="U117" s="18">
        <f ca="1">VLOOKUP('Bewerking, HH'!$B117,INDIRECT("'PLak, Labels'!A"&amp;$P$18&amp;":M"&amp;$P$19),U$24,FALSE)</f>
        <v>0</v>
      </c>
      <c r="V117" s="29">
        <f ca="1">VLOOKUP('Bewerking, HH'!$B117,INDIRECT("'PLak, Labels'!A"&amp;$P$18&amp;":M"&amp;$P$19),V$24,FALSE)</f>
        <v>0</v>
      </c>
      <c r="W117" s="29">
        <f ca="1">VLOOKUP('Bewerking, HH'!$B117,INDIRECT("'PLak, Labels'!A"&amp;$P$18&amp;":M"&amp;$P$19),W$24,FALSE)</f>
        <v>0</v>
      </c>
      <c r="AA117" s="18">
        <f ca="1">VLOOKUP('Bewerking, HH'!$B117,INDIRECT("'PLak, Labels'!A"&amp;$AB$18&amp;":M"&amp;$AB$19),AA$24,FALSE)</f>
        <v>3412</v>
      </c>
      <c r="AB117" s="29">
        <f ca="1">VLOOKUP('Bewerking, HH'!$B117,INDIRECT("'PLak, Labels'!A"&amp;$AB$18&amp;":M"&amp;$AB$19),AB$24,FALSE)+VLOOKUP('Bewerking, HH'!$B117,INDIRECT("'PLak, Labels'!A"&amp;$AB$18&amp;":M"&amp;$AB$19),AB$24+1,FALSE)</f>
        <v>0</v>
      </c>
      <c r="AC117" s="18">
        <f ca="1">VLOOKUP('Bewerking, HH'!$B117,INDIRECT("'PLak, Labels'!A"&amp;$AB$18&amp;":M"&amp;$AB$19),AC$24,FALSE)</f>
        <v>3412</v>
      </c>
      <c r="AD117" s="18">
        <f ca="1">VLOOKUP('Bewerking, HH'!$B117,INDIRECT("'PLak, Labels'!A"&amp;$AB$18&amp;":M"&amp;$AB$19),AD$24,FALSE)</f>
        <v>0</v>
      </c>
      <c r="AE117" s="18">
        <f ca="1">VLOOKUP('Bewerking, HH'!$B117,INDIRECT("'PLak, Labels'!A"&amp;$AB$18&amp;":M"&amp;$AB$19),AE$24,FALSE)</f>
        <v>0</v>
      </c>
      <c r="AF117" s="18">
        <f ca="1">VLOOKUP('Bewerking, HH'!$B117,INDIRECT("'PLak, Labels'!A"&amp;$AB$18&amp;":M"&amp;$AB$19),AF$24,FALSE)</f>
        <v>0</v>
      </c>
      <c r="AG117" s="18">
        <f ca="1">VLOOKUP('Bewerking, HH'!$B117,INDIRECT("'PLak, Labels'!A"&amp;$AB$18&amp;":M"&amp;$AB$19),AG$24,FALSE)</f>
        <v>0</v>
      </c>
      <c r="AH117" s="29">
        <f ca="1">VLOOKUP('Bewerking, HH'!$B117,INDIRECT("'PLak, Labels'!A"&amp;$AB$18&amp;":M"&amp;$AB$19),AH$24,FALSE)</f>
        <v>0</v>
      </c>
      <c r="AI117" s="29">
        <f ca="1">VLOOKUP('Bewerking, HH'!$B117,INDIRECT("'PLak, Labels'!A"&amp;$AB$18&amp;":M"&amp;$AB$19),AI$24,FALSE)</f>
        <v>0</v>
      </c>
      <c r="AM117" s="18">
        <f ca="1">VLOOKUP('Bewerking, HH'!$B117,INDIRECT("'PLak, Labels'!A"&amp;$AN$18&amp;":M"&amp;$AN$19),AM$24,FALSE)</f>
        <v>3412</v>
      </c>
      <c r="AN117" s="29">
        <f ca="1">VLOOKUP('Bewerking, HH'!$B117,INDIRECT("'PLak, Labels'!A"&amp;$AN$18&amp;":M"&amp;$AN$19),AN$24,FALSE)+VLOOKUP('Bewerking, HH'!$B117,INDIRECT("'PLak, Labels'!A"&amp;$AN$18&amp;":M"&amp;$AN$19),AN$24+1,FALSE)</f>
        <v>458</v>
      </c>
      <c r="AO117" s="18">
        <f ca="1">VLOOKUP('Bewerking, HH'!$B117,INDIRECT("'PLak, Labels'!A"&amp;$AN$18&amp;":M"&amp;$AN$19),AO$24,FALSE)</f>
        <v>0</v>
      </c>
      <c r="AP117" s="18">
        <f ca="1">VLOOKUP('Bewerking, HH'!$B117,INDIRECT("'PLak, Labels'!A"&amp;$AN$18&amp;":M"&amp;$AN$19),AP$24,FALSE)</f>
        <v>1317</v>
      </c>
      <c r="AQ117" s="18">
        <f ca="1">VLOOKUP('Bewerking, HH'!$B117,INDIRECT("'PLak, Labels'!A"&amp;$AN$18&amp;":M"&amp;$AN$19),AQ$24,FALSE)</f>
        <v>0</v>
      </c>
      <c r="AR117" s="18">
        <f ca="1">VLOOKUP('Bewerking, HH'!$B117,INDIRECT("'PLak, Labels'!A"&amp;$AN$18&amp;":M"&amp;$AN$19),AR$24,FALSE)</f>
        <v>1637</v>
      </c>
      <c r="AS117" s="18">
        <f ca="1">VLOOKUP('Bewerking, HH'!$B117,INDIRECT("'PLak, Labels'!A"&amp;$AN$18&amp;":M"&amp;$AN$19),AS$24,FALSE)</f>
        <v>0</v>
      </c>
      <c r="AT117" s="29">
        <f ca="1">VLOOKUP('Bewerking, HH'!$B117,INDIRECT("'PLak, Labels'!A"&amp;$AN$18&amp;":M"&amp;$AN$19),AT$24,FALSE)</f>
        <v>0</v>
      </c>
      <c r="AU117" s="29">
        <f ca="1">VLOOKUP('Bewerking, HH'!$B117,INDIRECT("'PLak, Labels'!A"&amp;$AN$18&amp;":M"&amp;$AN$19),AU$24,FALSE)</f>
        <v>0</v>
      </c>
      <c r="AY117" s="18">
        <f ca="1">VLOOKUP('Bewerking, HH'!$B117,INDIRECT("'PLak, Labels'!A"&amp;$AZ$18&amp;":M"&amp;$AZ$19),AY$24,FALSE)</f>
        <v>3412</v>
      </c>
      <c r="AZ117" s="29">
        <f ca="1">VLOOKUP('Bewerking, HH'!$B117,INDIRECT("'PLak, Labels'!A"&amp;$AZ$18&amp;":M"&amp;$AZ$19),AZ$24,FALSE)+VLOOKUP('Bewerking, HH'!$B117,INDIRECT("'PLak, Labels'!A"&amp;$AZ$18&amp;":M"&amp;$AZ$19),AZ$24+1,FALSE)</f>
        <v>0</v>
      </c>
      <c r="BA117" s="18">
        <f ca="1">VLOOKUP('Bewerking, HH'!$B117,INDIRECT("'PLak, Labels'!A"&amp;$AZ$18&amp;":M"&amp;$AZ$19),BA$24,FALSE)</f>
        <v>0</v>
      </c>
      <c r="BB117" s="18">
        <f ca="1">VLOOKUP('Bewerking, HH'!$B117,INDIRECT("'PLak, Labels'!A"&amp;$AZ$18&amp;":M"&amp;$AZ$19),BB$24,FALSE)</f>
        <v>3412</v>
      </c>
      <c r="BC117" s="18">
        <f ca="1">VLOOKUP('Bewerking, HH'!$B117,INDIRECT("'PLak, Labels'!A"&amp;$AZ$18&amp;":M"&amp;$AZ$19),BC$24,FALSE)</f>
        <v>0</v>
      </c>
      <c r="BD117" s="18">
        <f ca="1">VLOOKUP('Bewerking, HH'!$B117,INDIRECT("'PLak, Labels'!A"&amp;$AZ$18&amp;":M"&amp;$AZ$19),BD$24,FALSE)</f>
        <v>0</v>
      </c>
      <c r="BE117" s="18">
        <f ca="1">VLOOKUP('Bewerking, HH'!$B117,INDIRECT("'PLak, Labels'!A"&amp;$AZ$18&amp;":M"&amp;$AZ$19),BE$24,FALSE)</f>
        <v>0</v>
      </c>
      <c r="BF117" s="29">
        <f ca="1">VLOOKUP('Bewerking, HH'!$B117,INDIRECT("'PLak, Labels'!A"&amp;$AZ$18&amp;":M"&amp;$AZ$19),BF$24,FALSE)</f>
        <v>0</v>
      </c>
      <c r="BG117" s="29">
        <f ca="1">VLOOKUP('Bewerking, HH'!$B117,INDIRECT("'PLak, Labels'!A"&amp;$AZ$18&amp;":M"&amp;$AZ$19),BG$24,FALSE)</f>
        <v>0</v>
      </c>
    </row>
    <row r="118" spans="2:59" x14ac:dyDescent="0.25">
      <c r="B118" s="18" t="s">
        <v>94</v>
      </c>
      <c r="C118" s="18">
        <f ca="1">VLOOKUP('Bewerking, HH'!$B118,INDIRECT("'PLak, Labels'!A"&amp;$D$18&amp;":M"&amp;$D$19),C$24,FALSE)</f>
        <v>9759</v>
      </c>
      <c r="D118" s="29">
        <f ca="1">VLOOKUP('Bewerking, HH'!$B118,INDIRECT("'PLak, Labels'!A"&amp;$D$18&amp;":M"&amp;$D$19),D$24,FALSE)+VLOOKUP('Bewerking, HH'!$B118,INDIRECT("'PLak, Labels'!A"&amp;$D$18&amp;":M"&amp;$D$19),D$24+1,FALSE)</f>
        <v>0</v>
      </c>
      <c r="E118" s="18">
        <f ca="1">VLOOKUP('Bewerking, HH'!$B118,INDIRECT("'PLak, Labels'!A"&amp;$D$18&amp;":M"&amp;$D$19),E$24,FALSE)</f>
        <v>0</v>
      </c>
      <c r="F118" s="18">
        <f ca="1">VLOOKUP('Bewerking, HH'!$B118,INDIRECT("'PLak, Labels'!A"&amp;$D$18&amp;":M"&amp;$D$19),F$24,FALSE)</f>
        <v>1341</v>
      </c>
      <c r="G118" s="18">
        <f ca="1">VLOOKUP('Bewerking, HH'!$B118,INDIRECT("'PLak, Labels'!A"&amp;$D$18&amp;":M"&amp;$D$19),G$24,FALSE)</f>
        <v>8418</v>
      </c>
      <c r="H118" s="18">
        <f ca="1">VLOOKUP('Bewerking, HH'!$B118,INDIRECT("'PLak, Labels'!A"&amp;$D$18&amp;":M"&amp;$D$19),H$24,FALSE)</f>
        <v>0</v>
      </c>
      <c r="I118" s="18">
        <f ca="1">VLOOKUP('Bewerking, HH'!$B118,INDIRECT("'PLak, Labels'!A"&amp;$D$18&amp;":M"&amp;$D$19),I$24,FALSE)</f>
        <v>0</v>
      </c>
      <c r="J118" s="29">
        <f ca="1">VLOOKUP('Bewerking, HH'!$B118,INDIRECT("'PLak, Labels'!A"&amp;$D$18&amp;":M"&amp;$D$19),J$24,FALSE)</f>
        <v>0</v>
      </c>
      <c r="K118" s="29">
        <f ca="1">VLOOKUP('Bewerking, HH'!$B118,INDIRECT("'PLak, Labels'!A"&amp;$D$18&amp;":M"&amp;$D$19),K$24,FALSE)</f>
        <v>0</v>
      </c>
      <c r="O118" s="18">
        <f ca="1">VLOOKUP('Bewerking, HH'!$B118,INDIRECT("'PLak, Labels'!A"&amp;$P$18&amp;":M"&amp;$P$19),O$24,FALSE)</f>
        <v>9759</v>
      </c>
      <c r="P118" s="29">
        <f ca="1">VLOOKUP('Bewerking, HH'!$B118,INDIRECT("'PLak, Labels'!A"&amp;$P$18&amp;":M"&amp;$P$19),P$24,FALSE)+VLOOKUP('Bewerking, HH'!$B118,INDIRECT("'PLak, Labels'!A"&amp;$P$18&amp;":M"&amp;$P$19),P$24+1,FALSE)</f>
        <v>0</v>
      </c>
      <c r="Q118" s="18">
        <f ca="1">VLOOKUP('Bewerking, HH'!$B118,INDIRECT("'PLak, Labels'!A"&amp;$P$18&amp;":M"&amp;$P$19),Q$24,FALSE)</f>
        <v>0</v>
      </c>
      <c r="R118" s="18">
        <f ca="1">VLOOKUP('Bewerking, HH'!$B118,INDIRECT("'PLak, Labels'!A"&amp;$P$18&amp;":M"&amp;$P$19),R$24,FALSE)</f>
        <v>9759</v>
      </c>
      <c r="S118" s="18">
        <f ca="1">VLOOKUP('Bewerking, HH'!$B118,INDIRECT("'PLak, Labels'!A"&amp;$P$18&amp;":M"&amp;$P$19),S$24,FALSE)</f>
        <v>0</v>
      </c>
      <c r="T118" s="18">
        <f ca="1">VLOOKUP('Bewerking, HH'!$B118,INDIRECT("'PLak, Labels'!A"&amp;$P$18&amp;":M"&amp;$P$19),T$24,FALSE)</f>
        <v>0</v>
      </c>
      <c r="U118" s="18">
        <f ca="1">VLOOKUP('Bewerking, HH'!$B118,INDIRECT("'PLak, Labels'!A"&amp;$P$18&amp;":M"&amp;$P$19),U$24,FALSE)</f>
        <v>0</v>
      </c>
      <c r="V118" s="29">
        <f ca="1">VLOOKUP('Bewerking, HH'!$B118,INDIRECT("'PLak, Labels'!A"&amp;$P$18&amp;":M"&amp;$P$19),V$24,FALSE)</f>
        <v>0</v>
      </c>
      <c r="W118" s="29">
        <f ca="1">VLOOKUP('Bewerking, HH'!$B118,INDIRECT("'PLak, Labels'!A"&amp;$P$18&amp;":M"&amp;$P$19),W$24,FALSE)</f>
        <v>0</v>
      </c>
      <c r="AA118" s="18">
        <f ca="1">VLOOKUP('Bewerking, HH'!$B118,INDIRECT("'PLak, Labels'!A"&amp;$AB$18&amp;":M"&amp;$AB$19),AA$24,FALSE)</f>
        <v>9759</v>
      </c>
      <c r="AB118" s="29">
        <f ca="1">VLOOKUP('Bewerking, HH'!$B118,INDIRECT("'PLak, Labels'!A"&amp;$AB$18&amp;":M"&amp;$AB$19),AB$24,FALSE)+VLOOKUP('Bewerking, HH'!$B118,INDIRECT("'PLak, Labels'!A"&amp;$AB$18&amp;":M"&amp;$AB$19),AB$24+1,FALSE)</f>
        <v>0</v>
      </c>
      <c r="AC118" s="18">
        <f ca="1">VLOOKUP('Bewerking, HH'!$B118,INDIRECT("'PLak, Labels'!A"&amp;$AB$18&amp;":M"&amp;$AB$19),AC$24,FALSE)</f>
        <v>9759</v>
      </c>
      <c r="AD118" s="18">
        <f ca="1">VLOOKUP('Bewerking, HH'!$B118,INDIRECT("'PLak, Labels'!A"&amp;$AB$18&amp;":M"&amp;$AB$19),AD$24,FALSE)</f>
        <v>0</v>
      </c>
      <c r="AE118" s="18">
        <f ca="1">VLOOKUP('Bewerking, HH'!$B118,INDIRECT("'PLak, Labels'!A"&amp;$AB$18&amp;":M"&amp;$AB$19),AE$24,FALSE)</f>
        <v>0</v>
      </c>
      <c r="AF118" s="18">
        <f ca="1">VLOOKUP('Bewerking, HH'!$B118,INDIRECT("'PLak, Labels'!A"&amp;$AB$18&amp;":M"&amp;$AB$19),AF$24,FALSE)</f>
        <v>0</v>
      </c>
      <c r="AG118" s="18">
        <f ca="1">VLOOKUP('Bewerking, HH'!$B118,INDIRECT("'PLak, Labels'!A"&amp;$AB$18&amp;":M"&amp;$AB$19),AG$24,FALSE)</f>
        <v>0</v>
      </c>
      <c r="AH118" s="29">
        <f ca="1">VLOOKUP('Bewerking, HH'!$B118,INDIRECT("'PLak, Labels'!A"&amp;$AB$18&amp;":M"&amp;$AB$19),AH$24,FALSE)</f>
        <v>0</v>
      </c>
      <c r="AI118" s="29">
        <f ca="1">VLOOKUP('Bewerking, HH'!$B118,INDIRECT("'PLak, Labels'!A"&amp;$AB$18&amp;":M"&amp;$AB$19),AI$24,FALSE)</f>
        <v>0</v>
      </c>
      <c r="AM118" s="18">
        <f ca="1">VLOOKUP('Bewerking, HH'!$B118,INDIRECT("'PLak, Labels'!A"&amp;$AN$18&amp;":M"&amp;$AN$19),AM$24,FALSE)</f>
        <v>9759</v>
      </c>
      <c r="AN118" s="29">
        <f ca="1">VLOOKUP('Bewerking, HH'!$B118,INDIRECT("'PLak, Labels'!A"&amp;$AN$18&amp;":M"&amp;$AN$19),AN$24,FALSE)+VLOOKUP('Bewerking, HH'!$B118,INDIRECT("'PLak, Labels'!A"&amp;$AN$18&amp;":M"&amp;$AN$19),AN$24+1,FALSE)</f>
        <v>7201</v>
      </c>
      <c r="AO118" s="18">
        <f ca="1">VLOOKUP('Bewerking, HH'!$B118,INDIRECT("'PLak, Labels'!A"&amp;$AN$18&amp;":M"&amp;$AN$19),AO$24,FALSE)</f>
        <v>0</v>
      </c>
      <c r="AP118" s="18">
        <f ca="1">VLOOKUP('Bewerking, HH'!$B118,INDIRECT("'PLak, Labels'!A"&amp;$AN$18&amp;":M"&amp;$AN$19),AP$24,FALSE)</f>
        <v>306</v>
      </c>
      <c r="AQ118" s="18">
        <f ca="1">VLOOKUP('Bewerking, HH'!$B118,INDIRECT("'PLak, Labels'!A"&amp;$AN$18&amp;":M"&amp;$AN$19),AQ$24,FALSE)</f>
        <v>2252</v>
      </c>
      <c r="AR118" s="18">
        <f ca="1">VLOOKUP('Bewerking, HH'!$B118,INDIRECT("'PLak, Labels'!A"&amp;$AN$18&amp;":M"&amp;$AN$19),AR$24,FALSE)</f>
        <v>0</v>
      </c>
      <c r="AS118" s="18">
        <f ca="1">VLOOKUP('Bewerking, HH'!$B118,INDIRECT("'PLak, Labels'!A"&amp;$AN$18&amp;":M"&amp;$AN$19),AS$24,FALSE)</f>
        <v>0</v>
      </c>
      <c r="AT118" s="29">
        <f ca="1">VLOOKUP('Bewerking, HH'!$B118,INDIRECT("'PLak, Labels'!A"&amp;$AN$18&amp;":M"&amp;$AN$19),AT$24,FALSE)</f>
        <v>0</v>
      </c>
      <c r="AU118" s="29">
        <f ca="1">VLOOKUP('Bewerking, HH'!$B118,INDIRECT("'PLak, Labels'!A"&amp;$AN$18&amp;":M"&amp;$AN$19),AU$24,FALSE)</f>
        <v>0</v>
      </c>
      <c r="AY118" s="18">
        <f ca="1">VLOOKUP('Bewerking, HH'!$B118,INDIRECT("'PLak, Labels'!A"&amp;$AZ$18&amp;":M"&amp;$AZ$19),AY$24,FALSE)</f>
        <v>9759</v>
      </c>
      <c r="AZ118" s="29">
        <f ca="1">VLOOKUP('Bewerking, HH'!$B118,INDIRECT("'PLak, Labels'!A"&amp;$AZ$18&amp;":M"&amp;$AZ$19),AZ$24,FALSE)+VLOOKUP('Bewerking, HH'!$B118,INDIRECT("'PLak, Labels'!A"&amp;$AZ$18&amp;":M"&amp;$AZ$19),AZ$24+1,FALSE)</f>
        <v>0</v>
      </c>
      <c r="BA118" s="18">
        <f ca="1">VLOOKUP('Bewerking, HH'!$B118,INDIRECT("'PLak, Labels'!A"&amp;$AZ$18&amp;":M"&amp;$AZ$19),BA$24,FALSE)</f>
        <v>0</v>
      </c>
      <c r="BB118" s="18">
        <f ca="1">VLOOKUP('Bewerking, HH'!$B118,INDIRECT("'PLak, Labels'!A"&amp;$AZ$18&amp;":M"&amp;$AZ$19),BB$24,FALSE)</f>
        <v>9759</v>
      </c>
      <c r="BC118" s="18">
        <f ca="1">VLOOKUP('Bewerking, HH'!$B118,INDIRECT("'PLak, Labels'!A"&amp;$AZ$18&amp;":M"&amp;$AZ$19),BC$24,FALSE)</f>
        <v>0</v>
      </c>
      <c r="BD118" s="18">
        <f ca="1">VLOOKUP('Bewerking, HH'!$B118,INDIRECT("'PLak, Labels'!A"&amp;$AZ$18&amp;":M"&amp;$AZ$19),BD$24,FALSE)</f>
        <v>0</v>
      </c>
      <c r="BE118" s="18">
        <f ca="1">VLOOKUP('Bewerking, HH'!$B118,INDIRECT("'PLak, Labels'!A"&amp;$AZ$18&amp;":M"&amp;$AZ$19),BE$24,FALSE)</f>
        <v>0</v>
      </c>
      <c r="BF118" s="29">
        <f ca="1">VLOOKUP('Bewerking, HH'!$B118,INDIRECT("'PLak, Labels'!A"&amp;$AZ$18&amp;":M"&amp;$AZ$19),BF$24,FALSE)</f>
        <v>0</v>
      </c>
      <c r="BG118" s="29">
        <f ca="1">VLOOKUP('Bewerking, HH'!$B118,INDIRECT("'PLak, Labels'!A"&amp;$AZ$18&amp;":M"&amp;$AZ$19),BG$24,FALSE)</f>
        <v>0</v>
      </c>
    </row>
    <row r="119" spans="2:59" x14ac:dyDescent="0.25">
      <c r="B119" s="18" t="s">
        <v>95</v>
      </c>
      <c r="C119" s="18">
        <f ca="1">VLOOKUP('Bewerking, HH'!$B119,INDIRECT("'PLak, Labels'!A"&amp;$D$18&amp;":M"&amp;$D$19),C$24,FALSE)</f>
        <v>5421</v>
      </c>
      <c r="D119" s="29">
        <f ca="1">VLOOKUP('Bewerking, HH'!$B119,INDIRECT("'PLak, Labels'!A"&amp;$D$18&amp;":M"&amp;$D$19),D$24,FALSE)+VLOOKUP('Bewerking, HH'!$B119,INDIRECT("'PLak, Labels'!A"&amp;$D$18&amp;":M"&amp;$D$19),D$24+1,FALSE)</f>
        <v>0</v>
      </c>
      <c r="E119" s="18">
        <f ca="1">VLOOKUP('Bewerking, HH'!$B119,INDIRECT("'PLak, Labels'!A"&amp;$D$18&amp;":M"&amp;$D$19),E$24,FALSE)</f>
        <v>0</v>
      </c>
      <c r="F119" s="18">
        <f ca="1">VLOOKUP('Bewerking, HH'!$B119,INDIRECT("'PLak, Labels'!A"&amp;$D$18&amp;":M"&amp;$D$19),F$24,FALSE)</f>
        <v>5421</v>
      </c>
      <c r="G119" s="18">
        <f ca="1">VLOOKUP('Bewerking, HH'!$B119,INDIRECT("'PLak, Labels'!A"&amp;$D$18&amp;":M"&amp;$D$19),G$24,FALSE)</f>
        <v>0</v>
      </c>
      <c r="H119" s="18">
        <f ca="1">VLOOKUP('Bewerking, HH'!$B119,INDIRECT("'PLak, Labels'!A"&amp;$D$18&amp;":M"&amp;$D$19),H$24,FALSE)</f>
        <v>0</v>
      </c>
      <c r="I119" s="18">
        <f ca="1">VLOOKUP('Bewerking, HH'!$B119,INDIRECT("'PLak, Labels'!A"&amp;$D$18&amp;":M"&amp;$D$19),I$24,FALSE)</f>
        <v>0</v>
      </c>
      <c r="J119" s="29">
        <f ca="1">VLOOKUP('Bewerking, HH'!$B119,INDIRECT("'PLak, Labels'!A"&amp;$D$18&amp;":M"&amp;$D$19),J$24,FALSE)</f>
        <v>0</v>
      </c>
      <c r="K119" s="29">
        <f ca="1">VLOOKUP('Bewerking, HH'!$B119,INDIRECT("'PLak, Labels'!A"&amp;$D$18&amp;":M"&amp;$D$19),K$24,FALSE)</f>
        <v>0</v>
      </c>
      <c r="O119" s="18">
        <f ca="1">VLOOKUP('Bewerking, HH'!$B119,INDIRECT("'PLak, Labels'!A"&amp;$P$18&amp;":M"&amp;$P$19),O$24,FALSE)</f>
        <v>5421</v>
      </c>
      <c r="P119" s="29">
        <f ca="1">VLOOKUP('Bewerking, HH'!$B119,INDIRECT("'PLak, Labels'!A"&amp;$P$18&amp;":M"&amp;$P$19),P$24,FALSE)+VLOOKUP('Bewerking, HH'!$B119,INDIRECT("'PLak, Labels'!A"&amp;$P$18&amp;":M"&amp;$P$19),P$24+1,FALSE)</f>
        <v>0</v>
      </c>
      <c r="Q119" s="18">
        <f ca="1">VLOOKUP('Bewerking, HH'!$B119,INDIRECT("'PLak, Labels'!A"&amp;$P$18&amp;":M"&amp;$P$19),Q$24,FALSE)</f>
        <v>0</v>
      </c>
      <c r="R119" s="18">
        <f ca="1">VLOOKUP('Bewerking, HH'!$B119,INDIRECT("'PLak, Labels'!A"&amp;$P$18&amp;":M"&amp;$P$19),R$24,FALSE)</f>
        <v>5421</v>
      </c>
      <c r="S119" s="18">
        <f ca="1">VLOOKUP('Bewerking, HH'!$B119,INDIRECT("'PLak, Labels'!A"&amp;$P$18&amp;":M"&amp;$P$19),S$24,FALSE)</f>
        <v>0</v>
      </c>
      <c r="T119" s="18">
        <f ca="1">VLOOKUP('Bewerking, HH'!$B119,INDIRECT("'PLak, Labels'!A"&amp;$P$18&amp;":M"&amp;$P$19),T$24,FALSE)</f>
        <v>0</v>
      </c>
      <c r="U119" s="18">
        <f ca="1">VLOOKUP('Bewerking, HH'!$B119,INDIRECT("'PLak, Labels'!A"&amp;$P$18&amp;":M"&amp;$P$19),U$24,FALSE)</f>
        <v>0</v>
      </c>
      <c r="V119" s="29">
        <f ca="1">VLOOKUP('Bewerking, HH'!$B119,INDIRECT("'PLak, Labels'!A"&amp;$P$18&amp;":M"&amp;$P$19),V$24,FALSE)</f>
        <v>0</v>
      </c>
      <c r="W119" s="29">
        <f ca="1">VLOOKUP('Bewerking, HH'!$B119,INDIRECT("'PLak, Labels'!A"&amp;$P$18&amp;":M"&amp;$P$19),W$24,FALSE)</f>
        <v>0</v>
      </c>
      <c r="AA119" s="18">
        <f ca="1">VLOOKUP('Bewerking, HH'!$B119,INDIRECT("'PLak, Labels'!A"&amp;$AB$18&amp;":M"&amp;$AB$19),AA$24,FALSE)</f>
        <v>5421</v>
      </c>
      <c r="AB119" s="29">
        <f ca="1">VLOOKUP('Bewerking, HH'!$B119,INDIRECT("'PLak, Labels'!A"&amp;$AB$18&amp;":M"&amp;$AB$19),AB$24,FALSE)+VLOOKUP('Bewerking, HH'!$B119,INDIRECT("'PLak, Labels'!A"&amp;$AB$18&amp;":M"&amp;$AB$19),AB$24+1,FALSE)</f>
        <v>0</v>
      </c>
      <c r="AC119" s="18">
        <f ca="1">VLOOKUP('Bewerking, HH'!$B119,INDIRECT("'PLak, Labels'!A"&amp;$AB$18&amp;":M"&amp;$AB$19),AC$24,FALSE)</f>
        <v>5421</v>
      </c>
      <c r="AD119" s="18">
        <f ca="1">VLOOKUP('Bewerking, HH'!$B119,INDIRECT("'PLak, Labels'!A"&amp;$AB$18&amp;":M"&amp;$AB$19),AD$24,FALSE)</f>
        <v>0</v>
      </c>
      <c r="AE119" s="18">
        <f ca="1">VLOOKUP('Bewerking, HH'!$B119,INDIRECT("'PLak, Labels'!A"&amp;$AB$18&amp;":M"&amp;$AB$19),AE$24,FALSE)</f>
        <v>0</v>
      </c>
      <c r="AF119" s="18">
        <f ca="1">VLOOKUP('Bewerking, HH'!$B119,INDIRECT("'PLak, Labels'!A"&amp;$AB$18&amp;":M"&amp;$AB$19),AF$24,FALSE)</f>
        <v>0</v>
      </c>
      <c r="AG119" s="18">
        <f ca="1">VLOOKUP('Bewerking, HH'!$B119,INDIRECT("'PLak, Labels'!A"&amp;$AB$18&amp;":M"&amp;$AB$19),AG$24,FALSE)</f>
        <v>0</v>
      </c>
      <c r="AH119" s="29">
        <f ca="1">VLOOKUP('Bewerking, HH'!$B119,INDIRECT("'PLak, Labels'!A"&amp;$AB$18&amp;":M"&amp;$AB$19),AH$24,FALSE)</f>
        <v>0</v>
      </c>
      <c r="AI119" s="29">
        <f ca="1">VLOOKUP('Bewerking, HH'!$B119,INDIRECT("'PLak, Labels'!A"&amp;$AB$18&amp;":M"&amp;$AB$19),AI$24,FALSE)</f>
        <v>0</v>
      </c>
      <c r="AM119" s="18">
        <f ca="1">VLOOKUP('Bewerking, HH'!$B119,INDIRECT("'PLak, Labels'!A"&amp;$AN$18&amp;":M"&amp;$AN$19),AM$24,FALSE)</f>
        <v>5421</v>
      </c>
      <c r="AN119" s="29">
        <f ca="1">VLOOKUP('Bewerking, HH'!$B119,INDIRECT("'PLak, Labels'!A"&amp;$AN$18&amp;":M"&amp;$AN$19),AN$24,FALSE)+VLOOKUP('Bewerking, HH'!$B119,INDIRECT("'PLak, Labels'!A"&amp;$AN$18&amp;":M"&amp;$AN$19),AN$24+1,FALSE)</f>
        <v>3895</v>
      </c>
      <c r="AO119" s="18">
        <f ca="1">VLOOKUP('Bewerking, HH'!$B119,INDIRECT("'PLak, Labels'!A"&amp;$AN$18&amp;":M"&amp;$AN$19),AO$24,FALSE)</f>
        <v>0</v>
      </c>
      <c r="AP119" s="18">
        <f ca="1">VLOOKUP('Bewerking, HH'!$B119,INDIRECT("'PLak, Labels'!A"&amp;$AN$18&amp;":M"&amp;$AN$19),AP$24,FALSE)</f>
        <v>1526</v>
      </c>
      <c r="AQ119" s="18">
        <f ca="1">VLOOKUP('Bewerking, HH'!$B119,INDIRECT("'PLak, Labels'!A"&amp;$AN$18&amp;":M"&amp;$AN$19),AQ$24,FALSE)</f>
        <v>0</v>
      </c>
      <c r="AR119" s="18">
        <f ca="1">VLOOKUP('Bewerking, HH'!$B119,INDIRECT("'PLak, Labels'!A"&amp;$AN$18&amp;":M"&amp;$AN$19),AR$24,FALSE)</f>
        <v>0</v>
      </c>
      <c r="AS119" s="18">
        <f ca="1">VLOOKUP('Bewerking, HH'!$B119,INDIRECT("'PLak, Labels'!A"&amp;$AN$18&amp;":M"&amp;$AN$19),AS$24,FALSE)</f>
        <v>0</v>
      </c>
      <c r="AT119" s="29">
        <f ca="1">VLOOKUP('Bewerking, HH'!$B119,INDIRECT("'PLak, Labels'!A"&amp;$AN$18&amp;":M"&amp;$AN$19),AT$24,FALSE)</f>
        <v>0</v>
      </c>
      <c r="AU119" s="29">
        <f ca="1">VLOOKUP('Bewerking, HH'!$B119,INDIRECT("'PLak, Labels'!A"&amp;$AN$18&amp;":M"&amp;$AN$19),AU$24,FALSE)</f>
        <v>0</v>
      </c>
      <c r="AY119" s="18">
        <f ca="1">VLOOKUP('Bewerking, HH'!$B119,INDIRECT("'PLak, Labels'!A"&amp;$AZ$18&amp;":M"&amp;$AZ$19),AY$24,FALSE)</f>
        <v>5421</v>
      </c>
      <c r="AZ119" s="29">
        <f ca="1">VLOOKUP('Bewerking, HH'!$B119,INDIRECT("'PLak, Labels'!A"&amp;$AZ$18&amp;":M"&amp;$AZ$19),AZ$24,FALSE)+VLOOKUP('Bewerking, HH'!$B119,INDIRECT("'PLak, Labels'!A"&amp;$AZ$18&amp;":M"&amp;$AZ$19),AZ$24+1,FALSE)</f>
        <v>0</v>
      </c>
      <c r="BA119" s="18">
        <f ca="1">VLOOKUP('Bewerking, HH'!$B119,INDIRECT("'PLak, Labels'!A"&amp;$AZ$18&amp;":M"&amp;$AZ$19),BA$24,FALSE)</f>
        <v>0</v>
      </c>
      <c r="BB119" s="18">
        <f ca="1">VLOOKUP('Bewerking, HH'!$B119,INDIRECT("'PLak, Labels'!A"&amp;$AZ$18&amp;":M"&amp;$AZ$19),BB$24,FALSE)</f>
        <v>5421</v>
      </c>
      <c r="BC119" s="18">
        <f ca="1">VLOOKUP('Bewerking, HH'!$B119,INDIRECT("'PLak, Labels'!A"&amp;$AZ$18&amp;":M"&amp;$AZ$19),BC$24,FALSE)</f>
        <v>0</v>
      </c>
      <c r="BD119" s="18">
        <f ca="1">VLOOKUP('Bewerking, HH'!$B119,INDIRECT("'PLak, Labels'!A"&amp;$AZ$18&amp;":M"&amp;$AZ$19),BD$24,FALSE)</f>
        <v>0</v>
      </c>
      <c r="BE119" s="18">
        <f ca="1">VLOOKUP('Bewerking, HH'!$B119,INDIRECT("'PLak, Labels'!A"&amp;$AZ$18&amp;":M"&amp;$AZ$19),BE$24,FALSE)</f>
        <v>0</v>
      </c>
      <c r="BF119" s="29">
        <f ca="1">VLOOKUP('Bewerking, HH'!$B119,INDIRECT("'PLak, Labels'!A"&amp;$AZ$18&amp;":M"&amp;$AZ$19),BF$24,FALSE)</f>
        <v>0</v>
      </c>
      <c r="BG119" s="29">
        <f ca="1">VLOOKUP('Bewerking, HH'!$B119,INDIRECT("'PLak, Labels'!A"&amp;$AZ$18&amp;":M"&amp;$AZ$19),BG$24,FALSE)</f>
        <v>0</v>
      </c>
    </row>
    <row r="120" spans="2:59" x14ac:dyDescent="0.25">
      <c r="B120" s="18" t="s">
        <v>96</v>
      </c>
      <c r="C120" s="18">
        <f ca="1">VLOOKUP('Bewerking, HH'!$B120,INDIRECT("'PLak, Labels'!A"&amp;$D$18&amp;":M"&amp;$D$19),C$24,FALSE)</f>
        <v>10476</v>
      </c>
      <c r="D120" s="29">
        <f ca="1">VLOOKUP('Bewerking, HH'!$B120,INDIRECT("'PLak, Labels'!A"&amp;$D$18&amp;":M"&amp;$D$19),D$24,FALSE)+VLOOKUP('Bewerking, HH'!$B120,INDIRECT("'PLak, Labels'!A"&amp;$D$18&amp;":M"&amp;$D$19),D$24+1,FALSE)</f>
        <v>0</v>
      </c>
      <c r="E120" s="18">
        <f ca="1">VLOOKUP('Bewerking, HH'!$B120,INDIRECT("'PLak, Labels'!A"&amp;$D$18&amp;":M"&amp;$D$19),E$24,FALSE)</f>
        <v>0</v>
      </c>
      <c r="F120" s="18">
        <f ca="1">VLOOKUP('Bewerking, HH'!$B120,INDIRECT("'PLak, Labels'!A"&amp;$D$18&amp;":M"&amp;$D$19),F$24,FALSE)</f>
        <v>10476</v>
      </c>
      <c r="G120" s="18">
        <f ca="1">VLOOKUP('Bewerking, HH'!$B120,INDIRECT("'PLak, Labels'!A"&amp;$D$18&amp;":M"&amp;$D$19),G$24,FALSE)</f>
        <v>0</v>
      </c>
      <c r="H120" s="18">
        <f ca="1">VLOOKUP('Bewerking, HH'!$B120,INDIRECT("'PLak, Labels'!A"&amp;$D$18&amp;":M"&amp;$D$19),H$24,FALSE)</f>
        <v>0</v>
      </c>
      <c r="I120" s="18">
        <f ca="1">VLOOKUP('Bewerking, HH'!$B120,INDIRECT("'PLak, Labels'!A"&amp;$D$18&amp;":M"&amp;$D$19),I$24,FALSE)</f>
        <v>0</v>
      </c>
      <c r="J120" s="29">
        <f ca="1">VLOOKUP('Bewerking, HH'!$B120,INDIRECT("'PLak, Labels'!A"&amp;$D$18&amp;":M"&amp;$D$19),J$24,FALSE)</f>
        <v>0</v>
      </c>
      <c r="K120" s="29">
        <f ca="1">VLOOKUP('Bewerking, HH'!$B120,INDIRECT("'PLak, Labels'!A"&amp;$D$18&amp;":M"&amp;$D$19),K$24,FALSE)</f>
        <v>0</v>
      </c>
      <c r="O120" s="18">
        <f ca="1">VLOOKUP('Bewerking, HH'!$B120,INDIRECT("'PLak, Labels'!A"&amp;$P$18&amp;":M"&amp;$P$19),O$24,FALSE)</f>
        <v>10476</v>
      </c>
      <c r="P120" s="29">
        <f ca="1">VLOOKUP('Bewerking, HH'!$B120,INDIRECT("'PLak, Labels'!A"&amp;$P$18&amp;":M"&amp;$P$19),P$24,FALSE)+VLOOKUP('Bewerking, HH'!$B120,INDIRECT("'PLak, Labels'!A"&amp;$P$18&amp;":M"&amp;$P$19),P$24+1,FALSE)</f>
        <v>0</v>
      </c>
      <c r="Q120" s="18">
        <f ca="1">VLOOKUP('Bewerking, HH'!$B120,INDIRECT("'PLak, Labels'!A"&amp;$P$18&amp;":M"&amp;$P$19),Q$24,FALSE)</f>
        <v>0</v>
      </c>
      <c r="R120" s="18">
        <f ca="1">VLOOKUP('Bewerking, HH'!$B120,INDIRECT("'PLak, Labels'!A"&amp;$P$18&amp;":M"&amp;$P$19),R$24,FALSE)</f>
        <v>10476</v>
      </c>
      <c r="S120" s="18">
        <f ca="1">VLOOKUP('Bewerking, HH'!$B120,INDIRECT("'PLak, Labels'!A"&amp;$P$18&amp;":M"&amp;$P$19),S$24,FALSE)</f>
        <v>0</v>
      </c>
      <c r="T120" s="18">
        <f ca="1">VLOOKUP('Bewerking, HH'!$B120,INDIRECT("'PLak, Labels'!A"&amp;$P$18&amp;":M"&amp;$P$19),T$24,FALSE)</f>
        <v>0</v>
      </c>
      <c r="U120" s="18">
        <f ca="1">VLOOKUP('Bewerking, HH'!$B120,INDIRECT("'PLak, Labels'!A"&amp;$P$18&amp;":M"&amp;$P$19),U$24,FALSE)</f>
        <v>0</v>
      </c>
      <c r="V120" s="29">
        <f ca="1">VLOOKUP('Bewerking, HH'!$B120,INDIRECT("'PLak, Labels'!A"&amp;$P$18&amp;":M"&amp;$P$19),V$24,FALSE)</f>
        <v>0</v>
      </c>
      <c r="W120" s="29">
        <f ca="1">VLOOKUP('Bewerking, HH'!$B120,INDIRECT("'PLak, Labels'!A"&amp;$P$18&amp;":M"&amp;$P$19),W$24,FALSE)</f>
        <v>0</v>
      </c>
      <c r="AA120" s="18">
        <f ca="1">VLOOKUP('Bewerking, HH'!$B120,INDIRECT("'PLak, Labels'!A"&amp;$AB$18&amp;":M"&amp;$AB$19),AA$24,FALSE)</f>
        <v>10476</v>
      </c>
      <c r="AB120" s="29">
        <f ca="1">VLOOKUP('Bewerking, HH'!$B120,INDIRECT("'PLak, Labels'!A"&amp;$AB$18&amp;":M"&amp;$AB$19),AB$24,FALSE)+VLOOKUP('Bewerking, HH'!$B120,INDIRECT("'PLak, Labels'!A"&amp;$AB$18&amp;":M"&amp;$AB$19),AB$24+1,FALSE)</f>
        <v>0</v>
      </c>
      <c r="AC120" s="18">
        <f ca="1">VLOOKUP('Bewerking, HH'!$B120,INDIRECT("'PLak, Labels'!A"&amp;$AB$18&amp;":M"&amp;$AB$19),AC$24,FALSE)</f>
        <v>10476</v>
      </c>
      <c r="AD120" s="18">
        <f ca="1">VLOOKUP('Bewerking, HH'!$B120,INDIRECT("'PLak, Labels'!A"&amp;$AB$18&amp;":M"&amp;$AB$19),AD$24,FALSE)</f>
        <v>0</v>
      </c>
      <c r="AE120" s="18">
        <f ca="1">VLOOKUP('Bewerking, HH'!$B120,INDIRECT("'PLak, Labels'!A"&amp;$AB$18&amp;":M"&amp;$AB$19),AE$24,FALSE)</f>
        <v>0</v>
      </c>
      <c r="AF120" s="18">
        <f ca="1">VLOOKUP('Bewerking, HH'!$B120,INDIRECT("'PLak, Labels'!A"&amp;$AB$18&amp;":M"&amp;$AB$19),AF$24,FALSE)</f>
        <v>0</v>
      </c>
      <c r="AG120" s="18">
        <f ca="1">VLOOKUP('Bewerking, HH'!$B120,INDIRECT("'PLak, Labels'!A"&amp;$AB$18&amp;":M"&amp;$AB$19),AG$24,FALSE)</f>
        <v>0</v>
      </c>
      <c r="AH120" s="29">
        <f ca="1">VLOOKUP('Bewerking, HH'!$B120,INDIRECT("'PLak, Labels'!A"&amp;$AB$18&amp;":M"&amp;$AB$19),AH$24,FALSE)</f>
        <v>0</v>
      </c>
      <c r="AI120" s="29">
        <f ca="1">VLOOKUP('Bewerking, HH'!$B120,INDIRECT("'PLak, Labels'!A"&amp;$AB$18&amp;":M"&amp;$AB$19),AI$24,FALSE)</f>
        <v>0</v>
      </c>
      <c r="AM120" s="18">
        <f ca="1">VLOOKUP('Bewerking, HH'!$B120,INDIRECT("'PLak, Labels'!A"&amp;$AN$18&amp;":M"&amp;$AN$19),AM$24,FALSE)</f>
        <v>10476</v>
      </c>
      <c r="AN120" s="29">
        <f ca="1">VLOOKUP('Bewerking, HH'!$B120,INDIRECT("'PLak, Labels'!A"&amp;$AN$18&amp;":M"&amp;$AN$19),AN$24,FALSE)+VLOOKUP('Bewerking, HH'!$B120,INDIRECT("'PLak, Labels'!A"&amp;$AN$18&amp;":M"&amp;$AN$19),AN$24+1,FALSE)</f>
        <v>5365</v>
      </c>
      <c r="AO120" s="18">
        <f ca="1">VLOOKUP('Bewerking, HH'!$B120,INDIRECT("'PLak, Labels'!A"&amp;$AN$18&amp;":M"&amp;$AN$19),AO$24,FALSE)</f>
        <v>0</v>
      </c>
      <c r="AP120" s="18">
        <f ca="1">VLOOKUP('Bewerking, HH'!$B120,INDIRECT("'PLak, Labels'!A"&amp;$AN$18&amp;":M"&amp;$AN$19),AP$24,FALSE)</f>
        <v>5111</v>
      </c>
      <c r="AQ120" s="18">
        <f ca="1">VLOOKUP('Bewerking, HH'!$B120,INDIRECT("'PLak, Labels'!A"&amp;$AN$18&amp;":M"&amp;$AN$19),AQ$24,FALSE)</f>
        <v>0</v>
      </c>
      <c r="AR120" s="18">
        <f ca="1">VLOOKUP('Bewerking, HH'!$B120,INDIRECT("'PLak, Labels'!A"&amp;$AN$18&amp;":M"&amp;$AN$19),AR$24,FALSE)</f>
        <v>0</v>
      </c>
      <c r="AS120" s="18">
        <f ca="1">VLOOKUP('Bewerking, HH'!$B120,INDIRECT("'PLak, Labels'!A"&amp;$AN$18&amp;":M"&amp;$AN$19),AS$24,FALSE)</f>
        <v>0</v>
      </c>
      <c r="AT120" s="29">
        <f ca="1">VLOOKUP('Bewerking, HH'!$B120,INDIRECT("'PLak, Labels'!A"&amp;$AN$18&amp;":M"&amp;$AN$19),AT$24,FALSE)</f>
        <v>0</v>
      </c>
      <c r="AU120" s="29">
        <f ca="1">VLOOKUP('Bewerking, HH'!$B120,INDIRECT("'PLak, Labels'!A"&amp;$AN$18&amp;":M"&amp;$AN$19),AU$24,FALSE)</f>
        <v>0</v>
      </c>
      <c r="AY120" s="18">
        <f ca="1">VLOOKUP('Bewerking, HH'!$B120,INDIRECT("'PLak, Labels'!A"&amp;$AZ$18&amp;":M"&amp;$AZ$19),AY$24,FALSE)</f>
        <v>10476</v>
      </c>
      <c r="AZ120" s="29">
        <f ca="1">VLOOKUP('Bewerking, HH'!$B120,INDIRECT("'PLak, Labels'!A"&amp;$AZ$18&amp;":M"&amp;$AZ$19),AZ$24,FALSE)+VLOOKUP('Bewerking, HH'!$B120,INDIRECT("'PLak, Labels'!A"&amp;$AZ$18&amp;":M"&amp;$AZ$19),AZ$24+1,FALSE)</f>
        <v>0</v>
      </c>
      <c r="BA120" s="18">
        <f ca="1">VLOOKUP('Bewerking, HH'!$B120,INDIRECT("'PLak, Labels'!A"&amp;$AZ$18&amp;":M"&amp;$AZ$19),BA$24,FALSE)</f>
        <v>0</v>
      </c>
      <c r="BB120" s="18">
        <f ca="1">VLOOKUP('Bewerking, HH'!$B120,INDIRECT("'PLak, Labels'!A"&amp;$AZ$18&amp;":M"&amp;$AZ$19),BB$24,FALSE)</f>
        <v>10476</v>
      </c>
      <c r="BC120" s="18">
        <f ca="1">VLOOKUP('Bewerking, HH'!$B120,INDIRECT("'PLak, Labels'!A"&amp;$AZ$18&amp;":M"&amp;$AZ$19),BC$24,FALSE)</f>
        <v>0</v>
      </c>
      <c r="BD120" s="18">
        <f ca="1">VLOOKUP('Bewerking, HH'!$B120,INDIRECT("'PLak, Labels'!A"&amp;$AZ$18&amp;":M"&amp;$AZ$19),BD$24,FALSE)</f>
        <v>0</v>
      </c>
      <c r="BE120" s="18">
        <f ca="1">VLOOKUP('Bewerking, HH'!$B120,INDIRECT("'PLak, Labels'!A"&amp;$AZ$18&amp;":M"&amp;$AZ$19),BE$24,FALSE)</f>
        <v>0</v>
      </c>
      <c r="BF120" s="29">
        <f ca="1">VLOOKUP('Bewerking, HH'!$B120,INDIRECT("'PLak, Labels'!A"&amp;$AZ$18&amp;":M"&amp;$AZ$19),BF$24,FALSE)</f>
        <v>0</v>
      </c>
      <c r="BG120" s="29">
        <f ca="1">VLOOKUP('Bewerking, HH'!$B120,INDIRECT("'PLak, Labels'!A"&amp;$AZ$18&amp;":M"&amp;$AZ$19),BG$24,FALSE)</f>
        <v>0</v>
      </c>
    </row>
    <row r="121" spans="2:59" x14ac:dyDescent="0.25">
      <c r="B121" s="18" t="s">
        <v>97</v>
      </c>
      <c r="C121" s="18">
        <f ca="1">VLOOKUP('Bewerking, HH'!$B121,INDIRECT("'PLak, Labels'!A"&amp;$D$18&amp;":M"&amp;$D$19),C$24,FALSE)</f>
        <v>1401</v>
      </c>
      <c r="D121" s="29">
        <f ca="1">VLOOKUP('Bewerking, HH'!$B121,INDIRECT("'PLak, Labels'!A"&amp;$D$18&amp;":M"&amp;$D$19),D$24,FALSE)+VLOOKUP('Bewerking, HH'!$B121,INDIRECT("'PLak, Labels'!A"&amp;$D$18&amp;":M"&amp;$D$19),D$24+1,FALSE)</f>
        <v>0</v>
      </c>
      <c r="E121" s="18">
        <f ca="1">VLOOKUP('Bewerking, HH'!$B121,INDIRECT("'PLak, Labels'!A"&amp;$D$18&amp;":M"&amp;$D$19),E$24,FALSE)</f>
        <v>0</v>
      </c>
      <c r="F121" s="18">
        <f ca="1">VLOOKUP('Bewerking, HH'!$B121,INDIRECT("'PLak, Labels'!A"&amp;$D$18&amp;":M"&amp;$D$19),F$24,FALSE)</f>
        <v>199</v>
      </c>
      <c r="G121" s="18">
        <f ca="1">VLOOKUP('Bewerking, HH'!$B121,INDIRECT("'PLak, Labels'!A"&amp;$D$18&amp;":M"&amp;$D$19),G$24,FALSE)</f>
        <v>0</v>
      </c>
      <c r="H121" s="18">
        <f ca="1">VLOOKUP('Bewerking, HH'!$B121,INDIRECT("'PLak, Labels'!A"&amp;$D$18&amp;":M"&amp;$D$19),H$24,FALSE)</f>
        <v>1202</v>
      </c>
      <c r="I121" s="18">
        <f ca="1">VLOOKUP('Bewerking, HH'!$B121,INDIRECT("'PLak, Labels'!A"&amp;$D$18&amp;":M"&amp;$D$19),I$24,FALSE)</f>
        <v>0</v>
      </c>
      <c r="J121" s="29">
        <f ca="1">VLOOKUP('Bewerking, HH'!$B121,INDIRECT("'PLak, Labels'!A"&amp;$D$18&amp;":M"&amp;$D$19),J$24,FALSE)</f>
        <v>0</v>
      </c>
      <c r="K121" s="29">
        <f ca="1">VLOOKUP('Bewerking, HH'!$B121,INDIRECT("'PLak, Labels'!A"&amp;$D$18&amp;":M"&amp;$D$19),K$24,FALSE)</f>
        <v>0</v>
      </c>
      <c r="O121" s="18">
        <f ca="1">VLOOKUP('Bewerking, HH'!$B121,INDIRECT("'PLak, Labels'!A"&amp;$P$18&amp;":M"&amp;$P$19),O$24,FALSE)</f>
        <v>1401</v>
      </c>
      <c r="P121" s="29">
        <f ca="1">VLOOKUP('Bewerking, HH'!$B121,INDIRECT("'PLak, Labels'!A"&amp;$P$18&amp;":M"&amp;$P$19),P$24,FALSE)+VLOOKUP('Bewerking, HH'!$B121,INDIRECT("'PLak, Labels'!A"&amp;$P$18&amp;":M"&amp;$P$19),P$24+1,FALSE)</f>
        <v>0</v>
      </c>
      <c r="Q121" s="18">
        <f ca="1">VLOOKUP('Bewerking, HH'!$B121,INDIRECT("'PLak, Labels'!A"&amp;$P$18&amp;":M"&amp;$P$19),Q$24,FALSE)</f>
        <v>0</v>
      </c>
      <c r="R121" s="18">
        <f ca="1">VLOOKUP('Bewerking, HH'!$B121,INDIRECT("'PLak, Labels'!A"&amp;$P$18&amp;":M"&amp;$P$19),R$24,FALSE)</f>
        <v>1401</v>
      </c>
      <c r="S121" s="18">
        <f ca="1">VLOOKUP('Bewerking, HH'!$B121,INDIRECT("'PLak, Labels'!A"&amp;$P$18&amp;":M"&amp;$P$19),S$24,FALSE)</f>
        <v>0</v>
      </c>
      <c r="T121" s="18">
        <f ca="1">VLOOKUP('Bewerking, HH'!$B121,INDIRECT("'PLak, Labels'!A"&amp;$P$18&amp;":M"&amp;$P$19),T$24,FALSE)</f>
        <v>0</v>
      </c>
      <c r="U121" s="18">
        <f ca="1">VLOOKUP('Bewerking, HH'!$B121,INDIRECT("'PLak, Labels'!A"&amp;$P$18&amp;":M"&amp;$P$19),U$24,FALSE)</f>
        <v>0</v>
      </c>
      <c r="V121" s="29">
        <f ca="1">VLOOKUP('Bewerking, HH'!$B121,INDIRECT("'PLak, Labels'!A"&amp;$P$18&amp;":M"&amp;$P$19),V$24,FALSE)</f>
        <v>0</v>
      </c>
      <c r="W121" s="29">
        <f ca="1">VLOOKUP('Bewerking, HH'!$B121,INDIRECT("'PLak, Labels'!A"&amp;$P$18&amp;":M"&amp;$P$19),W$24,FALSE)</f>
        <v>0</v>
      </c>
      <c r="AA121" s="18">
        <f ca="1">VLOOKUP('Bewerking, HH'!$B121,INDIRECT("'PLak, Labels'!A"&amp;$AB$18&amp;":M"&amp;$AB$19),AA$24,FALSE)</f>
        <v>1401</v>
      </c>
      <c r="AB121" s="29">
        <f ca="1">VLOOKUP('Bewerking, HH'!$B121,INDIRECT("'PLak, Labels'!A"&amp;$AB$18&amp;":M"&amp;$AB$19),AB$24,FALSE)+VLOOKUP('Bewerking, HH'!$B121,INDIRECT("'PLak, Labels'!A"&amp;$AB$18&amp;":M"&amp;$AB$19),AB$24+1,FALSE)</f>
        <v>0</v>
      </c>
      <c r="AC121" s="18">
        <f ca="1">VLOOKUP('Bewerking, HH'!$B121,INDIRECT("'PLak, Labels'!A"&amp;$AB$18&amp;":M"&amp;$AB$19),AC$24,FALSE)</f>
        <v>1401</v>
      </c>
      <c r="AD121" s="18">
        <f ca="1">VLOOKUP('Bewerking, HH'!$B121,INDIRECT("'PLak, Labels'!A"&amp;$AB$18&amp;":M"&amp;$AB$19),AD$24,FALSE)</f>
        <v>0</v>
      </c>
      <c r="AE121" s="18">
        <f ca="1">VLOOKUP('Bewerking, HH'!$B121,INDIRECT("'PLak, Labels'!A"&amp;$AB$18&amp;":M"&amp;$AB$19),AE$24,FALSE)</f>
        <v>0</v>
      </c>
      <c r="AF121" s="18">
        <f ca="1">VLOOKUP('Bewerking, HH'!$B121,INDIRECT("'PLak, Labels'!A"&amp;$AB$18&amp;":M"&amp;$AB$19),AF$24,FALSE)</f>
        <v>0</v>
      </c>
      <c r="AG121" s="18">
        <f ca="1">VLOOKUP('Bewerking, HH'!$B121,INDIRECT("'PLak, Labels'!A"&amp;$AB$18&amp;":M"&amp;$AB$19),AG$24,FALSE)</f>
        <v>0</v>
      </c>
      <c r="AH121" s="29">
        <f ca="1">VLOOKUP('Bewerking, HH'!$B121,INDIRECT("'PLak, Labels'!A"&amp;$AB$18&amp;":M"&amp;$AB$19),AH$24,FALSE)</f>
        <v>0</v>
      </c>
      <c r="AI121" s="29">
        <f ca="1">VLOOKUP('Bewerking, HH'!$B121,INDIRECT("'PLak, Labels'!A"&amp;$AB$18&amp;":M"&amp;$AB$19),AI$24,FALSE)</f>
        <v>0</v>
      </c>
      <c r="AM121" s="18">
        <f ca="1">VLOOKUP('Bewerking, HH'!$B121,INDIRECT("'PLak, Labels'!A"&amp;$AN$18&amp;":M"&amp;$AN$19),AM$24,FALSE)</f>
        <v>1401</v>
      </c>
      <c r="AN121" s="29">
        <f ca="1">VLOOKUP('Bewerking, HH'!$B121,INDIRECT("'PLak, Labels'!A"&amp;$AN$18&amp;":M"&amp;$AN$19),AN$24,FALSE)+VLOOKUP('Bewerking, HH'!$B121,INDIRECT("'PLak, Labels'!A"&amp;$AN$18&amp;":M"&amp;$AN$19),AN$24+1,FALSE)</f>
        <v>929</v>
      </c>
      <c r="AO121" s="18">
        <f ca="1">VLOOKUP('Bewerking, HH'!$B121,INDIRECT("'PLak, Labels'!A"&amp;$AN$18&amp;":M"&amp;$AN$19),AO$24,FALSE)</f>
        <v>0</v>
      </c>
      <c r="AP121" s="18">
        <f ca="1">VLOOKUP('Bewerking, HH'!$B121,INDIRECT("'PLak, Labels'!A"&amp;$AN$18&amp;":M"&amp;$AN$19),AP$24,FALSE)</f>
        <v>1</v>
      </c>
      <c r="AQ121" s="18">
        <f ca="1">VLOOKUP('Bewerking, HH'!$B121,INDIRECT("'PLak, Labels'!A"&amp;$AN$18&amp;":M"&amp;$AN$19),AQ$24,FALSE)</f>
        <v>0</v>
      </c>
      <c r="AR121" s="18">
        <f ca="1">VLOOKUP('Bewerking, HH'!$B121,INDIRECT("'PLak, Labels'!A"&amp;$AN$18&amp;":M"&amp;$AN$19),AR$24,FALSE)</f>
        <v>471</v>
      </c>
      <c r="AS121" s="18">
        <f ca="1">VLOOKUP('Bewerking, HH'!$B121,INDIRECT("'PLak, Labels'!A"&amp;$AN$18&amp;":M"&amp;$AN$19),AS$24,FALSE)</f>
        <v>0</v>
      </c>
      <c r="AT121" s="29">
        <f ca="1">VLOOKUP('Bewerking, HH'!$B121,INDIRECT("'PLak, Labels'!A"&amp;$AN$18&amp;":M"&amp;$AN$19),AT$24,FALSE)</f>
        <v>0</v>
      </c>
      <c r="AU121" s="29">
        <f ca="1">VLOOKUP('Bewerking, HH'!$B121,INDIRECT("'PLak, Labels'!A"&amp;$AN$18&amp;":M"&amp;$AN$19),AU$24,FALSE)</f>
        <v>0</v>
      </c>
      <c r="AY121" s="18">
        <f ca="1">VLOOKUP('Bewerking, HH'!$B121,INDIRECT("'PLak, Labels'!A"&amp;$AZ$18&amp;":M"&amp;$AZ$19),AY$24,FALSE)</f>
        <v>1401</v>
      </c>
      <c r="AZ121" s="29">
        <f ca="1">VLOOKUP('Bewerking, HH'!$B121,INDIRECT("'PLak, Labels'!A"&amp;$AZ$18&amp;":M"&amp;$AZ$19),AZ$24,FALSE)+VLOOKUP('Bewerking, HH'!$B121,INDIRECT("'PLak, Labels'!A"&amp;$AZ$18&amp;":M"&amp;$AZ$19),AZ$24+1,FALSE)</f>
        <v>0</v>
      </c>
      <c r="BA121" s="18">
        <f ca="1">VLOOKUP('Bewerking, HH'!$B121,INDIRECT("'PLak, Labels'!A"&amp;$AZ$18&amp;":M"&amp;$AZ$19),BA$24,FALSE)</f>
        <v>0</v>
      </c>
      <c r="BB121" s="18">
        <f ca="1">VLOOKUP('Bewerking, HH'!$B121,INDIRECT("'PLak, Labels'!A"&amp;$AZ$18&amp;":M"&amp;$AZ$19),BB$24,FALSE)</f>
        <v>1401</v>
      </c>
      <c r="BC121" s="18">
        <f ca="1">VLOOKUP('Bewerking, HH'!$B121,INDIRECT("'PLak, Labels'!A"&amp;$AZ$18&amp;":M"&amp;$AZ$19),BC$24,FALSE)</f>
        <v>0</v>
      </c>
      <c r="BD121" s="18">
        <f ca="1">VLOOKUP('Bewerking, HH'!$B121,INDIRECT("'PLak, Labels'!A"&amp;$AZ$18&amp;":M"&amp;$AZ$19),BD$24,FALSE)</f>
        <v>0</v>
      </c>
      <c r="BE121" s="18">
        <f ca="1">VLOOKUP('Bewerking, HH'!$B121,INDIRECT("'PLak, Labels'!A"&amp;$AZ$18&amp;":M"&amp;$AZ$19),BE$24,FALSE)</f>
        <v>0</v>
      </c>
      <c r="BF121" s="29">
        <f ca="1">VLOOKUP('Bewerking, HH'!$B121,INDIRECT("'PLak, Labels'!A"&amp;$AZ$18&amp;":M"&amp;$AZ$19),BF$24,FALSE)</f>
        <v>0</v>
      </c>
      <c r="BG121" s="29">
        <f ca="1">VLOOKUP('Bewerking, HH'!$B121,INDIRECT("'PLak, Labels'!A"&amp;$AZ$18&amp;":M"&amp;$AZ$19),BG$24,FALSE)</f>
        <v>0</v>
      </c>
    </row>
    <row r="122" spans="2:59" x14ac:dyDescent="0.25">
      <c r="B122" s="18" t="s">
        <v>98</v>
      </c>
      <c r="C122" s="18">
        <f ca="1">VLOOKUP('Bewerking, HH'!$B122,INDIRECT("'PLak, Labels'!A"&amp;$D$18&amp;":M"&amp;$D$19),C$24,FALSE)</f>
        <v>9487</v>
      </c>
      <c r="D122" s="29">
        <f ca="1">VLOOKUP('Bewerking, HH'!$B122,INDIRECT("'PLak, Labels'!A"&amp;$D$18&amp;":M"&amp;$D$19),D$24,FALSE)+VLOOKUP('Bewerking, HH'!$B122,INDIRECT("'PLak, Labels'!A"&amp;$D$18&amp;":M"&amp;$D$19),D$24+1,FALSE)</f>
        <v>0</v>
      </c>
      <c r="E122" s="18">
        <f ca="1">VLOOKUP('Bewerking, HH'!$B122,INDIRECT("'PLak, Labels'!A"&amp;$D$18&amp;":M"&amp;$D$19),E$24,FALSE)</f>
        <v>0</v>
      </c>
      <c r="F122" s="18">
        <f ca="1">VLOOKUP('Bewerking, HH'!$B122,INDIRECT("'PLak, Labels'!A"&amp;$D$18&amp;":M"&amp;$D$19),F$24,FALSE)</f>
        <v>1266</v>
      </c>
      <c r="G122" s="18">
        <f ca="1">VLOOKUP('Bewerking, HH'!$B122,INDIRECT("'PLak, Labels'!A"&amp;$D$18&amp;":M"&amp;$D$19),G$24,FALSE)</f>
        <v>0</v>
      </c>
      <c r="H122" s="18">
        <f ca="1">VLOOKUP('Bewerking, HH'!$B122,INDIRECT("'PLak, Labels'!A"&amp;$D$18&amp;":M"&amp;$D$19),H$24,FALSE)</f>
        <v>8221</v>
      </c>
      <c r="I122" s="18">
        <f ca="1">VLOOKUP('Bewerking, HH'!$B122,INDIRECT("'PLak, Labels'!A"&amp;$D$18&amp;":M"&amp;$D$19),I$24,FALSE)</f>
        <v>0</v>
      </c>
      <c r="J122" s="29">
        <f ca="1">VLOOKUP('Bewerking, HH'!$B122,INDIRECT("'PLak, Labels'!A"&amp;$D$18&amp;":M"&amp;$D$19),J$24,FALSE)</f>
        <v>0</v>
      </c>
      <c r="K122" s="29">
        <f ca="1">VLOOKUP('Bewerking, HH'!$B122,INDIRECT("'PLak, Labels'!A"&amp;$D$18&amp;":M"&amp;$D$19),K$24,FALSE)</f>
        <v>0</v>
      </c>
      <c r="O122" s="18">
        <f ca="1">VLOOKUP('Bewerking, HH'!$B122,INDIRECT("'PLak, Labels'!A"&amp;$P$18&amp;":M"&amp;$P$19),O$24,FALSE)</f>
        <v>9487</v>
      </c>
      <c r="P122" s="29">
        <f ca="1">VLOOKUP('Bewerking, HH'!$B122,INDIRECT("'PLak, Labels'!A"&amp;$P$18&amp;":M"&amp;$P$19),P$24,FALSE)+VLOOKUP('Bewerking, HH'!$B122,INDIRECT("'PLak, Labels'!A"&amp;$P$18&amp;":M"&amp;$P$19),P$24+1,FALSE)</f>
        <v>0</v>
      </c>
      <c r="Q122" s="18">
        <f ca="1">VLOOKUP('Bewerking, HH'!$B122,INDIRECT("'PLak, Labels'!A"&amp;$P$18&amp;":M"&amp;$P$19),Q$24,FALSE)</f>
        <v>0</v>
      </c>
      <c r="R122" s="18">
        <f ca="1">VLOOKUP('Bewerking, HH'!$B122,INDIRECT("'PLak, Labels'!A"&amp;$P$18&amp;":M"&amp;$P$19),R$24,FALSE)</f>
        <v>9487</v>
      </c>
      <c r="S122" s="18">
        <f ca="1">VLOOKUP('Bewerking, HH'!$B122,INDIRECT("'PLak, Labels'!A"&amp;$P$18&amp;":M"&amp;$P$19),S$24,FALSE)</f>
        <v>0</v>
      </c>
      <c r="T122" s="18">
        <f ca="1">VLOOKUP('Bewerking, HH'!$B122,INDIRECT("'PLak, Labels'!A"&amp;$P$18&amp;":M"&amp;$P$19),T$24,FALSE)</f>
        <v>0</v>
      </c>
      <c r="U122" s="18">
        <f ca="1">VLOOKUP('Bewerking, HH'!$B122,INDIRECT("'PLak, Labels'!A"&amp;$P$18&amp;":M"&amp;$P$19),U$24,FALSE)</f>
        <v>0</v>
      </c>
      <c r="V122" s="29">
        <f ca="1">VLOOKUP('Bewerking, HH'!$B122,INDIRECT("'PLak, Labels'!A"&amp;$P$18&amp;":M"&amp;$P$19),V$24,FALSE)</f>
        <v>0</v>
      </c>
      <c r="W122" s="29">
        <f ca="1">VLOOKUP('Bewerking, HH'!$B122,INDIRECT("'PLak, Labels'!A"&amp;$P$18&amp;":M"&amp;$P$19),W$24,FALSE)</f>
        <v>0</v>
      </c>
      <c r="AA122" s="18">
        <f ca="1">VLOOKUP('Bewerking, HH'!$B122,INDIRECT("'PLak, Labels'!A"&amp;$AB$18&amp;":M"&amp;$AB$19),AA$24,FALSE)</f>
        <v>9487</v>
      </c>
      <c r="AB122" s="29">
        <f ca="1">VLOOKUP('Bewerking, HH'!$B122,INDIRECT("'PLak, Labels'!A"&amp;$AB$18&amp;":M"&amp;$AB$19),AB$24,FALSE)+VLOOKUP('Bewerking, HH'!$B122,INDIRECT("'PLak, Labels'!A"&amp;$AB$18&amp;":M"&amp;$AB$19),AB$24+1,FALSE)</f>
        <v>0</v>
      </c>
      <c r="AC122" s="18">
        <f ca="1">VLOOKUP('Bewerking, HH'!$B122,INDIRECT("'PLak, Labels'!A"&amp;$AB$18&amp;":M"&amp;$AB$19),AC$24,FALSE)</f>
        <v>9487</v>
      </c>
      <c r="AD122" s="18">
        <f ca="1">VLOOKUP('Bewerking, HH'!$B122,INDIRECT("'PLak, Labels'!A"&amp;$AB$18&amp;":M"&amp;$AB$19),AD$24,FALSE)</f>
        <v>0</v>
      </c>
      <c r="AE122" s="18">
        <f ca="1">VLOOKUP('Bewerking, HH'!$B122,INDIRECT("'PLak, Labels'!A"&amp;$AB$18&amp;":M"&amp;$AB$19),AE$24,FALSE)</f>
        <v>0</v>
      </c>
      <c r="AF122" s="18">
        <f ca="1">VLOOKUP('Bewerking, HH'!$B122,INDIRECT("'PLak, Labels'!A"&amp;$AB$18&amp;":M"&amp;$AB$19),AF$24,FALSE)</f>
        <v>0</v>
      </c>
      <c r="AG122" s="18">
        <f ca="1">VLOOKUP('Bewerking, HH'!$B122,INDIRECT("'PLak, Labels'!A"&amp;$AB$18&amp;":M"&amp;$AB$19),AG$24,FALSE)</f>
        <v>0</v>
      </c>
      <c r="AH122" s="29">
        <f ca="1">VLOOKUP('Bewerking, HH'!$B122,INDIRECT("'PLak, Labels'!A"&amp;$AB$18&amp;":M"&amp;$AB$19),AH$24,FALSE)</f>
        <v>0</v>
      </c>
      <c r="AI122" s="29">
        <f ca="1">VLOOKUP('Bewerking, HH'!$B122,INDIRECT("'PLak, Labels'!A"&amp;$AB$18&amp;":M"&amp;$AB$19),AI$24,FALSE)</f>
        <v>0</v>
      </c>
      <c r="AM122" s="18">
        <f ca="1">VLOOKUP('Bewerking, HH'!$B122,INDIRECT("'PLak, Labels'!A"&amp;$AN$18&amp;":M"&amp;$AN$19),AM$24,FALSE)</f>
        <v>9487</v>
      </c>
      <c r="AN122" s="29">
        <f ca="1">VLOOKUP('Bewerking, HH'!$B122,INDIRECT("'PLak, Labels'!A"&amp;$AN$18&amp;":M"&amp;$AN$19),AN$24,FALSE)+VLOOKUP('Bewerking, HH'!$B122,INDIRECT("'PLak, Labels'!A"&amp;$AN$18&amp;":M"&amp;$AN$19),AN$24+1,FALSE)</f>
        <v>5433</v>
      </c>
      <c r="AO122" s="18">
        <f ca="1">VLOOKUP('Bewerking, HH'!$B122,INDIRECT("'PLak, Labels'!A"&amp;$AN$18&amp;":M"&amp;$AN$19),AO$24,FALSE)</f>
        <v>0</v>
      </c>
      <c r="AP122" s="18">
        <f ca="1">VLOOKUP('Bewerking, HH'!$B122,INDIRECT("'PLak, Labels'!A"&amp;$AN$18&amp;":M"&amp;$AN$19),AP$24,FALSE)</f>
        <v>425</v>
      </c>
      <c r="AQ122" s="18">
        <f ca="1">VLOOKUP('Bewerking, HH'!$B122,INDIRECT("'PLak, Labels'!A"&amp;$AN$18&amp;":M"&amp;$AN$19),AQ$24,FALSE)</f>
        <v>0</v>
      </c>
      <c r="AR122" s="18">
        <f ca="1">VLOOKUP('Bewerking, HH'!$B122,INDIRECT("'PLak, Labels'!A"&amp;$AN$18&amp;":M"&amp;$AN$19),AR$24,FALSE)</f>
        <v>3629</v>
      </c>
      <c r="AS122" s="18">
        <f ca="1">VLOOKUP('Bewerking, HH'!$B122,INDIRECT("'PLak, Labels'!A"&amp;$AN$18&amp;":M"&amp;$AN$19),AS$24,FALSE)</f>
        <v>0</v>
      </c>
      <c r="AT122" s="29">
        <f ca="1">VLOOKUP('Bewerking, HH'!$B122,INDIRECT("'PLak, Labels'!A"&amp;$AN$18&amp;":M"&amp;$AN$19),AT$24,FALSE)</f>
        <v>0</v>
      </c>
      <c r="AU122" s="29">
        <f ca="1">VLOOKUP('Bewerking, HH'!$B122,INDIRECT("'PLak, Labels'!A"&amp;$AN$18&amp;":M"&amp;$AN$19),AU$24,FALSE)</f>
        <v>0</v>
      </c>
      <c r="AY122" s="18">
        <f ca="1">VLOOKUP('Bewerking, HH'!$B122,INDIRECT("'PLak, Labels'!A"&amp;$AZ$18&amp;":M"&amp;$AZ$19),AY$24,FALSE)</f>
        <v>9487</v>
      </c>
      <c r="AZ122" s="29">
        <f ca="1">VLOOKUP('Bewerking, HH'!$B122,INDIRECT("'PLak, Labels'!A"&amp;$AZ$18&amp;":M"&amp;$AZ$19),AZ$24,FALSE)+VLOOKUP('Bewerking, HH'!$B122,INDIRECT("'PLak, Labels'!A"&amp;$AZ$18&amp;":M"&amp;$AZ$19),AZ$24+1,FALSE)</f>
        <v>0</v>
      </c>
      <c r="BA122" s="18">
        <f ca="1">VLOOKUP('Bewerking, HH'!$B122,INDIRECT("'PLak, Labels'!A"&amp;$AZ$18&amp;":M"&amp;$AZ$19),BA$24,FALSE)</f>
        <v>0</v>
      </c>
      <c r="BB122" s="18">
        <f ca="1">VLOOKUP('Bewerking, HH'!$B122,INDIRECT("'PLak, Labels'!A"&amp;$AZ$18&amp;":M"&amp;$AZ$19),BB$24,FALSE)</f>
        <v>9487</v>
      </c>
      <c r="BC122" s="18">
        <f ca="1">VLOOKUP('Bewerking, HH'!$B122,INDIRECT("'PLak, Labels'!A"&amp;$AZ$18&amp;":M"&amp;$AZ$19),BC$24,FALSE)</f>
        <v>0</v>
      </c>
      <c r="BD122" s="18">
        <f ca="1">VLOOKUP('Bewerking, HH'!$B122,INDIRECT("'PLak, Labels'!A"&amp;$AZ$18&amp;":M"&amp;$AZ$19),BD$24,FALSE)</f>
        <v>0</v>
      </c>
      <c r="BE122" s="18">
        <f ca="1">VLOOKUP('Bewerking, HH'!$B122,INDIRECT("'PLak, Labels'!A"&amp;$AZ$18&amp;":M"&amp;$AZ$19),BE$24,FALSE)</f>
        <v>0</v>
      </c>
      <c r="BF122" s="29">
        <f ca="1">VLOOKUP('Bewerking, HH'!$B122,INDIRECT("'PLak, Labels'!A"&amp;$AZ$18&amp;":M"&amp;$AZ$19),BF$24,FALSE)</f>
        <v>0</v>
      </c>
      <c r="BG122" s="29">
        <f ca="1">VLOOKUP('Bewerking, HH'!$B122,INDIRECT("'PLak, Labels'!A"&amp;$AZ$18&amp;":M"&amp;$AZ$19),BG$24,FALSE)</f>
        <v>0</v>
      </c>
    </row>
    <row r="123" spans="2:59" x14ac:dyDescent="0.25">
      <c r="B123" s="18" t="s">
        <v>99</v>
      </c>
      <c r="C123" s="18">
        <f ca="1">VLOOKUP('Bewerking, HH'!$B123,INDIRECT("'PLak, Labels'!A"&amp;$D$18&amp;":M"&amp;$D$19),C$24,FALSE)</f>
        <v>8286</v>
      </c>
      <c r="D123" s="29">
        <f ca="1">VLOOKUP('Bewerking, HH'!$B123,INDIRECT("'PLak, Labels'!A"&amp;$D$18&amp;":M"&amp;$D$19),D$24,FALSE)+VLOOKUP('Bewerking, HH'!$B123,INDIRECT("'PLak, Labels'!A"&amp;$D$18&amp;":M"&amp;$D$19),D$24+1,FALSE)</f>
        <v>0</v>
      </c>
      <c r="E123" s="18">
        <f ca="1">VLOOKUP('Bewerking, HH'!$B123,INDIRECT("'PLak, Labels'!A"&amp;$D$18&amp;":M"&amp;$D$19),E$24,FALSE)</f>
        <v>0</v>
      </c>
      <c r="F123" s="18">
        <f ca="1">VLOOKUP('Bewerking, HH'!$B123,INDIRECT("'PLak, Labels'!A"&amp;$D$18&amp;":M"&amp;$D$19),F$24,FALSE)</f>
        <v>423</v>
      </c>
      <c r="G123" s="18">
        <f ca="1">VLOOKUP('Bewerking, HH'!$B123,INDIRECT("'PLak, Labels'!A"&amp;$D$18&amp;":M"&amp;$D$19),G$24,FALSE)</f>
        <v>3829</v>
      </c>
      <c r="H123" s="18">
        <f ca="1">VLOOKUP('Bewerking, HH'!$B123,INDIRECT("'PLak, Labels'!A"&amp;$D$18&amp;":M"&amp;$D$19),H$24,FALSE)</f>
        <v>0</v>
      </c>
      <c r="I123" s="18">
        <f ca="1">VLOOKUP('Bewerking, HH'!$B123,INDIRECT("'PLak, Labels'!A"&amp;$D$18&amp;":M"&amp;$D$19),I$24,FALSE)</f>
        <v>4034</v>
      </c>
      <c r="J123" s="29">
        <f ca="1">VLOOKUP('Bewerking, HH'!$B123,INDIRECT("'PLak, Labels'!A"&amp;$D$18&amp;":M"&amp;$D$19),J$24,FALSE)</f>
        <v>0</v>
      </c>
      <c r="K123" s="29">
        <f ca="1">VLOOKUP('Bewerking, HH'!$B123,INDIRECT("'PLak, Labels'!A"&amp;$D$18&amp;":M"&amp;$D$19),K$24,FALSE)</f>
        <v>0</v>
      </c>
      <c r="O123" s="18">
        <f ca="1">VLOOKUP('Bewerking, HH'!$B123,INDIRECT("'PLak, Labels'!A"&amp;$P$18&amp;":M"&amp;$P$19),O$24,FALSE)</f>
        <v>8286</v>
      </c>
      <c r="P123" s="29">
        <f ca="1">VLOOKUP('Bewerking, HH'!$B123,INDIRECT("'PLak, Labels'!A"&amp;$P$18&amp;":M"&amp;$P$19),P$24,FALSE)+VLOOKUP('Bewerking, HH'!$B123,INDIRECT("'PLak, Labels'!A"&amp;$P$18&amp;":M"&amp;$P$19),P$24+1,FALSE)</f>
        <v>0</v>
      </c>
      <c r="Q123" s="18">
        <f ca="1">VLOOKUP('Bewerking, HH'!$B123,INDIRECT("'PLak, Labels'!A"&amp;$P$18&amp;":M"&amp;$P$19),Q$24,FALSE)</f>
        <v>0</v>
      </c>
      <c r="R123" s="18">
        <f ca="1">VLOOKUP('Bewerking, HH'!$B123,INDIRECT("'PLak, Labels'!A"&amp;$P$18&amp;":M"&amp;$P$19),R$24,FALSE)</f>
        <v>8286</v>
      </c>
      <c r="S123" s="18">
        <f ca="1">VLOOKUP('Bewerking, HH'!$B123,INDIRECT("'PLak, Labels'!A"&amp;$P$18&amp;":M"&amp;$P$19),S$24,FALSE)</f>
        <v>0</v>
      </c>
      <c r="T123" s="18">
        <f ca="1">VLOOKUP('Bewerking, HH'!$B123,INDIRECT("'PLak, Labels'!A"&amp;$P$18&amp;":M"&amp;$P$19),T$24,FALSE)</f>
        <v>0</v>
      </c>
      <c r="U123" s="18">
        <f ca="1">VLOOKUP('Bewerking, HH'!$B123,INDIRECT("'PLak, Labels'!A"&amp;$P$18&amp;":M"&amp;$P$19),U$24,FALSE)</f>
        <v>0</v>
      </c>
      <c r="V123" s="29">
        <f ca="1">VLOOKUP('Bewerking, HH'!$B123,INDIRECT("'PLak, Labels'!A"&amp;$P$18&amp;":M"&amp;$P$19),V$24,FALSE)</f>
        <v>0</v>
      </c>
      <c r="W123" s="29">
        <f ca="1">VLOOKUP('Bewerking, HH'!$B123,INDIRECT("'PLak, Labels'!A"&amp;$P$18&amp;":M"&amp;$P$19),W$24,FALSE)</f>
        <v>0</v>
      </c>
      <c r="AA123" s="18">
        <f ca="1">VLOOKUP('Bewerking, HH'!$B123,INDIRECT("'PLak, Labels'!A"&amp;$AB$18&amp;":M"&amp;$AB$19),AA$24,FALSE)</f>
        <v>8286</v>
      </c>
      <c r="AB123" s="29">
        <f ca="1">VLOOKUP('Bewerking, HH'!$B123,INDIRECT("'PLak, Labels'!A"&amp;$AB$18&amp;":M"&amp;$AB$19),AB$24,FALSE)+VLOOKUP('Bewerking, HH'!$B123,INDIRECT("'PLak, Labels'!A"&amp;$AB$18&amp;":M"&amp;$AB$19),AB$24+1,FALSE)</f>
        <v>0</v>
      </c>
      <c r="AC123" s="18">
        <f ca="1">VLOOKUP('Bewerking, HH'!$B123,INDIRECT("'PLak, Labels'!A"&amp;$AB$18&amp;":M"&amp;$AB$19),AC$24,FALSE)</f>
        <v>8286</v>
      </c>
      <c r="AD123" s="18">
        <f ca="1">VLOOKUP('Bewerking, HH'!$B123,INDIRECT("'PLak, Labels'!A"&amp;$AB$18&amp;":M"&amp;$AB$19),AD$24,FALSE)</f>
        <v>0</v>
      </c>
      <c r="AE123" s="18">
        <f ca="1">VLOOKUP('Bewerking, HH'!$B123,INDIRECT("'PLak, Labels'!A"&amp;$AB$18&amp;":M"&amp;$AB$19),AE$24,FALSE)</f>
        <v>0</v>
      </c>
      <c r="AF123" s="18">
        <f ca="1">VLOOKUP('Bewerking, HH'!$B123,INDIRECT("'PLak, Labels'!A"&amp;$AB$18&amp;":M"&amp;$AB$19),AF$24,FALSE)</f>
        <v>0</v>
      </c>
      <c r="AG123" s="18">
        <f ca="1">VLOOKUP('Bewerking, HH'!$B123,INDIRECT("'PLak, Labels'!A"&amp;$AB$18&amp;":M"&amp;$AB$19),AG$24,FALSE)</f>
        <v>0</v>
      </c>
      <c r="AH123" s="29">
        <f ca="1">VLOOKUP('Bewerking, HH'!$B123,INDIRECT("'PLak, Labels'!A"&amp;$AB$18&amp;":M"&amp;$AB$19),AH$24,FALSE)</f>
        <v>0</v>
      </c>
      <c r="AI123" s="29">
        <f ca="1">VLOOKUP('Bewerking, HH'!$B123,INDIRECT("'PLak, Labels'!A"&amp;$AB$18&amp;":M"&amp;$AB$19),AI$24,FALSE)</f>
        <v>0</v>
      </c>
      <c r="AM123" s="18">
        <f ca="1">VLOOKUP('Bewerking, HH'!$B123,INDIRECT("'PLak, Labels'!A"&amp;$AN$18&amp;":M"&amp;$AN$19),AM$24,FALSE)</f>
        <v>8286</v>
      </c>
      <c r="AN123" s="29">
        <f ca="1">VLOOKUP('Bewerking, HH'!$B123,INDIRECT("'PLak, Labels'!A"&amp;$AN$18&amp;":M"&amp;$AN$19),AN$24,FALSE)+VLOOKUP('Bewerking, HH'!$B123,INDIRECT("'PLak, Labels'!A"&amp;$AN$18&amp;":M"&amp;$AN$19),AN$24+1,FALSE)</f>
        <v>1158</v>
      </c>
      <c r="AO123" s="18">
        <f ca="1">VLOOKUP('Bewerking, HH'!$B123,INDIRECT("'PLak, Labels'!A"&amp;$AN$18&amp;":M"&amp;$AN$19),AO$24,FALSE)</f>
        <v>0</v>
      </c>
      <c r="AP123" s="18">
        <f ca="1">VLOOKUP('Bewerking, HH'!$B123,INDIRECT("'PLak, Labels'!A"&amp;$AN$18&amp;":M"&amp;$AN$19),AP$24,FALSE)</f>
        <v>408</v>
      </c>
      <c r="AQ123" s="18">
        <f ca="1">VLOOKUP('Bewerking, HH'!$B123,INDIRECT("'PLak, Labels'!A"&amp;$AN$18&amp;":M"&amp;$AN$19),AQ$24,FALSE)</f>
        <v>3559</v>
      </c>
      <c r="AR123" s="18">
        <f ca="1">VLOOKUP('Bewerking, HH'!$B123,INDIRECT("'PLak, Labels'!A"&amp;$AN$18&amp;":M"&amp;$AN$19),AR$24,FALSE)</f>
        <v>0</v>
      </c>
      <c r="AS123" s="18">
        <f ca="1">VLOOKUP('Bewerking, HH'!$B123,INDIRECT("'PLak, Labels'!A"&amp;$AN$18&amp;":M"&amp;$AN$19),AS$24,FALSE)</f>
        <v>3161</v>
      </c>
      <c r="AT123" s="29">
        <f ca="1">VLOOKUP('Bewerking, HH'!$B123,INDIRECT("'PLak, Labels'!A"&amp;$AN$18&amp;":M"&amp;$AN$19),AT$24,FALSE)</f>
        <v>0</v>
      </c>
      <c r="AU123" s="29">
        <f ca="1">VLOOKUP('Bewerking, HH'!$B123,INDIRECT("'PLak, Labels'!A"&amp;$AN$18&amp;":M"&amp;$AN$19),AU$24,FALSE)</f>
        <v>0</v>
      </c>
      <c r="AY123" s="18">
        <f ca="1">VLOOKUP('Bewerking, HH'!$B123,INDIRECT("'PLak, Labels'!A"&amp;$AZ$18&amp;":M"&amp;$AZ$19),AY$24,FALSE)</f>
        <v>8286</v>
      </c>
      <c r="AZ123" s="29">
        <f ca="1">VLOOKUP('Bewerking, HH'!$B123,INDIRECT("'PLak, Labels'!A"&amp;$AZ$18&amp;":M"&amp;$AZ$19),AZ$24,FALSE)+VLOOKUP('Bewerking, HH'!$B123,INDIRECT("'PLak, Labels'!A"&amp;$AZ$18&amp;":M"&amp;$AZ$19),AZ$24+1,FALSE)</f>
        <v>0</v>
      </c>
      <c r="BA123" s="18">
        <f ca="1">VLOOKUP('Bewerking, HH'!$B123,INDIRECT("'PLak, Labels'!A"&amp;$AZ$18&amp;":M"&amp;$AZ$19),BA$24,FALSE)</f>
        <v>0</v>
      </c>
      <c r="BB123" s="18">
        <f ca="1">VLOOKUP('Bewerking, HH'!$B123,INDIRECT("'PLak, Labels'!A"&amp;$AZ$18&amp;":M"&amp;$AZ$19),BB$24,FALSE)</f>
        <v>8286</v>
      </c>
      <c r="BC123" s="18">
        <f ca="1">VLOOKUP('Bewerking, HH'!$B123,INDIRECT("'PLak, Labels'!A"&amp;$AZ$18&amp;":M"&amp;$AZ$19),BC$24,FALSE)</f>
        <v>0</v>
      </c>
      <c r="BD123" s="18">
        <f ca="1">VLOOKUP('Bewerking, HH'!$B123,INDIRECT("'PLak, Labels'!A"&amp;$AZ$18&amp;":M"&amp;$AZ$19),BD$24,FALSE)</f>
        <v>0</v>
      </c>
      <c r="BE123" s="18">
        <f ca="1">VLOOKUP('Bewerking, HH'!$B123,INDIRECT("'PLak, Labels'!A"&amp;$AZ$18&amp;":M"&amp;$AZ$19),BE$24,FALSE)</f>
        <v>0</v>
      </c>
      <c r="BF123" s="29">
        <f ca="1">VLOOKUP('Bewerking, HH'!$B123,INDIRECT("'PLak, Labels'!A"&amp;$AZ$18&amp;":M"&amp;$AZ$19),BF$24,FALSE)</f>
        <v>0</v>
      </c>
      <c r="BG123" s="29">
        <f ca="1">VLOOKUP('Bewerking, HH'!$B123,INDIRECT("'PLak, Labels'!A"&amp;$AZ$18&amp;":M"&amp;$AZ$19),BG$24,FALSE)</f>
        <v>0</v>
      </c>
    </row>
    <row r="124" spans="2:59" x14ac:dyDescent="0.25">
      <c r="B124" s="18" t="s">
        <v>100</v>
      </c>
      <c r="C124" s="18">
        <f ca="1">VLOOKUP('Bewerking, HH'!$B124,INDIRECT("'PLak, Labels'!A"&amp;$D$18&amp;":M"&amp;$D$19),C$24,FALSE)</f>
        <v>1759</v>
      </c>
      <c r="D124" s="29">
        <f ca="1">VLOOKUP('Bewerking, HH'!$B124,INDIRECT("'PLak, Labels'!A"&amp;$D$18&amp;":M"&amp;$D$19),D$24,FALSE)+VLOOKUP('Bewerking, HH'!$B124,INDIRECT("'PLak, Labels'!A"&amp;$D$18&amp;":M"&amp;$D$19),D$24+1,FALSE)</f>
        <v>0</v>
      </c>
      <c r="E124" s="18">
        <f ca="1">VLOOKUP('Bewerking, HH'!$B124,INDIRECT("'PLak, Labels'!A"&amp;$D$18&amp;":M"&amp;$D$19),E$24,FALSE)</f>
        <v>0</v>
      </c>
      <c r="F124" s="18">
        <f ca="1">VLOOKUP('Bewerking, HH'!$B124,INDIRECT("'PLak, Labels'!A"&amp;$D$18&amp;":M"&amp;$D$19),F$24,FALSE)</f>
        <v>264</v>
      </c>
      <c r="G124" s="18">
        <f ca="1">VLOOKUP('Bewerking, HH'!$B124,INDIRECT("'PLak, Labels'!A"&amp;$D$18&amp;":M"&amp;$D$19),G$24,FALSE)</f>
        <v>1495</v>
      </c>
      <c r="H124" s="18">
        <f ca="1">VLOOKUP('Bewerking, HH'!$B124,INDIRECT("'PLak, Labels'!A"&amp;$D$18&amp;":M"&amp;$D$19),H$24,FALSE)</f>
        <v>0</v>
      </c>
      <c r="I124" s="18">
        <f ca="1">VLOOKUP('Bewerking, HH'!$B124,INDIRECT("'PLak, Labels'!A"&amp;$D$18&amp;":M"&amp;$D$19),I$24,FALSE)</f>
        <v>0</v>
      </c>
      <c r="J124" s="29">
        <f ca="1">VLOOKUP('Bewerking, HH'!$B124,INDIRECT("'PLak, Labels'!A"&amp;$D$18&amp;":M"&amp;$D$19),J$24,FALSE)</f>
        <v>0</v>
      </c>
      <c r="K124" s="29">
        <f ca="1">VLOOKUP('Bewerking, HH'!$B124,INDIRECT("'PLak, Labels'!A"&amp;$D$18&amp;":M"&amp;$D$19),K$24,FALSE)</f>
        <v>0</v>
      </c>
      <c r="O124" s="18">
        <f ca="1">VLOOKUP('Bewerking, HH'!$B124,INDIRECT("'PLak, Labels'!A"&amp;$P$18&amp;":M"&amp;$P$19),O$24,FALSE)</f>
        <v>1759</v>
      </c>
      <c r="P124" s="29">
        <f ca="1">VLOOKUP('Bewerking, HH'!$B124,INDIRECT("'PLak, Labels'!A"&amp;$P$18&amp;":M"&amp;$P$19),P$24,FALSE)+VLOOKUP('Bewerking, HH'!$B124,INDIRECT("'PLak, Labels'!A"&amp;$P$18&amp;":M"&amp;$P$19),P$24+1,FALSE)</f>
        <v>0</v>
      </c>
      <c r="Q124" s="18">
        <f ca="1">VLOOKUP('Bewerking, HH'!$B124,INDIRECT("'PLak, Labels'!A"&amp;$P$18&amp;":M"&amp;$P$19),Q$24,FALSE)</f>
        <v>0</v>
      </c>
      <c r="R124" s="18">
        <f ca="1">VLOOKUP('Bewerking, HH'!$B124,INDIRECT("'PLak, Labels'!A"&amp;$P$18&amp;":M"&amp;$P$19),R$24,FALSE)</f>
        <v>1759</v>
      </c>
      <c r="S124" s="18">
        <f ca="1">VLOOKUP('Bewerking, HH'!$B124,INDIRECT("'PLak, Labels'!A"&amp;$P$18&amp;":M"&amp;$P$19),S$24,FALSE)</f>
        <v>0</v>
      </c>
      <c r="T124" s="18">
        <f ca="1">VLOOKUP('Bewerking, HH'!$B124,INDIRECT("'PLak, Labels'!A"&amp;$P$18&amp;":M"&amp;$P$19),T$24,FALSE)</f>
        <v>0</v>
      </c>
      <c r="U124" s="18">
        <f ca="1">VLOOKUP('Bewerking, HH'!$B124,INDIRECT("'PLak, Labels'!A"&amp;$P$18&amp;":M"&amp;$P$19),U$24,FALSE)</f>
        <v>0</v>
      </c>
      <c r="V124" s="29">
        <f ca="1">VLOOKUP('Bewerking, HH'!$B124,INDIRECT("'PLak, Labels'!A"&amp;$P$18&amp;":M"&amp;$P$19),V$24,FALSE)</f>
        <v>0</v>
      </c>
      <c r="W124" s="29">
        <f ca="1">VLOOKUP('Bewerking, HH'!$B124,INDIRECT("'PLak, Labels'!A"&amp;$P$18&amp;":M"&amp;$P$19),W$24,FALSE)</f>
        <v>0</v>
      </c>
      <c r="AA124" s="18">
        <f ca="1">VLOOKUP('Bewerking, HH'!$B124,INDIRECT("'PLak, Labels'!A"&amp;$AB$18&amp;":M"&amp;$AB$19),AA$24,FALSE)</f>
        <v>1759</v>
      </c>
      <c r="AB124" s="29">
        <f ca="1">VLOOKUP('Bewerking, HH'!$B124,INDIRECT("'PLak, Labels'!A"&amp;$AB$18&amp;":M"&amp;$AB$19),AB$24,FALSE)+VLOOKUP('Bewerking, HH'!$B124,INDIRECT("'PLak, Labels'!A"&amp;$AB$18&amp;":M"&amp;$AB$19),AB$24+1,FALSE)</f>
        <v>0</v>
      </c>
      <c r="AC124" s="18">
        <f ca="1">VLOOKUP('Bewerking, HH'!$B124,INDIRECT("'PLak, Labels'!A"&amp;$AB$18&amp;":M"&amp;$AB$19),AC$24,FALSE)</f>
        <v>1759</v>
      </c>
      <c r="AD124" s="18">
        <f ca="1">VLOOKUP('Bewerking, HH'!$B124,INDIRECT("'PLak, Labels'!A"&amp;$AB$18&amp;":M"&amp;$AB$19),AD$24,FALSE)</f>
        <v>0</v>
      </c>
      <c r="AE124" s="18">
        <f ca="1">VLOOKUP('Bewerking, HH'!$B124,INDIRECT("'PLak, Labels'!A"&amp;$AB$18&amp;":M"&amp;$AB$19),AE$24,FALSE)</f>
        <v>0</v>
      </c>
      <c r="AF124" s="18">
        <f ca="1">VLOOKUP('Bewerking, HH'!$B124,INDIRECT("'PLak, Labels'!A"&amp;$AB$18&amp;":M"&amp;$AB$19),AF$24,FALSE)</f>
        <v>0</v>
      </c>
      <c r="AG124" s="18">
        <f ca="1">VLOOKUP('Bewerking, HH'!$B124,INDIRECT("'PLak, Labels'!A"&amp;$AB$18&amp;":M"&amp;$AB$19),AG$24,FALSE)</f>
        <v>0</v>
      </c>
      <c r="AH124" s="29">
        <f ca="1">VLOOKUP('Bewerking, HH'!$B124,INDIRECT("'PLak, Labels'!A"&amp;$AB$18&amp;":M"&amp;$AB$19),AH$24,FALSE)</f>
        <v>0</v>
      </c>
      <c r="AI124" s="29">
        <f ca="1">VLOOKUP('Bewerking, HH'!$B124,INDIRECT("'PLak, Labels'!A"&amp;$AB$18&amp;":M"&amp;$AB$19),AI$24,FALSE)</f>
        <v>0</v>
      </c>
      <c r="AM124" s="18">
        <f ca="1">VLOOKUP('Bewerking, HH'!$B124,INDIRECT("'PLak, Labels'!A"&amp;$AN$18&amp;":M"&amp;$AN$19),AM$24,FALSE)</f>
        <v>1759</v>
      </c>
      <c r="AN124" s="29">
        <f ca="1">VLOOKUP('Bewerking, HH'!$B124,INDIRECT("'PLak, Labels'!A"&amp;$AN$18&amp;":M"&amp;$AN$19),AN$24,FALSE)+VLOOKUP('Bewerking, HH'!$B124,INDIRECT("'PLak, Labels'!A"&amp;$AN$18&amp;":M"&amp;$AN$19),AN$24+1,FALSE)</f>
        <v>1131</v>
      </c>
      <c r="AO124" s="18">
        <f ca="1">VLOOKUP('Bewerking, HH'!$B124,INDIRECT("'PLak, Labels'!A"&amp;$AN$18&amp;":M"&amp;$AN$19),AO$24,FALSE)</f>
        <v>0</v>
      </c>
      <c r="AP124" s="18">
        <f ca="1">VLOOKUP('Bewerking, HH'!$B124,INDIRECT("'PLak, Labels'!A"&amp;$AN$18&amp;":M"&amp;$AN$19),AP$24,FALSE)</f>
        <v>3</v>
      </c>
      <c r="AQ124" s="18">
        <f ca="1">VLOOKUP('Bewerking, HH'!$B124,INDIRECT("'PLak, Labels'!A"&amp;$AN$18&amp;":M"&amp;$AN$19),AQ$24,FALSE)</f>
        <v>625</v>
      </c>
      <c r="AR124" s="18">
        <f ca="1">VLOOKUP('Bewerking, HH'!$B124,INDIRECT("'PLak, Labels'!A"&amp;$AN$18&amp;":M"&amp;$AN$19),AR$24,FALSE)</f>
        <v>0</v>
      </c>
      <c r="AS124" s="18">
        <f ca="1">VLOOKUP('Bewerking, HH'!$B124,INDIRECT("'PLak, Labels'!A"&amp;$AN$18&amp;":M"&amp;$AN$19),AS$24,FALSE)</f>
        <v>0</v>
      </c>
      <c r="AT124" s="29">
        <f ca="1">VLOOKUP('Bewerking, HH'!$B124,INDIRECT("'PLak, Labels'!A"&amp;$AN$18&amp;":M"&amp;$AN$19),AT$24,FALSE)</f>
        <v>0</v>
      </c>
      <c r="AU124" s="29">
        <f ca="1">VLOOKUP('Bewerking, HH'!$B124,INDIRECT("'PLak, Labels'!A"&amp;$AN$18&amp;":M"&amp;$AN$19),AU$24,FALSE)</f>
        <v>0</v>
      </c>
      <c r="AY124" s="18">
        <f ca="1">VLOOKUP('Bewerking, HH'!$B124,INDIRECT("'PLak, Labels'!A"&amp;$AZ$18&amp;":M"&amp;$AZ$19),AY$24,FALSE)</f>
        <v>1759</v>
      </c>
      <c r="AZ124" s="29">
        <f ca="1">VLOOKUP('Bewerking, HH'!$B124,INDIRECT("'PLak, Labels'!A"&amp;$AZ$18&amp;":M"&amp;$AZ$19),AZ$24,FALSE)+VLOOKUP('Bewerking, HH'!$B124,INDIRECT("'PLak, Labels'!A"&amp;$AZ$18&amp;":M"&amp;$AZ$19),AZ$24+1,FALSE)</f>
        <v>0</v>
      </c>
      <c r="BA124" s="18">
        <f ca="1">VLOOKUP('Bewerking, HH'!$B124,INDIRECT("'PLak, Labels'!A"&amp;$AZ$18&amp;":M"&amp;$AZ$19),BA$24,FALSE)</f>
        <v>0</v>
      </c>
      <c r="BB124" s="18">
        <f ca="1">VLOOKUP('Bewerking, HH'!$B124,INDIRECT("'PLak, Labels'!A"&amp;$AZ$18&amp;":M"&amp;$AZ$19),BB$24,FALSE)</f>
        <v>1759</v>
      </c>
      <c r="BC124" s="18">
        <f ca="1">VLOOKUP('Bewerking, HH'!$B124,INDIRECT("'PLak, Labels'!A"&amp;$AZ$18&amp;":M"&amp;$AZ$19),BC$24,FALSE)</f>
        <v>0</v>
      </c>
      <c r="BD124" s="18">
        <f ca="1">VLOOKUP('Bewerking, HH'!$B124,INDIRECT("'PLak, Labels'!A"&amp;$AZ$18&amp;":M"&amp;$AZ$19),BD$24,FALSE)</f>
        <v>0</v>
      </c>
      <c r="BE124" s="18">
        <f ca="1">VLOOKUP('Bewerking, HH'!$B124,INDIRECT("'PLak, Labels'!A"&amp;$AZ$18&amp;":M"&amp;$AZ$19),BE$24,FALSE)</f>
        <v>0</v>
      </c>
      <c r="BF124" s="29">
        <f ca="1">VLOOKUP('Bewerking, HH'!$B124,INDIRECT("'PLak, Labels'!A"&amp;$AZ$18&amp;":M"&amp;$AZ$19),BF$24,FALSE)</f>
        <v>0</v>
      </c>
      <c r="BG124" s="29">
        <f ca="1">VLOOKUP('Bewerking, HH'!$B124,INDIRECT("'PLak, Labels'!A"&amp;$AZ$18&amp;":M"&amp;$AZ$19),BG$24,FALSE)</f>
        <v>0</v>
      </c>
    </row>
    <row r="125" spans="2:59" x14ac:dyDescent="0.25">
      <c r="B125" s="18" t="s">
        <v>101</v>
      </c>
      <c r="C125" s="18">
        <f ca="1">VLOOKUP('Bewerking, HH'!$B125,INDIRECT("'PLak, Labels'!A"&amp;$D$18&amp;":M"&amp;$D$19),C$24,FALSE)</f>
        <v>3761</v>
      </c>
      <c r="D125" s="29">
        <f ca="1">VLOOKUP('Bewerking, HH'!$B125,INDIRECT("'PLak, Labels'!A"&amp;$D$18&amp;":M"&amp;$D$19),D$24,FALSE)+VLOOKUP('Bewerking, HH'!$B125,INDIRECT("'PLak, Labels'!A"&amp;$D$18&amp;":M"&amp;$D$19),D$24+1,FALSE)</f>
        <v>0</v>
      </c>
      <c r="E125" s="18">
        <f ca="1">VLOOKUP('Bewerking, HH'!$B125,INDIRECT("'PLak, Labels'!A"&amp;$D$18&amp;":M"&amp;$D$19),E$24,FALSE)</f>
        <v>0</v>
      </c>
      <c r="F125" s="18">
        <f ca="1">VLOOKUP('Bewerking, HH'!$B125,INDIRECT("'PLak, Labels'!A"&amp;$D$18&amp;":M"&amp;$D$19),F$24,FALSE)</f>
        <v>3761</v>
      </c>
      <c r="G125" s="18">
        <f ca="1">VLOOKUP('Bewerking, HH'!$B125,INDIRECT("'PLak, Labels'!A"&amp;$D$18&amp;":M"&amp;$D$19),G$24,FALSE)</f>
        <v>0</v>
      </c>
      <c r="H125" s="18">
        <f ca="1">VLOOKUP('Bewerking, HH'!$B125,INDIRECT("'PLak, Labels'!A"&amp;$D$18&amp;":M"&amp;$D$19),H$24,FALSE)</f>
        <v>0</v>
      </c>
      <c r="I125" s="18">
        <f ca="1">VLOOKUP('Bewerking, HH'!$B125,INDIRECT("'PLak, Labels'!A"&amp;$D$18&amp;":M"&amp;$D$19),I$24,FALSE)</f>
        <v>0</v>
      </c>
      <c r="J125" s="29">
        <f ca="1">VLOOKUP('Bewerking, HH'!$B125,INDIRECT("'PLak, Labels'!A"&amp;$D$18&amp;":M"&amp;$D$19),J$24,FALSE)</f>
        <v>0</v>
      </c>
      <c r="K125" s="29">
        <f ca="1">VLOOKUP('Bewerking, HH'!$B125,INDIRECT("'PLak, Labels'!A"&amp;$D$18&amp;":M"&amp;$D$19),K$24,FALSE)</f>
        <v>0</v>
      </c>
      <c r="O125" s="18">
        <f ca="1">VLOOKUP('Bewerking, HH'!$B125,INDIRECT("'PLak, Labels'!A"&amp;$P$18&amp;":M"&amp;$P$19),O$24,FALSE)</f>
        <v>3761</v>
      </c>
      <c r="P125" s="29">
        <f ca="1">VLOOKUP('Bewerking, HH'!$B125,INDIRECT("'PLak, Labels'!A"&amp;$P$18&amp;":M"&amp;$P$19),P$24,FALSE)+VLOOKUP('Bewerking, HH'!$B125,INDIRECT("'PLak, Labels'!A"&amp;$P$18&amp;":M"&amp;$P$19),P$24+1,FALSE)</f>
        <v>0</v>
      </c>
      <c r="Q125" s="18">
        <f ca="1">VLOOKUP('Bewerking, HH'!$B125,INDIRECT("'PLak, Labels'!A"&amp;$P$18&amp;":M"&amp;$P$19),Q$24,FALSE)</f>
        <v>0</v>
      </c>
      <c r="R125" s="18">
        <f ca="1">VLOOKUP('Bewerking, HH'!$B125,INDIRECT("'PLak, Labels'!A"&amp;$P$18&amp;":M"&amp;$P$19),R$24,FALSE)</f>
        <v>3761</v>
      </c>
      <c r="S125" s="18">
        <f ca="1">VLOOKUP('Bewerking, HH'!$B125,INDIRECT("'PLak, Labels'!A"&amp;$P$18&amp;":M"&amp;$P$19),S$24,FALSE)</f>
        <v>0</v>
      </c>
      <c r="T125" s="18">
        <f ca="1">VLOOKUP('Bewerking, HH'!$B125,INDIRECT("'PLak, Labels'!A"&amp;$P$18&amp;":M"&amp;$P$19),T$24,FALSE)</f>
        <v>0</v>
      </c>
      <c r="U125" s="18">
        <f ca="1">VLOOKUP('Bewerking, HH'!$B125,INDIRECT("'PLak, Labels'!A"&amp;$P$18&amp;":M"&amp;$P$19),U$24,FALSE)</f>
        <v>0</v>
      </c>
      <c r="V125" s="29">
        <f ca="1">VLOOKUP('Bewerking, HH'!$B125,INDIRECT("'PLak, Labels'!A"&amp;$P$18&amp;":M"&amp;$P$19),V$24,FALSE)</f>
        <v>0</v>
      </c>
      <c r="W125" s="29">
        <f ca="1">VLOOKUP('Bewerking, HH'!$B125,INDIRECT("'PLak, Labels'!A"&amp;$P$18&amp;":M"&amp;$P$19),W$24,FALSE)</f>
        <v>0</v>
      </c>
      <c r="AA125" s="18">
        <f ca="1">VLOOKUP('Bewerking, HH'!$B125,INDIRECT("'PLak, Labels'!A"&amp;$AB$18&amp;":M"&amp;$AB$19),AA$24,FALSE)</f>
        <v>3761</v>
      </c>
      <c r="AB125" s="29">
        <f ca="1">VLOOKUP('Bewerking, HH'!$B125,INDIRECT("'PLak, Labels'!A"&amp;$AB$18&amp;":M"&amp;$AB$19),AB$24,FALSE)+VLOOKUP('Bewerking, HH'!$B125,INDIRECT("'PLak, Labels'!A"&amp;$AB$18&amp;":M"&amp;$AB$19),AB$24+1,FALSE)</f>
        <v>0</v>
      </c>
      <c r="AC125" s="18">
        <f ca="1">VLOOKUP('Bewerking, HH'!$B125,INDIRECT("'PLak, Labels'!A"&amp;$AB$18&amp;":M"&amp;$AB$19),AC$24,FALSE)</f>
        <v>3761</v>
      </c>
      <c r="AD125" s="18">
        <f ca="1">VLOOKUP('Bewerking, HH'!$B125,INDIRECT("'PLak, Labels'!A"&amp;$AB$18&amp;":M"&amp;$AB$19),AD$24,FALSE)</f>
        <v>0</v>
      </c>
      <c r="AE125" s="18">
        <f ca="1">VLOOKUP('Bewerking, HH'!$B125,INDIRECT("'PLak, Labels'!A"&amp;$AB$18&amp;":M"&amp;$AB$19),AE$24,FALSE)</f>
        <v>0</v>
      </c>
      <c r="AF125" s="18">
        <f ca="1">VLOOKUP('Bewerking, HH'!$B125,INDIRECT("'PLak, Labels'!A"&amp;$AB$18&amp;":M"&amp;$AB$19),AF$24,FALSE)</f>
        <v>0</v>
      </c>
      <c r="AG125" s="18">
        <f ca="1">VLOOKUP('Bewerking, HH'!$B125,INDIRECT("'PLak, Labels'!A"&amp;$AB$18&amp;":M"&amp;$AB$19),AG$24,FALSE)</f>
        <v>0</v>
      </c>
      <c r="AH125" s="29">
        <f ca="1">VLOOKUP('Bewerking, HH'!$B125,INDIRECT("'PLak, Labels'!A"&amp;$AB$18&amp;":M"&amp;$AB$19),AH$24,FALSE)</f>
        <v>0</v>
      </c>
      <c r="AI125" s="29">
        <f ca="1">VLOOKUP('Bewerking, HH'!$B125,INDIRECT("'PLak, Labels'!A"&amp;$AB$18&amp;":M"&amp;$AB$19),AI$24,FALSE)</f>
        <v>0</v>
      </c>
      <c r="AM125" s="18">
        <f ca="1">VLOOKUP('Bewerking, HH'!$B125,INDIRECT("'PLak, Labels'!A"&amp;$AN$18&amp;":M"&amp;$AN$19),AM$24,FALSE)</f>
        <v>3761</v>
      </c>
      <c r="AN125" s="29">
        <f ca="1">VLOOKUP('Bewerking, HH'!$B125,INDIRECT("'PLak, Labels'!A"&amp;$AN$18&amp;":M"&amp;$AN$19),AN$24,FALSE)+VLOOKUP('Bewerking, HH'!$B125,INDIRECT("'PLak, Labels'!A"&amp;$AN$18&amp;":M"&amp;$AN$19),AN$24+1,FALSE)</f>
        <v>1891</v>
      </c>
      <c r="AO125" s="18">
        <f ca="1">VLOOKUP('Bewerking, HH'!$B125,INDIRECT("'PLak, Labels'!A"&amp;$AN$18&amp;":M"&amp;$AN$19),AO$24,FALSE)</f>
        <v>0</v>
      </c>
      <c r="AP125" s="18">
        <f ca="1">VLOOKUP('Bewerking, HH'!$B125,INDIRECT("'PLak, Labels'!A"&amp;$AN$18&amp;":M"&amp;$AN$19),AP$24,FALSE)</f>
        <v>1870</v>
      </c>
      <c r="AQ125" s="18">
        <f ca="1">VLOOKUP('Bewerking, HH'!$B125,INDIRECT("'PLak, Labels'!A"&amp;$AN$18&amp;":M"&amp;$AN$19),AQ$24,FALSE)</f>
        <v>0</v>
      </c>
      <c r="AR125" s="18">
        <f ca="1">VLOOKUP('Bewerking, HH'!$B125,INDIRECT("'PLak, Labels'!A"&amp;$AN$18&amp;":M"&amp;$AN$19),AR$24,FALSE)</f>
        <v>0</v>
      </c>
      <c r="AS125" s="18">
        <f ca="1">VLOOKUP('Bewerking, HH'!$B125,INDIRECT("'PLak, Labels'!A"&amp;$AN$18&amp;":M"&amp;$AN$19),AS$24,FALSE)</f>
        <v>0</v>
      </c>
      <c r="AT125" s="29">
        <f ca="1">VLOOKUP('Bewerking, HH'!$B125,INDIRECT("'PLak, Labels'!A"&amp;$AN$18&amp;":M"&amp;$AN$19),AT$24,FALSE)</f>
        <v>0</v>
      </c>
      <c r="AU125" s="29">
        <f ca="1">VLOOKUP('Bewerking, HH'!$B125,INDIRECT("'PLak, Labels'!A"&amp;$AN$18&amp;":M"&amp;$AN$19),AU$24,FALSE)</f>
        <v>0</v>
      </c>
      <c r="AY125" s="18">
        <f ca="1">VLOOKUP('Bewerking, HH'!$B125,INDIRECT("'PLak, Labels'!A"&amp;$AZ$18&amp;":M"&amp;$AZ$19),AY$24,FALSE)</f>
        <v>3761</v>
      </c>
      <c r="AZ125" s="29">
        <f ca="1">VLOOKUP('Bewerking, HH'!$B125,INDIRECT("'PLak, Labels'!A"&amp;$AZ$18&amp;":M"&amp;$AZ$19),AZ$24,FALSE)+VLOOKUP('Bewerking, HH'!$B125,INDIRECT("'PLak, Labels'!A"&amp;$AZ$18&amp;":M"&amp;$AZ$19),AZ$24+1,FALSE)</f>
        <v>0</v>
      </c>
      <c r="BA125" s="18">
        <f ca="1">VLOOKUP('Bewerking, HH'!$B125,INDIRECT("'PLak, Labels'!A"&amp;$AZ$18&amp;":M"&amp;$AZ$19),BA$24,FALSE)</f>
        <v>0</v>
      </c>
      <c r="BB125" s="18">
        <f ca="1">VLOOKUP('Bewerking, HH'!$B125,INDIRECT("'PLak, Labels'!A"&amp;$AZ$18&amp;":M"&amp;$AZ$19),BB$24,FALSE)</f>
        <v>3761</v>
      </c>
      <c r="BC125" s="18">
        <f ca="1">VLOOKUP('Bewerking, HH'!$B125,INDIRECT("'PLak, Labels'!A"&amp;$AZ$18&amp;":M"&amp;$AZ$19),BC$24,FALSE)</f>
        <v>0</v>
      </c>
      <c r="BD125" s="18">
        <f ca="1">VLOOKUP('Bewerking, HH'!$B125,INDIRECT("'PLak, Labels'!A"&amp;$AZ$18&amp;":M"&amp;$AZ$19),BD$24,FALSE)</f>
        <v>0</v>
      </c>
      <c r="BE125" s="18">
        <f ca="1">VLOOKUP('Bewerking, HH'!$B125,INDIRECT("'PLak, Labels'!A"&amp;$AZ$18&amp;":M"&amp;$AZ$19),BE$24,FALSE)</f>
        <v>0</v>
      </c>
      <c r="BF125" s="29">
        <f ca="1">VLOOKUP('Bewerking, HH'!$B125,INDIRECT("'PLak, Labels'!A"&amp;$AZ$18&amp;":M"&amp;$AZ$19),BF$24,FALSE)</f>
        <v>0</v>
      </c>
      <c r="BG125" s="29">
        <f ca="1">VLOOKUP('Bewerking, HH'!$B125,INDIRECT("'PLak, Labels'!A"&amp;$AZ$18&amp;":M"&amp;$AZ$19),BG$24,FALSE)</f>
        <v>0</v>
      </c>
    </row>
    <row r="126" spans="2:59" x14ac:dyDescent="0.25">
      <c r="B126" s="18" t="s">
        <v>102</v>
      </c>
      <c r="C126" s="18">
        <f ca="1">VLOOKUP('Bewerking, HH'!$B126,INDIRECT("'PLak, Labels'!A"&amp;$D$18&amp;":M"&amp;$D$19),C$24,FALSE)</f>
        <v>2171</v>
      </c>
      <c r="D126" s="29">
        <f ca="1">VLOOKUP('Bewerking, HH'!$B126,INDIRECT("'PLak, Labels'!A"&amp;$D$18&amp;":M"&amp;$D$19),D$24,FALSE)+VLOOKUP('Bewerking, HH'!$B126,INDIRECT("'PLak, Labels'!A"&amp;$D$18&amp;":M"&amp;$D$19),D$24+1,FALSE)</f>
        <v>0</v>
      </c>
      <c r="E126" s="18">
        <f ca="1">VLOOKUP('Bewerking, HH'!$B126,INDIRECT("'PLak, Labels'!A"&amp;$D$18&amp;":M"&amp;$D$19),E$24,FALSE)</f>
        <v>0</v>
      </c>
      <c r="F126" s="18">
        <f ca="1">VLOOKUP('Bewerking, HH'!$B126,INDIRECT("'PLak, Labels'!A"&amp;$D$18&amp;":M"&amp;$D$19),F$24,FALSE)</f>
        <v>2171</v>
      </c>
      <c r="G126" s="18">
        <f ca="1">VLOOKUP('Bewerking, HH'!$B126,INDIRECT("'PLak, Labels'!A"&amp;$D$18&amp;":M"&amp;$D$19),G$24,FALSE)</f>
        <v>0</v>
      </c>
      <c r="H126" s="18">
        <f ca="1">VLOOKUP('Bewerking, HH'!$B126,INDIRECT("'PLak, Labels'!A"&amp;$D$18&amp;":M"&amp;$D$19),H$24,FALSE)</f>
        <v>0</v>
      </c>
      <c r="I126" s="18">
        <f ca="1">VLOOKUP('Bewerking, HH'!$B126,INDIRECT("'PLak, Labels'!A"&amp;$D$18&amp;":M"&amp;$D$19),I$24,FALSE)</f>
        <v>0</v>
      </c>
      <c r="J126" s="29">
        <f ca="1">VLOOKUP('Bewerking, HH'!$B126,INDIRECT("'PLak, Labels'!A"&amp;$D$18&amp;":M"&amp;$D$19),J$24,FALSE)</f>
        <v>0</v>
      </c>
      <c r="K126" s="29">
        <f ca="1">VLOOKUP('Bewerking, HH'!$B126,INDIRECT("'PLak, Labels'!A"&amp;$D$18&amp;":M"&amp;$D$19),K$24,FALSE)</f>
        <v>0</v>
      </c>
      <c r="O126" s="18">
        <f ca="1">VLOOKUP('Bewerking, HH'!$B126,INDIRECT("'PLak, Labels'!A"&amp;$P$18&amp;":M"&amp;$P$19),O$24,FALSE)</f>
        <v>2171</v>
      </c>
      <c r="P126" s="29">
        <f ca="1">VLOOKUP('Bewerking, HH'!$B126,INDIRECT("'PLak, Labels'!A"&amp;$P$18&amp;":M"&amp;$P$19),P$24,FALSE)+VLOOKUP('Bewerking, HH'!$B126,INDIRECT("'PLak, Labels'!A"&amp;$P$18&amp;":M"&amp;$P$19),P$24+1,FALSE)</f>
        <v>0</v>
      </c>
      <c r="Q126" s="18">
        <f ca="1">VLOOKUP('Bewerking, HH'!$B126,INDIRECT("'PLak, Labels'!A"&amp;$P$18&amp;":M"&amp;$P$19),Q$24,FALSE)</f>
        <v>0</v>
      </c>
      <c r="R126" s="18">
        <f ca="1">VLOOKUP('Bewerking, HH'!$B126,INDIRECT("'PLak, Labels'!A"&amp;$P$18&amp;":M"&amp;$P$19),R$24,FALSE)</f>
        <v>2171</v>
      </c>
      <c r="S126" s="18">
        <f ca="1">VLOOKUP('Bewerking, HH'!$B126,INDIRECT("'PLak, Labels'!A"&amp;$P$18&amp;":M"&amp;$P$19),S$24,FALSE)</f>
        <v>0</v>
      </c>
      <c r="T126" s="18">
        <f ca="1">VLOOKUP('Bewerking, HH'!$B126,INDIRECT("'PLak, Labels'!A"&amp;$P$18&amp;":M"&amp;$P$19),T$24,FALSE)</f>
        <v>0</v>
      </c>
      <c r="U126" s="18">
        <f ca="1">VLOOKUP('Bewerking, HH'!$B126,INDIRECT("'PLak, Labels'!A"&amp;$P$18&amp;":M"&amp;$P$19),U$24,FALSE)</f>
        <v>0</v>
      </c>
      <c r="V126" s="29">
        <f ca="1">VLOOKUP('Bewerking, HH'!$B126,INDIRECT("'PLak, Labels'!A"&amp;$P$18&amp;":M"&amp;$P$19),V$24,FALSE)</f>
        <v>0</v>
      </c>
      <c r="W126" s="29">
        <f ca="1">VLOOKUP('Bewerking, HH'!$B126,INDIRECT("'PLak, Labels'!A"&amp;$P$18&amp;":M"&amp;$P$19),W$24,FALSE)</f>
        <v>0</v>
      </c>
      <c r="AA126" s="18">
        <f ca="1">VLOOKUP('Bewerking, HH'!$B126,INDIRECT("'PLak, Labels'!A"&amp;$AB$18&amp;":M"&amp;$AB$19),AA$24,FALSE)</f>
        <v>2171</v>
      </c>
      <c r="AB126" s="29">
        <f ca="1">VLOOKUP('Bewerking, HH'!$B126,INDIRECT("'PLak, Labels'!A"&amp;$AB$18&amp;":M"&amp;$AB$19),AB$24,FALSE)+VLOOKUP('Bewerking, HH'!$B126,INDIRECT("'PLak, Labels'!A"&amp;$AB$18&amp;":M"&amp;$AB$19),AB$24+1,FALSE)</f>
        <v>0</v>
      </c>
      <c r="AC126" s="18">
        <f ca="1">VLOOKUP('Bewerking, HH'!$B126,INDIRECT("'PLak, Labels'!A"&amp;$AB$18&amp;":M"&amp;$AB$19),AC$24,FALSE)</f>
        <v>2171</v>
      </c>
      <c r="AD126" s="18">
        <f ca="1">VLOOKUP('Bewerking, HH'!$B126,INDIRECT("'PLak, Labels'!A"&amp;$AB$18&amp;":M"&amp;$AB$19),AD$24,FALSE)</f>
        <v>0</v>
      </c>
      <c r="AE126" s="18">
        <f ca="1">VLOOKUP('Bewerking, HH'!$B126,INDIRECT("'PLak, Labels'!A"&amp;$AB$18&amp;":M"&amp;$AB$19),AE$24,FALSE)</f>
        <v>0</v>
      </c>
      <c r="AF126" s="18">
        <f ca="1">VLOOKUP('Bewerking, HH'!$B126,INDIRECT("'PLak, Labels'!A"&amp;$AB$18&amp;":M"&amp;$AB$19),AF$24,FALSE)</f>
        <v>0</v>
      </c>
      <c r="AG126" s="18">
        <f ca="1">VLOOKUP('Bewerking, HH'!$B126,INDIRECT("'PLak, Labels'!A"&amp;$AB$18&amp;":M"&amp;$AB$19),AG$24,FALSE)</f>
        <v>0</v>
      </c>
      <c r="AH126" s="29">
        <f ca="1">VLOOKUP('Bewerking, HH'!$B126,INDIRECT("'PLak, Labels'!A"&amp;$AB$18&amp;":M"&amp;$AB$19),AH$24,FALSE)</f>
        <v>0</v>
      </c>
      <c r="AI126" s="29">
        <f ca="1">VLOOKUP('Bewerking, HH'!$B126,INDIRECT("'PLak, Labels'!A"&amp;$AB$18&amp;":M"&amp;$AB$19),AI$24,FALSE)</f>
        <v>0</v>
      </c>
      <c r="AM126" s="18">
        <f ca="1">VLOOKUP('Bewerking, HH'!$B126,INDIRECT("'PLak, Labels'!A"&amp;$AN$18&amp;":M"&amp;$AN$19),AM$24,FALSE)</f>
        <v>2171</v>
      </c>
      <c r="AN126" s="29">
        <f ca="1">VLOOKUP('Bewerking, HH'!$B126,INDIRECT("'PLak, Labels'!A"&amp;$AN$18&amp;":M"&amp;$AN$19),AN$24,FALSE)+VLOOKUP('Bewerking, HH'!$B126,INDIRECT("'PLak, Labels'!A"&amp;$AN$18&amp;":M"&amp;$AN$19),AN$24+1,FALSE)</f>
        <v>1421</v>
      </c>
      <c r="AO126" s="18">
        <f ca="1">VLOOKUP('Bewerking, HH'!$B126,INDIRECT("'PLak, Labels'!A"&amp;$AN$18&amp;":M"&amp;$AN$19),AO$24,FALSE)</f>
        <v>0</v>
      </c>
      <c r="AP126" s="18">
        <f ca="1">VLOOKUP('Bewerking, HH'!$B126,INDIRECT("'PLak, Labels'!A"&amp;$AN$18&amp;":M"&amp;$AN$19),AP$24,FALSE)</f>
        <v>750</v>
      </c>
      <c r="AQ126" s="18">
        <f ca="1">VLOOKUP('Bewerking, HH'!$B126,INDIRECT("'PLak, Labels'!A"&amp;$AN$18&amp;":M"&amp;$AN$19),AQ$24,FALSE)</f>
        <v>0</v>
      </c>
      <c r="AR126" s="18">
        <f ca="1">VLOOKUP('Bewerking, HH'!$B126,INDIRECT("'PLak, Labels'!A"&amp;$AN$18&amp;":M"&amp;$AN$19),AR$24,FALSE)</f>
        <v>0</v>
      </c>
      <c r="AS126" s="18">
        <f ca="1">VLOOKUP('Bewerking, HH'!$B126,INDIRECT("'PLak, Labels'!A"&amp;$AN$18&amp;":M"&amp;$AN$19),AS$24,FALSE)</f>
        <v>0</v>
      </c>
      <c r="AT126" s="29">
        <f ca="1">VLOOKUP('Bewerking, HH'!$B126,INDIRECT("'PLak, Labels'!A"&amp;$AN$18&amp;":M"&amp;$AN$19),AT$24,FALSE)</f>
        <v>0</v>
      </c>
      <c r="AU126" s="29">
        <f ca="1">VLOOKUP('Bewerking, HH'!$B126,INDIRECT("'PLak, Labels'!A"&amp;$AN$18&amp;":M"&amp;$AN$19),AU$24,FALSE)</f>
        <v>0</v>
      </c>
      <c r="AY126" s="18">
        <f ca="1">VLOOKUP('Bewerking, HH'!$B126,INDIRECT("'PLak, Labels'!A"&amp;$AZ$18&amp;":M"&amp;$AZ$19),AY$24,FALSE)</f>
        <v>2171</v>
      </c>
      <c r="AZ126" s="29">
        <f ca="1">VLOOKUP('Bewerking, HH'!$B126,INDIRECT("'PLak, Labels'!A"&amp;$AZ$18&amp;":M"&amp;$AZ$19),AZ$24,FALSE)+VLOOKUP('Bewerking, HH'!$B126,INDIRECT("'PLak, Labels'!A"&amp;$AZ$18&amp;":M"&amp;$AZ$19),AZ$24+1,FALSE)</f>
        <v>0</v>
      </c>
      <c r="BA126" s="18">
        <f ca="1">VLOOKUP('Bewerking, HH'!$B126,INDIRECT("'PLak, Labels'!A"&amp;$AZ$18&amp;":M"&amp;$AZ$19),BA$24,FALSE)</f>
        <v>0</v>
      </c>
      <c r="BB126" s="18">
        <f ca="1">VLOOKUP('Bewerking, HH'!$B126,INDIRECT("'PLak, Labels'!A"&amp;$AZ$18&amp;":M"&amp;$AZ$19),BB$24,FALSE)</f>
        <v>2171</v>
      </c>
      <c r="BC126" s="18">
        <f ca="1">VLOOKUP('Bewerking, HH'!$B126,INDIRECT("'PLak, Labels'!A"&amp;$AZ$18&amp;":M"&amp;$AZ$19),BC$24,FALSE)</f>
        <v>0</v>
      </c>
      <c r="BD126" s="18">
        <f ca="1">VLOOKUP('Bewerking, HH'!$B126,INDIRECT("'PLak, Labels'!A"&amp;$AZ$18&amp;":M"&amp;$AZ$19),BD$24,FALSE)</f>
        <v>0</v>
      </c>
      <c r="BE126" s="18">
        <f ca="1">VLOOKUP('Bewerking, HH'!$B126,INDIRECT("'PLak, Labels'!A"&amp;$AZ$18&amp;":M"&amp;$AZ$19),BE$24,FALSE)</f>
        <v>0</v>
      </c>
      <c r="BF126" s="29">
        <f ca="1">VLOOKUP('Bewerking, HH'!$B126,INDIRECT("'PLak, Labels'!A"&amp;$AZ$18&amp;":M"&amp;$AZ$19),BF$24,FALSE)</f>
        <v>0</v>
      </c>
      <c r="BG126" s="29">
        <f ca="1">VLOOKUP('Bewerking, HH'!$B126,INDIRECT("'PLak, Labels'!A"&amp;$AZ$18&amp;":M"&amp;$AZ$19),BG$24,FALSE)</f>
        <v>0</v>
      </c>
    </row>
    <row r="127" spans="2:59" x14ac:dyDescent="0.25">
      <c r="B127" s="18"/>
      <c r="C127" s="18"/>
      <c r="D127" s="29"/>
      <c r="E127" s="18"/>
      <c r="F127" s="18"/>
      <c r="G127" s="18"/>
      <c r="H127" s="18"/>
      <c r="I127" s="18"/>
      <c r="O127" s="18"/>
      <c r="P127" s="29"/>
      <c r="Q127" s="18"/>
      <c r="R127" s="18"/>
      <c r="S127" s="18"/>
      <c r="T127" s="18"/>
      <c r="U127" s="18"/>
      <c r="AA127" s="18"/>
      <c r="AB127" s="29"/>
      <c r="AC127" s="18"/>
      <c r="AD127" s="18"/>
      <c r="AE127" s="18"/>
      <c r="AF127" s="18"/>
      <c r="AG127" s="18"/>
      <c r="AN127" s="29"/>
    </row>
    <row r="128" spans="2:59" s="5" customFormat="1" x14ac:dyDescent="0.25">
      <c r="B128" s="3" t="s">
        <v>105</v>
      </c>
      <c r="M128" s="21"/>
      <c r="Y128" s="21"/>
      <c r="AK128" s="21"/>
      <c r="AW128" s="21"/>
    </row>
    <row r="129" spans="2:59" x14ac:dyDescent="0.25">
      <c r="B129" s="18"/>
      <c r="C129" s="29" t="s">
        <v>1</v>
      </c>
      <c r="D129" s="29" t="s">
        <v>421</v>
      </c>
      <c r="E129" s="29" t="s">
        <v>414</v>
      </c>
      <c r="F129" s="29" t="s">
        <v>415</v>
      </c>
      <c r="G129" s="29" t="s">
        <v>416</v>
      </c>
      <c r="H129" s="29" t="s">
        <v>417</v>
      </c>
      <c r="I129" s="29" t="s">
        <v>418</v>
      </c>
      <c r="J129" s="29" t="s">
        <v>419</v>
      </c>
      <c r="K129" s="29" t="s">
        <v>420</v>
      </c>
      <c r="L129" s="29"/>
      <c r="N129" s="29"/>
      <c r="O129" s="29" t="s">
        <v>1</v>
      </c>
      <c r="P129" s="29" t="s">
        <v>421</v>
      </c>
      <c r="Q129" s="29" t="s">
        <v>414</v>
      </c>
      <c r="R129" s="29" t="s">
        <v>415</v>
      </c>
      <c r="S129" s="29" t="s">
        <v>416</v>
      </c>
      <c r="T129" s="29" t="s">
        <v>417</v>
      </c>
      <c r="U129" s="29" t="s">
        <v>418</v>
      </c>
      <c r="V129" s="29" t="s">
        <v>419</v>
      </c>
      <c r="W129" s="29" t="s">
        <v>420</v>
      </c>
      <c r="X129" s="29"/>
      <c r="Z129" s="29"/>
      <c r="AA129" s="29" t="s">
        <v>1</v>
      </c>
      <c r="AB129" s="29" t="s">
        <v>421</v>
      </c>
      <c r="AC129" s="29" t="s">
        <v>414</v>
      </c>
      <c r="AD129" s="29" t="s">
        <v>415</v>
      </c>
      <c r="AE129" s="29" t="s">
        <v>416</v>
      </c>
      <c r="AF129" s="29" t="s">
        <v>417</v>
      </c>
      <c r="AG129" s="29" t="s">
        <v>418</v>
      </c>
      <c r="AH129" s="29" t="s">
        <v>419</v>
      </c>
      <c r="AI129" s="29" t="s">
        <v>420</v>
      </c>
      <c r="AJ129" s="29"/>
      <c r="AL129" s="29"/>
      <c r="AM129" s="29" t="s">
        <v>1</v>
      </c>
      <c r="AN129" s="29" t="s">
        <v>421</v>
      </c>
      <c r="AO129" s="29" t="s">
        <v>414</v>
      </c>
      <c r="AP129" s="29" t="s">
        <v>415</v>
      </c>
      <c r="AQ129" s="29" t="s">
        <v>416</v>
      </c>
      <c r="AR129" s="29" t="s">
        <v>417</v>
      </c>
      <c r="AS129" s="29" t="s">
        <v>418</v>
      </c>
      <c r="AT129" s="29" t="s">
        <v>419</v>
      </c>
      <c r="AU129" s="29" t="s">
        <v>420</v>
      </c>
      <c r="AV129" s="29"/>
      <c r="AX129" s="29"/>
      <c r="AY129" s="29" t="s">
        <v>1</v>
      </c>
      <c r="AZ129" s="29" t="s">
        <v>421</v>
      </c>
      <c r="BA129" s="29" t="s">
        <v>414</v>
      </c>
      <c r="BB129" s="29" t="s">
        <v>415</v>
      </c>
      <c r="BC129" s="29" t="s">
        <v>416</v>
      </c>
      <c r="BD129" s="29" t="s">
        <v>417</v>
      </c>
      <c r="BE129" s="29" t="s">
        <v>418</v>
      </c>
      <c r="BF129" s="29" t="s">
        <v>419</v>
      </c>
      <c r="BG129" s="29" t="s">
        <v>420</v>
      </c>
    </row>
    <row r="130" spans="2:59" x14ac:dyDescent="0.25">
      <c r="B130" s="18"/>
      <c r="C130" s="29" t="s">
        <v>35</v>
      </c>
      <c r="D130" s="29" t="s">
        <v>35</v>
      </c>
      <c r="E130" s="29" t="s">
        <v>35</v>
      </c>
      <c r="F130" s="29" t="s">
        <v>35</v>
      </c>
      <c r="G130" s="29" t="s">
        <v>35</v>
      </c>
      <c r="H130" s="29" t="s">
        <v>35</v>
      </c>
      <c r="I130" s="29" t="s">
        <v>35</v>
      </c>
      <c r="J130" s="29" t="s">
        <v>35</v>
      </c>
      <c r="K130" s="29" t="s">
        <v>35</v>
      </c>
      <c r="L130" s="29"/>
      <c r="N130" s="29"/>
      <c r="O130" s="29" t="s">
        <v>35</v>
      </c>
      <c r="P130" s="29" t="s">
        <v>35</v>
      </c>
      <c r="Q130" s="29" t="s">
        <v>35</v>
      </c>
      <c r="R130" s="29" t="s">
        <v>35</v>
      </c>
      <c r="S130" s="29" t="s">
        <v>35</v>
      </c>
      <c r="T130" s="29" t="s">
        <v>35</v>
      </c>
      <c r="U130" s="29" t="s">
        <v>35</v>
      </c>
      <c r="V130" s="29" t="s">
        <v>35</v>
      </c>
      <c r="W130" s="29" t="s">
        <v>35</v>
      </c>
      <c r="X130" s="29"/>
      <c r="Z130" s="29"/>
      <c r="AA130" s="29" t="s">
        <v>35</v>
      </c>
      <c r="AB130" s="29" t="s">
        <v>35</v>
      </c>
      <c r="AC130" s="29" t="s">
        <v>35</v>
      </c>
      <c r="AD130" s="29" t="s">
        <v>35</v>
      </c>
      <c r="AE130" s="29" t="s">
        <v>35</v>
      </c>
      <c r="AF130" s="29" t="s">
        <v>35</v>
      </c>
      <c r="AG130" s="29" t="s">
        <v>35</v>
      </c>
      <c r="AH130" s="29" t="s">
        <v>35</v>
      </c>
      <c r="AI130" s="29" t="s">
        <v>35</v>
      </c>
      <c r="AJ130" s="29"/>
      <c r="AL130" s="29"/>
      <c r="AM130" s="29" t="s">
        <v>35</v>
      </c>
      <c r="AN130" s="29" t="s">
        <v>35</v>
      </c>
      <c r="AO130" s="29" t="s">
        <v>35</v>
      </c>
      <c r="AP130" s="29" t="s">
        <v>35</v>
      </c>
      <c r="AQ130" s="29" t="s">
        <v>35</v>
      </c>
      <c r="AR130" s="29" t="s">
        <v>35</v>
      </c>
      <c r="AS130" s="29" t="s">
        <v>35</v>
      </c>
      <c r="AT130" s="29" t="s">
        <v>35</v>
      </c>
      <c r="AU130" s="29" t="s">
        <v>35</v>
      </c>
      <c r="AV130" s="29"/>
      <c r="AX130" s="29"/>
      <c r="AY130" s="29" t="s">
        <v>35</v>
      </c>
      <c r="AZ130" s="29" t="s">
        <v>35</v>
      </c>
      <c r="BA130" s="29" t="s">
        <v>35</v>
      </c>
      <c r="BB130" s="29" t="s">
        <v>35</v>
      </c>
      <c r="BC130" s="29" t="s">
        <v>35</v>
      </c>
      <c r="BD130" s="29" t="s">
        <v>35</v>
      </c>
      <c r="BE130" s="29" t="s">
        <v>35</v>
      </c>
      <c r="BF130" s="29" t="s">
        <v>35</v>
      </c>
      <c r="BG130" s="29" t="s">
        <v>35</v>
      </c>
    </row>
    <row r="131" spans="2:59" x14ac:dyDescent="0.25">
      <c r="B131" s="18" t="s">
        <v>10</v>
      </c>
      <c r="C131" s="18">
        <f ca="1">VLOOKUP('Bewerking, HH'!$B131,INDIRECT("'PLak, Labels'!A"&amp;$D$21&amp;":M"&amp;$D$22),C$24,FALSE)</f>
        <v>0</v>
      </c>
      <c r="D131" s="29">
        <f ca="1">VLOOKUP('Bewerking, HH'!$B131,INDIRECT("'PLak, Labels'!A"&amp;$D$21&amp;":M"&amp;$D$22),D$24,FALSE)+VLOOKUP('Bewerking, HH'!$B131,INDIRECT("'PLak, Labels'!A"&amp;$D$21&amp;":M"&amp;$D$22),D$24+1,FALSE)</f>
        <v>0</v>
      </c>
      <c r="E131" s="18">
        <f ca="1">VLOOKUP('Bewerking, HH'!$B131,INDIRECT("'PLak, Labels'!A"&amp;$D$21&amp;":M"&amp;$D$22),E$24,FALSE)</f>
        <v>0</v>
      </c>
      <c r="F131" s="18">
        <f ca="1">VLOOKUP('Bewerking, HH'!$B131,INDIRECT("'PLak, Labels'!A"&amp;$D$21&amp;":M"&amp;$D$22),F$24,FALSE)</f>
        <v>0</v>
      </c>
      <c r="G131" s="18">
        <f ca="1">VLOOKUP('Bewerking, HH'!$B131,INDIRECT("'PLak, Labels'!A"&amp;$D$21&amp;":M"&amp;$D$22),G$24,FALSE)</f>
        <v>0</v>
      </c>
      <c r="H131" s="18">
        <f ca="1">VLOOKUP('Bewerking, HH'!$B131,INDIRECT("'PLak, Labels'!A"&amp;$D$21&amp;":M"&amp;$D$22),H$24,FALSE)</f>
        <v>0</v>
      </c>
      <c r="I131" s="18">
        <f ca="1">VLOOKUP('Bewerking, HH'!$B131,INDIRECT("'PLak, Labels'!A"&amp;$D$21&amp;":M"&amp;$D$22),I$24,FALSE)</f>
        <v>0</v>
      </c>
      <c r="J131" s="29">
        <f ca="1">VLOOKUP('Bewerking, HH'!$B131,INDIRECT("'PLak, Labels'!A"&amp;$D$21&amp;":M"&amp;$D$22),J$24,FALSE)</f>
        <v>0</v>
      </c>
      <c r="K131" s="29">
        <f ca="1">VLOOKUP('Bewerking, HH'!$B131,INDIRECT("'PLak, Labels'!A"&amp;$D$21&amp;":M"&amp;$D$22),K$24,FALSE)</f>
        <v>0</v>
      </c>
      <c r="O131" s="18">
        <f ca="1">VLOOKUP('Bewerking, HH'!$B131,INDIRECT("'PLak, Labels'!A"&amp;$P$21&amp;":M"&amp;$P$22),O$24,FALSE)</f>
        <v>0</v>
      </c>
      <c r="P131" s="29">
        <f ca="1">VLOOKUP('Bewerking, HH'!$B131,INDIRECT("'PLak, Labels'!A"&amp;$P$21&amp;":M"&amp;$P$22),P$24,FALSE)+VLOOKUP('Bewerking, HH'!$B131,INDIRECT("'PLak, Labels'!A"&amp;$P$21&amp;":M"&amp;$P$22),P$24+1,FALSE)</f>
        <v>0</v>
      </c>
      <c r="Q131" s="18">
        <f ca="1">VLOOKUP('Bewerking, HH'!$B131,INDIRECT("'PLak, Labels'!A"&amp;$P$21&amp;":M"&amp;$P$22),Q$24,FALSE)</f>
        <v>0</v>
      </c>
      <c r="R131" s="18">
        <f ca="1">VLOOKUP('Bewerking, HH'!$B131,INDIRECT("'PLak, Labels'!A"&amp;$P$21&amp;":M"&amp;$P$22),R$24,FALSE)</f>
        <v>0</v>
      </c>
      <c r="S131" s="18">
        <f ca="1">VLOOKUP('Bewerking, HH'!$B131,INDIRECT("'PLak, Labels'!A"&amp;$P$21&amp;":M"&amp;$P$22),S$24,FALSE)</f>
        <v>0</v>
      </c>
      <c r="T131" s="18">
        <f ca="1">VLOOKUP('Bewerking, HH'!$B131,INDIRECT("'PLak, Labels'!A"&amp;$P$21&amp;":M"&amp;$P$22),T$24,FALSE)</f>
        <v>0</v>
      </c>
      <c r="U131" s="18">
        <f ca="1">VLOOKUP('Bewerking, HH'!$B131,INDIRECT("'PLak, Labels'!A"&amp;$P$21&amp;":M"&amp;$P$22),U$24,FALSE)</f>
        <v>0</v>
      </c>
      <c r="V131" s="29">
        <f ca="1">VLOOKUP('Bewerking, HH'!$B131,INDIRECT("'PLak, Labels'!A"&amp;$P$21&amp;":M"&amp;$P$22),V$24,FALSE)</f>
        <v>0</v>
      </c>
      <c r="W131" s="29">
        <f ca="1">VLOOKUP('Bewerking, HH'!$B131,INDIRECT("'PLak, Labels'!A"&amp;$P$21&amp;":M"&amp;$P$22),W$24,FALSE)</f>
        <v>0</v>
      </c>
      <c r="AA131" s="18">
        <f ca="1">VLOOKUP('Bewerking, HH'!$B131,INDIRECT("'PLak, Labels'!A"&amp;$AB$21&amp;":M"&amp;$AB$22),AA$24,FALSE)</f>
        <v>0</v>
      </c>
      <c r="AB131" s="29">
        <f ca="1">VLOOKUP('Bewerking, HH'!$B131,INDIRECT("'PLak, Labels'!A"&amp;$AB$21&amp;":M"&amp;$AB$22),AB$24,FALSE)+VLOOKUP('Bewerking, HH'!$B131,INDIRECT("'PLak, Labels'!A"&amp;$AB$21&amp;":M"&amp;$AB$22),AB$24+1,FALSE)</f>
        <v>0</v>
      </c>
      <c r="AC131" s="18">
        <f ca="1">VLOOKUP('Bewerking, HH'!$B131,INDIRECT("'PLak, Labels'!A"&amp;$AB$21&amp;":M"&amp;$AB$22),AC$24,FALSE)</f>
        <v>0</v>
      </c>
      <c r="AD131" s="18">
        <f ca="1">VLOOKUP('Bewerking, HH'!$B131,INDIRECT("'PLak, Labels'!A"&amp;$AB$21&amp;":M"&amp;$AB$22),AD$24,FALSE)</f>
        <v>0</v>
      </c>
      <c r="AE131" s="18">
        <f ca="1">VLOOKUP('Bewerking, HH'!$B131,INDIRECT("'PLak, Labels'!A"&amp;$AB$21&amp;":M"&amp;$AB$22),AE$24,FALSE)</f>
        <v>0</v>
      </c>
      <c r="AF131" s="18">
        <f ca="1">VLOOKUP('Bewerking, HH'!$B131,INDIRECT("'PLak, Labels'!A"&amp;$AB$21&amp;":M"&amp;$AB$22),AF$24,FALSE)</f>
        <v>0</v>
      </c>
      <c r="AG131" s="18">
        <f ca="1">VLOOKUP('Bewerking, HH'!$B131,INDIRECT("'PLak, Labels'!A"&amp;$AB$21&amp;":M"&amp;$AB$22),AG$24,FALSE)</f>
        <v>0</v>
      </c>
      <c r="AH131" s="29">
        <f ca="1">VLOOKUP('Bewerking, HH'!$B131,INDIRECT("'PLak, Labels'!A"&amp;$AB$21&amp;":M"&amp;$AB$22),AH$24,FALSE)</f>
        <v>0</v>
      </c>
      <c r="AI131" s="29">
        <f ca="1">VLOOKUP('Bewerking, HH'!$B131,INDIRECT("'PLak, Labels'!A"&amp;$AB$21&amp;":M"&amp;$AB$22),AI$24,FALSE)</f>
        <v>0</v>
      </c>
      <c r="AM131" s="18">
        <f ca="1">VLOOKUP('Bewerking, HH'!$B131,INDIRECT("'PLak, Labels'!A"&amp;$AN$21&amp;":M"&amp;$AN$22),AM$24,FALSE)</f>
        <v>0</v>
      </c>
      <c r="AN131" s="29">
        <f ca="1">VLOOKUP('Bewerking, HH'!$B131,INDIRECT("'PLak, Labels'!A"&amp;$AN$21&amp;":M"&amp;$AN$22),AN$24,FALSE)+VLOOKUP('Bewerking, HH'!$B131,INDIRECT("'PLak, Labels'!A"&amp;$AN$21&amp;":M"&amp;$AN$22),AN$24+1,FALSE)</f>
        <v>0</v>
      </c>
      <c r="AO131" s="18">
        <f ca="1">VLOOKUP('Bewerking, HH'!$B131,INDIRECT("'PLak, Labels'!A"&amp;$AN$21&amp;":M"&amp;$AN$22),AO$24,FALSE)</f>
        <v>0</v>
      </c>
      <c r="AP131" s="18">
        <f ca="1">VLOOKUP('Bewerking, HH'!$B131,INDIRECT("'PLak, Labels'!A"&amp;$AN$21&amp;":M"&amp;$AN$22),AP$24,FALSE)</f>
        <v>0</v>
      </c>
      <c r="AQ131" s="18">
        <f ca="1">VLOOKUP('Bewerking, HH'!$B131,INDIRECT("'PLak, Labels'!A"&amp;$AN$21&amp;":M"&amp;$AN$22),AQ$24,FALSE)</f>
        <v>0</v>
      </c>
      <c r="AR131" s="18">
        <f ca="1">VLOOKUP('Bewerking, HH'!$B131,INDIRECT("'PLak, Labels'!A"&amp;$AN$21&amp;":M"&amp;$AN$22),AR$24,FALSE)</f>
        <v>0</v>
      </c>
      <c r="AS131" s="18">
        <f ca="1">VLOOKUP('Bewerking, HH'!$B131,INDIRECT("'PLak, Labels'!A"&amp;$AN$21&amp;":M"&amp;$AN$22),AS$24,FALSE)</f>
        <v>0</v>
      </c>
      <c r="AT131" s="29">
        <f ca="1">VLOOKUP('Bewerking, HH'!$B131,INDIRECT("'PLak, Labels'!A"&amp;$AN$21&amp;":M"&amp;$AN$22),AT$24,FALSE)</f>
        <v>0</v>
      </c>
      <c r="AU131" s="29">
        <f ca="1">VLOOKUP('Bewerking, HH'!$B131,INDIRECT("'PLak, Labels'!A"&amp;$AN$21&amp;":M"&amp;$AN$22),AU$24,FALSE)</f>
        <v>0</v>
      </c>
      <c r="AY131" s="18">
        <f ca="1">VLOOKUP('Bewerking, HH'!$B131,INDIRECT("'PLak, Labels'!A"&amp;$AZ$21&amp;":M"&amp;$AZ$22),AY$24,FALSE)</f>
        <v>0</v>
      </c>
      <c r="AZ131" s="18">
        <f ca="1">VLOOKUP('Bewerking, HH'!$B131,INDIRECT("'PLak, Labels'!A"&amp;$AZ$21&amp;":M"&amp;$AZ$22),AZ$24,FALSE)+VLOOKUP('Bewerking, HH'!$B131,INDIRECT("'PLak, Labels'!A"&amp;$AZ$21&amp;":M"&amp;$AZ$22),AZ$24+1,FALSE)</f>
        <v>0</v>
      </c>
      <c r="BA131" s="18">
        <f ca="1">VLOOKUP('Bewerking, HH'!$B131,INDIRECT("'PLak, Labels'!A"&amp;$AZ$21&amp;":M"&amp;$AZ$22),BA$24,FALSE)</f>
        <v>0</v>
      </c>
      <c r="BB131" s="18">
        <f ca="1">VLOOKUP('Bewerking, HH'!$B131,INDIRECT("'PLak, Labels'!A"&amp;$AZ$21&amp;":M"&amp;$AZ$22),BB$24,FALSE)</f>
        <v>0</v>
      </c>
      <c r="BC131" s="18">
        <f ca="1">VLOOKUP('Bewerking, HH'!$B131,INDIRECT("'PLak, Labels'!A"&amp;$AZ$21&amp;":M"&amp;$AZ$22),BC$24,FALSE)</f>
        <v>0</v>
      </c>
      <c r="BD131" s="18">
        <f ca="1">VLOOKUP('Bewerking, HH'!$B131,INDIRECT("'PLak, Labels'!A"&amp;$AZ$21&amp;":M"&amp;$AZ$22),BD$24,FALSE)</f>
        <v>0</v>
      </c>
      <c r="BE131" s="18">
        <f ca="1">VLOOKUP('Bewerking, HH'!$B131,INDIRECT("'PLak, Labels'!A"&amp;$AZ$21&amp;":M"&amp;$AZ$22),BE$24,FALSE)</f>
        <v>0</v>
      </c>
      <c r="BF131" s="29">
        <f ca="1">VLOOKUP('Bewerking, HH'!$B131,INDIRECT("'PLak, Labels'!A"&amp;$AZ$21&amp;":M"&amp;$AZ$22),BF$24,FALSE)</f>
        <v>0</v>
      </c>
      <c r="BG131" s="29">
        <f ca="1">VLOOKUP('Bewerking, HH'!$B131,INDIRECT("'PLak, Labels'!A"&amp;$AZ$21&amp;":M"&amp;$AZ$22),BG$24,FALSE)</f>
        <v>0</v>
      </c>
    </row>
    <row r="132" spans="2:59" x14ac:dyDescent="0.25">
      <c r="B132" s="18" t="s">
        <v>36</v>
      </c>
      <c r="C132" s="18">
        <f ca="1">VLOOKUP('Bewerking, HH'!$B132,INDIRECT("'PLak, Labels'!A"&amp;$D$21&amp;":M"&amp;$D$22),C$24,FALSE)</f>
        <v>168</v>
      </c>
      <c r="D132" s="29">
        <f ca="1">VLOOKUP('Bewerking, HH'!$B132,INDIRECT("'PLak, Labels'!A"&amp;$D$21&amp;":M"&amp;$D$22),D$24,FALSE)+VLOOKUP('Bewerking, HH'!$B132,INDIRECT("'PLak, Labels'!A"&amp;$D$21&amp;":M"&amp;$D$22),D$24+1,FALSE)</f>
        <v>0</v>
      </c>
      <c r="E132" s="18">
        <f ca="1">VLOOKUP('Bewerking, HH'!$B132,INDIRECT("'PLak, Labels'!A"&amp;$D$21&amp;":M"&amp;$D$22),E$24,FALSE)</f>
        <v>168</v>
      </c>
      <c r="F132" s="18">
        <f ca="1">VLOOKUP('Bewerking, HH'!$B132,INDIRECT("'PLak, Labels'!A"&amp;$D$21&amp;":M"&amp;$D$22),F$24,FALSE)</f>
        <v>0</v>
      </c>
      <c r="G132" s="18">
        <f ca="1">VLOOKUP('Bewerking, HH'!$B132,INDIRECT("'PLak, Labels'!A"&amp;$D$21&amp;":M"&amp;$D$22),G$24,FALSE)</f>
        <v>0</v>
      </c>
      <c r="H132" s="18">
        <f ca="1">VLOOKUP('Bewerking, HH'!$B132,INDIRECT("'PLak, Labels'!A"&amp;$D$21&amp;":M"&amp;$D$22),H$24,FALSE)</f>
        <v>0</v>
      </c>
      <c r="I132" s="18">
        <f ca="1">VLOOKUP('Bewerking, HH'!$B132,INDIRECT("'PLak, Labels'!A"&amp;$D$21&amp;":M"&amp;$D$22),I$24,FALSE)</f>
        <v>0</v>
      </c>
      <c r="J132" s="29">
        <f ca="1">VLOOKUP('Bewerking, HH'!$B132,INDIRECT("'PLak, Labels'!A"&amp;$D$21&amp;":M"&amp;$D$22),J$24,FALSE)</f>
        <v>0</v>
      </c>
      <c r="K132" s="29">
        <f ca="1">VLOOKUP('Bewerking, HH'!$B132,INDIRECT("'PLak, Labels'!A"&amp;$D$21&amp;":M"&amp;$D$22),K$24,FALSE)</f>
        <v>0</v>
      </c>
      <c r="O132" s="18">
        <f ca="1">VLOOKUP('Bewerking, HH'!$B132,INDIRECT("'PLak, Labels'!A"&amp;$P$21&amp;":M"&amp;$P$22),O$24,FALSE)</f>
        <v>168</v>
      </c>
      <c r="P132" s="29">
        <f ca="1">VLOOKUP('Bewerking, HH'!$B132,INDIRECT("'PLak, Labels'!A"&amp;$P$21&amp;":M"&amp;$P$22),P$24,FALSE)+VLOOKUP('Bewerking, HH'!$B132,INDIRECT("'PLak, Labels'!A"&amp;$P$21&amp;":M"&amp;$P$22),P$24+1,FALSE)</f>
        <v>0</v>
      </c>
      <c r="Q132" s="18">
        <f ca="1">VLOOKUP('Bewerking, HH'!$B132,INDIRECT("'PLak, Labels'!A"&amp;$P$21&amp;":M"&amp;$P$22),Q$24,FALSE)</f>
        <v>168</v>
      </c>
      <c r="R132" s="18">
        <f ca="1">VLOOKUP('Bewerking, HH'!$B132,INDIRECT("'PLak, Labels'!A"&amp;$P$21&amp;":M"&amp;$P$22),R$24,FALSE)</f>
        <v>0</v>
      </c>
      <c r="S132" s="18">
        <f ca="1">VLOOKUP('Bewerking, HH'!$B132,INDIRECT("'PLak, Labels'!A"&amp;$P$21&amp;":M"&amp;$P$22),S$24,FALSE)</f>
        <v>0</v>
      </c>
      <c r="T132" s="18">
        <f ca="1">VLOOKUP('Bewerking, HH'!$B132,INDIRECT("'PLak, Labels'!A"&amp;$P$21&amp;":M"&amp;$P$22),T$24,FALSE)</f>
        <v>0</v>
      </c>
      <c r="U132" s="18">
        <f ca="1">VLOOKUP('Bewerking, HH'!$B132,INDIRECT("'PLak, Labels'!A"&amp;$P$21&amp;":M"&amp;$P$22),U$24,FALSE)</f>
        <v>0</v>
      </c>
      <c r="V132" s="29">
        <f ca="1">VLOOKUP('Bewerking, HH'!$B132,INDIRECT("'PLak, Labels'!A"&amp;$P$21&amp;":M"&amp;$P$22),V$24,FALSE)</f>
        <v>0</v>
      </c>
      <c r="W132" s="29">
        <f ca="1">VLOOKUP('Bewerking, HH'!$B132,INDIRECT("'PLak, Labels'!A"&amp;$P$21&amp;":M"&amp;$P$22),W$24,FALSE)</f>
        <v>0</v>
      </c>
      <c r="AA132" s="18">
        <f ca="1">VLOOKUP('Bewerking, HH'!$B132,INDIRECT("'PLak, Labels'!A"&amp;$AB$21&amp;":M"&amp;$AB$22),AA$24,FALSE)</f>
        <v>168</v>
      </c>
      <c r="AB132" s="29">
        <f ca="1">VLOOKUP('Bewerking, HH'!$B132,INDIRECT("'PLak, Labels'!A"&amp;$AB$21&amp;":M"&amp;$AB$22),AB$24,FALSE)+VLOOKUP('Bewerking, HH'!$B132,INDIRECT("'PLak, Labels'!A"&amp;$AB$21&amp;":M"&amp;$AB$22),AB$24+1,FALSE)</f>
        <v>0</v>
      </c>
      <c r="AC132" s="18">
        <f ca="1">VLOOKUP('Bewerking, HH'!$B132,INDIRECT("'PLak, Labels'!A"&amp;$AB$21&amp;":M"&amp;$AB$22),AC$24,FALSE)</f>
        <v>168</v>
      </c>
      <c r="AD132" s="18">
        <f ca="1">VLOOKUP('Bewerking, HH'!$B132,INDIRECT("'PLak, Labels'!A"&amp;$AB$21&amp;":M"&amp;$AB$22),AD$24,FALSE)</f>
        <v>0</v>
      </c>
      <c r="AE132" s="18">
        <f ca="1">VLOOKUP('Bewerking, HH'!$B132,INDIRECT("'PLak, Labels'!A"&amp;$AB$21&amp;":M"&amp;$AB$22),AE$24,FALSE)</f>
        <v>0</v>
      </c>
      <c r="AF132" s="18">
        <f ca="1">VLOOKUP('Bewerking, HH'!$B132,INDIRECT("'PLak, Labels'!A"&amp;$AB$21&amp;":M"&amp;$AB$22),AF$24,FALSE)</f>
        <v>0</v>
      </c>
      <c r="AG132" s="18">
        <f ca="1">VLOOKUP('Bewerking, HH'!$B132,INDIRECT("'PLak, Labels'!A"&amp;$AB$21&amp;":M"&amp;$AB$22),AG$24,FALSE)</f>
        <v>0</v>
      </c>
      <c r="AH132" s="29">
        <f ca="1">VLOOKUP('Bewerking, HH'!$B132,INDIRECT("'PLak, Labels'!A"&amp;$AB$21&amp;":M"&amp;$AB$22),AH$24,FALSE)</f>
        <v>0</v>
      </c>
      <c r="AI132" s="29">
        <f ca="1">VLOOKUP('Bewerking, HH'!$B132,INDIRECT("'PLak, Labels'!A"&amp;$AB$21&amp;":M"&amp;$AB$22),AI$24,FALSE)</f>
        <v>0</v>
      </c>
      <c r="AM132" s="18">
        <f ca="1">VLOOKUP('Bewerking, HH'!$B132,INDIRECT("'PLak, Labels'!A"&amp;$AN$21&amp;":M"&amp;$AN$22),AM$24,FALSE)</f>
        <v>168</v>
      </c>
      <c r="AN132" s="29">
        <f ca="1">VLOOKUP('Bewerking, HH'!$B132,INDIRECT("'PLak, Labels'!A"&amp;$AN$21&amp;":M"&amp;$AN$22),AN$24,FALSE)+VLOOKUP('Bewerking, HH'!$B132,INDIRECT("'PLak, Labels'!A"&amp;$AN$21&amp;":M"&amp;$AN$22),AN$24+1,FALSE)</f>
        <v>168</v>
      </c>
      <c r="AO132" s="18">
        <f ca="1">VLOOKUP('Bewerking, HH'!$B132,INDIRECT("'PLak, Labels'!A"&amp;$AN$21&amp;":M"&amp;$AN$22),AO$24,FALSE)</f>
        <v>0</v>
      </c>
      <c r="AP132" s="18">
        <f ca="1">VLOOKUP('Bewerking, HH'!$B132,INDIRECT("'PLak, Labels'!A"&amp;$AN$21&amp;":M"&amp;$AN$22),AP$24,FALSE)</f>
        <v>0</v>
      </c>
      <c r="AQ132" s="18">
        <f ca="1">VLOOKUP('Bewerking, HH'!$B132,INDIRECT("'PLak, Labels'!A"&amp;$AN$21&amp;":M"&amp;$AN$22),AQ$24,FALSE)</f>
        <v>0</v>
      </c>
      <c r="AR132" s="18">
        <f ca="1">VLOOKUP('Bewerking, HH'!$B132,INDIRECT("'PLak, Labels'!A"&amp;$AN$21&amp;":M"&amp;$AN$22),AR$24,FALSE)</f>
        <v>0</v>
      </c>
      <c r="AS132" s="18">
        <f ca="1">VLOOKUP('Bewerking, HH'!$B132,INDIRECT("'PLak, Labels'!A"&amp;$AN$21&amp;":M"&amp;$AN$22),AS$24,FALSE)</f>
        <v>0</v>
      </c>
      <c r="AT132" s="29">
        <f ca="1">VLOOKUP('Bewerking, HH'!$B132,INDIRECT("'PLak, Labels'!A"&amp;$AN$21&amp;":M"&amp;$AN$22),AT$24,FALSE)</f>
        <v>0</v>
      </c>
      <c r="AU132" s="29">
        <f ca="1">VLOOKUP('Bewerking, HH'!$B132,INDIRECT("'PLak, Labels'!A"&amp;$AN$21&amp;":M"&amp;$AN$22),AU$24,FALSE)</f>
        <v>0</v>
      </c>
      <c r="AY132" s="18">
        <f ca="1">VLOOKUP('Bewerking, HH'!$B132,INDIRECT("'PLak, Labels'!A"&amp;$AZ$21&amp;":M"&amp;$AZ$22),AY$24,FALSE)</f>
        <v>168</v>
      </c>
      <c r="AZ132" s="29">
        <f ca="1">VLOOKUP('Bewerking, HH'!$B132,INDIRECT("'PLak, Labels'!A"&amp;$AZ$21&amp;":M"&amp;$AZ$22),AZ$24,FALSE)+VLOOKUP('Bewerking, HH'!$B132,INDIRECT("'PLak, Labels'!A"&amp;$AZ$21&amp;":M"&amp;$AZ$22),AZ$24+1,FALSE)</f>
        <v>0</v>
      </c>
      <c r="BA132" s="18">
        <f ca="1">VLOOKUP('Bewerking, HH'!$B132,INDIRECT("'PLak, Labels'!A"&amp;$AZ$21&amp;":M"&amp;$AZ$22),BA$24,FALSE)</f>
        <v>168</v>
      </c>
      <c r="BB132" s="18">
        <f ca="1">VLOOKUP('Bewerking, HH'!$B132,INDIRECT("'PLak, Labels'!A"&amp;$AZ$21&amp;":M"&amp;$AZ$22),BB$24,FALSE)</f>
        <v>0</v>
      </c>
      <c r="BC132" s="18">
        <f ca="1">VLOOKUP('Bewerking, HH'!$B132,INDIRECT("'PLak, Labels'!A"&amp;$AZ$21&amp;":M"&amp;$AZ$22),BC$24,FALSE)</f>
        <v>0</v>
      </c>
      <c r="BD132" s="18">
        <f ca="1">VLOOKUP('Bewerking, HH'!$B132,INDIRECT("'PLak, Labels'!A"&amp;$AZ$21&amp;":M"&amp;$AZ$22),BD$24,FALSE)</f>
        <v>0</v>
      </c>
      <c r="BE132" s="18">
        <f ca="1">VLOOKUP('Bewerking, HH'!$B132,INDIRECT("'PLak, Labels'!A"&amp;$AZ$21&amp;":M"&amp;$AZ$22),BE$24,FALSE)</f>
        <v>0</v>
      </c>
      <c r="BF132" s="29">
        <f ca="1">VLOOKUP('Bewerking, HH'!$B132,INDIRECT("'PLak, Labels'!A"&amp;$AZ$21&amp;":M"&amp;$AZ$22),BF$24,FALSE)</f>
        <v>0</v>
      </c>
      <c r="BG132" s="29">
        <f ca="1">VLOOKUP('Bewerking, HH'!$B132,INDIRECT("'PLak, Labels'!A"&amp;$AZ$21&amp;":M"&amp;$AZ$22),BG$24,FALSE)</f>
        <v>0</v>
      </c>
    </row>
    <row r="133" spans="2:59" x14ac:dyDescent="0.25">
      <c r="B133" s="18" t="s">
        <v>37</v>
      </c>
      <c r="C133" s="18">
        <f ca="1">VLOOKUP('Bewerking, HH'!$B133,INDIRECT("'PLak, Labels'!A"&amp;$D$21&amp;":M"&amp;$D$22),C$24,FALSE)</f>
        <v>100</v>
      </c>
      <c r="D133" s="29">
        <f ca="1">VLOOKUP('Bewerking, HH'!$B133,INDIRECT("'PLak, Labels'!A"&amp;$D$21&amp;":M"&amp;$D$22),D$24,FALSE)+VLOOKUP('Bewerking, HH'!$B133,INDIRECT("'PLak, Labels'!A"&amp;$D$21&amp;":M"&amp;$D$22),D$24+1,FALSE)</f>
        <v>0</v>
      </c>
      <c r="E133" s="18">
        <f ca="1">VLOOKUP('Bewerking, HH'!$B133,INDIRECT("'PLak, Labels'!A"&amp;$D$21&amp;":M"&amp;$D$22),E$24,FALSE)</f>
        <v>100</v>
      </c>
      <c r="F133" s="18">
        <f ca="1">VLOOKUP('Bewerking, HH'!$B133,INDIRECT("'PLak, Labels'!A"&amp;$D$21&amp;":M"&amp;$D$22),F$24,FALSE)</f>
        <v>0</v>
      </c>
      <c r="G133" s="18">
        <f ca="1">VLOOKUP('Bewerking, HH'!$B133,INDIRECT("'PLak, Labels'!A"&amp;$D$21&amp;":M"&amp;$D$22),G$24,FALSE)</f>
        <v>0</v>
      </c>
      <c r="H133" s="18">
        <f ca="1">VLOOKUP('Bewerking, HH'!$B133,INDIRECT("'PLak, Labels'!A"&amp;$D$21&amp;":M"&amp;$D$22),H$24,FALSE)</f>
        <v>0</v>
      </c>
      <c r="I133" s="18">
        <f ca="1">VLOOKUP('Bewerking, HH'!$B133,INDIRECT("'PLak, Labels'!A"&amp;$D$21&amp;":M"&amp;$D$22),I$24,FALSE)</f>
        <v>0</v>
      </c>
      <c r="J133" s="29">
        <f ca="1">VLOOKUP('Bewerking, HH'!$B133,INDIRECT("'PLak, Labels'!A"&amp;$D$21&amp;":M"&amp;$D$22),J$24,FALSE)</f>
        <v>0</v>
      </c>
      <c r="K133" s="29">
        <f ca="1">VLOOKUP('Bewerking, HH'!$B133,INDIRECT("'PLak, Labels'!A"&amp;$D$21&amp;":M"&amp;$D$22),K$24,FALSE)</f>
        <v>0</v>
      </c>
      <c r="O133" s="18">
        <f ca="1">VLOOKUP('Bewerking, HH'!$B133,INDIRECT("'PLak, Labels'!A"&amp;$P$21&amp;":M"&amp;$P$22),O$24,FALSE)</f>
        <v>100</v>
      </c>
      <c r="P133" s="29">
        <f ca="1">VLOOKUP('Bewerking, HH'!$B133,INDIRECT("'PLak, Labels'!A"&amp;$P$21&amp;":M"&amp;$P$22),P$24,FALSE)+VLOOKUP('Bewerking, HH'!$B133,INDIRECT("'PLak, Labels'!A"&amp;$P$21&amp;":M"&amp;$P$22),P$24+1,FALSE)</f>
        <v>0</v>
      </c>
      <c r="Q133" s="18">
        <f ca="1">VLOOKUP('Bewerking, HH'!$B133,INDIRECT("'PLak, Labels'!A"&amp;$P$21&amp;":M"&amp;$P$22),Q$24,FALSE)</f>
        <v>100</v>
      </c>
      <c r="R133" s="18">
        <f ca="1">VLOOKUP('Bewerking, HH'!$B133,INDIRECT("'PLak, Labels'!A"&amp;$P$21&amp;":M"&amp;$P$22),R$24,FALSE)</f>
        <v>0</v>
      </c>
      <c r="S133" s="18">
        <f ca="1">VLOOKUP('Bewerking, HH'!$B133,INDIRECT("'PLak, Labels'!A"&amp;$P$21&amp;":M"&amp;$P$22),S$24,FALSE)</f>
        <v>0</v>
      </c>
      <c r="T133" s="18">
        <f ca="1">VLOOKUP('Bewerking, HH'!$B133,INDIRECT("'PLak, Labels'!A"&amp;$P$21&amp;":M"&amp;$P$22),T$24,FALSE)</f>
        <v>0</v>
      </c>
      <c r="U133" s="18">
        <f ca="1">VLOOKUP('Bewerking, HH'!$B133,INDIRECT("'PLak, Labels'!A"&amp;$P$21&amp;":M"&amp;$P$22),U$24,FALSE)</f>
        <v>0</v>
      </c>
      <c r="V133" s="29">
        <f ca="1">VLOOKUP('Bewerking, HH'!$B133,INDIRECT("'PLak, Labels'!A"&amp;$P$21&amp;":M"&amp;$P$22),V$24,FALSE)</f>
        <v>0</v>
      </c>
      <c r="W133" s="29">
        <f ca="1">VLOOKUP('Bewerking, HH'!$B133,INDIRECT("'PLak, Labels'!A"&amp;$P$21&amp;":M"&amp;$P$22),W$24,FALSE)</f>
        <v>0</v>
      </c>
      <c r="AA133" s="18">
        <f ca="1">VLOOKUP('Bewerking, HH'!$B133,INDIRECT("'PLak, Labels'!A"&amp;$AB$21&amp;":M"&amp;$AB$22),AA$24,FALSE)</f>
        <v>100</v>
      </c>
      <c r="AB133" s="29">
        <f ca="1">VLOOKUP('Bewerking, HH'!$B133,INDIRECT("'PLak, Labels'!A"&amp;$AB$21&amp;":M"&amp;$AB$22),AB$24,FALSE)+VLOOKUP('Bewerking, HH'!$B133,INDIRECT("'PLak, Labels'!A"&amp;$AB$21&amp;":M"&amp;$AB$22),AB$24+1,FALSE)</f>
        <v>0</v>
      </c>
      <c r="AC133" s="18">
        <f ca="1">VLOOKUP('Bewerking, HH'!$B133,INDIRECT("'PLak, Labels'!A"&amp;$AB$21&amp;":M"&amp;$AB$22),AC$24,FALSE)</f>
        <v>100</v>
      </c>
      <c r="AD133" s="18">
        <f ca="1">VLOOKUP('Bewerking, HH'!$B133,INDIRECT("'PLak, Labels'!A"&amp;$AB$21&amp;":M"&amp;$AB$22),AD$24,FALSE)</f>
        <v>0</v>
      </c>
      <c r="AE133" s="18">
        <f ca="1">VLOOKUP('Bewerking, HH'!$B133,INDIRECT("'PLak, Labels'!A"&amp;$AB$21&amp;":M"&amp;$AB$22),AE$24,FALSE)</f>
        <v>0</v>
      </c>
      <c r="AF133" s="18">
        <f ca="1">VLOOKUP('Bewerking, HH'!$B133,INDIRECT("'PLak, Labels'!A"&amp;$AB$21&amp;":M"&amp;$AB$22),AF$24,FALSE)</f>
        <v>0</v>
      </c>
      <c r="AG133" s="18">
        <f ca="1">VLOOKUP('Bewerking, HH'!$B133,INDIRECT("'PLak, Labels'!A"&amp;$AB$21&amp;":M"&amp;$AB$22),AG$24,FALSE)</f>
        <v>0</v>
      </c>
      <c r="AH133" s="29">
        <f ca="1">VLOOKUP('Bewerking, HH'!$B133,INDIRECT("'PLak, Labels'!A"&amp;$AB$21&amp;":M"&amp;$AB$22),AH$24,FALSE)</f>
        <v>0</v>
      </c>
      <c r="AI133" s="29">
        <f ca="1">VLOOKUP('Bewerking, HH'!$B133,INDIRECT("'PLak, Labels'!A"&amp;$AB$21&amp;":M"&amp;$AB$22),AI$24,FALSE)</f>
        <v>0</v>
      </c>
      <c r="AM133" s="18">
        <f ca="1">VLOOKUP('Bewerking, HH'!$B133,INDIRECT("'PLak, Labels'!A"&amp;$AN$21&amp;":M"&amp;$AN$22),AM$24,FALSE)</f>
        <v>100</v>
      </c>
      <c r="AN133" s="29">
        <f ca="1">VLOOKUP('Bewerking, HH'!$B133,INDIRECT("'PLak, Labels'!A"&amp;$AN$21&amp;":M"&amp;$AN$22),AN$24,FALSE)+VLOOKUP('Bewerking, HH'!$B133,INDIRECT("'PLak, Labels'!A"&amp;$AN$21&amp;":M"&amp;$AN$22),AN$24+1,FALSE)</f>
        <v>100</v>
      </c>
      <c r="AO133" s="18">
        <f ca="1">VLOOKUP('Bewerking, HH'!$B133,INDIRECT("'PLak, Labels'!A"&amp;$AN$21&amp;":M"&amp;$AN$22),AO$24,FALSE)</f>
        <v>0</v>
      </c>
      <c r="AP133" s="18">
        <f ca="1">VLOOKUP('Bewerking, HH'!$B133,INDIRECT("'PLak, Labels'!A"&amp;$AN$21&amp;":M"&amp;$AN$22),AP$24,FALSE)</f>
        <v>0</v>
      </c>
      <c r="AQ133" s="18">
        <f ca="1">VLOOKUP('Bewerking, HH'!$B133,INDIRECT("'PLak, Labels'!A"&amp;$AN$21&amp;":M"&amp;$AN$22),AQ$24,FALSE)</f>
        <v>0</v>
      </c>
      <c r="AR133" s="18">
        <f ca="1">VLOOKUP('Bewerking, HH'!$B133,INDIRECT("'PLak, Labels'!A"&amp;$AN$21&amp;":M"&amp;$AN$22),AR$24,FALSE)</f>
        <v>0</v>
      </c>
      <c r="AS133" s="18">
        <f ca="1">VLOOKUP('Bewerking, HH'!$B133,INDIRECT("'PLak, Labels'!A"&amp;$AN$21&amp;":M"&amp;$AN$22),AS$24,FALSE)</f>
        <v>0</v>
      </c>
      <c r="AT133" s="29">
        <f ca="1">VLOOKUP('Bewerking, HH'!$B133,INDIRECT("'PLak, Labels'!A"&amp;$AN$21&amp;":M"&amp;$AN$22),AT$24,FALSE)</f>
        <v>0</v>
      </c>
      <c r="AU133" s="29">
        <f ca="1">VLOOKUP('Bewerking, HH'!$B133,INDIRECT("'PLak, Labels'!A"&amp;$AN$21&amp;":M"&amp;$AN$22),AU$24,FALSE)</f>
        <v>0</v>
      </c>
      <c r="AY133" s="18">
        <f ca="1">VLOOKUP('Bewerking, HH'!$B133,INDIRECT("'PLak, Labels'!A"&amp;$AZ$21&amp;":M"&amp;$AZ$22),AY$24,FALSE)</f>
        <v>100</v>
      </c>
      <c r="AZ133" s="29">
        <f ca="1">VLOOKUP('Bewerking, HH'!$B133,INDIRECT("'PLak, Labels'!A"&amp;$AZ$21&amp;":M"&amp;$AZ$22),AZ$24,FALSE)+VLOOKUP('Bewerking, HH'!$B133,INDIRECT("'PLak, Labels'!A"&amp;$AZ$21&amp;":M"&amp;$AZ$22),AZ$24+1,FALSE)</f>
        <v>0</v>
      </c>
      <c r="BA133" s="18">
        <f ca="1">VLOOKUP('Bewerking, HH'!$B133,INDIRECT("'PLak, Labels'!A"&amp;$AZ$21&amp;":M"&amp;$AZ$22),BA$24,FALSE)</f>
        <v>100</v>
      </c>
      <c r="BB133" s="18">
        <f ca="1">VLOOKUP('Bewerking, HH'!$B133,INDIRECT("'PLak, Labels'!A"&amp;$AZ$21&amp;":M"&amp;$AZ$22),BB$24,FALSE)</f>
        <v>0</v>
      </c>
      <c r="BC133" s="18">
        <f ca="1">VLOOKUP('Bewerking, HH'!$B133,INDIRECT("'PLak, Labels'!A"&amp;$AZ$21&amp;":M"&amp;$AZ$22),BC$24,FALSE)</f>
        <v>0</v>
      </c>
      <c r="BD133" s="18">
        <f ca="1">VLOOKUP('Bewerking, HH'!$B133,INDIRECT("'PLak, Labels'!A"&amp;$AZ$21&amp;":M"&amp;$AZ$22),BD$24,FALSE)</f>
        <v>0</v>
      </c>
      <c r="BE133" s="18">
        <f ca="1">VLOOKUP('Bewerking, HH'!$B133,INDIRECT("'PLak, Labels'!A"&amp;$AZ$21&amp;":M"&amp;$AZ$22),BE$24,FALSE)</f>
        <v>0</v>
      </c>
      <c r="BF133" s="29">
        <f ca="1">VLOOKUP('Bewerking, HH'!$B133,INDIRECT("'PLak, Labels'!A"&amp;$AZ$21&amp;":M"&amp;$AZ$22),BF$24,FALSE)</f>
        <v>0</v>
      </c>
      <c r="BG133" s="29">
        <f ca="1">VLOOKUP('Bewerking, HH'!$B133,INDIRECT("'PLak, Labels'!A"&amp;$AZ$21&amp;":M"&amp;$AZ$22),BG$24,FALSE)</f>
        <v>0</v>
      </c>
    </row>
    <row r="134" spans="2:59" x14ac:dyDescent="0.25">
      <c r="B134" s="18" t="s">
        <v>38</v>
      </c>
      <c r="C134" s="18">
        <f ca="1">VLOOKUP('Bewerking, HH'!$B134,INDIRECT("'PLak, Labels'!A"&amp;$D$21&amp;":M"&amp;$D$22),C$24,FALSE)</f>
        <v>7894</v>
      </c>
      <c r="D134" s="29">
        <f ca="1">VLOOKUP('Bewerking, HH'!$B134,INDIRECT("'PLak, Labels'!A"&amp;$D$21&amp;":M"&amp;$D$22),D$24,FALSE)+VLOOKUP('Bewerking, HH'!$B134,INDIRECT("'PLak, Labels'!A"&amp;$D$21&amp;":M"&amp;$D$22),D$24+1,FALSE)</f>
        <v>0</v>
      </c>
      <c r="E134" s="18">
        <f ca="1">VLOOKUP('Bewerking, HH'!$B134,INDIRECT("'PLak, Labels'!A"&amp;$D$21&amp;":M"&amp;$D$22),E$24,FALSE)</f>
        <v>7894</v>
      </c>
      <c r="F134" s="18">
        <f ca="1">VLOOKUP('Bewerking, HH'!$B134,INDIRECT("'PLak, Labels'!A"&amp;$D$21&amp;":M"&amp;$D$22),F$24,FALSE)</f>
        <v>0</v>
      </c>
      <c r="G134" s="18">
        <f ca="1">VLOOKUP('Bewerking, HH'!$B134,INDIRECT("'PLak, Labels'!A"&amp;$D$21&amp;":M"&amp;$D$22),G$24,FALSE)</f>
        <v>0</v>
      </c>
      <c r="H134" s="18">
        <f ca="1">VLOOKUP('Bewerking, HH'!$B134,INDIRECT("'PLak, Labels'!A"&amp;$D$21&amp;":M"&amp;$D$22),H$24,FALSE)</f>
        <v>0</v>
      </c>
      <c r="I134" s="18">
        <f ca="1">VLOOKUP('Bewerking, HH'!$B134,INDIRECT("'PLak, Labels'!A"&amp;$D$21&amp;":M"&amp;$D$22),I$24,FALSE)</f>
        <v>0</v>
      </c>
      <c r="J134" s="29">
        <f ca="1">VLOOKUP('Bewerking, HH'!$B134,INDIRECT("'PLak, Labels'!A"&amp;$D$21&amp;":M"&amp;$D$22),J$24,FALSE)</f>
        <v>0</v>
      </c>
      <c r="K134" s="29">
        <f ca="1">VLOOKUP('Bewerking, HH'!$B134,INDIRECT("'PLak, Labels'!A"&amp;$D$21&amp;":M"&amp;$D$22),K$24,FALSE)</f>
        <v>0</v>
      </c>
      <c r="O134" s="18">
        <f ca="1">VLOOKUP('Bewerking, HH'!$B134,INDIRECT("'PLak, Labels'!A"&amp;$P$21&amp;":M"&amp;$P$22),O$24,FALSE)</f>
        <v>7894</v>
      </c>
      <c r="P134" s="29">
        <f ca="1">VLOOKUP('Bewerking, HH'!$B134,INDIRECT("'PLak, Labels'!A"&amp;$P$21&amp;":M"&amp;$P$22),P$24,FALSE)+VLOOKUP('Bewerking, HH'!$B134,INDIRECT("'PLak, Labels'!A"&amp;$P$21&amp;":M"&amp;$P$22),P$24+1,FALSE)</f>
        <v>0</v>
      </c>
      <c r="Q134" s="18">
        <f ca="1">VLOOKUP('Bewerking, HH'!$B134,INDIRECT("'PLak, Labels'!A"&amp;$P$21&amp;":M"&amp;$P$22),Q$24,FALSE)</f>
        <v>7894</v>
      </c>
      <c r="R134" s="18">
        <f ca="1">VLOOKUP('Bewerking, HH'!$B134,INDIRECT("'PLak, Labels'!A"&amp;$P$21&amp;":M"&amp;$P$22),R$24,FALSE)</f>
        <v>0</v>
      </c>
      <c r="S134" s="18">
        <f ca="1">VLOOKUP('Bewerking, HH'!$B134,INDIRECT("'PLak, Labels'!A"&amp;$P$21&amp;":M"&amp;$P$22),S$24,FALSE)</f>
        <v>0</v>
      </c>
      <c r="T134" s="18">
        <f ca="1">VLOOKUP('Bewerking, HH'!$B134,INDIRECT("'PLak, Labels'!A"&amp;$P$21&amp;":M"&amp;$P$22),T$24,FALSE)</f>
        <v>0</v>
      </c>
      <c r="U134" s="18">
        <f ca="1">VLOOKUP('Bewerking, HH'!$B134,INDIRECT("'PLak, Labels'!A"&amp;$P$21&amp;":M"&amp;$P$22),U$24,FALSE)</f>
        <v>0</v>
      </c>
      <c r="V134" s="29">
        <f ca="1">VLOOKUP('Bewerking, HH'!$B134,INDIRECT("'PLak, Labels'!A"&amp;$P$21&amp;":M"&amp;$P$22),V$24,FALSE)</f>
        <v>0</v>
      </c>
      <c r="W134" s="29">
        <f ca="1">VLOOKUP('Bewerking, HH'!$B134,INDIRECT("'PLak, Labels'!A"&amp;$P$21&amp;":M"&amp;$P$22),W$24,FALSE)</f>
        <v>0</v>
      </c>
      <c r="AA134" s="18">
        <f ca="1">VLOOKUP('Bewerking, HH'!$B134,INDIRECT("'PLak, Labels'!A"&amp;$AB$21&amp;":M"&amp;$AB$22),AA$24,FALSE)</f>
        <v>7894</v>
      </c>
      <c r="AB134" s="29">
        <f ca="1">VLOOKUP('Bewerking, HH'!$B134,INDIRECT("'PLak, Labels'!A"&amp;$AB$21&amp;":M"&amp;$AB$22),AB$24,FALSE)+VLOOKUP('Bewerking, HH'!$B134,INDIRECT("'PLak, Labels'!A"&amp;$AB$21&amp;":M"&amp;$AB$22),AB$24+1,FALSE)</f>
        <v>0</v>
      </c>
      <c r="AC134" s="18">
        <f ca="1">VLOOKUP('Bewerking, HH'!$B134,INDIRECT("'PLak, Labels'!A"&amp;$AB$21&amp;":M"&amp;$AB$22),AC$24,FALSE)</f>
        <v>7894</v>
      </c>
      <c r="AD134" s="18">
        <f ca="1">VLOOKUP('Bewerking, HH'!$B134,INDIRECT("'PLak, Labels'!A"&amp;$AB$21&amp;":M"&amp;$AB$22),AD$24,FALSE)</f>
        <v>0</v>
      </c>
      <c r="AE134" s="18">
        <f ca="1">VLOOKUP('Bewerking, HH'!$B134,INDIRECT("'PLak, Labels'!A"&amp;$AB$21&amp;":M"&amp;$AB$22),AE$24,FALSE)</f>
        <v>0</v>
      </c>
      <c r="AF134" s="18">
        <f ca="1">VLOOKUP('Bewerking, HH'!$B134,INDIRECT("'PLak, Labels'!A"&amp;$AB$21&amp;":M"&amp;$AB$22),AF$24,FALSE)</f>
        <v>0</v>
      </c>
      <c r="AG134" s="18">
        <f ca="1">VLOOKUP('Bewerking, HH'!$B134,INDIRECT("'PLak, Labels'!A"&amp;$AB$21&amp;":M"&amp;$AB$22),AG$24,FALSE)</f>
        <v>0</v>
      </c>
      <c r="AH134" s="29">
        <f ca="1">VLOOKUP('Bewerking, HH'!$B134,INDIRECT("'PLak, Labels'!A"&amp;$AB$21&amp;":M"&amp;$AB$22),AH$24,FALSE)</f>
        <v>0</v>
      </c>
      <c r="AI134" s="29">
        <f ca="1">VLOOKUP('Bewerking, HH'!$B134,INDIRECT("'PLak, Labels'!A"&amp;$AB$21&amp;":M"&amp;$AB$22),AI$24,FALSE)</f>
        <v>0</v>
      </c>
      <c r="AM134" s="18">
        <f ca="1">VLOOKUP('Bewerking, HH'!$B134,INDIRECT("'PLak, Labels'!A"&amp;$AN$21&amp;":M"&amp;$AN$22),AM$24,FALSE)</f>
        <v>7894</v>
      </c>
      <c r="AN134" s="29">
        <f ca="1">VLOOKUP('Bewerking, HH'!$B134,INDIRECT("'PLak, Labels'!A"&amp;$AN$21&amp;":M"&amp;$AN$22),AN$24,FALSE)+VLOOKUP('Bewerking, HH'!$B134,INDIRECT("'PLak, Labels'!A"&amp;$AN$21&amp;":M"&amp;$AN$22),AN$24+1,FALSE)</f>
        <v>4417</v>
      </c>
      <c r="AO134" s="18">
        <f ca="1">VLOOKUP('Bewerking, HH'!$B134,INDIRECT("'PLak, Labels'!A"&amp;$AN$21&amp;":M"&amp;$AN$22),AO$24,FALSE)</f>
        <v>3477</v>
      </c>
      <c r="AP134" s="18">
        <f ca="1">VLOOKUP('Bewerking, HH'!$B134,INDIRECT("'PLak, Labels'!A"&amp;$AN$21&amp;":M"&amp;$AN$22),AP$24,FALSE)</f>
        <v>0</v>
      </c>
      <c r="AQ134" s="18">
        <f ca="1">VLOOKUP('Bewerking, HH'!$B134,INDIRECT("'PLak, Labels'!A"&amp;$AN$21&amp;":M"&amp;$AN$22),AQ$24,FALSE)</f>
        <v>0</v>
      </c>
      <c r="AR134" s="18">
        <f ca="1">VLOOKUP('Bewerking, HH'!$B134,INDIRECT("'PLak, Labels'!A"&amp;$AN$21&amp;":M"&amp;$AN$22),AR$24,FALSE)</f>
        <v>0</v>
      </c>
      <c r="AS134" s="18">
        <f ca="1">VLOOKUP('Bewerking, HH'!$B134,INDIRECT("'PLak, Labels'!A"&amp;$AN$21&amp;":M"&amp;$AN$22),AS$24,FALSE)</f>
        <v>0</v>
      </c>
      <c r="AT134" s="29">
        <f ca="1">VLOOKUP('Bewerking, HH'!$B134,INDIRECT("'PLak, Labels'!A"&amp;$AN$21&amp;":M"&amp;$AN$22),AT$24,FALSE)</f>
        <v>0</v>
      </c>
      <c r="AU134" s="29">
        <f ca="1">VLOOKUP('Bewerking, HH'!$B134,INDIRECT("'PLak, Labels'!A"&amp;$AN$21&amp;":M"&amp;$AN$22),AU$24,FALSE)</f>
        <v>0</v>
      </c>
      <c r="AY134" s="18">
        <f ca="1">VLOOKUP('Bewerking, HH'!$B134,INDIRECT("'PLak, Labels'!A"&amp;$AZ$21&amp;":M"&amp;$AZ$22),AY$24,FALSE)</f>
        <v>7894</v>
      </c>
      <c r="AZ134" s="29">
        <f ca="1">VLOOKUP('Bewerking, HH'!$B134,INDIRECT("'PLak, Labels'!A"&amp;$AZ$21&amp;":M"&amp;$AZ$22),AZ$24,FALSE)+VLOOKUP('Bewerking, HH'!$B134,INDIRECT("'PLak, Labels'!A"&amp;$AZ$21&amp;":M"&amp;$AZ$22),AZ$24+1,FALSE)</f>
        <v>0</v>
      </c>
      <c r="BA134" s="18">
        <f ca="1">VLOOKUP('Bewerking, HH'!$B134,INDIRECT("'PLak, Labels'!A"&amp;$AZ$21&amp;":M"&amp;$AZ$22),BA$24,FALSE)</f>
        <v>7894</v>
      </c>
      <c r="BB134" s="18">
        <f ca="1">VLOOKUP('Bewerking, HH'!$B134,INDIRECT("'PLak, Labels'!A"&amp;$AZ$21&amp;":M"&amp;$AZ$22),BB$24,FALSE)</f>
        <v>0</v>
      </c>
      <c r="BC134" s="18">
        <f ca="1">VLOOKUP('Bewerking, HH'!$B134,INDIRECT("'PLak, Labels'!A"&amp;$AZ$21&amp;":M"&amp;$AZ$22),BC$24,FALSE)</f>
        <v>0</v>
      </c>
      <c r="BD134" s="18">
        <f ca="1">VLOOKUP('Bewerking, HH'!$B134,INDIRECT("'PLak, Labels'!A"&amp;$AZ$21&amp;":M"&amp;$AZ$22),BD$24,FALSE)</f>
        <v>0</v>
      </c>
      <c r="BE134" s="18">
        <f ca="1">VLOOKUP('Bewerking, HH'!$B134,INDIRECT("'PLak, Labels'!A"&amp;$AZ$21&amp;":M"&amp;$AZ$22),BE$24,FALSE)</f>
        <v>0</v>
      </c>
      <c r="BF134" s="29">
        <f ca="1">VLOOKUP('Bewerking, HH'!$B134,INDIRECT("'PLak, Labels'!A"&amp;$AZ$21&amp;":M"&amp;$AZ$22),BF$24,FALSE)</f>
        <v>0</v>
      </c>
      <c r="BG134" s="29">
        <f ca="1">VLOOKUP('Bewerking, HH'!$B134,INDIRECT("'PLak, Labels'!A"&amp;$AZ$21&amp;":M"&amp;$AZ$22),BG$24,FALSE)</f>
        <v>0</v>
      </c>
    </row>
    <row r="135" spans="2:59" x14ac:dyDescent="0.25">
      <c r="B135" s="18" t="s">
        <v>39</v>
      </c>
      <c r="C135" s="18">
        <f ca="1">VLOOKUP('Bewerking, HH'!$B135,INDIRECT("'PLak, Labels'!A"&amp;$D$21&amp;":M"&amp;$D$22),C$24,FALSE)</f>
        <v>1556</v>
      </c>
      <c r="D135" s="29">
        <f ca="1">VLOOKUP('Bewerking, HH'!$B135,INDIRECT("'PLak, Labels'!A"&amp;$D$21&amp;":M"&amp;$D$22),D$24,FALSE)+VLOOKUP('Bewerking, HH'!$B135,INDIRECT("'PLak, Labels'!A"&amp;$D$21&amp;":M"&amp;$D$22),D$24+1,FALSE)</f>
        <v>0</v>
      </c>
      <c r="E135" s="18">
        <f ca="1">VLOOKUP('Bewerking, HH'!$B135,INDIRECT("'PLak, Labels'!A"&amp;$D$21&amp;":M"&amp;$D$22),E$24,FALSE)</f>
        <v>1556</v>
      </c>
      <c r="F135" s="18">
        <f ca="1">VLOOKUP('Bewerking, HH'!$B135,INDIRECT("'PLak, Labels'!A"&amp;$D$21&amp;":M"&amp;$D$22),F$24,FALSE)</f>
        <v>0</v>
      </c>
      <c r="G135" s="18">
        <f ca="1">VLOOKUP('Bewerking, HH'!$B135,INDIRECT("'PLak, Labels'!A"&amp;$D$21&amp;":M"&amp;$D$22),G$24,FALSE)</f>
        <v>0</v>
      </c>
      <c r="H135" s="18">
        <f ca="1">VLOOKUP('Bewerking, HH'!$B135,INDIRECT("'PLak, Labels'!A"&amp;$D$21&amp;":M"&amp;$D$22),H$24,FALSE)</f>
        <v>0</v>
      </c>
      <c r="I135" s="18">
        <f ca="1">VLOOKUP('Bewerking, HH'!$B135,INDIRECT("'PLak, Labels'!A"&amp;$D$21&amp;":M"&amp;$D$22),I$24,FALSE)</f>
        <v>0</v>
      </c>
      <c r="J135" s="29">
        <f ca="1">VLOOKUP('Bewerking, HH'!$B135,INDIRECT("'PLak, Labels'!A"&amp;$D$21&amp;":M"&amp;$D$22),J$24,FALSE)</f>
        <v>0</v>
      </c>
      <c r="K135" s="29">
        <f ca="1">VLOOKUP('Bewerking, HH'!$B135,INDIRECT("'PLak, Labels'!A"&amp;$D$21&amp;":M"&amp;$D$22),K$24,FALSE)</f>
        <v>0</v>
      </c>
      <c r="O135" s="18">
        <f ca="1">VLOOKUP('Bewerking, HH'!$B135,INDIRECT("'PLak, Labels'!A"&amp;$P$21&amp;":M"&amp;$P$22),O$24,FALSE)</f>
        <v>1556</v>
      </c>
      <c r="P135" s="29">
        <f ca="1">VLOOKUP('Bewerking, HH'!$B135,INDIRECT("'PLak, Labels'!A"&amp;$P$21&amp;":M"&amp;$P$22),P$24,FALSE)+VLOOKUP('Bewerking, HH'!$B135,INDIRECT("'PLak, Labels'!A"&amp;$P$21&amp;":M"&amp;$P$22),P$24+1,FALSE)</f>
        <v>0</v>
      </c>
      <c r="Q135" s="18">
        <f ca="1">VLOOKUP('Bewerking, HH'!$B135,INDIRECT("'PLak, Labels'!A"&amp;$P$21&amp;":M"&amp;$P$22),Q$24,FALSE)</f>
        <v>1556</v>
      </c>
      <c r="R135" s="18">
        <f ca="1">VLOOKUP('Bewerking, HH'!$B135,INDIRECT("'PLak, Labels'!A"&amp;$P$21&amp;":M"&amp;$P$22),R$24,FALSE)</f>
        <v>0</v>
      </c>
      <c r="S135" s="18">
        <f ca="1">VLOOKUP('Bewerking, HH'!$B135,INDIRECT("'PLak, Labels'!A"&amp;$P$21&amp;":M"&amp;$P$22),S$24,FALSE)</f>
        <v>0</v>
      </c>
      <c r="T135" s="18">
        <f ca="1">VLOOKUP('Bewerking, HH'!$B135,INDIRECT("'PLak, Labels'!A"&amp;$P$21&amp;":M"&amp;$P$22),T$24,FALSE)</f>
        <v>0</v>
      </c>
      <c r="U135" s="18">
        <f ca="1">VLOOKUP('Bewerking, HH'!$B135,INDIRECT("'PLak, Labels'!A"&amp;$P$21&amp;":M"&amp;$P$22),U$24,FALSE)</f>
        <v>0</v>
      </c>
      <c r="V135" s="29">
        <f ca="1">VLOOKUP('Bewerking, HH'!$B135,INDIRECT("'PLak, Labels'!A"&amp;$P$21&amp;":M"&amp;$P$22),V$24,FALSE)</f>
        <v>0</v>
      </c>
      <c r="W135" s="29">
        <f ca="1">VLOOKUP('Bewerking, HH'!$B135,INDIRECT("'PLak, Labels'!A"&amp;$P$21&amp;":M"&amp;$P$22),W$24,FALSE)</f>
        <v>0</v>
      </c>
      <c r="AA135" s="18">
        <f ca="1">VLOOKUP('Bewerking, HH'!$B135,INDIRECT("'PLak, Labels'!A"&amp;$AB$21&amp;":M"&amp;$AB$22),AA$24,FALSE)</f>
        <v>1556</v>
      </c>
      <c r="AB135" s="29">
        <f ca="1">VLOOKUP('Bewerking, HH'!$B135,INDIRECT("'PLak, Labels'!A"&amp;$AB$21&amp;":M"&amp;$AB$22),AB$24,FALSE)+VLOOKUP('Bewerking, HH'!$B135,INDIRECT("'PLak, Labels'!A"&amp;$AB$21&amp;":M"&amp;$AB$22),AB$24+1,FALSE)</f>
        <v>0</v>
      </c>
      <c r="AC135" s="18">
        <f ca="1">VLOOKUP('Bewerking, HH'!$B135,INDIRECT("'PLak, Labels'!A"&amp;$AB$21&amp;":M"&amp;$AB$22),AC$24,FALSE)</f>
        <v>1556</v>
      </c>
      <c r="AD135" s="18">
        <f ca="1">VLOOKUP('Bewerking, HH'!$B135,INDIRECT("'PLak, Labels'!A"&amp;$AB$21&amp;":M"&amp;$AB$22),AD$24,FALSE)</f>
        <v>0</v>
      </c>
      <c r="AE135" s="18">
        <f ca="1">VLOOKUP('Bewerking, HH'!$B135,INDIRECT("'PLak, Labels'!A"&amp;$AB$21&amp;":M"&amp;$AB$22),AE$24,FALSE)</f>
        <v>0</v>
      </c>
      <c r="AF135" s="18">
        <f ca="1">VLOOKUP('Bewerking, HH'!$B135,INDIRECT("'PLak, Labels'!A"&amp;$AB$21&amp;":M"&amp;$AB$22),AF$24,FALSE)</f>
        <v>0</v>
      </c>
      <c r="AG135" s="18">
        <f ca="1">VLOOKUP('Bewerking, HH'!$B135,INDIRECT("'PLak, Labels'!A"&amp;$AB$21&amp;":M"&amp;$AB$22),AG$24,FALSE)</f>
        <v>0</v>
      </c>
      <c r="AH135" s="29">
        <f ca="1">VLOOKUP('Bewerking, HH'!$B135,INDIRECT("'PLak, Labels'!A"&amp;$AB$21&amp;":M"&amp;$AB$22),AH$24,FALSE)</f>
        <v>0</v>
      </c>
      <c r="AI135" s="29">
        <f ca="1">VLOOKUP('Bewerking, HH'!$B135,INDIRECT("'PLak, Labels'!A"&amp;$AB$21&amp;":M"&amp;$AB$22),AI$24,FALSE)</f>
        <v>0</v>
      </c>
      <c r="AM135" s="18">
        <f ca="1">VLOOKUP('Bewerking, HH'!$B135,INDIRECT("'PLak, Labels'!A"&amp;$AN$21&amp;":M"&amp;$AN$22),AM$24,FALSE)</f>
        <v>1556</v>
      </c>
      <c r="AN135" s="29">
        <f ca="1">VLOOKUP('Bewerking, HH'!$B135,INDIRECT("'PLak, Labels'!A"&amp;$AN$21&amp;":M"&amp;$AN$22),AN$24,FALSE)+VLOOKUP('Bewerking, HH'!$B135,INDIRECT("'PLak, Labels'!A"&amp;$AN$21&amp;":M"&amp;$AN$22),AN$24+1,FALSE)</f>
        <v>1018</v>
      </c>
      <c r="AO135" s="18">
        <f ca="1">VLOOKUP('Bewerking, HH'!$B135,INDIRECT("'PLak, Labels'!A"&amp;$AN$21&amp;":M"&amp;$AN$22),AO$24,FALSE)</f>
        <v>538</v>
      </c>
      <c r="AP135" s="18">
        <f ca="1">VLOOKUP('Bewerking, HH'!$B135,INDIRECT("'PLak, Labels'!A"&amp;$AN$21&amp;":M"&amp;$AN$22),AP$24,FALSE)</f>
        <v>0</v>
      </c>
      <c r="AQ135" s="18">
        <f ca="1">VLOOKUP('Bewerking, HH'!$B135,INDIRECT("'PLak, Labels'!A"&amp;$AN$21&amp;":M"&amp;$AN$22),AQ$24,FALSE)</f>
        <v>0</v>
      </c>
      <c r="AR135" s="18">
        <f ca="1">VLOOKUP('Bewerking, HH'!$B135,INDIRECT("'PLak, Labels'!A"&amp;$AN$21&amp;":M"&amp;$AN$22),AR$24,FALSE)</f>
        <v>0</v>
      </c>
      <c r="AS135" s="18">
        <f ca="1">VLOOKUP('Bewerking, HH'!$B135,INDIRECT("'PLak, Labels'!A"&amp;$AN$21&amp;":M"&amp;$AN$22),AS$24,FALSE)</f>
        <v>0</v>
      </c>
      <c r="AT135" s="29">
        <f ca="1">VLOOKUP('Bewerking, HH'!$B135,INDIRECT("'PLak, Labels'!A"&amp;$AN$21&amp;":M"&amp;$AN$22),AT$24,FALSE)</f>
        <v>0</v>
      </c>
      <c r="AU135" s="29">
        <f ca="1">VLOOKUP('Bewerking, HH'!$B135,INDIRECT("'PLak, Labels'!A"&amp;$AN$21&amp;":M"&amp;$AN$22),AU$24,FALSE)</f>
        <v>0</v>
      </c>
      <c r="AY135" s="18">
        <f ca="1">VLOOKUP('Bewerking, HH'!$B135,INDIRECT("'PLak, Labels'!A"&amp;$AZ$21&amp;":M"&amp;$AZ$22),AY$24,FALSE)</f>
        <v>1556</v>
      </c>
      <c r="AZ135" s="29">
        <f ca="1">VLOOKUP('Bewerking, HH'!$B135,INDIRECT("'PLak, Labels'!A"&amp;$AZ$21&amp;":M"&amp;$AZ$22),AZ$24,FALSE)+VLOOKUP('Bewerking, HH'!$B135,INDIRECT("'PLak, Labels'!A"&amp;$AZ$21&amp;":M"&amp;$AZ$22),AZ$24+1,FALSE)</f>
        <v>0</v>
      </c>
      <c r="BA135" s="18">
        <f ca="1">VLOOKUP('Bewerking, HH'!$B135,INDIRECT("'PLak, Labels'!A"&amp;$AZ$21&amp;":M"&amp;$AZ$22),BA$24,FALSE)</f>
        <v>1556</v>
      </c>
      <c r="BB135" s="18">
        <f ca="1">VLOOKUP('Bewerking, HH'!$B135,INDIRECT("'PLak, Labels'!A"&amp;$AZ$21&amp;":M"&amp;$AZ$22),BB$24,FALSE)</f>
        <v>0</v>
      </c>
      <c r="BC135" s="18">
        <f ca="1">VLOOKUP('Bewerking, HH'!$B135,INDIRECT("'PLak, Labels'!A"&amp;$AZ$21&amp;":M"&amp;$AZ$22),BC$24,FALSE)</f>
        <v>0</v>
      </c>
      <c r="BD135" s="18">
        <f ca="1">VLOOKUP('Bewerking, HH'!$B135,INDIRECT("'PLak, Labels'!A"&amp;$AZ$21&amp;":M"&amp;$AZ$22),BD$24,FALSE)</f>
        <v>0</v>
      </c>
      <c r="BE135" s="18">
        <f ca="1">VLOOKUP('Bewerking, HH'!$B135,INDIRECT("'PLak, Labels'!A"&amp;$AZ$21&amp;":M"&amp;$AZ$22),BE$24,FALSE)</f>
        <v>0</v>
      </c>
      <c r="BF135" s="29">
        <f ca="1">VLOOKUP('Bewerking, HH'!$B135,INDIRECT("'PLak, Labels'!A"&amp;$AZ$21&amp;":M"&amp;$AZ$22),BF$24,FALSE)</f>
        <v>0</v>
      </c>
      <c r="BG135" s="29">
        <f ca="1">VLOOKUP('Bewerking, HH'!$B135,INDIRECT("'PLak, Labels'!A"&amp;$AZ$21&amp;":M"&amp;$AZ$22),BG$24,FALSE)</f>
        <v>0</v>
      </c>
    </row>
    <row r="136" spans="2:59" x14ac:dyDescent="0.25">
      <c r="B136" s="18" t="s">
        <v>40</v>
      </c>
      <c r="C136" s="18">
        <f ca="1">VLOOKUP('Bewerking, HH'!$B136,INDIRECT("'PLak, Labels'!A"&amp;$D$21&amp;":M"&amp;$D$22),C$24,FALSE)</f>
        <v>8633</v>
      </c>
      <c r="D136" s="29">
        <f ca="1">VLOOKUP('Bewerking, HH'!$B136,INDIRECT("'PLak, Labels'!A"&amp;$D$21&amp;":M"&amp;$D$22),D$24,FALSE)+VLOOKUP('Bewerking, HH'!$B136,INDIRECT("'PLak, Labels'!A"&amp;$D$21&amp;":M"&amp;$D$22),D$24+1,FALSE)</f>
        <v>0</v>
      </c>
      <c r="E136" s="18">
        <f ca="1">VLOOKUP('Bewerking, HH'!$B136,INDIRECT("'PLak, Labels'!A"&amp;$D$21&amp;":M"&amp;$D$22),E$24,FALSE)</f>
        <v>8633</v>
      </c>
      <c r="F136" s="18">
        <f ca="1">VLOOKUP('Bewerking, HH'!$B136,INDIRECT("'PLak, Labels'!A"&amp;$D$21&amp;":M"&amp;$D$22),F$24,FALSE)</f>
        <v>0</v>
      </c>
      <c r="G136" s="18">
        <f ca="1">VLOOKUP('Bewerking, HH'!$B136,INDIRECT("'PLak, Labels'!A"&amp;$D$21&amp;":M"&amp;$D$22),G$24,FALSE)</f>
        <v>0</v>
      </c>
      <c r="H136" s="18">
        <f ca="1">VLOOKUP('Bewerking, HH'!$B136,INDIRECT("'PLak, Labels'!A"&amp;$D$21&amp;":M"&amp;$D$22),H$24,FALSE)</f>
        <v>0</v>
      </c>
      <c r="I136" s="18">
        <f ca="1">VLOOKUP('Bewerking, HH'!$B136,INDIRECT("'PLak, Labels'!A"&amp;$D$21&amp;":M"&amp;$D$22),I$24,FALSE)</f>
        <v>0</v>
      </c>
      <c r="J136" s="29">
        <f ca="1">VLOOKUP('Bewerking, HH'!$B136,INDIRECT("'PLak, Labels'!A"&amp;$D$21&amp;":M"&amp;$D$22),J$24,FALSE)</f>
        <v>0</v>
      </c>
      <c r="K136" s="29">
        <f ca="1">VLOOKUP('Bewerking, HH'!$B136,INDIRECT("'PLak, Labels'!A"&amp;$D$21&amp;":M"&amp;$D$22),K$24,FALSE)</f>
        <v>0</v>
      </c>
      <c r="O136" s="18">
        <f ca="1">VLOOKUP('Bewerking, HH'!$B136,INDIRECT("'PLak, Labels'!A"&amp;$P$21&amp;":M"&amp;$P$22),O$24,FALSE)</f>
        <v>8633</v>
      </c>
      <c r="P136" s="29">
        <f ca="1">VLOOKUP('Bewerking, HH'!$B136,INDIRECT("'PLak, Labels'!A"&amp;$P$21&amp;":M"&amp;$P$22),P$24,FALSE)+VLOOKUP('Bewerking, HH'!$B136,INDIRECT("'PLak, Labels'!A"&amp;$P$21&amp;":M"&amp;$P$22),P$24+1,FALSE)</f>
        <v>0</v>
      </c>
      <c r="Q136" s="18">
        <f ca="1">VLOOKUP('Bewerking, HH'!$B136,INDIRECT("'PLak, Labels'!A"&amp;$P$21&amp;":M"&amp;$P$22),Q$24,FALSE)</f>
        <v>8633</v>
      </c>
      <c r="R136" s="18">
        <f ca="1">VLOOKUP('Bewerking, HH'!$B136,INDIRECT("'PLak, Labels'!A"&amp;$P$21&amp;":M"&amp;$P$22),R$24,FALSE)</f>
        <v>0</v>
      </c>
      <c r="S136" s="18">
        <f ca="1">VLOOKUP('Bewerking, HH'!$B136,INDIRECT("'PLak, Labels'!A"&amp;$P$21&amp;":M"&amp;$P$22),S$24,FALSE)</f>
        <v>0</v>
      </c>
      <c r="T136" s="18">
        <f ca="1">VLOOKUP('Bewerking, HH'!$B136,INDIRECT("'PLak, Labels'!A"&amp;$P$21&amp;":M"&amp;$P$22),T$24,FALSE)</f>
        <v>0</v>
      </c>
      <c r="U136" s="18">
        <f ca="1">VLOOKUP('Bewerking, HH'!$B136,INDIRECT("'PLak, Labels'!A"&amp;$P$21&amp;":M"&amp;$P$22),U$24,FALSE)</f>
        <v>0</v>
      </c>
      <c r="V136" s="29">
        <f ca="1">VLOOKUP('Bewerking, HH'!$B136,INDIRECT("'PLak, Labels'!A"&amp;$P$21&amp;":M"&amp;$P$22),V$24,FALSE)</f>
        <v>0</v>
      </c>
      <c r="W136" s="29">
        <f ca="1">VLOOKUP('Bewerking, HH'!$B136,INDIRECT("'PLak, Labels'!A"&amp;$P$21&amp;":M"&amp;$P$22),W$24,FALSE)</f>
        <v>0</v>
      </c>
      <c r="AA136" s="18">
        <f ca="1">VLOOKUP('Bewerking, HH'!$B136,INDIRECT("'PLak, Labels'!A"&amp;$AB$21&amp;":M"&amp;$AB$22),AA$24,FALSE)</f>
        <v>8633</v>
      </c>
      <c r="AB136" s="29">
        <f ca="1">VLOOKUP('Bewerking, HH'!$B136,INDIRECT("'PLak, Labels'!A"&amp;$AB$21&amp;":M"&amp;$AB$22),AB$24,FALSE)+VLOOKUP('Bewerking, HH'!$B136,INDIRECT("'PLak, Labels'!A"&amp;$AB$21&amp;":M"&amp;$AB$22),AB$24+1,FALSE)</f>
        <v>0</v>
      </c>
      <c r="AC136" s="18">
        <f ca="1">VLOOKUP('Bewerking, HH'!$B136,INDIRECT("'PLak, Labels'!A"&amp;$AB$21&amp;":M"&amp;$AB$22),AC$24,FALSE)</f>
        <v>8633</v>
      </c>
      <c r="AD136" s="18">
        <f ca="1">VLOOKUP('Bewerking, HH'!$B136,INDIRECT("'PLak, Labels'!A"&amp;$AB$21&amp;":M"&amp;$AB$22),AD$24,FALSE)</f>
        <v>0</v>
      </c>
      <c r="AE136" s="18">
        <f ca="1">VLOOKUP('Bewerking, HH'!$B136,INDIRECT("'PLak, Labels'!A"&amp;$AB$21&amp;":M"&amp;$AB$22),AE$24,FALSE)</f>
        <v>0</v>
      </c>
      <c r="AF136" s="18">
        <f ca="1">VLOOKUP('Bewerking, HH'!$B136,INDIRECT("'PLak, Labels'!A"&amp;$AB$21&amp;":M"&amp;$AB$22),AF$24,FALSE)</f>
        <v>0</v>
      </c>
      <c r="AG136" s="18">
        <f ca="1">VLOOKUP('Bewerking, HH'!$B136,INDIRECT("'PLak, Labels'!A"&amp;$AB$21&amp;":M"&amp;$AB$22),AG$24,FALSE)</f>
        <v>0</v>
      </c>
      <c r="AH136" s="29">
        <f ca="1">VLOOKUP('Bewerking, HH'!$B136,INDIRECT("'PLak, Labels'!A"&amp;$AB$21&amp;":M"&amp;$AB$22),AH$24,FALSE)</f>
        <v>0</v>
      </c>
      <c r="AI136" s="29">
        <f ca="1">VLOOKUP('Bewerking, HH'!$B136,INDIRECT("'PLak, Labels'!A"&amp;$AB$21&amp;":M"&amp;$AB$22),AI$24,FALSE)</f>
        <v>0</v>
      </c>
      <c r="AM136" s="18">
        <f ca="1">VLOOKUP('Bewerking, HH'!$B136,INDIRECT("'PLak, Labels'!A"&amp;$AN$21&amp;":M"&amp;$AN$22),AM$24,FALSE)</f>
        <v>8633</v>
      </c>
      <c r="AN136" s="29">
        <f ca="1">VLOOKUP('Bewerking, HH'!$B136,INDIRECT("'PLak, Labels'!A"&amp;$AN$21&amp;":M"&amp;$AN$22),AN$24,FALSE)+VLOOKUP('Bewerking, HH'!$B136,INDIRECT("'PLak, Labels'!A"&amp;$AN$21&amp;":M"&amp;$AN$22),AN$24+1,FALSE)</f>
        <v>2495</v>
      </c>
      <c r="AO136" s="18">
        <f ca="1">VLOOKUP('Bewerking, HH'!$B136,INDIRECT("'PLak, Labels'!A"&amp;$AN$21&amp;":M"&amp;$AN$22),AO$24,FALSE)</f>
        <v>6138</v>
      </c>
      <c r="AP136" s="18">
        <f ca="1">VLOOKUP('Bewerking, HH'!$B136,INDIRECT("'PLak, Labels'!A"&amp;$AN$21&amp;":M"&amp;$AN$22),AP$24,FALSE)</f>
        <v>0</v>
      </c>
      <c r="AQ136" s="18">
        <f ca="1">VLOOKUP('Bewerking, HH'!$B136,INDIRECT("'PLak, Labels'!A"&amp;$AN$21&amp;":M"&amp;$AN$22),AQ$24,FALSE)</f>
        <v>0</v>
      </c>
      <c r="AR136" s="18">
        <f ca="1">VLOOKUP('Bewerking, HH'!$B136,INDIRECT("'PLak, Labels'!A"&amp;$AN$21&amp;":M"&amp;$AN$22),AR$24,FALSE)</f>
        <v>0</v>
      </c>
      <c r="AS136" s="18">
        <f ca="1">VLOOKUP('Bewerking, HH'!$B136,INDIRECT("'PLak, Labels'!A"&amp;$AN$21&amp;":M"&amp;$AN$22),AS$24,FALSE)</f>
        <v>0</v>
      </c>
      <c r="AT136" s="29">
        <f ca="1">VLOOKUP('Bewerking, HH'!$B136,INDIRECT("'PLak, Labels'!A"&amp;$AN$21&amp;":M"&amp;$AN$22),AT$24,FALSE)</f>
        <v>0</v>
      </c>
      <c r="AU136" s="29">
        <f ca="1">VLOOKUP('Bewerking, HH'!$B136,INDIRECT("'PLak, Labels'!A"&amp;$AN$21&amp;":M"&amp;$AN$22),AU$24,FALSE)</f>
        <v>0</v>
      </c>
      <c r="AY136" s="18">
        <f ca="1">VLOOKUP('Bewerking, HH'!$B136,INDIRECT("'PLak, Labels'!A"&amp;$AZ$21&amp;":M"&amp;$AZ$22),AY$24,FALSE)</f>
        <v>8633</v>
      </c>
      <c r="AZ136" s="29">
        <f ca="1">VLOOKUP('Bewerking, HH'!$B136,INDIRECT("'PLak, Labels'!A"&amp;$AZ$21&amp;":M"&amp;$AZ$22),AZ$24,FALSE)+VLOOKUP('Bewerking, HH'!$B136,INDIRECT("'PLak, Labels'!A"&amp;$AZ$21&amp;":M"&amp;$AZ$22),AZ$24+1,FALSE)</f>
        <v>0</v>
      </c>
      <c r="BA136" s="18">
        <f ca="1">VLOOKUP('Bewerking, HH'!$B136,INDIRECT("'PLak, Labels'!A"&amp;$AZ$21&amp;":M"&amp;$AZ$22),BA$24,FALSE)</f>
        <v>8633</v>
      </c>
      <c r="BB136" s="18">
        <f ca="1">VLOOKUP('Bewerking, HH'!$B136,INDIRECT("'PLak, Labels'!A"&amp;$AZ$21&amp;":M"&amp;$AZ$22),BB$24,FALSE)</f>
        <v>0</v>
      </c>
      <c r="BC136" s="18">
        <f ca="1">VLOOKUP('Bewerking, HH'!$B136,INDIRECT("'PLak, Labels'!A"&amp;$AZ$21&amp;":M"&amp;$AZ$22),BC$24,FALSE)</f>
        <v>0</v>
      </c>
      <c r="BD136" s="18">
        <f ca="1">VLOOKUP('Bewerking, HH'!$B136,INDIRECT("'PLak, Labels'!A"&amp;$AZ$21&amp;":M"&amp;$AZ$22),BD$24,FALSE)</f>
        <v>0</v>
      </c>
      <c r="BE136" s="18">
        <f ca="1">VLOOKUP('Bewerking, HH'!$B136,INDIRECT("'PLak, Labels'!A"&amp;$AZ$21&amp;":M"&amp;$AZ$22),BE$24,FALSE)</f>
        <v>0</v>
      </c>
      <c r="BF136" s="29">
        <f ca="1">VLOOKUP('Bewerking, HH'!$B136,INDIRECT("'PLak, Labels'!A"&amp;$AZ$21&amp;":M"&amp;$AZ$22),BF$24,FALSE)</f>
        <v>0</v>
      </c>
      <c r="BG136" s="29">
        <f ca="1">VLOOKUP('Bewerking, HH'!$B136,INDIRECT("'PLak, Labels'!A"&amp;$AZ$21&amp;":M"&amp;$AZ$22),BG$24,FALSE)</f>
        <v>0</v>
      </c>
    </row>
    <row r="137" spans="2:59" x14ac:dyDescent="0.25">
      <c r="B137" s="18" t="s">
        <v>41</v>
      </c>
      <c r="C137" s="18">
        <f ca="1">VLOOKUP('Bewerking, HH'!$B137,INDIRECT("'PLak, Labels'!A"&amp;$D$21&amp;":M"&amp;$D$22),C$24,FALSE)</f>
        <v>0</v>
      </c>
      <c r="D137" s="29">
        <f ca="1">VLOOKUP('Bewerking, HH'!$B137,INDIRECT("'PLak, Labels'!A"&amp;$D$21&amp;":M"&amp;$D$22),D$24,FALSE)+VLOOKUP('Bewerking, HH'!$B137,INDIRECT("'PLak, Labels'!A"&amp;$D$21&amp;":M"&amp;$D$22),D$24+1,FALSE)</f>
        <v>0</v>
      </c>
      <c r="E137" s="18">
        <f ca="1">VLOOKUP('Bewerking, HH'!$B137,INDIRECT("'PLak, Labels'!A"&amp;$D$21&amp;":M"&amp;$D$22),E$24,FALSE)</f>
        <v>0</v>
      </c>
      <c r="F137" s="18">
        <f ca="1">VLOOKUP('Bewerking, HH'!$B137,INDIRECT("'PLak, Labels'!A"&amp;$D$21&amp;":M"&amp;$D$22),F$24,FALSE)</f>
        <v>0</v>
      </c>
      <c r="G137" s="18">
        <f ca="1">VLOOKUP('Bewerking, HH'!$B137,INDIRECT("'PLak, Labels'!A"&amp;$D$21&amp;":M"&amp;$D$22),G$24,FALSE)</f>
        <v>0</v>
      </c>
      <c r="H137" s="18">
        <f ca="1">VLOOKUP('Bewerking, HH'!$B137,INDIRECT("'PLak, Labels'!A"&amp;$D$21&amp;":M"&amp;$D$22),H$24,FALSE)</f>
        <v>0</v>
      </c>
      <c r="I137" s="18">
        <f ca="1">VLOOKUP('Bewerking, HH'!$B137,INDIRECT("'PLak, Labels'!A"&amp;$D$21&amp;":M"&amp;$D$22),I$24,FALSE)</f>
        <v>0</v>
      </c>
      <c r="J137" s="29">
        <f ca="1">VLOOKUP('Bewerking, HH'!$B137,INDIRECT("'PLak, Labels'!A"&amp;$D$21&amp;":M"&amp;$D$22),J$24,FALSE)</f>
        <v>0</v>
      </c>
      <c r="K137" s="29">
        <f ca="1">VLOOKUP('Bewerking, HH'!$B137,INDIRECT("'PLak, Labels'!A"&amp;$D$21&amp;":M"&amp;$D$22),K$24,FALSE)</f>
        <v>0</v>
      </c>
      <c r="O137" s="18">
        <f ca="1">VLOOKUP('Bewerking, HH'!$B137,INDIRECT("'PLak, Labels'!A"&amp;$P$21&amp;":M"&amp;$P$22),O$24,FALSE)</f>
        <v>0</v>
      </c>
      <c r="P137" s="29">
        <f ca="1">VLOOKUP('Bewerking, HH'!$B137,INDIRECT("'PLak, Labels'!A"&amp;$P$21&amp;":M"&amp;$P$22),P$24,FALSE)+VLOOKUP('Bewerking, HH'!$B137,INDIRECT("'PLak, Labels'!A"&amp;$P$21&amp;":M"&amp;$P$22),P$24+1,FALSE)</f>
        <v>0</v>
      </c>
      <c r="Q137" s="18">
        <f ca="1">VLOOKUP('Bewerking, HH'!$B137,INDIRECT("'PLak, Labels'!A"&amp;$P$21&amp;":M"&amp;$P$22),Q$24,FALSE)</f>
        <v>0</v>
      </c>
      <c r="R137" s="18">
        <f ca="1">VLOOKUP('Bewerking, HH'!$B137,INDIRECT("'PLak, Labels'!A"&amp;$P$21&amp;":M"&amp;$P$22),R$24,FALSE)</f>
        <v>0</v>
      </c>
      <c r="S137" s="18">
        <f ca="1">VLOOKUP('Bewerking, HH'!$B137,INDIRECT("'PLak, Labels'!A"&amp;$P$21&amp;":M"&amp;$P$22),S$24,FALSE)</f>
        <v>0</v>
      </c>
      <c r="T137" s="18">
        <f ca="1">VLOOKUP('Bewerking, HH'!$B137,INDIRECT("'PLak, Labels'!A"&amp;$P$21&amp;":M"&amp;$P$22),T$24,FALSE)</f>
        <v>0</v>
      </c>
      <c r="U137" s="18">
        <f ca="1">VLOOKUP('Bewerking, HH'!$B137,INDIRECT("'PLak, Labels'!A"&amp;$P$21&amp;":M"&amp;$P$22),U$24,FALSE)</f>
        <v>0</v>
      </c>
      <c r="V137" s="29">
        <f ca="1">VLOOKUP('Bewerking, HH'!$B137,INDIRECT("'PLak, Labels'!A"&amp;$P$21&amp;":M"&amp;$P$22),V$24,FALSE)</f>
        <v>0</v>
      </c>
      <c r="W137" s="29">
        <f ca="1">VLOOKUP('Bewerking, HH'!$B137,INDIRECT("'PLak, Labels'!A"&amp;$P$21&amp;":M"&amp;$P$22),W$24,FALSE)</f>
        <v>0</v>
      </c>
      <c r="AA137" s="18">
        <f ca="1">VLOOKUP('Bewerking, HH'!$B137,INDIRECT("'PLak, Labels'!A"&amp;$AB$21&amp;":M"&amp;$AB$22),AA$24,FALSE)</f>
        <v>0</v>
      </c>
      <c r="AB137" s="29">
        <f ca="1">VLOOKUP('Bewerking, HH'!$B137,INDIRECT("'PLak, Labels'!A"&amp;$AB$21&amp;":M"&amp;$AB$22),AB$24,FALSE)+VLOOKUP('Bewerking, HH'!$B137,INDIRECT("'PLak, Labels'!A"&amp;$AB$21&amp;":M"&amp;$AB$22),AB$24+1,FALSE)</f>
        <v>0</v>
      </c>
      <c r="AC137" s="18">
        <f ca="1">VLOOKUP('Bewerking, HH'!$B137,INDIRECT("'PLak, Labels'!A"&amp;$AB$21&amp;":M"&amp;$AB$22),AC$24,FALSE)</f>
        <v>0</v>
      </c>
      <c r="AD137" s="18">
        <f ca="1">VLOOKUP('Bewerking, HH'!$B137,INDIRECT("'PLak, Labels'!A"&amp;$AB$21&amp;":M"&amp;$AB$22),AD$24,FALSE)</f>
        <v>0</v>
      </c>
      <c r="AE137" s="18">
        <f ca="1">VLOOKUP('Bewerking, HH'!$B137,INDIRECT("'PLak, Labels'!A"&amp;$AB$21&amp;":M"&amp;$AB$22),AE$24,FALSE)</f>
        <v>0</v>
      </c>
      <c r="AF137" s="18">
        <f ca="1">VLOOKUP('Bewerking, HH'!$B137,INDIRECT("'PLak, Labels'!A"&amp;$AB$21&amp;":M"&amp;$AB$22),AF$24,FALSE)</f>
        <v>0</v>
      </c>
      <c r="AG137" s="18">
        <f ca="1">VLOOKUP('Bewerking, HH'!$B137,INDIRECT("'PLak, Labels'!A"&amp;$AB$21&amp;":M"&amp;$AB$22),AG$24,FALSE)</f>
        <v>0</v>
      </c>
      <c r="AH137" s="29">
        <f ca="1">VLOOKUP('Bewerking, HH'!$B137,INDIRECT("'PLak, Labels'!A"&amp;$AB$21&amp;":M"&amp;$AB$22),AH$24,FALSE)</f>
        <v>0</v>
      </c>
      <c r="AI137" s="29">
        <f ca="1">VLOOKUP('Bewerking, HH'!$B137,INDIRECT("'PLak, Labels'!A"&amp;$AB$21&amp;":M"&amp;$AB$22),AI$24,FALSE)</f>
        <v>0</v>
      </c>
      <c r="AM137" s="18">
        <f ca="1">VLOOKUP('Bewerking, HH'!$B137,INDIRECT("'PLak, Labels'!A"&amp;$AN$21&amp;":M"&amp;$AN$22),AM$24,FALSE)</f>
        <v>0</v>
      </c>
      <c r="AN137" s="29">
        <f ca="1">VLOOKUP('Bewerking, HH'!$B137,INDIRECT("'PLak, Labels'!A"&amp;$AN$21&amp;":M"&amp;$AN$22),AN$24,FALSE)+VLOOKUP('Bewerking, HH'!$B137,INDIRECT("'PLak, Labels'!A"&amp;$AN$21&amp;":M"&amp;$AN$22),AN$24+1,FALSE)</f>
        <v>0</v>
      </c>
      <c r="AO137" s="18">
        <f ca="1">VLOOKUP('Bewerking, HH'!$B137,INDIRECT("'PLak, Labels'!A"&amp;$AN$21&amp;":M"&amp;$AN$22),AO$24,FALSE)</f>
        <v>0</v>
      </c>
      <c r="AP137" s="18">
        <f ca="1">VLOOKUP('Bewerking, HH'!$B137,INDIRECT("'PLak, Labels'!A"&amp;$AN$21&amp;":M"&amp;$AN$22),AP$24,FALSE)</f>
        <v>0</v>
      </c>
      <c r="AQ137" s="18">
        <f ca="1">VLOOKUP('Bewerking, HH'!$B137,INDIRECT("'PLak, Labels'!A"&amp;$AN$21&amp;":M"&amp;$AN$22),AQ$24,FALSE)</f>
        <v>0</v>
      </c>
      <c r="AR137" s="18">
        <f ca="1">VLOOKUP('Bewerking, HH'!$B137,INDIRECT("'PLak, Labels'!A"&amp;$AN$21&amp;":M"&amp;$AN$22),AR$24,FALSE)</f>
        <v>0</v>
      </c>
      <c r="AS137" s="18">
        <f ca="1">VLOOKUP('Bewerking, HH'!$B137,INDIRECT("'PLak, Labels'!A"&amp;$AN$21&amp;":M"&amp;$AN$22),AS$24,FALSE)</f>
        <v>0</v>
      </c>
      <c r="AT137" s="29">
        <f ca="1">VLOOKUP('Bewerking, HH'!$B137,INDIRECT("'PLak, Labels'!A"&amp;$AN$21&amp;":M"&amp;$AN$22),AT$24,FALSE)</f>
        <v>0</v>
      </c>
      <c r="AU137" s="29">
        <f ca="1">VLOOKUP('Bewerking, HH'!$B137,INDIRECT("'PLak, Labels'!A"&amp;$AN$21&amp;":M"&amp;$AN$22),AU$24,FALSE)</f>
        <v>0</v>
      </c>
      <c r="AY137" s="18">
        <f ca="1">VLOOKUP('Bewerking, HH'!$B137,INDIRECT("'PLak, Labels'!A"&amp;$AZ$21&amp;":M"&amp;$AZ$22),AY$24,FALSE)</f>
        <v>0</v>
      </c>
      <c r="AZ137" s="29">
        <f ca="1">VLOOKUP('Bewerking, HH'!$B137,INDIRECT("'PLak, Labels'!A"&amp;$AZ$21&amp;":M"&amp;$AZ$22),AZ$24,FALSE)+VLOOKUP('Bewerking, HH'!$B137,INDIRECT("'PLak, Labels'!A"&amp;$AZ$21&amp;":M"&amp;$AZ$22),AZ$24+1,FALSE)</f>
        <v>0</v>
      </c>
      <c r="BA137" s="18">
        <f ca="1">VLOOKUP('Bewerking, HH'!$B137,INDIRECT("'PLak, Labels'!A"&amp;$AZ$21&amp;":M"&amp;$AZ$22),BA$24,FALSE)</f>
        <v>0</v>
      </c>
      <c r="BB137" s="18">
        <f ca="1">VLOOKUP('Bewerking, HH'!$B137,INDIRECT("'PLak, Labels'!A"&amp;$AZ$21&amp;":M"&amp;$AZ$22),BB$24,FALSE)</f>
        <v>0</v>
      </c>
      <c r="BC137" s="18">
        <f ca="1">VLOOKUP('Bewerking, HH'!$B137,INDIRECT("'PLak, Labels'!A"&amp;$AZ$21&amp;":M"&amp;$AZ$22),BC$24,FALSE)</f>
        <v>0</v>
      </c>
      <c r="BD137" s="18">
        <f ca="1">VLOOKUP('Bewerking, HH'!$B137,INDIRECT("'PLak, Labels'!A"&amp;$AZ$21&amp;":M"&amp;$AZ$22),BD$24,FALSE)</f>
        <v>0</v>
      </c>
      <c r="BE137" s="18">
        <f ca="1">VLOOKUP('Bewerking, HH'!$B137,INDIRECT("'PLak, Labels'!A"&amp;$AZ$21&amp;":M"&amp;$AZ$22),BE$24,FALSE)</f>
        <v>0</v>
      </c>
      <c r="BF137" s="29">
        <f ca="1">VLOOKUP('Bewerking, HH'!$B137,INDIRECT("'PLak, Labels'!A"&amp;$AZ$21&amp;":M"&amp;$AZ$22),BF$24,FALSE)</f>
        <v>0</v>
      </c>
      <c r="BG137" s="29">
        <f ca="1">VLOOKUP('Bewerking, HH'!$B137,INDIRECT("'PLak, Labels'!A"&amp;$AZ$21&amp;":M"&amp;$AZ$22),BG$24,FALSE)</f>
        <v>0</v>
      </c>
    </row>
    <row r="138" spans="2:59" x14ac:dyDescent="0.25">
      <c r="B138" s="18" t="s">
        <v>42</v>
      </c>
      <c r="C138" s="18">
        <f ca="1">VLOOKUP('Bewerking, HH'!$B138,INDIRECT("'PLak, Labels'!A"&amp;$D$21&amp;":M"&amp;$D$22),C$24,FALSE)</f>
        <v>0</v>
      </c>
      <c r="D138" s="29">
        <f ca="1">VLOOKUP('Bewerking, HH'!$B138,INDIRECT("'PLak, Labels'!A"&amp;$D$21&amp;":M"&amp;$D$22),D$24,FALSE)+VLOOKUP('Bewerking, HH'!$B138,INDIRECT("'PLak, Labels'!A"&amp;$D$21&amp;":M"&amp;$D$22),D$24+1,FALSE)</f>
        <v>0</v>
      </c>
      <c r="E138" s="18">
        <f ca="1">VLOOKUP('Bewerking, HH'!$B138,INDIRECT("'PLak, Labels'!A"&amp;$D$21&amp;":M"&amp;$D$22),E$24,FALSE)</f>
        <v>0</v>
      </c>
      <c r="F138" s="18">
        <f ca="1">VLOOKUP('Bewerking, HH'!$B138,INDIRECT("'PLak, Labels'!A"&amp;$D$21&amp;":M"&amp;$D$22),F$24,FALSE)</f>
        <v>0</v>
      </c>
      <c r="G138" s="18">
        <f ca="1">VLOOKUP('Bewerking, HH'!$B138,INDIRECT("'PLak, Labels'!A"&amp;$D$21&amp;":M"&amp;$D$22),G$24,FALSE)</f>
        <v>0</v>
      </c>
      <c r="H138" s="18">
        <f ca="1">VLOOKUP('Bewerking, HH'!$B138,INDIRECT("'PLak, Labels'!A"&amp;$D$21&amp;":M"&amp;$D$22),H$24,FALSE)</f>
        <v>0</v>
      </c>
      <c r="I138" s="18">
        <f ca="1">VLOOKUP('Bewerking, HH'!$B138,INDIRECT("'PLak, Labels'!A"&amp;$D$21&amp;":M"&amp;$D$22),I$24,FALSE)</f>
        <v>0</v>
      </c>
      <c r="J138" s="29">
        <f ca="1">VLOOKUP('Bewerking, HH'!$B138,INDIRECT("'PLak, Labels'!A"&amp;$D$21&amp;":M"&amp;$D$22),J$24,FALSE)</f>
        <v>0</v>
      </c>
      <c r="K138" s="29">
        <f ca="1">VLOOKUP('Bewerking, HH'!$B138,INDIRECT("'PLak, Labels'!A"&amp;$D$21&amp;":M"&amp;$D$22),K$24,FALSE)</f>
        <v>0</v>
      </c>
      <c r="O138" s="18">
        <f ca="1">VLOOKUP('Bewerking, HH'!$B138,INDIRECT("'PLak, Labels'!A"&amp;$P$21&amp;":M"&amp;$P$22),O$24,FALSE)</f>
        <v>0</v>
      </c>
      <c r="P138" s="29">
        <f ca="1">VLOOKUP('Bewerking, HH'!$B138,INDIRECT("'PLak, Labels'!A"&amp;$P$21&amp;":M"&amp;$P$22),P$24,FALSE)+VLOOKUP('Bewerking, HH'!$B138,INDIRECT("'PLak, Labels'!A"&amp;$P$21&amp;":M"&amp;$P$22),P$24+1,FALSE)</f>
        <v>0</v>
      </c>
      <c r="Q138" s="18">
        <f ca="1">VLOOKUP('Bewerking, HH'!$B138,INDIRECT("'PLak, Labels'!A"&amp;$P$21&amp;":M"&amp;$P$22),Q$24,FALSE)</f>
        <v>0</v>
      </c>
      <c r="R138" s="18">
        <f ca="1">VLOOKUP('Bewerking, HH'!$B138,INDIRECT("'PLak, Labels'!A"&amp;$P$21&amp;":M"&amp;$P$22),R$24,FALSE)</f>
        <v>0</v>
      </c>
      <c r="S138" s="18">
        <f ca="1">VLOOKUP('Bewerking, HH'!$B138,INDIRECT("'PLak, Labels'!A"&amp;$P$21&amp;":M"&amp;$P$22),S$24,FALSE)</f>
        <v>0</v>
      </c>
      <c r="T138" s="18">
        <f ca="1">VLOOKUP('Bewerking, HH'!$B138,INDIRECT("'PLak, Labels'!A"&amp;$P$21&amp;":M"&amp;$P$22),T$24,FALSE)</f>
        <v>0</v>
      </c>
      <c r="U138" s="18">
        <f ca="1">VLOOKUP('Bewerking, HH'!$B138,INDIRECT("'PLak, Labels'!A"&amp;$P$21&amp;":M"&amp;$P$22),U$24,FALSE)</f>
        <v>0</v>
      </c>
      <c r="V138" s="29">
        <f ca="1">VLOOKUP('Bewerking, HH'!$B138,INDIRECT("'PLak, Labels'!A"&amp;$P$21&amp;":M"&amp;$P$22),V$24,FALSE)</f>
        <v>0</v>
      </c>
      <c r="W138" s="29">
        <f ca="1">VLOOKUP('Bewerking, HH'!$B138,INDIRECT("'PLak, Labels'!A"&amp;$P$21&amp;":M"&amp;$P$22),W$24,FALSE)</f>
        <v>0</v>
      </c>
      <c r="AA138" s="18">
        <f ca="1">VLOOKUP('Bewerking, HH'!$B138,INDIRECT("'PLak, Labels'!A"&amp;$AB$21&amp;":M"&amp;$AB$22),AA$24,FALSE)</f>
        <v>0</v>
      </c>
      <c r="AB138" s="29">
        <f ca="1">VLOOKUP('Bewerking, HH'!$B138,INDIRECT("'PLak, Labels'!A"&amp;$AB$21&amp;":M"&amp;$AB$22),AB$24,FALSE)+VLOOKUP('Bewerking, HH'!$B138,INDIRECT("'PLak, Labels'!A"&amp;$AB$21&amp;":M"&amp;$AB$22),AB$24+1,FALSE)</f>
        <v>0</v>
      </c>
      <c r="AC138" s="18">
        <f ca="1">VLOOKUP('Bewerking, HH'!$B138,INDIRECT("'PLak, Labels'!A"&amp;$AB$21&amp;":M"&amp;$AB$22),AC$24,FALSE)</f>
        <v>0</v>
      </c>
      <c r="AD138" s="18">
        <f ca="1">VLOOKUP('Bewerking, HH'!$B138,INDIRECT("'PLak, Labels'!A"&amp;$AB$21&amp;":M"&amp;$AB$22),AD$24,FALSE)</f>
        <v>0</v>
      </c>
      <c r="AE138" s="18">
        <f ca="1">VLOOKUP('Bewerking, HH'!$B138,INDIRECT("'PLak, Labels'!A"&amp;$AB$21&amp;":M"&amp;$AB$22),AE$24,FALSE)</f>
        <v>0</v>
      </c>
      <c r="AF138" s="18">
        <f ca="1">VLOOKUP('Bewerking, HH'!$B138,INDIRECT("'PLak, Labels'!A"&amp;$AB$21&amp;":M"&amp;$AB$22),AF$24,FALSE)</f>
        <v>0</v>
      </c>
      <c r="AG138" s="18">
        <f ca="1">VLOOKUP('Bewerking, HH'!$B138,INDIRECT("'PLak, Labels'!A"&amp;$AB$21&amp;":M"&amp;$AB$22),AG$24,FALSE)</f>
        <v>0</v>
      </c>
      <c r="AH138" s="29">
        <f ca="1">VLOOKUP('Bewerking, HH'!$B138,INDIRECT("'PLak, Labels'!A"&amp;$AB$21&amp;":M"&amp;$AB$22),AH$24,FALSE)</f>
        <v>0</v>
      </c>
      <c r="AI138" s="29">
        <f ca="1">VLOOKUP('Bewerking, HH'!$B138,INDIRECT("'PLak, Labels'!A"&amp;$AB$21&amp;":M"&amp;$AB$22),AI$24,FALSE)</f>
        <v>0</v>
      </c>
      <c r="AM138" s="18">
        <f ca="1">VLOOKUP('Bewerking, HH'!$B138,INDIRECT("'PLak, Labels'!A"&amp;$AN$21&amp;":M"&amp;$AN$22),AM$24,FALSE)</f>
        <v>0</v>
      </c>
      <c r="AN138" s="29">
        <f ca="1">VLOOKUP('Bewerking, HH'!$B138,INDIRECT("'PLak, Labels'!A"&amp;$AN$21&amp;":M"&amp;$AN$22),AN$24,FALSE)+VLOOKUP('Bewerking, HH'!$B138,INDIRECT("'PLak, Labels'!A"&amp;$AN$21&amp;":M"&amp;$AN$22),AN$24+1,FALSE)</f>
        <v>0</v>
      </c>
      <c r="AO138" s="18">
        <f ca="1">VLOOKUP('Bewerking, HH'!$B138,INDIRECT("'PLak, Labels'!A"&amp;$AN$21&amp;":M"&amp;$AN$22),AO$24,FALSE)</f>
        <v>0</v>
      </c>
      <c r="AP138" s="18">
        <f ca="1">VLOOKUP('Bewerking, HH'!$B138,INDIRECT("'PLak, Labels'!A"&amp;$AN$21&amp;":M"&amp;$AN$22),AP$24,FALSE)</f>
        <v>0</v>
      </c>
      <c r="AQ138" s="18">
        <f ca="1">VLOOKUP('Bewerking, HH'!$B138,INDIRECT("'PLak, Labels'!A"&amp;$AN$21&amp;":M"&amp;$AN$22),AQ$24,FALSE)</f>
        <v>0</v>
      </c>
      <c r="AR138" s="18">
        <f ca="1">VLOOKUP('Bewerking, HH'!$B138,INDIRECT("'PLak, Labels'!A"&amp;$AN$21&amp;":M"&amp;$AN$22),AR$24,FALSE)</f>
        <v>0</v>
      </c>
      <c r="AS138" s="18">
        <f ca="1">VLOOKUP('Bewerking, HH'!$B138,INDIRECT("'PLak, Labels'!A"&amp;$AN$21&amp;":M"&amp;$AN$22),AS$24,FALSE)</f>
        <v>0</v>
      </c>
      <c r="AT138" s="29">
        <f ca="1">VLOOKUP('Bewerking, HH'!$B138,INDIRECT("'PLak, Labels'!A"&amp;$AN$21&amp;":M"&amp;$AN$22),AT$24,FALSE)</f>
        <v>0</v>
      </c>
      <c r="AU138" s="29">
        <f ca="1">VLOOKUP('Bewerking, HH'!$B138,INDIRECT("'PLak, Labels'!A"&amp;$AN$21&amp;":M"&amp;$AN$22),AU$24,FALSE)</f>
        <v>0</v>
      </c>
      <c r="AY138" s="18">
        <f ca="1">VLOOKUP('Bewerking, HH'!$B138,INDIRECT("'PLak, Labels'!A"&amp;$AZ$21&amp;":M"&amp;$AZ$22),AY$24,FALSE)</f>
        <v>0</v>
      </c>
      <c r="AZ138" s="29">
        <f ca="1">VLOOKUP('Bewerking, HH'!$B138,INDIRECT("'PLak, Labels'!A"&amp;$AZ$21&amp;":M"&amp;$AZ$22),AZ$24,FALSE)+VLOOKUP('Bewerking, HH'!$B138,INDIRECT("'PLak, Labels'!A"&amp;$AZ$21&amp;":M"&amp;$AZ$22),AZ$24+1,FALSE)</f>
        <v>0</v>
      </c>
      <c r="BA138" s="18">
        <f ca="1">VLOOKUP('Bewerking, HH'!$B138,INDIRECT("'PLak, Labels'!A"&amp;$AZ$21&amp;":M"&amp;$AZ$22),BA$24,FALSE)</f>
        <v>0</v>
      </c>
      <c r="BB138" s="18">
        <f ca="1">VLOOKUP('Bewerking, HH'!$B138,INDIRECT("'PLak, Labels'!A"&amp;$AZ$21&amp;":M"&amp;$AZ$22),BB$24,FALSE)</f>
        <v>0</v>
      </c>
      <c r="BC138" s="18">
        <f ca="1">VLOOKUP('Bewerking, HH'!$B138,INDIRECT("'PLak, Labels'!A"&amp;$AZ$21&amp;":M"&amp;$AZ$22),BC$24,FALSE)</f>
        <v>0</v>
      </c>
      <c r="BD138" s="18">
        <f ca="1">VLOOKUP('Bewerking, HH'!$B138,INDIRECT("'PLak, Labels'!A"&amp;$AZ$21&amp;":M"&amp;$AZ$22),BD$24,FALSE)</f>
        <v>0</v>
      </c>
      <c r="BE138" s="18">
        <f ca="1">VLOOKUP('Bewerking, HH'!$B138,INDIRECT("'PLak, Labels'!A"&amp;$AZ$21&amp;":M"&amp;$AZ$22),BE$24,FALSE)</f>
        <v>0</v>
      </c>
      <c r="BF138" s="29">
        <f ca="1">VLOOKUP('Bewerking, HH'!$B138,INDIRECT("'PLak, Labels'!A"&amp;$AZ$21&amp;":M"&amp;$AZ$22),BF$24,FALSE)</f>
        <v>0</v>
      </c>
      <c r="BG138" s="29">
        <f ca="1">VLOOKUP('Bewerking, HH'!$B138,INDIRECT("'PLak, Labels'!A"&amp;$AZ$21&amp;":M"&amp;$AZ$22),BG$24,FALSE)</f>
        <v>0</v>
      </c>
    </row>
    <row r="139" spans="2:59" x14ac:dyDescent="0.25">
      <c r="B139" s="18" t="s">
        <v>43</v>
      </c>
      <c r="C139" s="18">
        <f ca="1">VLOOKUP('Bewerking, HH'!$B139,INDIRECT("'PLak, Labels'!A"&amp;$D$21&amp;":M"&amp;$D$22),C$24,FALSE)</f>
        <v>0</v>
      </c>
      <c r="D139" s="29">
        <f ca="1">VLOOKUP('Bewerking, HH'!$B139,INDIRECT("'PLak, Labels'!A"&amp;$D$21&amp;":M"&amp;$D$22),D$24,FALSE)+VLOOKUP('Bewerking, HH'!$B139,INDIRECT("'PLak, Labels'!A"&amp;$D$21&amp;":M"&amp;$D$22),D$24+1,FALSE)</f>
        <v>0</v>
      </c>
      <c r="E139" s="18">
        <f ca="1">VLOOKUP('Bewerking, HH'!$B139,INDIRECT("'PLak, Labels'!A"&amp;$D$21&amp;":M"&amp;$D$22),E$24,FALSE)</f>
        <v>0</v>
      </c>
      <c r="F139" s="18">
        <f ca="1">VLOOKUP('Bewerking, HH'!$B139,INDIRECT("'PLak, Labels'!A"&amp;$D$21&amp;":M"&amp;$D$22),F$24,FALSE)</f>
        <v>0</v>
      </c>
      <c r="G139" s="18">
        <f ca="1">VLOOKUP('Bewerking, HH'!$B139,INDIRECT("'PLak, Labels'!A"&amp;$D$21&amp;":M"&amp;$D$22),G$24,FALSE)</f>
        <v>0</v>
      </c>
      <c r="H139" s="18">
        <f ca="1">VLOOKUP('Bewerking, HH'!$B139,INDIRECT("'PLak, Labels'!A"&amp;$D$21&amp;":M"&amp;$D$22),H$24,FALSE)</f>
        <v>0</v>
      </c>
      <c r="I139" s="18">
        <f ca="1">VLOOKUP('Bewerking, HH'!$B139,INDIRECT("'PLak, Labels'!A"&amp;$D$21&amp;":M"&amp;$D$22),I$24,FALSE)</f>
        <v>0</v>
      </c>
      <c r="J139" s="29">
        <f ca="1">VLOOKUP('Bewerking, HH'!$B139,INDIRECT("'PLak, Labels'!A"&amp;$D$21&amp;":M"&amp;$D$22),J$24,FALSE)</f>
        <v>0</v>
      </c>
      <c r="K139" s="29">
        <f ca="1">VLOOKUP('Bewerking, HH'!$B139,INDIRECT("'PLak, Labels'!A"&amp;$D$21&amp;":M"&amp;$D$22),K$24,FALSE)</f>
        <v>0</v>
      </c>
      <c r="O139" s="18">
        <f ca="1">VLOOKUP('Bewerking, HH'!$B139,INDIRECT("'PLak, Labels'!A"&amp;$P$21&amp;":M"&amp;$P$22),O$24,FALSE)</f>
        <v>0</v>
      </c>
      <c r="P139" s="29">
        <f ca="1">VLOOKUP('Bewerking, HH'!$B139,INDIRECT("'PLak, Labels'!A"&amp;$P$21&amp;":M"&amp;$P$22),P$24,FALSE)+VLOOKUP('Bewerking, HH'!$B139,INDIRECT("'PLak, Labels'!A"&amp;$P$21&amp;":M"&amp;$P$22),P$24+1,FALSE)</f>
        <v>0</v>
      </c>
      <c r="Q139" s="18">
        <f ca="1">VLOOKUP('Bewerking, HH'!$B139,INDIRECT("'PLak, Labels'!A"&amp;$P$21&amp;":M"&amp;$P$22),Q$24,FALSE)</f>
        <v>0</v>
      </c>
      <c r="R139" s="18">
        <f ca="1">VLOOKUP('Bewerking, HH'!$B139,INDIRECT("'PLak, Labels'!A"&amp;$P$21&amp;":M"&amp;$P$22),R$24,FALSE)</f>
        <v>0</v>
      </c>
      <c r="S139" s="18">
        <f ca="1">VLOOKUP('Bewerking, HH'!$B139,INDIRECT("'PLak, Labels'!A"&amp;$P$21&amp;":M"&amp;$P$22),S$24,FALSE)</f>
        <v>0</v>
      </c>
      <c r="T139" s="18">
        <f ca="1">VLOOKUP('Bewerking, HH'!$B139,INDIRECT("'PLak, Labels'!A"&amp;$P$21&amp;":M"&amp;$P$22),T$24,FALSE)</f>
        <v>0</v>
      </c>
      <c r="U139" s="18">
        <f ca="1">VLOOKUP('Bewerking, HH'!$B139,INDIRECT("'PLak, Labels'!A"&amp;$P$21&amp;":M"&amp;$P$22),U$24,FALSE)</f>
        <v>0</v>
      </c>
      <c r="V139" s="29">
        <f ca="1">VLOOKUP('Bewerking, HH'!$B139,INDIRECT("'PLak, Labels'!A"&amp;$P$21&amp;":M"&amp;$P$22),V$24,FALSE)</f>
        <v>0</v>
      </c>
      <c r="W139" s="29">
        <f ca="1">VLOOKUP('Bewerking, HH'!$B139,INDIRECT("'PLak, Labels'!A"&amp;$P$21&amp;":M"&amp;$P$22),W$24,FALSE)</f>
        <v>0</v>
      </c>
      <c r="AA139" s="18">
        <f ca="1">VLOOKUP('Bewerking, HH'!$B139,INDIRECT("'PLak, Labels'!A"&amp;$AB$21&amp;":M"&amp;$AB$22),AA$24,FALSE)</f>
        <v>0</v>
      </c>
      <c r="AB139" s="29">
        <f ca="1">VLOOKUP('Bewerking, HH'!$B139,INDIRECT("'PLak, Labels'!A"&amp;$AB$21&amp;":M"&amp;$AB$22),AB$24,FALSE)+VLOOKUP('Bewerking, HH'!$B139,INDIRECT("'PLak, Labels'!A"&amp;$AB$21&amp;":M"&amp;$AB$22),AB$24+1,FALSE)</f>
        <v>0</v>
      </c>
      <c r="AC139" s="18">
        <f ca="1">VLOOKUP('Bewerking, HH'!$B139,INDIRECT("'PLak, Labels'!A"&amp;$AB$21&amp;":M"&amp;$AB$22),AC$24,FALSE)</f>
        <v>0</v>
      </c>
      <c r="AD139" s="18">
        <f ca="1">VLOOKUP('Bewerking, HH'!$B139,INDIRECT("'PLak, Labels'!A"&amp;$AB$21&amp;":M"&amp;$AB$22),AD$24,FALSE)</f>
        <v>0</v>
      </c>
      <c r="AE139" s="18">
        <f ca="1">VLOOKUP('Bewerking, HH'!$B139,INDIRECT("'PLak, Labels'!A"&amp;$AB$21&amp;":M"&amp;$AB$22),AE$24,FALSE)</f>
        <v>0</v>
      </c>
      <c r="AF139" s="18">
        <f ca="1">VLOOKUP('Bewerking, HH'!$B139,INDIRECT("'PLak, Labels'!A"&amp;$AB$21&amp;":M"&amp;$AB$22),AF$24,FALSE)</f>
        <v>0</v>
      </c>
      <c r="AG139" s="18">
        <f ca="1">VLOOKUP('Bewerking, HH'!$B139,INDIRECT("'PLak, Labels'!A"&amp;$AB$21&amp;":M"&amp;$AB$22),AG$24,FALSE)</f>
        <v>0</v>
      </c>
      <c r="AH139" s="29">
        <f ca="1">VLOOKUP('Bewerking, HH'!$B139,INDIRECT("'PLak, Labels'!A"&amp;$AB$21&amp;":M"&amp;$AB$22),AH$24,FALSE)</f>
        <v>0</v>
      </c>
      <c r="AI139" s="29">
        <f ca="1">VLOOKUP('Bewerking, HH'!$B139,INDIRECT("'PLak, Labels'!A"&amp;$AB$21&amp;":M"&amp;$AB$22),AI$24,FALSE)</f>
        <v>0</v>
      </c>
      <c r="AM139" s="18">
        <f ca="1">VLOOKUP('Bewerking, HH'!$B139,INDIRECT("'PLak, Labels'!A"&amp;$AN$21&amp;":M"&amp;$AN$22),AM$24,FALSE)</f>
        <v>0</v>
      </c>
      <c r="AN139" s="29">
        <f ca="1">VLOOKUP('Bewerking, HH'!$B139,INDIRECT("'PLak, Labels'!A"&amp;$AN$21&amp;":M"&amp;$AN$22),AN$24,FALSE)+VLOOKUP('Bewerking, HH'!$B139,INDIRECT("'PLak, Labels'!A"&amp;$AN$21&amp;":M"&amp;$AN$22),AN$24+1,FALSE)</f>
        <v>0</v>
      </c>
      <c r="AO139" s="18">
        <f ca="1">VLOOKUP('Bewerking, HH'!$B139,INDIRECT("'PLak, Labels'!A"&amp;$AN$21&amp;":M"&amp;$AN$22),AO$24,FALSE)</f>
        <v>0</v>
      </c>
      <c r="AP139" s="18">
        <f ca="1">VLOOKUP('Bewerking, HH'!$B139,INDIRECT("'PLak, Labels'!A"&amp;$AN$21&amp;":M"&amp;$AN$22),AP$24,FALSE)</f>
        <v>0</v>
      </c>
      <c r="AQ139" s="18">
        <f ca="1">VLOOKUP('Bewerking, HH'!$B139,INDIRECT("'PLak, Labels'!A"&amp;$AN$21&amp;":M"&amp;$AN$22),AQ$24,FALSE)</f>
        <v>0</v>
      </c>
      <c r="AR139" s="18">
        <f ca="1">VLOOKUP('Bewerking, HH'!$B139,INDIRECT("'PLak, Labels'!A"&amp;$AN$21&amp;":M"&amp;$AN$22),AR$24,FALSE)</f>
        <v>0</v>
      </c>
      <c r="AS139" s="18">
        <f ca="1">VLOOKUP('Bewerking, HH'!$B139,INDIRECT("'PLak, Labels'!A"&amp;$AN$21&amp;":M"&amp;$AN$22),AS$24,FALSE)</f>
        <v>0</v>
      </c>
      <c r="AT139" s="29">
        <f ca="1">VLOOKUP('Bewerking, HH'!$B139,INDIRECT("'PLak, Labels'!A"&amp;$AN$21&amp;":M"&amp;$AN$22),AT$24,FALSE)</f>
        <v>0</v>
      </c>
      <c r="AU139" s="29">
        <f ca="1">VLOOKUP('Bewerking, HH'!$B139,INDIRECT("'PLak, Labels'!A"&amp;$AN$21&amp;":M"&amp;$AN$22),AU$24,FALSE)</f>
        <v>0</v>
      </c>
      <c r="AY139" s="18">
        <f ca="1">VLOOKUP('Bewerking, HH'!$B139,INDIRECT("'PLak, Labels'!A"&amp;$AZ$21&amp;":M"&amp;$AZ$22),AY$24,FALSE)</f>
        <v>0</v>
      </c>
      <c r="AZ139" s="29">
        <f ca="1">VLOOKUP('Bewerking, HH'!$B139,INDIRECT("'PLak, Labels'!A"&amp;$AZ$21&amp;":M"&amp;$AZ$22),AZ$24,FALSE)+VLOOKUP('Bewerking, HH'!$B139,INDIRECT("'PLak, Labels'!A"&amp;$AZ$21&amp;":M"&amp;$AZ$22),AZ$24+1,FALSE)</f>
        <v>0</v>
      </c>
      <c r="BA139" s="18">
        <f ca="1">VLOOKUP('Bewerking, HH'!$B139,INDIRECT("'PLak, Labels'!A"&amp;$AZ$21&amp;":M"&amp;$AZ$22),BA$24,FALSE)</f>
        <v>0</v>
      </c>
      <c r="BB139" s="18">
        <f ca="1">VLOOKUP('Bewerking, HH'!$B139,INDIRECT("'PLak, Labels'!A"&amp;$AZ$21&amp;":M"&amp;$AZ$22),BB$24,FALSE)</f>
        <v>0</v>
      </c>
      <c r="BC139" s="18">
        <f ca="1">VLOOKUP('Bewerking, HH'!$B139,INDIRECT("'PLak, Labels'!A"&amp;$AZ$21&amp;":M"&amp;$AZ$22),BC$24,FALSE)</f>
        <v>0</v>
      </c>
      <c r="BD139" s="18">
        <f ca="1">VLOOKUP('Bewerking, HH'!$B139,INDIRECT("'PLak, Labels'!A"&amp;$AZ$21&amp;":M"&amp;$AZ$22),BD$24,FALSE)</f>
        <v>0</v>
      </c>
      <c r="BE139" s="18">
        <f ca="1">VLOOKUP('Bewerking, HH'!$B139,INDIRECT("'PLak, Labels'!A"&amp;$AZ$21&amp;":M"&amp;$AZ$22),BE$24,FALSE)</f>
        <v>0</v>
      </c>
      <c r="BF139" s="29">
        <f ca="1">VLOOKUP('Bewerking, HH'!$B139,INDIRECT("'PLak, Labels'!A"&amp;$AZ$21&amp;":M"&amp;$AZ$22),BF$24,FALSE)</f>
        <v>0</v>
      </c>
      <c r="BG139" s="29">
        <f ca="1">VLOOKUP('Bewerking, HH'!$B139,INDIRECT("'PLak, Labels'!A"&amp;$AZ$21&amp;":M"&amp;$AZ$22),BG$24,FALSE)</f>
        <v>0</v>
      </c>
    </row>
    <row r="140" spans="2:59" x14ac:dyDescent="0.25">
      <c r="B140" s="18" t="s">
        <v>44</v>
      </c>
      <c r="C140" s="18">
        <f ca="1">VLOOKUP('Bewerking, HH'!$B140,INDIRECT("'PLak, Labels'!A"&amp;$D$21&amp;":M"&amp;$D$22),C$24,FALSE)</f>
        <v>0</v>
      </c>
      <c r="D140" s="29">
        <f ca="1">VLOOKUP('Bewerking, HH'!$B140,INDIRECT("'PLak, Labels'!A"&amp;$D$21&amp;":M"&amp;$D$22),D$24,FALSE)+VLOOKUP('Bewerking, HH'!$B140,INDIRECT("'PLak, Labels'!A"&amp;$D$21&amp;":M"&amp;$D$22),D$24+1,FALSE)</f>
        <v>0</v>
      </c>
      <c r="E140" s="18">
        <f ca="1">VLOOKUP('Bewerking, HH'!$B140,INDIRECT("'PLak, Labels'!A"&amp;$D$21&amp;":M"&amp;$D$22),E$24,FALSE)</f>
        <v>0</v>
      </c>
      <c r="F140" s="18">
        <f ca="1">VLOOKUP('Bewerking, HH'!$B140,INDIRECT("'PLak, Labels'!A"&amp;$D$21&amp;":M"&amp;$D$22),F$24,FALSE)</f>
        <v>0</v>
      </c>
      <c r="G140" s="18">
        <f ca="1">VLOOKUP('Bewerking, HH'!$B140,INDIRECT("'PLak, Labels'!A"&amp;$D$21&amp;":M"&amp;$D$22),G$24,FALSE)</f>
        <v>0</v>
      </c>
      <c r="H140" s="18">
        <f ca="1">VLOOKUP('Bewerking, HH'!$B140,INDIRECT("'PLak, Labels'!A"&amp;$D$21&amp;":M"&amp;$D$22),H$24,FALSE)</f>
        <v>0</v>
      </c>
      <c r="I140" s="18">
        <f ca="1">VLOOKUP('Bewerking, HH'!$B140,INDIRECT("'PLak, Labels'!A"&amp;$D$21&amp;":M"&amp;$D$22),I$24,FALSE)</f>
        <v>0</v>
      </c>
      <c r="J140" s="29">
        <f ca="1">VLOOKUP('Bewerking, HH'!$B140,INDIRECT("'PLak, Labels'!A"&amp;$D$21&amp;":M"&amp;$D$22),J$24,FALSE)</f>
        <v>0</v>
      </c>
      <c r="K140" s="29">
        <f ca="1">VLOOKUP('Bewerking, HH'!$B140,INDIRECT("'PLak, Labels'!A"&amp;$D$21&amp;":M"&amp;$D$22),K$24,FALSE)</f>
        <v>0</v>
      </c>
      <c r="O140" s="18">
        <f ca="1">VLOOKUP('Bewerking, HH'!$B140,INDIRECT("'PLak, Labels'!A"&amp;$P$21&amp;":M"&amp;$P$22),O$24,FALSE)</f>
        <v>0</v>
      </c>
      <c r="P140" s="29">
        <f ca="1">VLOOKUP('Bewerking, HH'!$B140,INDIRECT("'PLak, Labels'!A"&amp;$P$21&amp;":M"&amp;$P$22),P$24,FALSE)+VLOOKUP('Bewerking, HH'!$B140,INDIRECT("'PLak, Labels'!A"&amp;$P$21&amp;":M"&amp;$P$22),P$24+1,FALSE)</f>
        <v>0</v>
      </c>
      <c r="Q140" s="18">
        <f ca="1">VLOOKUP('Bewerking, HH'!$B140,INDIRECT("'PLak, Labels'!A"&amp;$P$21&amp;":M"&amp;$P$22),Q$24,FALSE)</f>
        <v>0</v>
      </c>
      <c r="R140" s="18">
        <f ca="1">VLOOKUP('Bewerking, HH'!$B140,INDIRECT("'PLak, Labels'!A"&amp;$P$21&amp;":M"&amp;$P$22),R$24,FALSE)</f>
        <v>0</v>
      </c>
      <c r="S140" s="18">
        <f ca="1">VLOOKUP('Bewerking, HH'!$B140,INDIRECT("'PLak, Labels'!A"&amp;$P$21&amp;":M"&amp;$P$22),S$24,FALSE)</f>
        <v>0</v>
      </c>
      <c r="T140" s="18">
        <f ca="1">VLOOKUP('Bewerking, HH'!$B140,INDIRECT("'PLak, Labels'!A"&amp;$P$21&amp;":M"&amp;$P$22),T$24,FALSE)</f>
        <v>0</v>
      </c>
      <c r="U140" s="18">
        <f ca="1">VLOOKUP('Bewerking, HH'!$B140,INDIRECT("'PLak, Labels'!A"&amp;$P$21&amp;":M"&amp;$P$22),U$24,FALSE)</f>
        <v>0</v>
      </c>
      <c r="V140" s="29">
        <f ca="1">VLOOKUP('Bewerking, HH'!$B140,INDIRECT("'PLak, Labels'!A"&amp;$P$21&amp;":M"&amp;$P$22),V$24,FALSE)</f>
        <v>0</v>
      </c>
      <c r="W140" s="29">
        <f ca="1">VLOOKUP('Bewerking, HH'!$B140,INDIRECT("'PLak, Labels'!A"&amp;$P$21&amp;":M"&amp;$P$22),W$24,FALSE)</f>
        <v>0</v>
      </c>
      <c r="AA140" s="18">
        <f ca="1">VLOOKUP('Bewerking, HH'!$B140,INDIRECT("'PLak, Labels'!A"&amp;$AB$21&amp;":M"&amp;$AB$22),AA$24,FALSE)</f>
        <v>0</v>
      </c>
      <c r="AB140" s="29">
        <f ca="1">VLOOKUP('Bewerking, HH'!$B140,INDIRECT("'PLak, Labels'!A"&amp;$AB$21&amp;":M"&amp;$AB$22),AB$24,FALSE)+VLOOKUP('Bewerking, HH'!$B140,INDIRECT("'PLak, Labels'!A"&amp;$AB$21&amp;":M"&amp;$AB$22),AB$24+1,FALSE)</f>
        <v>0</v>
      </c>
      <c r="AC140" s="18">
        <f ca="1">VLOOKUP('Bewerking, HH'!$B140,INDIRECT("'PLak, Labels'!A"&amp;$AB$21&amp;":M"&amp;$AB$22),AC$24,FALSE)</f>
        <v>0</v>
      </c>
      <c r="AD140" s="18">
        <f ca="1">VLOOKUP('Bewerking, HH'!$B140,INDIRECT("'PLak, Labels'!A"&amp;$AB$21&amp;":M"&amp;$AB$22),AD$24,FALSE)</f>
        <v>0</v>
      </c>
      <c r="AE140" s="18">
        <f ca="1">VLOOKUP('Bewerking, HH'!$B140,INDIRECT("'PLak, Labels'!A"&amp;$AB$21&amp;":M"&amp;$AB$22),AE$24,FALSE)</f>
        <v>0</v>
      </c>
      <c r="AF140" s="18">
        <f ca="1">VLOOKUP('Bewerking, HH'!$B140,INDIRECT("'PLak, Labels'!A"&amp;$AB$21&amp;":M"&amp;$AB$22),AF$24,FALSE)</f>
        <v>0</v>
      </c>
      <c r="AG140" s="18">
        <f ca="1">VLOOKUP('Bewerking, HH'!$B140,INDIRECT("'PLak, Labels'!A"&amp;$AB$21&amp;":M"&amp;$AB$22),AG$24,FALSE)</f>
        <v>0</v>
      </c>
      <c r="AH140" s="29">
        <f ca="1">VLOOKUP('Bewerking, HH'!$B140,INDIRECT("'PLak, Labels'!A"&amp;$AB$21&amp;":M"&amp;$AB$22),AH$24,FALSE)</f>
        <v>0</v>
      </c>
      <c r="AI140" s="29">
        <f ca="1">VLOOKUP('Bewerking, HH'!$B140,INDIRECT("'PLak, Labels'!A"&amp;$AB$21&amp;":M"&amp;$AB$22),AI$24,FALSE)</f>
        <v>0</v>
      </c>
      <c r="AM140" s="18">
        <f ca="1">VLOOKUP('Bewerking, HH'!$B140,INDIRECT("'PLak, Labels'!A"&amp;$AN$21&amp;":M"&amp;$AN$22),AM$24,FALSE)</f>
        <v>0</v>
      </c>
      <c r="AN140" s="29">
        <f ca="1">VLOOKUP('Bewerking, HH'!$B140,INDIRECT("'PLak, Labels'!A"&amp;$AN$21&amp;":M"&amp;$AN$22),AN$24,FALSE)+VLOOKUP('Bewerking, HH'!$B140,INDIRECT("'PLak, Labels'!A"&amp;$AN$21&amp;":M"&amp;$AN$22),AN$24+1,FALSE)</f>
        <v>0</v>
      </c>
      <c r="AO140" s="18">
        <f ca="1">VLOOKUP('Bewerking, HH'!$B140,INDIRECT("'PLak, Labels'!A"&amp;$AN$21&amp;":M"&amp;$AN$22),AO$24,FALSE)</f>
        <v>0</v>
      </c>
      <c r="AP140" s="18">
        <f ca="1">VLOOKUP('Bewerking, HH'!$B140,INDIRECT("'PLak, Labels'!A"&amp;$AN$21&amp;":M"&amp;$AN$22),AP$24,FALSE)</f>
        <v>0</v>
      </c>
      <c r="AQ140" s="18">
        <f ca="1">VLOOKUP('Bewerking, HH'!$B140,INDIRECT("'PLak, Labels'!A"&amp;$AN$21&amp;":M"&amp;$AN$22),AQ$24,FALSE)</f>
        <v>0</v>
      </c>
      <c r="AR140" s="18">
        <f ca="1">VLOOKUP('Bewerking, HH'!$B140,INDIRECT("'PLak, Labels'!A"&amp;$AN$21&amp;":M"&amp;$AN$22),AR$24,FALSE)</f>
        <v>0</v>
      </c>
      <c r="AS140" s="18">
        <f ca="1">VLOOKUP('Bewerking, HH'!$B140,INDIRECT("'PLak, Labels'!A"&amp;$AN$21&amp;":M"&amp;$AN$22),AS$24,FALSE)</f>
        <v>0</v>
      </c>
      <c r="AT140" s="29">
        <f ca="1">VLOOKUP('Bewerking, HH'!$B140,INDIRECT("'PLak, Labels'!A"&amp;$AN$21&amp;":M"&amp;$AN$22),AT$24,FALSE)</f>
        <v>0</v>
      </c>
      <c r="AU140" s="29">
        <f ca="1">VLOOKUP('Bewerking, HH'!$B140,INDIRECT("'PLak, Labels'!A"&amp;$AN$21&amp;":M"&amp;$AN$22),AU$24,FALSE)</f>
        <v>0</v>
      </c>
      <c r="AY140" s="18">
        <f ca="1">VLOOKUP('Bewerking, HH'!$B140,INDIRECT("'PLak, Labels'!A"&amp;$AZ$21&amp;":M"&amp;$AZ$22),AY$24,FALSE)</f>
        <v>0</v>
      </c>
      <c r="AZ140" s="29">
        <f ca="1">VLOOKUP('Bewerking, HH'!$B140,INDIRECT("'PLak, Labels'!A"&amp;$AZ$21&amp;":M"&amp;$AZ$22),AZ$24,FALSE)+VLOOKUP('Bewerking, HH'!$B140,INDIRECT("'PLak, Labels'!A"&amp;$AZ$21&amp;":M"&amp;$AZ$22),AZ$24+1,FALSE)</f>
        <v>0</v>
      </c>
      <c r="BA140" s="18">
        <f ca="1">VLOOKUP('Bewerking, HH'!$B140,INDIRECT("'PLak, Labels'!A"&amp;$AZ$21&amp;":M"&amp;$AZ$22),BA$24,FALSE)</f>
        <v>0</v>
      </c>
      <c r="BB140" s="18">
        <f ca="1">VLOOKUP('Bewerking, HH'!$B140,INDIRECT("'PLak, Labels'!A"&amp;$AZ$21&amp;":M"&amp;$AZ$22),BB$24,FALSE)</f>
        <v>0</v>
      </c>
      <c r="BC140" s="18">
        <f ca="1">VLOOKUP('Bewerking, HH'!$B140,INDIRECT("'PLak, Labels'!A"&amp;$AZ$21&amp;":M"&amp;$AZ$22),BC$24,FALSE)</f>
        <v>0</v>
      </c>
      <c r="BD140" s="18">
        <f ca="1">VLOOKUP('Bewerking, HH'!$B140,INDIRECT("'PLak, Labels'!A"&amp;$AZ$21&amp;":M"&amp;$AZ$22),BD$24,FALSE)</f>
        <v>0</v>
      </c>
      <c r="BE140" s="18">
        <f ca="1">VLOOKUP('Bewerking, HH'!$B140,INDIRECT("'PLak, Labels'!A"&amp;$AZ$21&amp;":M"&amp;$AZ$22),BE$24,FALSE)</f>
        <v>0</v>
      </c>
      <c r="BF140" s="29">
        <f ca="1">VLOOKUP('Bewerking, HH'!$B140,INDIRECT("'PLak, Labels'!A"&amp;$AZ$21&amp;":M"&amp;$AZ$22),BF$24,FALSE)</f>
        <v>0</v>
      </c>
      <c r="BG140" s="29">
        <f ca="1">VLOOKUP('Bewerking, HH'!$B140,INDIRECT("'PLak, Labels'!A"&amp;$AZ$21&amp;":M"&amp;$AZ$22),BG$24,FALSE)</f>
        <v>0</v>
      </c>
    </row>
    <row r="141" spans="2:59" x14ac:dyDescent="0.25">
      <c r="B141" s="18" t="s">
        <v>45</v>
      </c>
      <c r="C141" s="18">
        <f ca="1">VLOOKUP('Bewerking, HH'!$B141,INDIRECT("'PLak, Labels'!A"&amp;$D$21&amp;":M"&amp;$D$22),C$24,FALSE)</f>
        <v>0</v>
      </c>
      <c r="D141" s="29">
        <f ca="1">VLOOKUP('Bewerking, HH'!$B141,INDIRECT("'PLak, Labels'!A"&amp;$D$21&amp;":M"&amp;$D$22),D$24,FALSE)+VLOOKUP('Bewerking, HH'!$B141,INDIRECT("'PLak, Labels'!A"&amp;$D$21&amp;":M"&amp;$D$22),D$24+1,FALSE)</f>
        <v>0</v>
      </c>
      <c r="E141" s="18">
        <f ca="1">VLOOKUP('Bewerking, HH'!$B141,INDIRECT("'PLak, Labels'!A"&amp;$D$21&amp;":M"&amp;$D$22),E$24,FALSE)</f>
        <v>0</v>
      </c>
      <c r="F141" s="18">
        <f ca="1">VLOOKUP('Bewerking, HH'!$B141,INDIRECT("'PLak, Labels'!A"&amp;$D$21&amp;":M"&amp;$D$22),F$24,FALSE)</f>
        <v>0</v>
      </c>
      <c r="G141" s="18">
        <f ca="1">VLOOKUP('Bewerking, HH'!$B141,INDIRECT("'PLak, Labels'!A"&amp;$D$21&amp;":M"&amp;$D$22),G$24,FALSE)</f>
        <v>0</v>
      </c>
      <c r="H141" s="18">
        <f ca="1">VLOOKUP('Bewerking, HH'!$B141,INDIRECT("'PLak, Labels'!A"&amp;$D$21&amp;":M"&amp;$D$22),H$24,FALSE)</f>
        <v>0</v>
      </c>
      <c r="I141" s="18">
        <f ca="1">VLOOKUP('Bewerking, HH'!$B141,INDIRECT("'PLak, Labels'!A"&amp;$D$21&amp;":M"&amp;$D$22),I$24,FALSE)</f>
        <v>0</v>
      </c>
      <c r="J141" s="29">
        <f ca="1">VLOOKUP('Bewerking, HH'!$B141,INDIRECT("'PLak, Labels'!A"&amp;$D$21&amp;":M"&amp;$D$22),J$24,FALSE)</f>
        <v>0</v>
      </c>
      <c r="K141" s="29">
        <f ca="1">VLOOKUP('Bewerking, HH'!$B141,INDIRECT("'PLak, Labels'!A"&amp;$D$21&amp;":M"&amp;$D$22),K$24,FALSE)</f>
        <v>0</v>
      </c>
      <c r="O141" s="18">
        <f ca="1">VLOOKUP('Bewerking, HH'!$B141,INDIRECT("'PLak, Labels'!A"&amp;$P$21&amp;":M"&amp;$P$22),O$24,FALSE)</f>
        <v>0</v>
      </c>
      <c r="P141" s="29">
        <f ca="1">VLOOKUP('Bewerking, HH'!$B141,INDIRECT("'PLak, Labels'!A"&amp;$P$21&amp;":M"&amp;$P$22),P$24,FALSE)+VLOOKUP('Bewerking, HH'!$B141,INDIRECT("'PLak, Labels'!A"&amp;$P$21&amp;":M"&amp;$P$22),P$24+1,FALSE)</f>
        <v>0</v>
      </c>
      <c r="Q141" s="18">
        <f ca="1">VLOOKUP('Bewerking, HH'!$B141,INDIRECT("'PLak, Labels'!A"&amp;$P$21&amp;":M"&amp;$P$22),Q$24,FALSE)</f>
        <v>0</v>
      </c>
      <c r="R141" s="18">
        <f ca="1">VLOOKUP('Bewerking, HH'!$B141,INDIRECT("'PLak, Labels'!A"&amp;$P$21&amp;":M"&amp;$P$22),R$24,FALSE)</f>
        <v>0</v>
      </c>
      <c r="S141" s="18">
        <f ca="1">VLOOKUP('Bewerking, HH'!$B141,INDIRECT("'PLak, Labels'!A"&amp;$P$21&amp;":M"&amp;$P$22),S$24,FALSE)</f>
        <v>0</v>
      </c>
      <c r="T141" s="18">
        <f ca="1">VLOOKUP('Bewerking, HH'!$B141,INDIRECT("'PLak, Labels'!A"&amp;$P$21&amp;":M"&amp;$P$22),T$24,FALSE)</f>
        <v>0</v>
      </c>
      <c r="U141" s="18">
        <f ca="1">VLOOKUP('Bewerking, HH'!$B141,INDIRECT("'PLak, Labels'!A"&amp;$P$21&amp;":M"&amp;$P$22),U$24,FALSE)</f>
        <v>0</v>
      </c>
      <c r="V141" s="29">
        <f ca="1">VLOOKUP('Bewerking, HH'!$B141,INDIRECT("'PLak, Labels'!A"&amp;$P$21&amp;":M"&amp;$P$22),V$24,FALSE)</f>
        <v>0</v>
      </c>
      <c r="W141" s="29">
        <f ca="1">VLOOKUP('Bewerking, HH'!$B141,INDIRECT("'PLak, Labels'!A"&amp;$P$21&amp;":M"&amp;$P$22),W$24,FALSE)</f>
        <v>0</v>
      </c>
      <c r="AA141" s="18">
        <f ca="1">VLOOKUP('Bewerking, HH'!$B141,INDIRECT("'PLak, Labels'!A"&amp;$AB$21&amp;":M"&amp;$AB$22),AA$24,FALSE)</f>
        <v>0</v>
      </c>
      <c r="AB141" s="29">
        <f ca="1">VLOOKUP('Bewerking, HH'!$B141,INDIRECT("'PLak, Labels'!A"&amp;$AB$21&amp;":M"&amp;$AB$22),AB$24,FALSE)+VLOOKUP('Bewerking, HH'!$B141,INDIRECT("'PLak, Labels'!A"&amp;$AB$21&amp;":M"&amp;$AB$22),AB$24+1,FALSE)</f>
        <v>0</v>
      </c>
      <c r="AC141" s="18">
        <f ca="1">VLOOKUP('Bewerking, HH'!$B141,INDIRECT("'PLak, Labels'!A"&amp;$AB$21&amp;":M"&amp;$AB$22),AC$24,FALSE)</f>
        <v>0</v>
      </c>
      <c r="AD141" s="18">
        <f ca="1">VLOOKUP('Bewerking, HH'!$B141,INDIRECT("'PLak, Labels'!A"&amp;$AB$21&amp;":M"&amp;$AB$22),AD$24,FALSE)</f>
        <v>0</v>
      </c>
      <c r="AE141" s="18">
        <f ca="1">VLOOKUP('Bewerking, HH'!$B141,INDIRECT("'PLak, Labels'!A"&amp;$AB$21&amp;":M"&amp;$AB$22),AE$24,FALSE)</f>
        <v>0</v>
      </c>
      <c r="AF141" s="18">
        <f ca="1">VLOOKUP('Bewerking, HH'!$B141,INDIRECT("'PLak, Labels'!A"&amp;$AB$21&amp;":M"&amp;$AB$22),AF$24,FALSE)</f>
        <v>0</v>
      </c>
      <c r="AG141" s="18">
        <f ca="1">VLOOKUP('Bewerking, HH'!$B141,INDIRECT("'PLak, Labels'!A"&amp;$AB$21&amp;":M"&amp;$AB$22),AG$24,FALSE)</f>
        <v>0</v>
      </c>
      <c r="AH141" s="29">
        <f ca="1">VLOOKUP('Bewerking, HH'!$B141,INDIRECT("'PLak, Labels'!A"&amp;$AB$21&amp;":M"&amp;$AB$22),AH$24,FALSE)</f>
        <v>0</v>
      </c>
      <c r="AI141" s="29">
        <f ca="1">VLOOKUP('Bewerking, HH'!$B141,INDIRECT("'PLak, Labels'!A"&amp;$AB$21&amp;":M"&amp;$AB$22),AI$24,FALSE)</f>
        <v>0</v>
      </c>
      <c r="AM141" s="18">
        <f ca="1">VLOOKUP('Bewerking, HH'!$B141,INDIRECT("'PLak, Labels'!A"&amp;$AN$21&amp;":M"&amp;$AN$22),AM$24,FALSE)</f>
        <v>0</v>
      </c>
      <c r="AN141" s="29">
        <f ca="1">VLOOKUP('Bewerking, HH'!$B141,INDIRECT("'PLak, Labels'!A"&amp;$AN$21&amp;":M"&amp;$AN$22),AN$24,FALSE)+VLOOKUP('Bewerking, HH'!$B141,INDIRECT("'PLak, Labels'!A"&amp;$AN$21&amp;":M"&amp;$AN$22),AN$24+1,FALSE)</f>
        <v>0</v>
      </c>
      <c r="AO141" s="18">
        <f ca="1">VLOOKUP('Bewerking, HH'!$B141,INDIRECT("'PLak, Labels'!A"&amp;$AN$21&amp;":M"&amp;$AN$22),AO$24,FALSE)</f>
        <v>0</v>
      </c>
      <c r="AP141" s="18">
        <f ca="1">VLOOKUP('Bewerking, HH'!$B141,INDIRECT("'PLak, Labels'!A"&amp;$AN$21&amp;":M"&amp;$AN$22),AP$24,FALSE)</f>
        <v>0</v>
      </c>
      <c r="AQ141" s="18">
        <f ca="1">VLOOKUP('Bewerking, HH'!$B141,INDIRECT("'PLak, Labels'!A"&amp;$AN$21&amp;":M"&amp;$AN$22),AQ$24,FALSE)</f>
        <v>0</v>
      </c>
      <c r="AR141" s="18">
        <f ca="1">VLOOKUP('Bewerking, HH'!$B141,INDIRECT("'PLak, Labels'!A"&amp;$AN$21&amp;":M"&amp;$AN$22),AR$24,FALSE)</f>
        <v>0</v>
      </c>
      <c r="AS141" s="18">
        <f ca="1">VLOOKUP('Bewerking, HH'!$B141,INDIRECT("'PLak, Labels'!A"&amp;$AN$21&amp;":M"&amp;$AN$22),AS$24,FALSE)</f>
        <v>0</v>
      </c>
      <c r="AT141" s="29">
        <f ca="1">VLOOKUP('Bewerking, HH'!$B141,INDIRECT("'PLak, Labels'!A"&amp;$AN$21&amp;":M"&amp;$AN$22),AT$24,FALSE)</f>
        <v>0</v>
      </c>
      <c r="AU141" s="29">
        <f ca="1">VLOOKUP('Bewerking, HH'!$B141,INDIRECT("'PLak, Labels'!A"&amp;$AN$21&amp;":M"&amp;$AN$22),AU$24,FALSE)</f>
        <v>0</v>
      </c>
      <c r="AY141" s="18">
        <f ca="1">VLOOKUP('Bewerking, HH'!$B141,INDIRECT("'PLak, Labels'!A"&amp;$AZ$21&amp;":M"&amp;$AZ$22),AY$24,FALSE)</f>
        <v>0</v>
      </c>
      <c r="AZ141" s="29">
        <f ca="1">VLOOKUP('Bewerking, HH'!$B141,INDIRECT("'PLak, Labels'!A"&amp;$AZ$21&amp;":M"&amp;$AZ$22),AZ$24,FALSE)+VLOOKUP('Bewerking, HH'!$B141,INDIRECT("'PLak, Labels'!A"&amp;$AZ$21&amp;":M"&amp;$AZ$22),AZ$24+1,FALSE)</f>
        <v>0</v>
      </c>
      <c r="BA141" s="18">
        <f ca="1">VLOOKUP('Bewerking, HH'!$B141,INDIRECT("'PLak, Labels'!A"&amp;$AZ$21&amp;":M"&amp;$AZ$22),BA$24,FALSE)</f>
        <v>0</v>
      </c>
      <c r="BB141" s="18">
        <f ca="1">VLOOKUP('Bewerking, HH'!$B141,INDIRECT("'PLak, Labels'!A"&amp;$AZ$21&amp;":M"&amp;$AZ$22),BB$24,FALSE)</f>
        <v>0</v>
      </c>
      <c r="BC141" s="18">
        <f ca="1">VLOOKUP('Bewerking, HH'!$B141,INDIRECT("'PLak, Labels'!A"&amp;$AZ$21&amp;":M"&amp;$AZ$22),BC$24,FALSE)</f>
        <v>0</v>
      </c>
      <c r="BD141" s="18">
        <f ca="1">VLOOKUP('Bewerking, HH'!$B141,INDIRECT("'PLak, Labels'!A"&amp;$AZ$21&amp;":M"&amp;$AZ$22),BD$24,FALSE)</f>
        <v>0</v>
      </c>
      <c r="BE141" s="18">
        <f ca="1">VLOOKUP('Bewerking, HH'!$B141,INDIRECT("'PLak, Labels'!A"&amp;$AZ$21&amp;":M"&amp;$AZ$22),BE$24,FALSE)</f>
        <v>0</v>
      </c>
      <c r="BF141" s="29">
        <f ca="1">VLOOKUP('Bewerking, HH'!$B141,INDIRECT("'PLak, Labels'!A"&amp;$AZ$21&amp;":M"&amp;$AZ$22),BF$24,FALSE)</f>
        <v>0</v>
      </c>
      <c r="BG141" s="29">
        <f ca="1">VLOOKUP('Bewerking, HH'!$B141,INDIRECT("'PLak, Labels'!A"&amp;$AZ$21&amp;":M"&amp;$AZ$22),BG$24,FALSE)</f>
        <v>0</v>
      </c>
    </row>
    <row r="142" spans="2:59" x14ac:dyDescent="0.25">
      <c r="B142" s="18" t="s">
        <v>46</v>
      </c>
      <c r="C142" s="18">
        <f ca="1">VLOOKUP('Bewerking, HH'!$B142,INDIRECT("'PLak, Labels'!A"&amp;$D$21&amp;":M"&amp;$D$22),C$24,FALSE)</f>
        <v>0</v>
      </c>
      <c r="D142" s="29">
        <f ca="1">VLOOKUP('Bewerking, HH'!$B142,INDIRECT("'PLak, Labels'!A"&amp;$D$21&amp;":M"&amp;$D$22),D$24,FALSE)+VLOOKUP('Bewerking, HH'!$B142,INDIRECT("'PLak, Labels'!A"&amp;$D$21&amp;":M"&amp;$D$22),D$24+1,FALSE)</f>
        <v>0</v>
      </c>
      <c r="E142" s="18">
        <f ca="1">VLOOKUP('Bewerking, HH'!$B142,INDIRECT("'PLak, Labels'!A"&amp;$D$21&amp;":M"&amp;$D$22),E$24,FALSE)</f>
        <v>0</v>
      </c>
      <c r="F142" s="18">
        <f ca="1">VLOOKUP('Bewerking, HH'!$B142,INDIRECT("'PLak, Labels'!A"&amp;$D$21&amp;":M"&amp;$D$22),F$24,FALSE)</f>
        <v>0</v>
      </c>
      <c r="G142" s="18">
        <f ca="1">VLOOKUP('Bewerking, HH'!$B142,INDIRECT("'PLak, Labels'!A"&amp;$D$21&amp;":M"&amp;$D$22),G$24,FALSE)</f>
        <v>0</v>
      </c>
      <c r="H142" s="18">
        <f ca="1">VLOOKUP('Bewerking, HH'!$B142,INDIRECT("'PLak, Labels'!A"&amp;$D$21&amp;":M"&amp;$D$22),H$24,FALSE)</f>
        <v>0</v>
      </c>
      <c r="I142" s="18">
        <f ca="1">VLOOKUP('Bewerking, HH'!$B142,INDIRECT("'PLak, Labels'!A"&amp;$D$21&amp;":M"&amp;$D$22),I$24,FALSE)</f>
        <v>0</v>
      </c>
      <c r="J142" s="29">
        <f ca="1">VLOOKUP('Bewerking, HH'!$B142,INDIRECT("'PLak, Labels'!A"&amp;$D$21&amp;":M"&amp;$D$22),J$24,FALSE)</f>
        <v>0</v>
      </c>
      <c r="K142" s="29">
        <f ca="1">VLOOKUP('Bewerking, HH'!$B142,INDIRECT("'PLak, Labels'!A"&amp;$D$21&amp;":M"&amp;$D$22),K$24,FALSE)</f>
        <v>0</v>
      </c>
      <c r="O142" s="18">
        <f ca="1">VLOOKUP('Bewerking, HH'!$B142,INDIRECT("'PLak, Labels'!A"&amp;$P$21&amp;":M"&amp;$P$22),O$24,FALSE)</f>
        <v>0</v>
      </c>
      <c r="P142" s="29">
        <f ca="1">VLOOKUP('Bewerking, HH'!$B142,INDIRECT("'PLak, Labels'!A"&amp;$P$21&amp;":M"&amp;$P$22),P$24,FALSE)+VLOOKUP('Bewerking, HH'!$B142,INDIRECT("'PLak, Labels'!A"&amp;$P$21&amp;":M"&amp;$P$22),P$24+1,FALSE)</f>
        <v>0</v>
      </c>
      <c r="Q142" s="18">
        <f ca="1">VLOOKUP('Bewerking, HH'!$B142,INDIRECT("'PLak, Labels'!A"&amp;$P$21&amp;":M"&amp;$P$22),Q$24,FALSE)</f>
        <v>0</v>
      </c>
      <c r="R142" s="18">
        <f ca="1">VLOOKUP('Bewerking, HH'!$B142,INDIRECT("'PLak, Labels'!A"&amp;$P$21&amp;":M"&amp;$P$22),R$24,FALSE)</f>
        <v>0</v>
      </c>
      <c r="S142" s="18">
        <f ca="1">VLOOKUP('Bewerking, HH'!$B142,INDIRECT("'PLak, Labels'!A"&amp;$P$21&amp;":M"&amp;$P$22),S$24,FALSE)</f>
        <v>0</v>
      </c>
      <c r="T142" s="18">
        <f ca="1">VLOOKUP('Bewerking, HH'!$B142,INDIRECT("'PLak, Labels'!A"&amp;$P$21&amp;":M"&amp;$P$22),T$24,FALSE)</f>
        <v>0</v>
      </c>
      <c r="U142" s="18">
        <f ca="1">VLOOKUP('Bewerking, HH'!$B142,INDIRECT("'PLak, Labels'!A"&amp;$P$21&amp;":M"&amp;$P$22),U$24,FALSE)</f>
        <v>0</v>
      </c>
      <c r="V142" s="29">
        <f ca="1">VLOOKUP('Bewerking, HH'!$B142,INDIRECT("'PLak, Labels'!A"&amp;$P$21&amp;":M"&amp;$P$22),V$24,FALSE)</f>
        <v>0</v>
      </c>
      <c r="W142" s="29">
        <f ca="1">VLOOKUP('Bewerking, HH'!$B142,INDIRECT("'PLak, Labels'!A"&amp;$P$21&amp;":M"&amp;$P$22),W$24,FALSE)</f>
        <v>0</v>
      </c>
      <c r="AA142" s="18">
        <f ca="1">VLOOKUP('Bewerking, HH'!$B142,INDIRECT("'PLak, Labels'!A"&amp;$AB$21&amp;":M"&amp;$AB$22),AA$24,FALSE)</f>
        <v>0</v>
      </c>
      <c r="AB142" s="29">
        <f ca="1">VLOOKUP('Bewerking, HH'!$B142,INDIRECT("'PLak, Labels'!A"&amp;$AB$21&amp;":M"&amp;$AB$22),AB$24,FALSE)+VLOOKUP('Bewerking, HH'!$B142,INDIRECT("'PLak, Labels'!A"&amp;$AB$21&amp;":M"&amp;$AB$22),AB$24+1,FALSE)</f>
        <v>0</v>
      </c>
      <c r="AC142" s="18">
        <f ca="1">VLOOKUP('Bewerking, HH'!$B142,INDIRECT("'PLak, Labels'!A"&amp;$AB$21&amp;":M"&amp;$AB$22),AC$24,FALSE)</f>
        <v>0</v>
      </c>
      <c r="AD142" s="18">
        <f ca="1">VLOOKUP('Bewerking, HH'!$B142,INDIRECT("'PLak, Labels'!A"&amp;$AB$21&amp;":M"&amp;$AB$22),AD$24,FALSE)</f>
        <v>0</v>
      </c>
      <c r="AE142" s="18">
        <f ca="1">VLOOKUP('Bewerking, HH'!$B142,INDIRECT("'PLak, Labels'!A"&amp;$AB$21&amp;":M"&amp;$AB$22),AE$24,FALSE)</f>
        <v>0</v>
      </c>
      <c r="AF142" s="18">
        <f ca="1">VLOOKUP('Bewerking, HH'!$B142,INDIRECT("'PLak, Labels'!A"&amp;$AB$21&amp;":M"&amp;$AB$22),AF$24,FALSE)</f>
        <v>0</v>
      </c>
      <c r="AG142" s="18">
        <f ca="1">VLOOKUP('Bewerking, HH'!$B142,INDIRECT("'PLak, Labels'!A"&amp;$AB$21&amp;":M"&amp;$AB$22),AG$24,FALSE)</f>
        <v>0</v>
      </c>
      <c r="AH142" s="29">
        <f ca="1">VLOOKUP('Bewerking, HH'!$B142,INDIRECT("'PLak, Labels'!A"&amp;$AB$21&amp;":M"&amp;$AB$22),AH$24,FALSE)</f>
        <v>0</v>
      </c>
      <c r="AI142" s="29">
        <f ca="1">VLOOKUP('Bewerking, HH'!$B142,INDIRECT("'PLak, Labels'!A"&amp;$AB$21&amp;":M"&amp;$AB$22),AI$24,FALSE)</f>
        <v>0</v>
      </c>
      <c r="AM142" s="18">
        <f ca="1">VLOOKUP('Bewerking, HH'!$B142,INDIRECT("'PLak, Labels'!A"&amp;$AN$21&amp;":M"&amp;$AN$22),AM$24,FALSE)</f>
        <v>0</v>
      </c>
      <c r="AN142" s="29">
        <f ca="1">VLOOKUP('Bewerking, HH'!$B142,INDIRECT("'PLak, Labels'!A"&amp;$AN$21&amp;":M"&amp;$AN$22),AN$24,FALSE)+VLOOKUP('Bewerking, HH'!$B142,INDIRECT("'PLak, Labels'!A"&amp;$AN$21&amp;":M"&amp;$AN$22),AN$24+1,FALSE)</f>
        <v>0</v>
      </c>
      <c r="AO142" s="18">
        <f ca="1">VLOOKUP('Bewerking, HH'!$B142,INDIRECT("'PLak, Labels'!A"&amp;$AN$21&amp;":M"&amp;$AN$22),AO$24,FALSE)</f>
        <v>0</v>
      </c>
      <c r="AP142" s="18">
        <f ca="1">VLOOKUP('Bewerking, HH'!$B142,INDIRECT("'PLak, Labels'!A"&amp;$AN$21&amp;":M"&amp;$AN$22),AP$24,FALSE)</f>
        <v>0</v>
      </c>
      <c r="AQ142" s="18">
        <f ca="1">VLOOKUP('Bewerking, HH'!$B142,INDIRECT("'PLak, Labels'!A"&amp;$AN$21&amp;":M"&amp;$AN$22),AQ$24,FALSE)</f>
        <v>0</v>
      </c>
      <c r="AR142" s="18">
        <f ca="1">VLOOKUP('Bewerking, HH'!$B142,INDIRECT("'PLak, Labels'!A"&amp;$AN$21&amp;":M"&amp;$AN$22),AR$24,FALSE)</f>
        <v>0</v>
      </c>
      <c r="AS142" s="18">
        <f ca="1">VLOOKUP('Bewerking, HH'!$B142,INDIRECT("'PLak, Labels'!A"&amp;$AN$21&amp;":M"&amp;$AN$22),AS$24,FALSE)</f>
        <v>0</v>
      </c>
      <c r="AT142" s="29">
        <f ca="1">VLOOKUP('Bewerking, HH'!$B142,INDIRECT("'PLak, Labels'!A"&amp;$AN$21&amp;":M"&amp;$AN$22),AT$24,FALSE)</f>
        <v>0</v>
      </c>
      <c r="AU142" s="29">
        <f ca="1">VLOOKUP('Bewerking, HH'!$B142,INDIRECT("'PLak, Labels'!A"&amp;$AN$21&amp;":M"&amp;$AN$22),AU$24,FALSE)</f>
        <v>0</v>
      </c>
      <c r="AY142" s="18">
        <f ca="1">VLOOKUP('Bewerking, HH'!$B142,INDIRECT("'PLak, Labels'!A"&amp;$AZ$21&amp;":M"&amp;$AZ$22),AY$24,FALSE)</f>
        <v>0</v>
      </c>
      <c r="AZ142" s="29">
        <f ca="1">VLOOKUP('Bewerking, HH'!$B142,INDIRECT("'PLak, Labels'!A"&amp;$AZ$21&amp;":M"&amp;$AZ$22),AZ$24,FALSE)+VLOOKUP('Bewerking, HH'!$B142,INDIRECT("'PLak, Labels'!A"&amp;$AZ$21&amp;":M"&amp;$AZ$22),AZ$24+1,FALSE)</f>
        <v>0</v>
      </c>
      <c r="BA142" s="18">
        <f ca="1">VLOOKUP('Bewerking, HH'!$B142,INDIRECT("'PLak, Labels'!A"&amp;$AZ$21&amp;":M"&amp;$AZ$22),BA$24,FALSE)</f>
        <v>0</v>
      </c>
      <c r="BB142" s="18">
        <f ca="1">VLOOKUP('Bewerking, HH'!$B142,INDIRECT("'PLak, Labels'!A"&amp;$AZ$21&amp;":M"&amp;$AZ$22),BB$24,FALSE)</f>
        <v>0</v>
      </c>
      <c r="BC142" s="18">
        <f ca="1">VLOOKUP('Bewerking, HH'!$B142,INDIRECT("'PLak, Labels'!A"&amp;$AZ$21&amp;":M"&amp;$AZ$22),BC$24,FALSE)</f>
        <v>0</v>
      </c>
      <c r="BD142" s="18">
        <f ca="1">VLOOKUP('Bewerking, HH'!$B142,INDIRECT("'PLak, Labels'!A"&amp;$AZ$21&amp;":M"&amp;$AZ$22),BD$24,FALSE)</f>
        <v>0</v>
      </c>
      <c r="BE142" s="18">
        <f ca="1">VLOOKUP('Bewerking, HH'!$B142,INDIRECT("'PLak, Labels'!A"&amp;$AZ$21&amp;":M"&amp;$AZ$22),BE$24,FALSE)</f>
        <v>0</v>
      </c>
      <c r="BF142" s="29">
        <f ca="1">VLOOKUP('Bewerking, HH'!$B142,INDIRECT("'PLak, Labels'!A"&amp;$AZ$21&amp;":M"&amp;$AZ$22),BF$24,FALSE)</f>
        <v>0</v>
      </c>
      <c r="BG142" s="29">
        <f ca="1">VLOOKUP('Bewerking, HH'!$B142,INDIRECT("'PLak, Labels'!A"&amp;$AZ$21&amp;":M"&amp;$AZ$22),BG$24,FALSE)</f>
        <v>0</v>
      </c>
    </row>
    <row r="143" spans="2:59" x14ac:dyDescent="0.25">
      <c r="B143" s="18" t="s">
        <v>47</v>
      </c>
      <c r="C143" s="18">
        <f ca="1">VLOOKUP('Bewerking, HH'!$B143,INDIRECT("'PLak, Labels'!A"&amp;$D$21&amp;":M"&amp;$D$22),C$24,FALSE)</f>
        <v>0</v>
      </c>
      <c r="D143" s="29">
        <f ca="1">VLOOKUP('Bewerking, HH'!$B143,INDIRECT("'PLak, Labels'!A"&amp;$D$21&amp;":M"&amp;$D$22),D$24,FALSE)+VLOOKUP('Bewerking, HH'!$B143,INDIRECT("'PLak, Labels'!A"&amp;$D$21&amp;":M"&amp;$D$22),D$24+1,FALSE)</f>
        <v>0</v>
      </c>
      <c r="E143" s="18">
        <f ca="1">VLOOKUP('Bewerking, HH'!$B143,INDIRECT("'PLak, Labels'!A"&amp;$D$21&amp;":M"&amp;$D$22),E$24,FALSE)</f>
        <v>0</v>
      </c>
      <c r="F143" s="18">
        <f ca="1">VLOOKUP('Bewerking, HH'!$B143,INDIRECT("'PLak, Labels'!A"&amp;$D$21&amp;":M"&amp;$D$22),F$24,FALSE)</f>
        <v>0</v>
      </c>
      <c r="G143" s="18">
        <f ca="1">VLOOKUP('Bewerking, HH'!$B143,INDIRECT("'PLak, Labels'!A"&amp;$D$21&amp;":M"&amp;$D$22),G$24,FALSE)</f>
        <v>0</v>
      </c>
      <c r="H143" s="18">
        <f ca="1">VLOOKUP('Bewerking, HH'!$B143,INDIRECT("'PLak, Labels'!A"&amp;$D$21&amp;":M"&amp;$D$22),H$24,FALSE)</f>
        <v>0</v>
      </c>
      <c r="I143" s="18">
        <f ca="1">VLOOKUP('Bewerking, HH'!$B143,INDIRECT("'PLak, Labels'!A"&amp;$D$21&amp;":M"&amp;$D$22),I$24,FALSE)</f>
        <v>0</v>
      </c>
      <c r="J143" s="29">
        <f ca="1">VLOOKUP('Bewerking, HH'!$B143,INDIRECT("'PLak, Labels'!A"&amp;$D$21&amp;":M"&amp;$D$22),J$24,FALSE)</f>
        <v>0</v>
      </c>
      <c r="K143" s="29">
        <f ca="1">VLOOKUP('Bewerking, HH'!$B143,INDIRECT("'PLak, Labels'!A"&amp;$D$21&amp;":M"&amp;$D$22),K$24,FALSE)</f>
        <v>0</v>
      </c>
      <c r="O143" s="18">
        <f ca="1">VLOOKUP('Bewerking, HH'!$B143,INDIRECT("'PLak, Labels'!A"&amp;$P$21&amp;":M"&amp;$P$22),O$24,FALSE)</f>
        <v>0</v>
      </c>
      <c r="P143" s="29">
        <f ca="1">VLOOKUP('Bewerking, HH'!$B143,INDIRECT("'PLak, Labels'!A"&amp;$P$21&amp;":M"&amp;$P$22),P$24,FALSE)+VLOOKUP('Bewerking, HH'!$B143,INDIRECT("'PLak, Labels'!A"&amp;$P$21&amp;":M"&amp;$P$22),P$24+1,FALSE)</f>
        <v>0</v>
      </c>
      <c r="Q143" s="18">
        <f ca="1">VLOOKUP('Bewerking, HH'!$B143,INDIRECT("'PLak, Labels'!A"&amp;$P$21&amp;":M"&amp;$P$22),Q$24,FALSE)</f>
        <v>0</v>
      </c>
      <c r="R143" s="18">
        <f ca="1">VLOOKUP('Bewerking, HH'!$B143,INDIRECT("'PLak, Labels'!A"&amp;$P$21&amp;":M"&amp;$P$22),R$24,FALSE)</f>
        <v>0</v>
      </c>
      <c r="S143" s="18">
        <f ca="1">VLOOKUP('Bewerking, HH'!$B143,INDIRECT("'PLak, Labels'!A"&amp;$P$21&amp;":M"&amp;$P$22),S$24,FALSE)</f>
        <v>0</v>
      </c>
      <c r="T143" s="18">
        <f ca="1">VLOOKUP('Bewerking, HH'!$B143,INDIRECT("'PLak, Labels'!A"&amp;$P$21&amp;":M"&amp;$P$22),T$24,FALSE)</f>
        <v>0</v>
      </c>
      <c r="U143" s="18">
        <f ca="1">VLOOKUP('Bewerking, HH'!$B143,INDIRECT("'PLak, Labels'!A"&amp;$P$21&amp;":M"&amp;$P$22),U$24,FALSE)</f>
        <v>0</v>
      </c>
      <c r="V143" s="29">
        <f ca="1">VLOOKUP('Bewerking, HH'!$B143,INDIRECT("'PLak, Labels'!A"&amp;$P$21&amp;":M"&amp;$P$22),V$24,FALSE)</f>
        <v>0</v>
      </c>
      <c r="W143" s="29">
        <f ca="1">VLOOKUP('Bewerking, HH'!$B143,INDIRECT("'PLak, Labels'!A"&amp;$P$21&amp;":M"&amp;$P$22),W$24,FALSE)</f>
        <v>0</v>
      </c>
      <c r="AA143" s="18">
        <f ca="1">VLOOKUP('Bewerking, HH'!$B143,INDIRECT("'PLak, Labels'!A"&amp;$AB$21&amp;":M"&amp;$AB$22),AA$24,FALSE)</f>
        <v>0</v>
      </c>
      <c r="AB143" s="29">
        <f ca="1">VLOOKUP('Bewerking, HH'!$B143,INDIRECT("'PLak, Labels'!A"&amp;$AB$21&amp;":M"&amp;$AB$22),AB$24,FALSE)+VLOOKUP('Bewerking, HH'!$B143,INDIRECT("'PLak, Labels'!A"&amp;$AB$21&amp;":M"&amp;$AB$22),AB$24+1,FALSE)</f>
        <v>0</v>
      </c>
      <c r="AC143" s="18">
        <f ca="1">VLOOKUP('Bewerking, HH'!$B143,INDIRECT("'PLak, Labels'!A"&amp;$AB$21&amp;":M"&amp;$AB$22),AC$24,FALSE)</f>
        <v>0</v>
      </c>
      <c r="AD143" s="18">
        <f ca="1">VLOOKUP('Bewerking, HH'!$B143,INDIRECT("'PLak, Labels'!A"&amp;$AB$21&amp;":M"&amp;$AB$22),AD$24,FALSE)</f>
        <v>0</v>
      </c>
      <c r="AE143" s="18">
        <f ca="1">VLOOKUP('Bewerking, HH'!$B143,INDIRECT("'PLak, Labels'!A"&amp;$AB$21&amp;":M"&amp;$AB$22),AE$24,FALSE)</f>
        <v>0</v>
      </c>
      <c r="AF143" s="18">
        <f ca="1">VLOOKUP('Bewerking, HH'!$B143,INDIRECT("'PLak, Labels'!A"&amp;$AB$21&amp;":M"&amp;$AB$22),AF$24,FALSE)</f>
        <v>0</v>
      </c>
      <c r="AG143" s="18">
        <f ca="1">VLOOKUP('Bewerking, HH'!$B143,INDIRECT("'PLak, Labels'!A"&amp;$AB$21&amp;":M"&amp;$AB$22),AG$24,FALSE)</f>
        <v>0</v>
      </c>
      <c r="AH143" s="29">
        <f ca="1">VLOOKUP('Bewerking, HH'!$B143,INDIRECT("'PLak, Labels'!A"&amp;$AB$21&amp;":M"&amp;$AB$22),AH$24,FALSE)</f>
        <v>0</v>
      </c>
      <c r="AI143" s="29">
        <f ca="1">VLOOKUP('Bewerking, HH'!$B143,INDIRECT("'PLak, Labels'!A"&amp;$AB$21&amp;":M"&amp;$AB$22),AI$24,FALSE)</f>
        <v>0</v>
      </c>
      <c r="AM143" s="18">
        <f ca="1">VLOOKUP('Bewerking, HH'!$B143,INDIRECT("'PLak, Labels'!A"&amp;$AN$21&amp;":M"&amp;$AN$22),AM$24,FALSE)</f>
        <v>0</v>
      </c>
      <c r="AN143" s="29">
        <f ca="1">VLOOKUP('Bewerking, HH'!$B143,INDIRECT("'PLak, Labels'!A"&amp;$AN$21&amp;":M"&amp;$AN$22),AN$24,FALSE)+VLOOKUP('Bewerking, HH'!$B143,INDIRECT("'PLak, Labels'!A"&amp;$AN$21&amp;":M"&amp;$AN$22),AN$24+1,FALSE)</f>
        <v>0</v>
      </c>
      <c r="AO143" s="18">
        <f ca="1">VLOOKUP('Bewerking, HH'!$B143,INDIRECT("'PLak, Labels'!A"&amp;$AN$21&amp;":M"&amp;$AN$22),AO$24,FALSE)</f>
        <v>0</v>
      </c>
      <c r="AP143" s="18">
        <f ca="1">VLOOKUP('Bewerking, HH'!$B143,INDIRECT("'PLak, Labels'!A"&amp;$AN$21&amp;":M"&amp;$AN$22),AP$24,FALSE)</f>
        <v>0</v>
      </c>
      <c r="AQ143" s="18">
        <f ca="1">VLOOKUP('Bewerking, HH'!$B143,INDIRECT("'PLak, Labels'!A"&amp;$AN$21&amp;":M"&amp;$AN$22),AQ$24,FALSE)</f>
        <v>0</v>
      </c>
      <c r="AR143" s="18">
        <f ca="1">VLOOKUP('Bewerking, HH'!$B143,INDIRECT("'PLak, Labels'!A"&amp;$AN$21&amp;":M"&amp;$AN$22),AR$24,FALSE)</f>
        <v>0</v>
      </c>
      <c r="AS143" s="18">
        <f ca="1">VLOOKUP('Bewerking, HH'!$B143,INDIRECT("'PLak, Labels'!A"&amp;$AN$21&amp;":M"&amp;$AN$22),AS$24,FALSE)</f>
        <v>0</v>
      </c>
      <c r="AT143" s="29">
        <f ca="1">VLOOKUP('Bewerking, HH'!$B143,INDIRECT("'PLak, Labels'!A"&amp;$AN$21&amp;":M"&amp;$AN$22),AT$24,FALSE)</f>
        <v>0</v>
      </c>
      <c r="AU143" s="29">
        <f ca="1">VLOOKUP('Bewerking, HH'!$B143,INDIRECT("'PLak, Labels'!A"&amp;$AN$21&amp;":M"&amp;$AN$22),AU$24,FALSE)</f>
        <v>0</v>
      </c>
      <c r="AY143" s="18">
        <f ca="1">VLOOKUP('Bewerking, HH'!$B143,INDIRECT("'PLak, Labels'!A"&amp;$AZ$21&amp;":M"&amp;$AZ$22),AY$24,FALSE)</f>
        <v>0</v>
      </c>
      <c r="AZ143" s="29">
        <f ca="1">VLOOKUP('Bewerking, HH'!$B143,INDIRECT("'PLak, Labels'!A"&amp;$AZ$21&amp;":M"&amp;$AZ$22),AZ$24,FALSE)+VLOOKUP('Bewerking, HH'!$B143,INDIRECT("'PLak, Labels'!A"&amp;$AZ$21&amp;":M"&amp;$AZ$22),AZ$24+1,FALSE)</f>
        <v>0</v>
      </c>
      <c r="BA143" s="18">
        <f ca="1">VLOOKUP('Bewerking, HH'!$B143,INDIRECT("'PLak, Labels'!A"&amp;$AZ$21&amp;":M"&amp;$AZ$22),BA$24,FALSE)</f>
        <v>0</v>
      </c>
      <c r="BB143" s="18">
        <f ca="1">VLOOKUP('Bewerking, HH'!$B143,INDIRECT("'PLak, Labels'!A"&amp;$AZ$21&amp;":M"&amp;$AZ$22),BB$24,FALSE)</f>
        <v>0</v>
      </c>
      <c r="BC143" s="18">
        <f ca="1">VLOOKUP('Bewerking, HH'!$B143,INDIRECT("'PLak, Labels'!A"&amp;$AZ$21&amp;":M"&amp;$AZ$22),BC$24,FALSE)</f>
        <v>0</v>
      </c>
      <c r="BD143" s="18">
        <f ca="1">VLOOKUP('Bewerking, HH'!$B143,INDIRECT("'PLak, Labels'!A"&amp;$AZ$21&amp;":M"&amp;$AZ$22),BD$24,FALSE)</f>
        <v>0</v>
      </c>
      <c r="BE143" s="18">
        <f ca="1">VLOOKUP('Bewerking, HH'!$B143,INDIRECT("'PLak, Labels'!A"&amp;$AZ$21&amp;":M"&amp;$AZ$22),BE$24,FALSE)</f>
        <v>0</v>
      </c>
      <c r="BF143" s="29">
        <f ca="1">VLOOKUP('Bewerking, HH'!$B143,INDIRECT("'PLak, Labels'!A"&amp;$AZ$21&amp;":M"&amp;$AZ$22),BF$24,FALSE)</f>
        <v>0</v>
      </c>
      <c r="BG143" s="29">
        <f ca="1">VLOOKUP('Bewerking, HH'!$B143,INDIRECT("'PLak, Labels'!A"&amp;$AZ$21&amp;":M"&amp;$AZ$22),BG$24,FALSE)</f>
        <v>0</v>
      </c>
    </row>
    <row r="144" spans="2:59" x14ac:dyDescent="0.25">
      <c r="B144" s="18" t="s">
        <v>48</v>
      </c>
      <c r="C144" s="18">
        <f ca="1">VLOOKUP('Bewerking, HH'!$B144,INDIRECT("'PLak, Labels'!A"&amp;$D$21&amp;":M"&amp;$D$22),C$24,FALSE)</f>
        <v>0</v>
      </c>
      <c r="D144" s="29">
        <f ca="1">VLOOKUP('Bewerking, HH'!$B144,INDIRECT("'PLak, Labels'!A"&amp;$D$21&amp;":M"&amp;$D$22),D$24,FALSE)+VLOOKUP('Bewerking, HH'!$B144,INDIRECT("'PLak, Labels'!A"&amp;$D$21&amp;":M"&amp;$D$22),D$24+1,FALSE)</f>
        <v>0</v>
      </c>
      <c r="E144" s="18">
        <f ca="1">VLOOKUP('Bewerking, HH'!$B144,INDIRECT("'PLak, Labels'!A"&amp;$D$21&amp;":M"&amp;$D$22),E$24,FALSE)</f>
        <v>0</v>
      </c>
      <c r="F144" s="18">
        <f ca="1">VLOOKUP('Bewerking, HH'!$B144,INDIRECT("'PLak, Labels'!A"&amp;$D$21&amp;":M"&amp;$D$22),F$24,FALSE)</f>
        <v>0</v>
      </c>
      <c r="G144" s="18">
        <f ca="1">VLOOKUP('Bewerking, HH'!$B144,INDIRECT("'PLak, Labels'!A"&amp;$D$21&amp;":M"&amp;$D$22),G$24,FALSE)</f>
        <v>0</v>
      </c>
      <c r="H144" s="18">
        <f ca="1">VLOOKUP('Bewerking, HH'!$B144,INDIRECT("'PLak, Labels'!A"&amp;$D$21&amp;":M"&amp;$D$22),H$24,FALSE)</f>
        <v>0</v>
      </c>
      <c r="I144" s="18">
        <f ca="1">VLOOKUP('Bewerking, HH'!$B144,INDIRECT("'PLak, Labels'!A"&amp;$D$21&amp;":M"&amp;$D$22),I$24,FALSE)</f>
        <v>0</v>
      </c>
      <c r="J144" s="29">
        <f ca="1">VLOOKUP('Bewerking, HH'!$B144,INDIRECT("'PLak, Labels'!A"&amp;$D$21&amp;":M"&amp;$D$22),J$24,FALSE)</f>
        <v>0</v>
      </c>
      <c r="K144" s="29">
        <f ca="1">VLOOKUP('Bewerking, HH'!$B144,INDIRECT("'PLak, Labels'!A"&amp;$D$21&amp;":M"&amp;$D$22),K$24,FALSE)</f>
        <v>0</v>
      </c>
      <c r="O144" s="18">
        <f ca="1">VLOOKUP('Bewerking, HH'!$B144,INDIRECT("'PLak, Labels'!A"&amp;$P$21&amp;":M"&amp;$P$22),O$24,FALSE)</f>
        <v>0</v>
      </c>
      <c r="P144" s="29">
        <f ca="1">VLOOKUP('Bewerking, HH'!$B144,INDIRECT("'PLak, Labels'!A"&amp;$P$21&amp;":M"&amp;$P$22),P$24,FALSE)+VLOOKUP('Bewerking, HH'!$B144,INDIRECT("'PLak, Labels'!A"&amp;$P$21&amp;":M"&amp;$P$22),P$24+1,FALSE)</f>
        <v>0</v>
      </c>
      <c r="Q144" s="18">
        <f ca="1">VLOOKUP('Bewerking, HH'!$B144,INDIRECT("'PLak, Labels'!A"&amp;$P$21&amp;":M"&amp;$P$22),Q$24,FALSE)</f>
        <v>0</v>
      </c>
      <c r="R144" s="18">
        <f ca="1">VLOOKUP('Bewerking, HH'!$B144,INDIRECT("'PLak, Labels'!A"&amp;$P$21&amp;":M"&amp;$P$22),R$24,FALSE)</f>
        <v>0</v>
      </c>
      <c r="S144" s="18">
        <f ca="1">VLOOKUP('Bewerking, HH'!$B144,INDIRECT("'PLak, Labels'!A"&amp;$P$21&amp;":M"&amp;$P$22),S$24,FALSE)</f>
        <v>0</v>
      </c>
      <c r="T144" s="18">
        <f ca="1">VLOOKUP('Bewerking, HH'!$B144,INDIRECT("'PLak, Labels'!A"&amp;$P$21&amp;":M"&amp;$P$22),T$24,FALSE)</f>
        <v>0</v>
      </c>
      <c r="U144" s="18">
        <f ca="1">VLOOKUP('Bewerking, HH'!$B144,INDIRECT("'PLak, Labels'!A"&amp;$P$21&amp;":M"&amp;$P$22),U$24,FALSE)</f>
        <v>0</v>
      </c>
      <c r="V144" s="29">
        <f ca="1">VLOOKUP('Bewerking, HH'!$B144,INDIRECT("'PLak, Labels'!A"&amp;$P$21&amp;":M"&amp;$P$22),V$24,FALSE)</f>
        <v>0</v>
      </c>
      <c r="W144" s="29">
        <f ca="1">VLOOKUP('Bewerking, HH'!$B144,INDIRECT("'PLak, Labels'!A"&amp;$P$21&amp;":M"&amp;$P$22),W$24,FALSE)</f>
        <v>0</v>
      </c>
      <c r="AA144" s="18">
        <f ca="1">VLOOKUP('Bewerking, HH'!$B144,INDIRECT("'PLak, Labels'!A"&amp;$AB$21&amp;":M"&amp;$AB$22),AA$24,FALSE)</f>
        <v>0</v>
      </c>
      <c r="AB144" s="29">
        <f ca="1">VLOOKUP('Bewerking, HH'!$B144,INDIRECT("'PLak, Labels'!A"&amp;$AB$21&amp;":M"&amp;$AB$22),AB$24,FALSE)+VLOOKUP('Bewerking, HH'!$B144,INDIRECT("'PLak, Labels'!A"&amp;$AB$21&amp;":M"&amp;$AB$22),AB$24+1,FALSE)</f>
        <v>0</v>
      </c>
      <c r="AC144" s="18">
        <f ca="1">VLOOKUP('Bewerking, HH'!$B144,INDIRECT("'PLak, Labels'!A"&amp;$AB$21&amp;":M"&amp;$AB$22),AC$24,FALSE)</f>
        <v>0</v>
      </c>
      <c r="AD144" s="18">
        <f ca="1">VLOOKUP('Bewerking, HH'!$B144,INDIRECT("'PLak, Labels'!A"&amp;$AB$21&amp;":M"&amp;$AB$22),AD$24,FALSE)</f>
        <v>0</v>
      </c>
      <c r="AE144" s="18">
        <f ca="1">VLOOKUP('Bewerking, HH'!$B144,INDIRECT("'PLak, Labels'!A"&amp;$AB$21&amp;":M"&amp;$AB$22),AE$24,FALSE)</f>
        <v>0</v>
      </c>
      <c r="AF144" s="18">
        <f ca="1">VLOOKUP('Bewerking, HH'!$B144,INDIRECT("'PLak, Labels'!A"&amp;$AB$21&amp;":M"&amp;$AB$22),AF$24,FALSE)</f>
        <v>0</v>
      </c>
      <c r="AG144" s="18">
        <f ca="1">VLOOKUP('Bewerking, HH'!$B144,INDIRECT("'PLak, Labels'!A"&amp;$AB$21&amp;":M"&amp;$AB$22),AG$24,FALSE)</f>
        <v>0</v>
      </c>
      <c r="AH144" s="29">
        <f ca="1">VLOOKUP('Bewerking, HH'!$B144,INDIRECT("'PLak, Labels'!A"&amp;$AB$21&amp;":M"&amp;$AB$22),AH$24,FALSE)</f>
        <v>0</v>
      </c>
      <c r="AI144" s="29">
        <f ca="1">VLOOKUP('Bewerking, HH'!$B144,INDIRECT("'PLak, Labels'!A"&amp;$AB$21&amp;":M"&amp;$AB$22),AI$24,FALSE)</f>
        <v>0</v>
      </c>
      <c r="AM144" s="18">
        <f ca="1">VLOOKUP('Bewerking, HH'!$B144,INDIRECT("'PLak, Labels'!A"&amp;$AN$21&amp;":M"&amp;$AN$22),AM$24,FALSE)</f>
        <v>0</v>
      </c>
      <c r="AN144" s="29">
        <f ca="1">VLOOKUP('Bewerking, HH'!$B144,INDIRECT("'PLak, Labels'!A"&amp;$AN$21&amp;":M"&amp;$AN$22),AN$24,FALSE)+VLOOKUP('Bewerking, HH'!$B144,INDIRECT("'PLak, Labels'!A"&amp;$AN$21&amp;":M"&amp;$AN$22),AN$24+1,FALSE)</f>
        <v>0</v>
      </c>
      <c r="AO144" s="18">
        <f ca="1">VLOOKUP('Bewerking, HH'!$B144,INDIRECT("'PLak, Labels'!A"&amp;$AN$21&amp;":M"&amp;$AN$22),AO$24,FALSE)</f>
        <v>0</v>
      </c>
      <c r="AP144" s="18">
        <f ca="1">VLOOKUP('Bewerking, HH'!$B144,INDIRECT("'PLak, Labels'!A"&amp;$AN$21&amp;":M"&amp;$AN$22),AP$24,FALSE)</f>
        <v>0</v>
      </c>
      <c r="AQ144" s="18">
        <f ca="1">VLOOKUP('Bewerking, HH'!$B144,INDIRECT("'PLak, Labels'!A"&amp;$AN$21&amp;":M"&amp;$AN$22),AQ$24,FALSE)</f>
        <v>0</v>
      </c>
      <c r="AR144" s="18">
        <f ca="1">VLOOKUP('Bewerking, HH'!$B144,INDIRECT("'PLak, Labels'!A"&amp;$AN$21&amp;":M"&amp;$AN$22),AR$24,FALSE)</f>
        <v>0</v>
      </c>
      <c r="AS144" s="18">
        <f ca="1">VLOOKUP('Bewerking, HH'!$B144,INDIRECT("'PLak, Labels'!A"&amp;$AN$21&amp;":M"&amp;$AN$22),AS$24,FALSE)</f>
        <v>0</v>
      </c>
      <c r="AT144" s="29">
        <f ca="1">VLOOKUP('Bewerking, HH'!$B144,INDIRECT("'PLak, Labels'!A"&amp;$AN$21&amp;":M"&amp;$AN$22),AT$24,FALSE)</f>
        <v>0</v>
      </c>
      <c r="AU144" s="29">
        <f ca="1">VLOOKUP('Bewerking, HH'!$B144,INDIRECT("'PLak, Labels'!A"&amp;$AN$21&amp;":M"&amp;$AN$22),AU$24,FALSE)</f>
        <v>0</v>
      </c>
      <c r="AY144" s="18">
        <f ca="1">VLOOKUP('Bewerking, HH'!$B144,INDIRECT("'PLak, Labels'!A"&amp;$AZ$21&amp;":M"&amp;$AZ$22),AY$24,FALSE)</f>
        <v>0</v>
      </c>
      <c r="AZ144" s="29">
        <f ca="1">VLOOKUP('Bewerking, HH'!$B144,INDIRECT("'PLak, Labels'!A"&amp;$AZ$21&amp;":M"&amp;$AZ$22),AZ$24,FALSE)+VLOOKUP('Bewerking, HH'!$B144,INDIRECT("'PLak, Labels'!A"&amp;$AZ$21&amp;":M"&amp;$AZ$22),AZ$24+1,FALSE)</f>
        <v>0</v>
      </c>
      <c r="BA144" s="18">
        <f ca="1">VLOOKUP('Bewerking, HH'!$B144,INDIRECT("'PLak, Labels'!A"&amp;$AZ$21&amp;":M"&amp;$AZ$22),BA$24,FALSE)</f>
        <v>0</v>
      </c>
      <c r="BB144" s="18">
        <f ca="1">VLOOKUP('Bewerking, HH'!$B144,INDIRECT("'PLak, Labels'!A"&amp;$AZ$21&amp;":M"&amp;$AZ$22),BB$24,FALSE)</f>
        <v>0</v>
      </c>
      <c r="BC144" s="18">
        <f ca="1">VLOOKUP('Bewerking, HH'!$B144,INDIRECT("'PLak, Labels'!A"&amp;$AZ$21&amp;":M"&amp;$AZ$22),BC$24,FALSE)</f>
        <v>0</v>
      </c>
      <c r="BD144" s="18">
        <f ca="1">VLOOKUP('Bewerking, HH'!$B144,INDIRECT("'PLak, Labels'!A"&amp;$AZ$21&amp;":M"&amp;$AZ$22),BD$24,FALSE)</f>
        <v>0</v>
      </c>
      <c r="BE144" s="18">
        <f ca="1">VLOOKUP('Bewerking, HH'!$B144,INDIRECT("'PLak, Labels'!A"&amp;$AZ$21&amp;":M"&amp;$AZ$22),BE$24,FALSE)</f>
        <v>0</v>
      </c>
      <c r="BF144" s="29">
        <f ca="1">VLOOKUP('Bewerking, HH'!$B144,INDIRECT("'PLak, Labels'!A"&amp;$AZ$21&amp;":M"&amp;$AZ$22),BF$24,FALSE)</f>
        <v>0</v>
      </c>
      <c r="BG144" s="29">
        <f ca="1">VLOOKUP('Bewerking, HH'!$B144,INDIRECT("'PLak, Labels'!A"&amp;$AZ$21&amp;":M"&amp;$AZ$22),BG$24,FALSE)</f>
        <v>0</v>
      </c>
    </row>
    <row r="145" spans="1:59" x14ac:dyDescent="0.25">
      <c r="B145" s="18" t="s">
        <v>49</v>
      </c>
      <c r="C145" s="18">
        <f ca="1">VLOOKUP('Bewerking, HH'!$B145,INDIRECT("'PLak, Labels'!A"&amp;$D$21&amp;":M"&amp;$D$22),C$24,FALSE)</f>
        <v>0</v>
      </c>
      <c r="D145" s="29">
        <f ca="1">VLOOKUP('Bewerking, HH'!$B145,INDIRECT("'PLak, Labels'!A"&amp;$D$21&amp;":M"&amp;$D$22),D$24,FALSE)+VLOOKUP('Bewerking, HH'!$B145,INDIRECT("'PLak, Labels'!A"&amp;$D$21&amp;":M"&amp;$D$22),D$24+1,FALSE)</f>
        <v>0</v>
      </c>
      <c r="E145" s="18">
        <f ca="1">VLOOKUP('Bewerking, HH'!$B145,INDIRECT("'PLak, Labels'!A"&amp;$D$21&amp;":M"&amp;$D$22),E$24,FALSE)</f>
        <v>0</v>
      </c>
      <c r="F145" s="18">
        <f ca="1">VLOOKUP('Bewerking, HH'!$B145,INDIRECT("'PLak, Labels'!A"&amp;$D$21&amp;":M"&amp;$D$22),F$24,FALSE)</f>
        <v>0</v>
      </c>
      <c r="G145" s="18">
        <f ca="1">VLOOKUP('Bewerking, HH'!$B145,INDIRECT("'PLak, Labels'!A"&amp;$D$21&amp;":M"&amp;$D$22),G$24,FALSE)</f>
        <v>0</v>
      </c>
      <c r="H145" s="18">
        <f ca="1">VLOOKUP('Bewerking, HH'!$B145,INDIRECT("'PLak, Labels'!A"&amp;$D$21&amp;":M"&amp;$D$22),H$24,FALSE)</f>
        <v>0</v>
      </c>
      <c r="I145" s="18">
        <f ca="1">VLOOKUP('Bewerking, HH'!$B145,INDIRECT("'PLak, Labels'!A"&amp;$D$21&amp;":M"&amp;$D$22),I$24,FALSE)</f>
        <v>0</v>
      </c>
      <c r="J145" s="29">
        <f ca="1">VLOOKUP('Bewerking, HH'!$B145,INDIRECT("'PLak, Labels'!A"&amp;$D$21&amp;":M"&amp;$D$22),J$24,FALSE)</f>
        <v>0</v>
      </c>
      <c r="K145" s="29">
        <f ca="1">VLOOKUP('Bewerking, HH'!$B145,INDIRECT("'PLak, Labels'!A"&amp;$D$21&amp;":M"&amp;$D$22),K$24,FALSE)</f>
        <v>0</v>
      </c>
      <c r="O145" s="18">
        <f ca="1">VLOOKUP('Bewerking, HH'!$B145,INDIRECT("'PLak, Labels'!A"&amp;$P$21&amp;":M"&amp;$P$22),O$24,FALSE)</f>
        <v>0</v>
      </c>
      <c r="P145" s="29">
        <f ca="1">VLOOKUP('Bewerking, HH'!$B145,INDIRECT("'PLak, Labels'!A"&amp;$P$21&amp;":M"&amp;$P$22),P$24,FALSE)+VLOOKUP('Bewerking, HH'!$B145,INDIRECT("'PLak, Labels'!A"&amp;$P$21&amp;":M"&amp;$P$22),P$24+1,FALSE)</f>
        <v>0</v>
      </c>
      <c r="Q145" s="18">
        <f ca="1">VLOOKUP('Bewerking, HH'!$B145,INDIRECT("'PLak, Labels'!A"&amp;$P$21&amp;":M"&amp;$P$22),Q$24,FALSE)</f>
        <v>0</v>
      </c>
      <c r="R145" s="18">
        <f ca="1">VLOOKUP('Bewerking, HH'!$B145,INDIRECT("'PLak, Labels'!A"&amp;$P$21&amp;":M"&amp;$P$22),R$24,FALSE)</f>
        <v>0</v>
      </c>
      <c r="S145" s="18">
        <f ca="1">VLOOKUP('Bewerking, HH'!$B145,INDIRECT("'PLak, Labels'!A"&amp;$P$21&amp;":M"&amp;$P$22),S$24,FALSE)</f>
        <v>0</v>
      </c>
      <c r="T145" s="18">
        <f ca="1">VLOOKUP('Bewerking, HH'!$B145,INDIRECT("'PLak, Labels'!A"&amp;$P$21&amp;":M"&amp;$P$22),T$24,FALSE)</f>
        <v>0</v>
      </c>
      <c r="U145" s="18">
        <f ca="1">VLOOKUP('Bewerking, HH'!$B145,INDIRECT("'PLak, Labels'!A"&amp;$P$21&amp;":M"&amp;$P$22),U$24,FALSE)</f>
        <v>0</v>
      </c>
      <c r="V145" s="29">
        <f ca="1">VLOOKUP('Bewerking, HH'!$B145,INDIRECT("'PLak, Labels'!A"&amp;$P$21&amp;":M"&amp;$P$22),V$24,FALSE)</f>
        <v>0</v>
      </c>
      <c r="W145" s="29">
        <f ca="1">VLOOKUP('Bewerking, HH'!$B145,INDIRECT("'PLak, Labels'!A"&amp;$P$21&amp;":M"&amp;$P$22),W$24,FALSE)</f>
        <v>0</v>
      </c>
      <c r="AA145" s="18">
        <f ca="1">VLOOKUP('Bewerking, HH'!$B145,INDIRECT("'PLak, Labels'!A"&amp;$AB$21&amp;":M"&amp;$AB$22),AA$24,FALSE)</f>
        <v>0</v>
      </c>
      <c r="AB145" s="29">
        <f ca="1">VLOOKUP('Bewerking, HH'!$B145,INDIRECT("'PLak, Labels'!A"&amp;$AB$21&amp;":M"&amp;$AB$22),AB$24,FALSE)+VLOOKUP('Bewerking, HH'!$B145,INDIRECT("'PLak, Labels'!A"&amp;$AB$21&amp;":M"&amp;$AB$22),AB$24+1,FALSE)</f>
        <v>0</v>
      </c>
      <c r="AC145" s="18">
        <f ca="1">VLOOKUP('Bewerking, HH'!$B145,INDIRECT("'PLak, Labels'!A"&amp;$AB$21&amp;":M"&amp;$AB$22),AC$24,FALSE)</f>
        <v>0</v>
      </c>
      <c r="AD145" s="18">
        <f ca="1">VLOOKUP('Bewerking, HH'!$B145,INDIRECT("'PLak, Labels'!A"&amp;$AB$21&amp;":M"&amp;$AB$22),AD$24,FALSE)</f>
        <v>0</v>
      </c>
      <c r="AE145" s="18">
        <f ca="1">VLOOKUP('Bewerking, HH'!$B145,INDIRECT("'PLak, Labels'!A"&amp;$AB$21&amp;":M"&amp;$AB$22),AE$24,FALSE)</f>
        <v>0</v>
      </c>
      <c r="AF145" s="18">
        <f ca="1">VLOOKUP('Bewerking, HH'!$B145,INDIRECT("'PLak, Labels'!A"&amp;$AB$21&amp;":M"&amp;$AB$22),AF$24,FALSE)</f>
        <v>0</v>
      </c>
      <c r="AG145" s="18">
        <f ca="1">VLOOKUP('Bewerking, HH'!$B145,INDIRECT("'PLak, Labels'!A"&amp;$AB$21&amp;":M"&amp;$AB$22),AG$24,FALSE)</f>
        <v>0</v>
      </c>
      <c r="AH145" s="29">
        <f ca="1">VLOOKUP('Bewerking, HH'!$B145,INDIRECT("'PLak, Labels'!A"&amp;$AB$21&amp;":M"&amp;$AB$22),AH$24,FALSE)</f>
        <v>0</v>
      </c>
      <c r="AI145" s="29">
        <f ca="1">VLOOKUP('Bewerking, HH'!$B145,INDIRECT("'PLak, Labels'!A"&amp;$AB$21&amp;":M"&amp;$AB$22),AI$24,FALSE)</f>
        <v>0</v>
      </c>
      <c r="AM145" s="18">
        <f ca="1">VLOOKUP('Bewerking, HH'!$B145,INDIRECT("'PLak, Labels'!A"&amp;$AN$21&amp;":M"&amp;$AN$22),AM$24,FALSE)</f>
        <v>0</v>
      </c>
      <c r="AN145" s="29">
        <f ca="1">VLOOKUP('Bewerking, HH'!$B145,INDIRECT("'PLak, Labels'!A"&amp;$AN$21&amp;":M"&amp;$AN$22),AN$24,FALSE)+VLOOKUP('Bewerking, HH'!$B145,INDIRECT("'PLak, Labels'!A"&amp;$AN$21&amp;":M"&amp;$AN$22),AN$24+1,FALSE)</f>
        <v>0</v>
      </c>
      <c r="AO145" s="18">
        <f ca="1">VLOOKUP('Bewerking, HH'!$B145,INDIRECT("'PLak, Labels'!A"&amp;$AN$21&amp;":M"&amp;$AN$22),AO$24,FALSE)</f>
        <v>0</v>
      </c>
      <c r="AP145" s="18">
        <f ca="1">VLOOKUP('Bewerking, HH'!$B145,INDIRECT("'PLak, Labels'!A"&amp;$AN$21&amp;":M"&amp;$AN$22),AP$24,FALSE)</f>
        <v>0</v>
      </c>
      <c r="AQ145" s="18">
        <f ca="1">VLOOKUP('Bewerking, HH'!$B145,INDIRECT("'PLak, Labels'!A"&amp;$AN$21&amp;":M"&amp;$AN$22),AQ$24,FALSE)</f>
        <v>0</v>
      </c>
      <c r="AR145" s="18">
        <f ca="1">VLOOKUP('Bewerking, HH'!$B145,INDIRECT("'PLak, Labels'!A"&amp;$AN$21&amp;":M"&amp;$AN$22),AR$24,FALSE)</f>
        <v>0</v>
      </c>
      <c r="AS145" s="18">
        <f ca="1">VLOOKUP('Bewerking, HH'!$B145,INDIRECT("'PLak, Labels'!A"&amp;$AN$21&amp;":M"&amp;$AN$22),AS$24,FALSE)</f>
        <v>0</v>
      </c>
      <c r="AT145" s="29">
        <f ca="1">VLOOKUP('Bewerking, HH'!$B145,INDIRECT("'PLak, Labels'!A"&amp;$AN$21&amp;":M"&amp;$AN$22),AT$24,FALSE)</f>
        <v>0</v>
      </c>
      <c r="AU145" s="29">
        <f ca="1">VLOOKUP('Bewerking, HH'!$B145,INDIRECT("'PLak, Labels'!A"&amp;$AN$21&amp;":M"&amp;$AN$22),AU$24,FALSE)</f>
        <v>0</v>
      </c>
      <c r="AY145" s="18">
        <f ca="1">VLOOKUP('Bewerking, HH'!$B145,INDIRECT("'PLak, Labels'!A"&amp;$AZ$21&amp;":M"&amp;$AZ$22),AY$24,FALSE)</f>
        <v>0</v>
      </c>
      <c r="AZ145" s="29">
        <f ca="1">VLOOKUP('Bewerking, HH'!$B145,INDIRECT("'PLak, Labels'!A"&amp;$AZ$21&amp;":M"&amp;$AZ$22),AZ$24,FALSE)+VLOOKUP('Bewerking, HH'!$B145,INDIRECT("'PLak, Labels'!A"&amp;$AZ$21&amp;":M"&amp;$AZ$22),AZ$24+1,FALSE)</f>
        <v>0</v>
      </c>
      <c r="BA145" s="18">
        <f ca="1">VLOOKUP('Bewerking, HH'!$B145,INDIRECT("'PLak, Labels'!A"&amp;$AZ$21&amp;":M"&amp;$AZ$22),BA$24,FALSE)</f>
        <v>0</v>
      </c>
      <c r="BB145" s="18">
        <f ca="1">VLOOKUP('Bewerking, HH'!$B145,INDIRECT("'PLak, Labels'!A"&amp;$AZ$21&amp;":M"&amp;$AZ$22),BB$24,FALSE)</f>
        <v>0</v>
      </c>
      <c r="BC145" s="18">
        <f ca="1">VLOOKUP('Bewerking, HH'!$B145,INDIRECT("'PLak, Labels'!A"&amp;$AZ$21&amp;":M"&amp;$AZ$22),BC$24,FALSE)</f>
        <v>0</v>
      </c>
      <c r="BD145" s="18">
        <f ca="1">VLOOKUP('Bewerking, HH'!$B145,INDIRECT("'PLak, Labels'!A"&amp;$AZ$21&amp;":M"&amp;$AZ$22),BD$24,FALSE)</f>
        <v>0</v>
      </c>
      <c r="BE145" s="18">
        <f ca="1">VLOOKUP('Bewerking, HH'!$B145,INDIRECT("'PLak, Labels'!A"&amp;$AZ$21&amp;":M"&amp;$AZ$22),BE$24,FALSE)</f>
        <v>0</v>
      </c>
      <c r="BF145" s="29">
        <f ca="1">VLOOKUP('Bewerking, HH'!$B145,INDIRECT("'PLak, Labels'!A"&amp;$AZ$21&amp;":M"&amp;$AZ$22),BF$24,FALSE)</f>
        <v>0</v>
      </c>
      <c r="BG145" s="29">
        <f ca="1">VLOOKUP('Bewerking, HH'!$B145,INDIRECT("'PLak, Labels'!A"&amp;$AZ$21&amp;":M"&amp;$AZ$22),BG$24,FALSE)</f>
        <v>0</v>
      </c>
    </row>
    <row r="146" spans="1:59" x14ac:dyDescent="0.25">
      <c r="D146" s="29"/>
      <c r="O146" s="18"/>
      <c r="P146" s="29"/>
      <c r="Q146" s="18"/>
      <c r="R146" s="18"/>
      <c r="S146" s="18"/>
      <c r="T146" s="18"/>
      <c r="U146" s="18"/>
      <c r="AA146" s="18"/>
      <c r="AB146" s="29"/>
      <c r="AC146" s="18"/>
      <c r="AD146" s="18"/>
      <c r="AE146" s="18"/>
      <c r="AF146" s="18"/>
      <c r="AG146" s="18"/>
      <c r="AN146" s="29"/>
    </row>
    <row r="147" spans="1:59" s="1" customFormat="1" x14ac:dyDescent="0.25">
      <c r="A147" s="2">
        <v>2030</v>
      </c>
      <c r="M147" s="21"/>
      <c r="Y147" s="21"/>
      <c r="AK147" s="21"/>
      <c r="AW147" s="21"/>
    </row>
    <row r="148" spans="1:59" s="5" customFormat="1" x14ac:dyDescent="0.25">
      <c r="B148" s="3" t="s">
        <v>104</v>
      </c>
      <c r="M148" s="21"/>
      <c r="Y148" s="21"/>
      <c r="AK148" s="21"/>
      <c r="AW148" s="21"/>
    </row>
    <row r="149" spans="1:59" x14ac:dyDescent="0.25">
      <c r="B149" s="18"/>
      <c r="C149" s="29" t="s">
        <v>1</v>
      </c>
      <c r="D149" s="29" t="s">
        <v>421</v>
      </c>
      <c r="E149" s="29" t="s">
        <v>414</v>
      </c>
      <c r="F149" s="29" t="s">
        <v>415</v>
      </c>
      <c r="G149" s="29" t="s">
        <v>416</v>
      </c>
      <c r="H149" s="29" t="s">
        <v>417</v>
      </c>
      <c r="I149" s="29" t="s">
        <v>418</v>
      </c>
      <c r="J149" s="29" t="s">
        <v>419</v>
      </c>
      <c r="K149" s="29" t="s">
        <v>420</v>
      </c>
      <c r="L149" s="29"/>
      <c r="N149" s="29"/>
      <c r="O149" s="29" t="s">
        <v>1</v>
      </c>
      <c r="P149" s="29" t="s">
        <v>421</v>
      </c>
      <c r="Q149" s="29" t="s">
        <v>414</v>
      </c>
      <c r="R149" s="29" t="s">
        <v>415</v>
      </c>
      <c r="S149" s="29" t="s">
        <v>416</v>
      </c>
      <c r="T149" s="29" t="s">
        <v>417</v>
      </c>
      <c r="U149" s="29" t="s">
        <v>418</v>
      </c>
      <c r="V149" s="29" t="s">
        <v>419</v>
      </c>
      <c r="W149" s="29" t="s">
        <v>420</v>
      </c>
      <c r="X149" s="29"/>
      <c r="Z149" s="29"/>
      <c r="AA149" s="29" t="s">
        <v>1</v>
      </c>
      <c r="AB149" s="29" t="s">
        <v>421</v>
      </c>
      <c r="AC149" s="29" t="s">
        <v>414</v>
      </c>
      <c r="AD149" s="29" t="s">
        <v>415</v>
      </c>
      <c r="AE149" s="29" t="s">
        <v>416</v>
      </c>
      <c r="AF149" s="29" t="s">
        <v>417</v>
      </c>
      <c r="AG149" s="29" t="s">
        <v>418</v>
      </c>
      <c r="AH149" s="29" t="s">
        <v>419</v>
      </c>
      <c r="AI149" s="29" t="s">
        <v>420</v>
      </c>
      <c r="AJ149" s="29"/>
      <c r="AL149" s="29"/>
      <c r="AM149" s="29" t="s">
        <v>1</v>
      </c>
      <c r="AN149" s="29" t="s">
        <v>421</v>
      </c>
      <c r="AO149" s="29" t="s">
        <v>414</v>
      </c>
      <c r="AP149" s="29" t="s">
        <v>415</v>
      </c>
      <c r="AQ149" s="29" t="s">
        <v>416</v>
      </c>
      <c r="AR149" s="29" t="s">
        <v>417</v>
      </c>
      <c r="AS149" s="29" t="s">
        <v>418</v>
      </c>
      <c r="AT149" s="29" t="s">
        <v>419</v>
      </c>
      <c r="AU149" s="29" t="s">
        <v>420</v>
      </c>
      <c r="AV149" s="29"/>
      <c r="AX149" s="29"/>
      <c r="AY149" s="29" t="s">
        <v>1</v>
      </c>
      <c r="AZ149" s="29" t="s">
        <v>421</v>
      </c>
      <c r="BA149" s="29" t="s">
        <v>414</v>
      </c>
      <c r="BB149" s="29" t="s">
        <v>415</v>
      </c>
      <c r="BC149" s="29" t="s">
        <v>416</v>
      </c>
      <c r="BD149" s="29" t="s">
        <v>417</v>
      </c>
      <c r="BE149" s="29" t="s">
        <v>418</v>
      </c>
      <c r="BF149" s="29" t="s">
        <v>419</v>
      </c>
      <c r="BG149" s="29" t="s">
        <v>420</v>
      </c>
    </row>
    <row r="150" spans="1:59" x14ac:dyDescent="0.25">
      <c r="B150" s="18"/>
      <c r="C150" s="29" t="s">
        <v>35</v>
      </c>
      <c r="D150" s="29" t="s">
        <v>35</v>
      </c>
      <c r="E150" s="29" t="s">
        <v>35</v>
      </c>
      <c r="F150" s="29" t="s">
        <v>35</v>
      </c>
      <c r="G150" s="29" t="s">
        <v>35</v>
      </c>
      <c r="H150" s="29" t="s">
        <v>35</v>
      </c>
      <c r="I150" s="29" t="s">
        <v>35</v>
      </c>
      <c r="J150" s="29" t="s">
        <v>35</v>
      </c>
      <c r="K150" s="29" t="s">
        <v>35</v>
      </c>
      <c r="L150" s="29"/>
      <c r="N150" s="29"/>
      <c r="O150" s="29" t="s">
        <v>35</v>
      </c>
      <c r="P150" s="29" t="s">
        <v>35</v>
      </c>
      <c r="Q150" s="29" t="s">
        <v>35</v>
      </c>
      <c r="R150" s="29" t="s">
        <v>35</v>
      </c>
      <c r="S150" s="29" t="s">
        <v>35</v>
      </c>
      <c r="T150" s="29" t="s">
        <v>35</v>
      </c>
      <c r="U150" s="29" t="s">
        <v>35</v>
      </c>
      <c r="V150" s="29" t="s">
        <v>35</v>
      </c>
      <c r="W150" s="29" t="s">
        <v>35</v>
      </c>
      <c r="X150" s="29"/>
      <c r="Z150" s="29"/>
      <c r="AA150" s="29" t="s">
        <v>35</v>
      </c>
      <c r="AB150" s="29" t="s">
        <v>35</v>
      </c>
      <c r="AC150" s="29" t="s">
        <v>35</v>
      </c>
      <c r="AD150" s="29" t="s">
        <v>35</v>
      </c>
      <c r="AE150" s="29" t="s">
        <v>35</v>
      </c>
      <c r="AF150" s="29" t="s">
        <v>35</v>
      </c>
      <c r="AG150" s="29" t="s">
        <v>35</v>
      </c>
      <c r="AH150" s="29" t="s">
        <v>35</v>
      </c>
      <c r="AI150" s="29" t="s">
        <v>35</v>
      </c>
      <c r="AJ150" s="29"/>
      <c r="AL150" s="29"/>
      <c r="AM150" s="29" t="s">
        <v>35</v>
      </c>
      <c r="AN150" s="29" t="s">
        <v>35</v>
      </c>
      <c r="AO150" s="29" t="s">
        <v>35</v>
      </c>
      <c r="AP150" s="29" t="s">
        <v>35</v>
      </c>
      <c r="AQ150" s="29" t="s">
        <v>35</v>
      </c>
      <c r="AR150" s="29" t="s">
        <v>35</v>
      </c>
      <c r="AS150" s="29" t="s">
        <v>35</v>
      </c>
      <c r="AT150" s="29" t="s">
        <v>35</v>
      </c>
      <c r="AU150" s="29" t="s">
        <v>35</v>
      </c>
      <c r="AV150" s="29"/>
      <c r="AX150" s="29"/>
      <c r="AY150" s="29" t="s">
        <v>35</v>
      </c>
      <c r="AZ150" s="29" t="s">
        <v>35</v>
      </c>
      <c r="BA150" s="29" t="s">
        <v>35</v>
      </c>
      <c r="BB150" s="29" t="s">
        <v>35</v>
      </c>
      <c r="BC150" s="29" t="s">
        <v>35</v>
      </c>
      <c r="BD150" s="29" t="s">
        <v>35</v>
      </c>
      <c r="BE150" s="29" t="s">
        <v>35</v>
      </c>
      <c r="BF150" s="29" t="s">
        <v>35</v>
      </c>
      <c r="BG150" s="29" t="s">
        <v>35</v>
      </c>
    </row>
    <row r="151" spans="1:59" x14ac:dyDescent="0.25">
      <c r="B151" s="18" t="s">
        <v>67</v>
      </c>
      <c r="C151" s="18">
        <f ca="1">VLOOKUP('Bewerking, HH'!$B151,INDIRECT("'PLak, Labels'!A"&amp;$E$18&amp;":M"&amp;$E$19),C$24,FALSE)</f>
        <v>503</v>
      </c>
      <c r="D151" s="29">
        <f ca="1">VLOOKUP('Bewerking, HH'!$B151,INDIRECT("'PLak, Labels'!A"&amp;$E$18&amp;":M"&amp;$E$19),D$24,FALSE)+VLOOKUP('Bewerking, HH'!$B151,INDIRECT("'PLak, Labels'!A"&amp;$E$18&amp;":M"&amp;$E$19),D$24+1,FALSE)</f>
        <v>0</v>
      </c>
      <c r="E151" s="18">
        <f ca="1">VLOOKUP('Bewerking, HH'!$B151,INDIRECT("'PLak, Labels'!A"&amp;$E$18&amp;":M"&amp;$E$19),E$24,FALSE)</f>
        <v>0</v>
      </c>
      <c r="F151" s="18">
        <f ca="1">VLOOKUP('Bewerking, HH'!$B151,INDIRECT("'PLak, Labels'!A"&amp;$E$18&amp;":M"&amp;$E$19),F$24,FALSE)</f>
        <v>8</v>
      </c>
      <c r="G151" s="18">
        <f ca="1">VLOOKUP('Bewerking, HH'!$B151,INDIRECT("'PLak, Labels'!A"&amp;$E$18&amp;":M"&amp;$E$19),G$24,FALSE)</f>
        <v>0</v>
      </c>
      <c r="H151" s="18">
        <f ca="1">VLOOKUP('Bewerking, HH'!$B151,INDIRECT("'PLak, Labels'!A"&amp;$E$18&amp;":M"&amp;$E$19),H$24,FALSE)</f>
        <v>0</v>
      </c>
      <c r="I151" s="18">
        <f ca="1">VLOOKUP('Bewerking, HH'!$B151,INDIRECT("'PLak, Labels'!A"&amp;$E$18&amp;":M"&amp;$E$19),I$24,FALSE)</f>
        <v>495</v>
      </c>
      <c r="J151" s="29">
        <f ca="1">VLOOKUP('Bewerking, HH'!$B151,INDIRECT("'PLak, Labels'!A"&amp;$E$18&amp;":M"&amp;$E$19),J$24,FALSE)</f>
        <v>0</v>
      </c>
      <c r="K151" s="29">
        <f ca="1">VLOOKUP('Bewerking, HH'!$B151,INDIRECT("'PLak, Labels'!A"&amp;$E$18&amp;":M"&amp;$E$19),K$24,FALSE)</f>
        <v>0</v>
      </c>
      <c r="O151" s="18">
        <f ca="1">VLOOKUP('Bewerking, HH'!$B151,INDIRECT("'PLak, Labels'!A"&amp;$Q$18&amp;":M"&amp;$Q$19),O$24,FALSE)</f>
        <v>503</v>
      </c>
      <c r="P151" s="29">
        <f ca="1">VLOOKUP('Bewerking, HH'!$B151,INDIRECT("'PLak, Labels'!A"&amp;$Q$18&amp;":M"&amp;$Q$19),P$24,FALSE)+VLOOKUP('Bewerking, HH'!$B151,INDIRECT("'PLak, Labels'!A"&amp;$Q$18&amp;":M"&amp;$Q$19),P$24+1,FALSE)</f>
        <v>0</v>
      </c>
      <c r="Q151" s="18">
        <f ca="1">VLOOKUP('Bewerking, HH'!$B151,INDIRECT("'PLak, Labels'!A"&amp;$Q$18&amp;":M"&amp;$Q$19),Q$24,FALSE)</f>
        <v>0</v>
      </c>
      <c r="R151" s="18">
        <f ca="1">VLOOKUP('Bewerking, HH'!$B151,INDIRECT("'PLak, Labels'!A"&amp;$Q$18&amp;":M"&amp;$Q$19),R$24,FALSE)</f>
        <v>503</v>
      </c>
      <c r="S151" s="18">
        <f ca="1">VLOOKUP('Bewerking, HH'!$B151,INDIRECT("'PLak, Labels'!A"&amp;$Q$18&amp;":M"&amp;$Q$19),S$24,FALSE)</f>
        <v>0</v>
      </c>
      <c r="T151" s="18">
        <f ca="1">VLOOKUP('Bewerking, HH'!$B151,INDIRECT("'PLak, Labels'!A"&amp;$Q$18&amp;":M"&amp;$Q$19),T$24,FALSE)</f>
        <v>0</v>
      </c>
      <c r="U151" s="18">
        <f ca="1">VLOOKUP('Bewerking, HH'!$B151,INDIRECT("'PLak, Labels'!A"&amp;$Q$18&amp;":M"&amp;$Q$19),U$24,FALSE)</f>
        <v>0</v>
      </c>
      <c r="V151" s="29">
        <f ca="1">VLOOKUP('Bewerking, HH'!$B151,INDIRECT("'PLak, Labels'!A"&amp;$Q$18&amp;":M"&amp;$Q$19),V$24,FALSE)</f>
        <v>0</v>
      </c>
      <c r="W151" s="29">
        <f ca="1">VLOOKUP('Bewerking, HH'!$B151,INDIRECT("'PLak, Labels'!A"&amp;$Q$18&amp;":M"&amp;$Q$19),W$24,FALSE)</f>
        <v>0</v>
      </c>
      <c r="AA151" s="18">
        <f ca="1">VLOOKUP('Bewerking, HH'!$B151,INDIRECT("'PLak, Labels'!A"&amp;$AC$18&amp;":M"&amp;$AC$19),AA$24,FALSE)</f>
        <v>503</v>
      </c>
      <c r="AB151" s="29">
        <f ca="1">VLOOKUP('Bewerking, HH'!$B151,INDIRECT("'PLak, Labels'!A"&amp;$AC$18&amp;":M"&amp;$AC$19),AB$24,FALSE)+VLOOKUP('Bewerking, HH'!$B151,INDIRECT("'PLak, Labels'!A"&amp;$AC$18&amp;":M"&amp;$AC$19),AB$24+1,FALSE)</f>
        <v>0</v>
      </c>
      <c r="AC151" s="18">
        <f ca="1">VLOOKUP('Bewerking, HH'!$B151,INDIRECT("'PLak, Labels'!A"&amp;$Q$18&amp;":M"&amp;$Q$19),AC$24,FALSE)</f>
        <v>0</v>
      </c>
      <c r="AD151" s="18">
        <f ca="1">VLOOKUP('Bewerking, HH'!$B151,INDIRECT("'PLak, Labels'!A"&amp;$Q$18&amp;":M"&amp;$Q$19),AD$24,FALSE)</f>
        <v>503</v>
      </c>
      <c r="AE151" s="18">
        <f ca="1">VLOOKUP('Bewerking, HH'!$B151,INDIRECT("'PLak, Labels'!A"&amp;$Q$18&amp;":M"&amp;$Q$19),AE$24,FALSE)</f>
        <v>0</v>
      </c>
      <c r="AF151" s="18">
        <f ca="1">VLOOKUP('Bewerking, HH'!$B151,INDIRECT("'PLak, Labels'!A"&amp;$Q$18&amp;":M"&amp;$Q$19),AF$24,FALSE)</f>
        <v>0</v>
      </c>
      <c r="AG151" s="18">
        <f ca="1">VLOOKUP('Bewerking, HH'!$B151,INDIRECT("'PLak, Labels'!A"&amp;$Q$18&amp;":M"&amp;$Q$19),AG$24,FALSE)</f>
        <v>0</v>
      </c>
      <c r="AH151" s="29">
        <f ca="1">VLOOKUP('Bewerking, HH'!$B151,INDIRECT("'PLak, Labels'!A"&amp;$Q$18&amp;":M"&amp;$Q$19),AH$24,FALSE)</f>
        <v>0</v>
      </c>
      <c r="AI151" s="29">
        <f ca="1">VLOOKUP('Bewerking, HH'!$B151,INDIRECT("'PLak, Labels'!A"&amp;$Q$18&amp;":M"&amp;$Q$19),AI$24,FALSE)</f>
        <v>0</v>
      </c>
      <c r="AM151" s="18">
        <f ca="1">VLOOKUP('Bewerking, HH'!$B151,INDIRECT("'PLak, Labels'!A"&amp;$AO$18&amp;":M"&amp;$AO$19),AM$24,FALSE)</f>
        <v>503</v>
      </c>
      <c r="AN151" s="29">
        <f ca="1">VLOOKUP('Bewerking, HH'!$B151,INDIRECT("'PLak, Labels'!A"&amp;$AO$18&amp;":M"&amp;$AO$19),AN$24,FALSE)+VLOOKUP('Bewerking, HH'!$B151,INDIRECT("'PLak, Labels'!A"&amp;$AO$18&amp;":M"&amp;$AO$19),AN$24+1,FALSE)</f>
        <v>415</v>
      </c>
      <c r="AO151" s="18">
        <f ca="1">VLOOKUP('Bewerking, HH'!$B151,INDIRECT("'PLak, Labels'!A"&amp;$AO$18&amp;":M"&amp;$AO$19),AO$24,FALSE)</f>
        <v>0</v>
      </c>
      <c r="AP151" s="18">
        <f ca="1">VLOOKUP('Bewerking, HH'!$B151,INDIRECT("'PLak, Labels'!A"&amp;$AO$18&amp;":M"&amp;$AO$19),AP$24,FALSE)</f>
        <v>0</v>
      </c>
      <c r="AQ151" s="18">
        <f ca="1">VLOOKUP('Bewerking, HH'!$B151,INDIRECT("'PLak, Labels'!A"&amp;$AO$18&amp;":M"&amp;$AO$19),AQ$24,FALSE)</f>
        <v>0</v>
      </c>
      <c r="AR151" s="18">
        <f ca="1">VLOOKUP('Bewerking, HH'!$B151,INDIRECT("'PLak, Labels'!A"&amp;$AO$18&amp;":M"&amp;$AO$19),AR$24,FALSE)</f>
        <v>0</v>
      </c>
      <c r="AS151" s="18">
        <f ca="1">VLOOKUP('Bewerking, HH'!$B151,INDIRECT("'PLak, Labels'!A"&amp;$AO$18&amp;":M"&amp;$AO$19),AS$24,FALSE)</f>
        <v>1</v>
      </c>
      <c r="AT151" s="29">
        <f ca="1">VLOOKUP('Bewerking, HH'!$B151,INDIRECT("'PLak, Labels'!A"&amp;$AO$18&amp;":M"&amp;$AO$19),AT$24,FALSE)</f>
        <v>0</v>
      </c>
      <c r="AU151" s="29">
        <f ca="1">VLOOKUP('Bewerking, HH'!$B151,INDIRECT("'PLak, Labels'!A"&amp;$AO$18&amp;":M"&amp;$AO$19),AU$24,FALSE)</f>
        <v>87</v>
      </c>
      <c r="AY151" s="18">
        <f ca="1">VLOOKUP('Bewerking, HH'!$B151,INDIRECT("'PLak, Labels'!A"&amp;$BA$18&amp;":M"&amp;$BA$19),AY$24,FALSE)</f>
        <v>503</v>
      </c>
      <c r="AZ151" s="18">
        <f ca="1">VLOOKUP('Bewerking, HH'!$B151,INDIRECT("'PLak, Labels'!A"&amp;$BA$18&amp;":M"&amp;$BA$19),AZ$24,FALSE)+VLOOKUP('Bewerking, HH'!$B151,INDIRECT("'PLak, Labels'!A"&amp;$BA$18&amp;":M"&amp;$BA$19),AZ$24+1,FALSE)</f>
        <v>0</v>
      </c>
      <c r="BA151" s="18">
        <f ca="1">VLOOKUP('Bewerking, HH'!$B151,INDIRECT("'PLak, Labels'!A"&amp;$BA$18&amp;":M"&amp;$BA$19),BA$24,FALSE)</f>
        <v>0</v>
      </c>
      <c r="BB151" s="18">
        <f ca="1">VLOOKUP('Bewerking, HH'!$B151,INDIRECT("'PLak, Labels'!A"&amp;$BA$18&amp;":M"&amp;$BA$19),BB$24,FALSE)</f>
        <v>503</v>
      </c>
      <c r="BC151" s="18">
        <f ca="1">VLOOKUP('Bewerking, HH'!$B151,INDIRECT("'PLak, Labels'!A"&amp;$BA$18&amp;":M"&amp;$BA$19),BC$24,FALSE)</f>
        <v>0</v>
      </c>
      <c r="BD151" s="18">
        <f ca="1">VLOOKUP('Bewerking, HH'!$B151,INDIRECT("'PLak, Labels'!A"&amp;$BA$18&amp;":M"&amp;$BA$19),BD$24,FALSE)</f>
        <v>0</v>
      </c>
      <c r="BE151" s="18">
        <f ca="1">VLOOKUP('Bewerking, HH'!$B151,INDIRECT("'PLak, Labels'!A"&amp;$BA$18&amp;":M"&amp;$BA$19),BE$24,FALSE)</f>
        <v>0</v>
      </c>
      <c r="BF151" s="29">
        <f ca="1">VLOOKUP('Bewerking, HH'!$B151,INDIRECT("'PLak, Labels'!A"&amp;$BA$18&amp;":M"&amp;$BA$19),BF$24,FALSE)</f>
        <v>0</v>
      </c>
      <c r="BG151" s="29">
        <f ca="1">VLOOKUP('Bewerking, HH'!$B151,INDIRECT("'PLak, Labels'!A"&amp;$BA$18&amp;":M"&amp;$BA$19),BG$24,FALSE)</f>
        <v>0</v>
      </c>
    </row>
    <row r="152" spans="1:59" x14ac:dyDescent="0.25">
      <c r="B152" s="18" t="s">
        <v>68</v>
      </c>
      <c r="C152" s="18">
        <f ca="1">VLOOKUP('Bewerking, HH'!$B152,INDIRECT("'PLak, Labels'!A"&amp;$E$18&amp;":M"&amp;$E$19),C$24,FALSE)</f>
        <v>182</v>
      </c>
      <c r="D152" s="29">
        <f ca="1">VLOOKUP('Bewerking, HH'!$B152,INDIRECT("'PLak, Labels'!A"&amp;$E$18&amp;":M"&amp;$E$19),D$24,FALSE)+VLOOKUP('Bewerking, HH'!$B152,INDIRECT("'PLak, Labels'!A"&amp;$E$18&amp;":M"&amp;$E$19),D$24+1,FALSE)</f>
        <v>0</v>
      </c>
      <c r="E152" s="18">
        <f ca="1">VLOOKUP('Bewerking, HH'!$B152,INDIRECT("'PLak, Labels'!A"&amp;$E$18&amp;":M"&amp;$E$19),E$24,FALSE)</f>
        <v>0</v>
      </c>
      <c r="F152" s="18">
        <f ca="1">VLOOKUP('Bewerking, HH'!$B152,INDIRECT("'PLak, Labels'!A"&amp;$E$18&amp;":M"&amp;$E$19),F$24,FALSE)</f>
        <v>4</v>
      </c>
      <c r="G152" s="18">
        <f ca="1">VLOOKUP('Bewerking, HH'!$B152,INDIRECT("'PLak, Labels'!A"&amp;$E$18&amp;":M"&amp;$E$19),G$24,FALSE)</f>
        <v>0</v>
      </c>
      <c r="H152" s="18">
        <f ca="1">VLOOKUP('Bewerking, HH'!$B152,INDIRECT("'PLak, Labels'!A"&amp;$E$18&amp;":M"&amp;$E$19),H$24,FALSE)</f>
        <v>0</v>
      </c>
      <c r="I152" s="18">
        <f ca="1">VLOOKUP('Bewerking, HH'!$B152,INDIRECT("'PLak, Labels'!A"&amp;$E$18&amp;":M"&amp;$E$19),I$24,FALSE)</f>
        <v>1</v>
      </c>
      <c r="J152" s="29">
        <f ca="1">VLOOKUP('Bewerking, HH'!$B152,INDIRECT("'PLak, Labels'!A"&amp;$E$18&amp;":M"&amp;$E$19),J$24,FALSE)</f>
        <v>0</v>
      </c>
      <c r="K152" s="29">
        <f ca="1">VLOOKUP('Bewerking, HH'!$B152,INDIRECT("'PLak, Labels'!A"&amp;$E$18&amp;":M"&amp;$E$19),K$24,FALSE)</f>
        <v>177</v>
      </c>
      <c r="O152" s="18">
        <f ca="1">VLOOKUP('Bewerking, HH'!$B152,INDIRECT("'PLak, Labels'!A"&amp;$Q$18&amp;":M"&amp;$Q$19),O$24,FALSE)</f>
        <v>182</v>
      </c>
      <c r="P152" s="29">
        <f ca="1">VLOOKUP('Bewerking, HH'!$B152,INDIRECT("'PLak, Labels'!A"&amp;$Q$18&amp;":M"&amp;$Q$19),P$24,FALSE)+VLOOKUP('Bewerking, HH'!$B152,INDIRECT("'PLak, Labels'!A"&amp;$Q$18&amp;":M"&amp;$Q$19),P$24+1,FALSE)</f>
        <v>0</v>
      </c>
      <c r="Q152" s="18">
        <f ca="1">VLOOKUP('Bewerking, HH'!$B152,INDIRECT("'PLak, Labels'!A"&amp;$Q$18&amp;":M"&amp;$Q$19),Q$24,FALSE)</f>
        <v>0</v>
      </c>
      <c r="R152" s="18">
        <f ca="1">VLOOKUP('Bewerking, HH'!$B152,INDIRECT("'PLak, Labels'!A"&amp;$Q$18&amp;":M"&amp;$Q$19),R$24,FALSE)</f>
        <v>182</v>
      </c>
      <c r="S152" s="18">
        <f ca="1">VLOOKUP('Bewerking, HH'!$B152,INDIRECT("'PLak, Labels'!A"&amp;$Q$18&amp;":M"&amp;$Q$19),S$24,FALSE)</f>
        <v>0</v>
      </c>
      <c r="T152" s="18">
        <f ca="1">VLOOKUP('Bewerking, HH'!$B152,INDIRECT("'PLak, Labels'!A"&amp;$Q$18&amp;":M"&amp;$Q$19),T$24,FALSE)</f>
        <v>0</v>
      </c>
      <c r="U152" s="18">
        <f ca="1">VLOOKUP('Bewerking, HH'!$B152,INDIRECT("'PLak, Labels'!A"&amp;$Q$18&amp;":M"&amp;$Q$19),U$24,FALSE)</f>
        <v>0</v>
      </c>
      <c r="V152" s="29">
        <f ca="1">VLOOKUP('Bewerking, HH'!$B152,INDIRECT("'PLak, Labels'!A"&amp;$Q$18&amp;":M"&amp;$Q$19),V$24,FALSE)</f>
        <v>0</v>
      </c>
      <c r="W152" s="29">
        <f ca="1">VLOOKUP('Bewerking, HH'!$B152,INDIRECT("'PLak, Labels'!A"&amp;$Q$18&amp;":M"&amp;$Q$19),W$24,FALSE)</f>
        <v>0</v>
      </c>
      <c r="AA152" s="18">
        <f ca="1">VLOOKUP('Bewerking, HH'!$B152,INDIRECT("'PLak, Labels'!A"&amp;$AC$18&amp;":M"&amp;$AC$19),AA$24,FALSE)</f>
        <v>182</v>
      </c>
      <c r="AB152" s="29">
        <f ca="1">VLOOKUP('Bewerking, HH'!$B152,INDIRECT("'PLak, Labels'!A"&amp;$AC$18&amp;":M"&amp;$AC$19),AB$24,FALSE)+VLOOKUP('Bewerking, HH'!$B152,INDIRECT("'PLak, Labels'!A"&amp;$AC$18&amp;":M"&amp;$AC$19),AB$24+1,FALSE)</f>
        <v>0</v>
      </c>
      <c r="AC152" s="18">
        <f ca="1">VLOOKUP('Bewerking, HH'!$B152,INDIRECT("'PLak, Labels'!A"&amp;$AC$18&amp;":M"&amp;$AC$19),AC$24,FALSE)</f>
        <v>182</v>
      </c>
      <c r="AD152" s="18">
        <f ca="1">VLOOKUP('Bewerking, HH'!$B152,INDIRECT("'PLak, Labels'!A"&amp;$AC$18&amp;":M"&amp;$AC$19),AD$24,FALSE)</f>
        <v>0</v>
      </c>
      <c r="AE152" s="18">
        <f ca="1">VLOOKUP('Bewerking, HH'!$B152,INDIRECT("'PLak, Labels'!A"&amp;$AC$18&amp;":M"&amp;$AC$19),AE$24,FALSE)</f>
        <v>0</v>
      </c>
      <c r="AF152" s="18">
        <f ca="1">VLOOKUP('Bewerking, HH'!$B152,INDIRECT("'PLak, Labels'!A"&amp;$AC$18&amp;":M"&amp;$AC$19),AF$24,FALSE)</f>
        <v>0</v>
      </c>
      <c r="AG152" s="18">
        <f ca="1">VLOOKUP('Bewerking, HH'!$B152,INDIRECT("'PLak, Labels'!A"&amp;$AC$18&amp;":M"&amp;$AC$19),AG$24,FALSE)</f>
        <v>0</v>
      </c>
      <c r="AH152" s="29">
        <f ca="1">VLOOKUP('Bewerking, HH'!$B152,INDIRECT("'PLak, Labels'!A"&amp;$AC$18&amp;":M"&amp;$AC$19),AH$24,FALSE)</f>
        <v>0</v>
      </c>
      <c r="AI152" s="29">
        <f ca="1">VLOOKUP('Bewerking, HH'!$B152,INDIRECT("'PLak, Labels'!A"&amp;$AC$18&amp;":M"&amp;$AC$19),AI$24,FALSE)</f>
        <v>0</v>
      </c>
      <c r="AM152" s="18">
        <f ca="1">VLOOKUP('Bewerking, HH'!$B152,INDIRECT("'PLak, Labels'!A"&amp;$AO$18&amp;":M"&amp;$AO$19),AM$24,FALSE)</f>
        <v>182</v>
      </c>
      <c r="AN152" s="29">
        <f ca="1">VLOOKUP('Bewerking, HH'!$B152,INDIRECT("'PLak, Labels'!A"&amp;$AO$18&amp;":M"&amp;$AO$19),AN$24,FALSE)+VLOOKUP('Bewerking, HH'!$B152,INDIRECT("'PLak, Labels'!A"&amp;$AO$18&amp;":M"&amp;$AO$19),AN$24+1,FALSE)</f>
        <v>146</v>
      </c>
      <c r="AO152" s="18">
        <f ca="1">VLOOKUP('Bewerking, HH'!$B152,INDIRECT("'PLak, Labels'!A"&amp;$AO$18&amp;":M"&amp;$AO$19),AO$24,FALSE)</f>
        <v>0</v>
      </c>
      <c r="AP152" s="18">
        <f ca="1">VLOOKUP('Bewerking, HH'!$B152,INDIRECT("'PLak, Labels'!A"&amp;$AO$18&amp;":M"&amp;$AO$19),AP$24,FALSE)</f>
        <v>1</v>
      </c>
      <c r="AQ152" s="18">
        <f ca="1">VLOOKUP('Bewerking, HH'!$B152,INDIRECT("'PLak, Labels'!A"&amp;$AO$18&amp;":M"&amp;$AO$19),AQ$24,FALSE)</f>
        <v>0</v>
      </c>
      <c r="AR152" s="18">
        <f ca="1">VLOOKUP('Bewerking, HH'!$B152,INDIRECT("'PLak, Labels'!A"&amp;$AO$18&amp;":M"&amp;$AO$19),AR$24,FALSE)</f>
        <v>0</v>
      </c>
      <c r="AS152" s="18">
        <f ca="1">VLOOKUP('Bewerking, HH'!$B152,INDIRECT("'PLak, Labels'!A"&amp;$AO$18&amp;":M"&amp;$AO$19),AS$24,FALSE)</f>
        <v>0</v>
      </c>
      <c r="AT152" s="29">
        <f ca="1">VLOOKUP('Bewerking, HH'!$B152,INDIRECT("'PLak, Labels'!A"&amp;$AO$18&amp;":M"&amp;$AO$19),AT$24,FALSE)</f>
        <v>0</v>
      </c>
      <c r="AU152" s="29">
        <f ca="1">VLOOKUP('Bewerking, HH'!$B152,INDIRECT("'PLak, Labels'!A"&amp;$AO$18&amp;":M"&amp;$AO$19),AU$24,FALSE)</f>
        <v>35</v>
      </c>
      <c r="AY152" s="18">
        <f ca="1">VLOOKUP('Bewerking, HH'!$B152,INDIRECT("'PLak, Labels'!A"&amp;$BA$18&amp;":M"&amp;$BA$19),AY$24,FALSE)</f>
        <v>182</v>
      </c>
      <c r="AZ152" s="29">
        <f ca="1">VLOOKUP('Bewerking, HH'!$B152,INDIRECT("'PLak, Labels'!A"&amp;$BA$18&amp;":M"&amp;$BA$19),AZ$24,FALSE)+VLOOKUP('Bewerking, HH'!$B152,INDIRECT("'PLak, Labels'!A"&amp;$BA$18&amp;":M"&amp;$BA$19),AZ$24+1,FALSE)</f>
        <v>0</v>
      </c>
      <c r="BA152" s="18">
        <f ca="1">VLOOKUP('Bewerking, HH'!$B152,INDIRECT("'PLak, Labels'!A"&amp;$BA$18&amp;":M"&amp;$BA$19),BA$24,FALSE)</f>
        <v>0</v>
      </c>
      <c r="BB152" s="18">
        <f ca="1">VLOOKUP('Bewerking, HH'!$B152,INDIRECT("'PLak, Labels'!A"&amp;$BA$18&amp;":M"&amp;$BA$19),BB$24,FALSE)</f>
        <v>182</v>
      </c>
      <c r="BC152" s="18">
        <f ca="1">VLOOKUP('Bewerking, HH'!$B152,INDIRECT("'PLak, Labels'!A"&amp;$BA$18&amp;":M"&amp;$BA$19),BC$24,FALSE)</f>
        <v>0</v>
      </c>
      <c r="BD152" s="18">
        <f ca="1">VLOOKUP('Bewerking, HH'!$B152,INDIRECT("'PLak, Labels'!A"&amp;$BA$18&amp;":M"&amp;$BA$19),BD$24,FALSE)</f>
        <v>0</v>
      </c>
      <c r="BE152" s="18">
        <f ca="1">VLOOKUP('Bewerking, HH'!$B152,INDIRECT("'PLak, Labels'!A"&amp;$BA$18&amp;":M"&amp;$BA$19),BE$24,FALSE)</f>
        <v>0</v>
      </c>
      <c r="BF152" s="29">
        <f ca="1">VLOOKUP('Bewerking, HH'!$B152,INDIRECT("'PLak, Labels'!A"&amp;$BA$18&amp;":M"&amp;$BA$19),BF$24,FALSE)</f>
        <v>0</v>
      </c>
      <c r="BG152" s="29">
        <f ca="1">VLOOKUP('Bewerking, HH'!$B152,INDIRECT("'PLak, Labels'!A"&amp;$BA$18&amp;":M"&amp;$BA$19),BG$24,FALSE)</f>
        <v>0</v>
      </c>
    </row>
    <row r="153" spans="1:59" x14ac:dyDescent="0.25">
      <c r="B153" s="18" t="s">
        <v>69</v>
      </c>
      <c r="C153" s="18">
        <f ca="1">VLOOKUP('Bewerking, HH'!$B153,INDIRECT("'PLak, Labels'!A"&amp;$E$18&amp;":M"&amp;$E$19),C$24,FALSE)</f>
        <v>332</v>
      </c>
      <c r="D153" s="29">
        <f ca="1">VLOOKUP('Bewerking, HH'!$B153,INDIRECT("'PLak, Labels'!A"&amp;$E$18&amp;":M"&amp;$E$19),D$24,FALSE)+VLOOKUP('Bewerking, HH'!$B153,INDIRECT("'PLak, Labels'!A"&amp;$E$18&amp;":M"&amp;$E$19),D$24+1,FALSE)</f>
        <v>0</v>
      </c>
      <c r="E153" s="18">
        <f ca="1">VLOOKUP('Bewerking, HH'!$B153,INDIRECT("'PLak, Labels'!A"&amp;$E$18&amp;":M"&amp;$E$19),E$24,FALSE)</f>
        <v>0</v>
      </c>
      <c r="F153" s="18">
        <f ca="1">VLOOKUP('Bewerking, HH'!$B153,INDIRECT("'PLak, Labels'!A"&amp;$E$18&amp;":M"&amp;$E$19),F$24,FALSE)</f>
        <v>5</v>
      </c>
      <c r="G153" s="18">
        <f ca="1">VLOOKUP('Bewerking, HH'!$B153,INDIRECT("'PLak, Labels'!A"&amp;$E$18&amp;":M"&amp;$E$19),G$24,FALSE)</f>
        <v>0</v>
      </c>
      <c r="H153" s="18">
        <f ca="1">VLOOKUP('Bewerking, HH'!$B153,INDIRECT("'PLak, Labels'!A"&amp;$E$18&amp;":M"&amp;$E$19),H$24,FALSE)</f>
        <v>2</v>
      </c>
      <c r="I153" s="18">
        <f ca="1">VLOOKUP('Bewerking, HH'!$B153,INDIRECT("'PLak, Labels'!A"&amp;$E$18&amp;":M"&amp;$E$19),I$24,FALSE)</f>
        <v>0</v>
      </c>
      <c r="J153" s="29">
        <f ca="1">VLOOKUP('Bewerking, HH'!$B153,INDIRECT("'PLak, Labels'!A"&amp;$E$18&amp;":M"&amp;$E$19),J$24,FALSE)</f>
        <v>325</v>
      </c>
      <c r="K153" s="29">
        <f ca="1">VLOOKUP('Bewerking, HH'!$B153,INDIRECT("'PLak, Labels'!A"&amp;$E$18&amp;":M"&amp;$E$19),K$24,FALSE)</f>
        <v>0</v>
      </c>
      <c r="O153" s="18">
        <f ca="1">VLOOKUP('Bewerking, HH'!$B153,INDIRECT("'PLak, Labels'!A"&amp;$Q$18&amp;":M"&amp;$Q$19),O$24,FALSE)</f>
        <v>332</v>
      </c>
      <c r="P153" s="29">
        <f ca="1">VLOOKUP('Bewerking, HH'!$B153,INDIRECT("'PLak, Labels'!A"&amp;$Q$18&amp;":M"&amp;$Q$19),P$24,FALSE)+VLOOKUP('Bewerking, HH'!$B153,INDIRECT("'PLak, Labels'!A"&amp;$Q$18&amp;":M"&amp;$Q$19),P$24+1,FALSE)</f>
        <v>0</v>
      </c>
      <c r="Q153" s="18">
        <f ca="1">VLOOKUP('Bewerking, HH'!$B153,INDIRECT("'PLak, Labels'!A"&amp;$Q$18&amp;":M"&amp;$Q$19),Q$24,FALSE)</f>
        <v>0</v>
      </c>
      <c r="R153" s="18">
        <f ca="1">VLOOKUP('Bewerking, HH'!$B153,INDIRECT("'PLak, Labels'!A"&amp;$Q$18&amp;":M"&amp;$Q$19),R$24,FALSE)</f>
        <v>332</v>
      </c>
      <c r="S153" s="18">
        <f ca="1">VLOOKUP('Bewerking, HH'!$B153,INDIRECT("'PLak, Labels'!A"&amp;$Q$18&amp;":M"&amp;$Q$19),S$24,FALSE)</f>
        <v>0</v>
      </c>
      <c r="T153" s="18">
        <f ca="1">VLOOKUP('Bewerking, HH'!$B153,INDIRECT("'PLak, Labels'!A"&amp;$Q$18&amp;":M"&amp;$Q$19),T$24,FALSE)</f>
        <v>0</v>
      </c>
      <c r="U153" s="18">
        <f ca="1">VLOOKUP('Bewerking, HH'!$B153,INDIRECT("'PLak, Labels'!A"&amp;$Q$18&amp;":M"&amp;$Q$19),U$24,FALSE)</f>
        <v>0</v>
      </c>
      <c r="V153" s="29">
        <f ca="1">VLOOKUP('Bewerking, HH'!$B153,INDIRECT("'PLak, Labels'!A"&amp;$Q$18&amp;":M"&amp;$Q$19),V$24,FALSE)</f>
        <v>0</v>
      </c>
      <c r="W153" s="29">
        <f ca="1">VLOOKUP('Bewerking, HH'!$B153,INDIRECT("'PLak, Labels'!A"&amp;$Q$18&amp;":M"&amp;$Q$19),W$24,FALSE)</f>
        <v>0</v>
      </c>
      <c r="AA153" s="18">
        <f ca="1">VLOOKUP('Bewerking, HH'!$B153,INDIRECT("'PLak, Labels'!A"&amp;$AC$18&amp;":M"&amp;$AC$19),AA$24,FALSE)</f>
        <v>332</v>
      </c>
      <c r="AB153" s="29">
        <f ca="1">VLOOKUP('Bewerking, HH'!$B153,INDIRECT("'PLak, Labels'!A"&amp;$AC$18&amp;":M"&amp;$AC$19),AB$24,FALSE)+VLOOKUP('Bewerking, HH'!$B153,INDIRECT("'PLak, Labels'!A"&amp;$AC$18&amp;":M"&amp;$AC$19),AB$24+1,FALSE)</f>
        <v>0</v>
      </c>
      <c r="AC153" s="18">
        <f ca="1">VLOOKUP('Bewerking, HH'!$B153,INDIRECT("'PLak, Labels'!A"&amp;$AC$18&amp;":M"&amp;$AC$19),AC$24,FALSE)</f>
        <v>332</v>
      </c>
      <c r="AD153" s="18">
        <f ca="1">VLOOKUP('Bewerking, HH'!$B153,INDIRECT("'PLak, Labels'!A"&amp;$AC$18&amp;":M"&amp;$AC$19),AD$24,FALSE)</f>
        <v>0</v>
      </c>
      <c r="AE153" s="18">
        <f ca="1">VLOOKUP('Bewerking, HH'!$B153,INDIRECT("'PLak, Labels'!A"&amp;$AC$18&amp;":M"&amp;$AC$19),AE$24,FALSE)</f>
        <v>0</v>
      </c>
      <c r="AF153" s="18">
        <f ca="1">VLOOKUP('Bewerking, HH'!$B153,INDIRECT("'PLak, Labels'!A"&amp;$AC$18&amp;":M"&amp;$AC$19),AF$24,FALSE)</f>
        <v>0</v>
      </c>
      <c r="AG153" s="18">
        <f ca="1">VLOOKUP('Bewerking, HH'!$B153,INDIRECT("'PLak, Labels'!A"&amp;$AC$18&amp;":M"&amp;$AC$19),AG$24,FALSE)</f>
        <v>0</v>
      </c>
      <c r="AH153" s="29">
        <f ca="1">VLOOKUP('Bewerking, HH'!$B153,INDIRECT("'PLak, Labels'!A"&amp;$AC$18&amp;":M"&amp;$AC$19),AH$24,FALSE)</f>
        <v>0</v>
      </c>
      <c r="AI153" s="29">
        <f ca="1">VLOOKUP('Bewerking, HH'!$B153,INDIRECT("'PLak, Labels'!A"&amp;$AC$18&amp;":M"&amp;$AC$19),AI$24,FALSE)</f>
        <v>0</v>
      </c>
      <c r="AM153" s="18">
        <f ca="1">VLOOKUP('Bewerking, HH'!$B153,INDIRECT("'PLak, Labels'!A"&amp;$AO$18&amp;":M"&amp;$AO$19),AM$24,FALSE)</f>
        <v>332</v>
      </c>
      <c r="AN153" s="29">
        <f ca="1">VLOOKUP('Bewerking, HH'!$B153,INDIRECT("'PLak, Labels'!A"&amp;$AO$18&amp;":M"&amp;$AO$19),AN$24,FALSE)+VLOOKUP('Bewerking, HH'!$B153,INDIRECT("'PLak, Labels'!A"&amp;$AO$18&amp;":M"&amp;$AO$19),AN$24+1,FALSE)</f>
        <v>206</v>
      </c>
      <c r="AO153" s="18">
        <f ca="1">VLOOKUP('Bewerking, HH'!$B153,INDIRECT("'PLak, Labels'!A"&amp;$AO$18&amp;":M"&amp;$AO$19),AO$24,FALSE)</f>
        <v>0</v>
      </c>
      <c r="AP153" s="18">
        <f ca="1">VLOOKUP('Bewerking, HH'!$B153,INDIRECT("'PLak, Labels'!A"&amp;$AO$18&amp;":M"&amp;$AO$19),AP$24,FALSE)</f>
        <v>4</v>
      </c>
      <c r="AQ153" s="18">
        <f ca="1">VLOOKUP('Bewerking, HH'!$B153,INDIRECT("'PLak, Labels'!A"&amp;$AO$18&amp;":M"&amp;$AO$19),AQ$24,FALSE)</f>
        <v>0</v>
      </c>
      <c r="AR153" s="18">
        <f ca="1">VLOOKUP('Bewerking, HH'!$B153,INDIRECT("'PLak, Labels'!A"&amp;$AO$18&amp;":M"&amp;$AO$19),AR$24,FALSE)</f>
        <v>2</v>
      </c>
      <c r="AS153" s="18">
        <f ca="1">VLOOKUP('Bewerking, HH'!$B153,INDIRECT("'PLak, Labels'!A"&amp;$AO$18&amp;":M"&amp;$AO$19),AS$24,FALSE)</f>
        <v>0</v>
      </c>
      <c r="AT153" s="29">
        <f ca="1">VLOOKUP('Bewerking, HH'!$B153,INDIRECT("'PLak, Labels'!A"&amp;$AO$18&amp;":M"&amp;$AO$19),AT$24,FALSE)</f>
        <v>120</v>
      </c>
      <c r="AU153" s="29">
        <f ca="1">VLOOKUP('Bewerking, HH'!$B153,INDIRECT("'PLak, Labels'!A"&amp;$AO$18&amp;":M"&amp;$AO$19),AU$24,FALSE)</f>
        <v>0</v>
      </c>
      <c r="AY153" s="18">
        <f ca="1">VLOOKUP('Bewerking, HH'!$B153,INDIRECT("'PLak, Labels'!A"&amp;$BA$18&amp;":M"&amp;$BA$19),AY$24,FALSE)</f>
        <v>332</v>
      </c>
      <c r="AZ153" s="29">
        <f ca="1">VLOOKUP('Bewerking, HH'!$B153,INDIRECT("'PLak, Labels'!A"&amp;$BA$18&amp;":M"&amp;$BA$19),AZ$24,FALSE)+VLOOKUP('Bewerking, HH'!$B153,INDIRECT("'PLak, Labels'!A"&amp;$BA$18&amp;":M"&amp;$BA$19),AZ$24+1,FALSE)</f>
        <v>0</v>
      </c>
      <c r="BA153" s="18">
        <f ca="1">VLOOKUP('Bewerking, HH'!$B153,INDIRECT("'PLak, Labels'!A"&amp;$BA$18&amp;":M"&amp;$BA$19),BA$24,FALSE)</f>
        <v>0</v>
      </c>
      <c r="BB153" s="18">
        <f ca="1">VLOOKUP('Bewerking, HH'!$B153,INDIRECT("'PLak, Labels'!A"&amp;$BA$18&amp;":M"&amp;$BA$19),BB$24,FALSE)</f>
        <v>332</v>
      </c>
      <c r="BC153" s="18">
        <f ca="1">VLOOKUP('Bewerking, HH'!$B153,INDIRECT("'PLak, Labels'!A"&amp;$BA$18&amp;":M"&amp;$BA$19),BC$24,FALSE)</f>
        <v>0</v>
      </c>
      <c r="BD153" s="18">
        <f ca="1">VLOOKUP('Bewerking, HH'!$B153,INDIRECT("'PLak, Labels'!A"&amp;$BA$18&amp;":M"&amp;$BA$19),BD$24,FALSE)</f>
        <v>0</v>
      </c>
      <c r="BE153" s="18">
        <f ca="1">VLOOKUP('Bewerking, HH'!$B153,INDIRECT("'PLak, Labels'!A"&amp;$BA$18&amp;":M"&amp;$BA$19),BE$24,FALSE)</f>
        <v>0</v>
      </c>
      <c r="BF153" s="29">
        <f ca="1">VLOOKUP('Bewerking, HH'!$B153,INDIRECT("'PLak, Labels'!A"&amp;$BA$18&amp;":M"&amp;$BA$19),BF$24,FALSE)</f>
        <v>0</v>
      </c>
      <c r="BG153" s="29">
        <f ca="1">VLOOKUP('Bewerking, HH'!$B153,INDIRECT("'PLak, Labels'!A"&amp;$BA$18&amp;":M"&amp;$BA$19),BG$24,FALSE)</f>
        <v>0</v>
      </c>
    </row>
    <row r="154" spans="1:59" x14ac:dyDescent="0.25">
      <c r="B154" s="18" t="s">
        <v>70</v>
      </c>
      <c r="C154" s="18">
        <f ca="1">VLOOKUP('Bewerking, HH'!$B154,INDIRECT("'PLak, Labels'!A"&amp;$E$18&amp;":M"&amp;$E$19),C$24,FALSE)</f>
        <v>197</v>
      </c>
      <c r="D154" s="29">
        <f ca="1">VLOOKUP('Bewerking, HH'!$B154,INDIRECT("'PLak, Labels'!A"&amp;$E$18&amp;":M"&amp;$E$19),D$24,FALSE)+VLOOKUP('Bewerking, HH'!$B154,INDIRECT("'PLak, Labels'!A"&amp;$E$18&amp;":M"&amp;$E$19),D$24+1,FALSE)</f>
        <v>0</v>
      </c>
      <c r="E154" s="18">
        <f ca="1">VLOOKUP('Bewerking, HH'!$B154,INDIRECT("'PLak, Labels'!A"&amp;$E$18&amp;":M"&amp;$E$19),E$24,FALSE)</f>
        <v>0</v>
      </c>
      <c r="F154" s="18">
        <f ca="1">VLOOKUP('Bewerking, HH'!$B154,INDIRECT("'PLak, Labels'!A"&amp;$E$18&amp;":M"&amp;$E$19),F$24,FALSE)</f>
        <v>9</v>
      </c>
      <c r="G154" s="18">
        <f ca="1">VLOOKUP('Bewerking, HH'!$B154,INDIRECT("'PLak, Labels'!A"&amp;$E$18&amp;":M"&amp;$E$19),G$24,FALSE)</f>
        <v>0</v>
      </c>
      <c r="H154" s="18">
        <f ca="1">VLOOKUP('Bewerking, HH'!$B154,INDIRECT("'PLak, Labels'!A"&amp;$E$18&amp;":M"&amp;$E$19),H$24,FALSE)</f>
        <v>188</v>
      </c>
      <c r="I154" s="18">
        <f ca="1">VLOOKUP('Bewerking, HH'!$B154,INDIRECT("'PLak, Labels'!A"&amp;$E$18&amp;":M"&amp;$E$19),I$24,FALSE)</f>
        <v>0</v>
      </c>
      <c r="J154" s="29">
        <f ca="1">VLOOKUP('Bewerking, HH'!$B154,INDIRECT("'PLak, Labels'!A"&amp;$E$18&amp;":M"&amp;$E$19),J$24,FALSE)</f>
        <v>0</v>
      </c>
      <c r="K154" s="29">
        <f ca="1">VLOOKUP('Bewerking, HH'!$B154,INDIRECT("'PLak, Labels'!A"&amp;$E$18&amp;":M"&amp;$E$19),K$24,FALSE)</f>
        <v>0</v>
      </c>
      <c r="O154" s="18">
        <f ca="1">VLOOKUP('Bewerking, HH'!$B154,INDIRECT("'PLak, Labels'!A"&amp;$Q$18&amp;":M"&amp;$Q$19),O$24,FALSE)</f>
        <v>197</v>
      </c>
      <c r="P154" s="29">
        <f ca="1">VLOOKUP('Bewerking, HH'!$B154,INDIRECT("'PLak, Labels'!A"&amp;$Q$18&amp;":M"&amp;$Q$19),P$24,FALSE)+VLOOKUP('Bewerking, HH'!$B154,INDIRECT("'PLak, Labels'!A"&amp;$Q$18&amp;":M"&amp;$Q$19),P$24+1,FALSE)</f>
        <v>0</v>
      </c>
      <c r="Q154" s="18">
        <f ca="1">VLOOKUP('Bewerking, HH'!$B154,INDIRECT("'PLak, Labels'!A"&amp;$Q$18&amp;":M"&amp;$Q$19),Q$24,FALSE)</f>
        <v>0</v>
      </c>
      <c r="R154" s="18">
        <f ca="1">VLOOKUP('Bewerking, HH'!$B154,INDIRECT("'PLak, Labels'!A"&amp;$Q$18&amp;":M"&amp;$Q$19),R$24,FALSE)</f>
        <v>197</v>
      </c>
      <c r="S154" s="18">
        <f ca="1">VLOOKUP('Bewerking, HH'!$B154,INDIRECT("'PLak, Labels'!A"&amp;$Q$18&amp;":M"&amp;$Q$19),S$24,FALSE)</f>
        <v>0</v>
      </c>
      <c r="T154" s="18">
        <f ca="1">VLOOKUP('Bewerking, HH'!$B154,INDIRECT("'PLak, Labels'!A"&amp;$Q$18&amp;":M"&amp;$Q$19),T$24,FALSE)</f>
        <v>0</v>
      </c>
      <c r="U154" s="18">
        <f ca="1">VLOOKUP('Bewerking, HH'!$B154,INDIRECT("'PLak, Labels'!A"&amp;$Q$18&amp;":M"&amp;$Q$19),U$24,FALSE)</f>
        <v>0</v>
      </c>
      <c r="V154" s="29">
        <f ca="1">VLOOKUP('Bewerking, HH'!$B154,INDIRECT("'PLak, Labels'!A"&amp;$Q$18&amp;":M"&amp;$Q$19),V$24,FALSE)</f>
        <v>0</v>
      </c>
      <c r="W154" s="29">
        <f ca="1">VLOOKUP('Bewerking, HH'!$B154,INDIRECT("'PLak, Labels'!A"&amp;$Q$18&amp;":M"&amp;$Q$19),W$24,FALSE)</f>
        <v>0</v>
      </c>
      <c r="AA154" s="18">
        <f ca="1">VLOOKUP('Bewerking, HH'!$B154,INDIRECT("'PLak, Labels'!A"&amp;$AC$18&amp;":M"&amp;$AC$19),AA$24,FALSE)</f>
        <v>197</v>
      </c>
      <c r="AB154" s="29">
        <f ca="1">VLOOKUP('Bewerking, HH'!$B154,INDIRECT("'PLak, Labels'!A"&amp;$AC$18&amp;":M"&amp;$AC$19),AB$24,FALSE)+VLOOKUP('Bewerking, HH'!$B154,INDIRECT("'PLak, Labels'!A"&amp;$AC$18&amp;":M"&amp;$AC$19),AB$24+1,FALSE)</f>
        <v>0</v>
      </c>
      <c r="AC154" s="18">
        <f ca="1">VLOOKUP('Bewerking, HH'!$B154,INDIRECT("'PLak, Labels'!A"&amp;$AC$18&amp;":M"&amp;$AC$19),AC$24,FALSE)</f>
        <v>197</v>
      </c>
      <c r="AD154" s="18">
        <f ca="1">VLOOKUP('Bewerking, HH'!$B154,INDIRECT("'PLak, Labels'!A"&amp;$AC$18&amp;":M"&amp;$AC$19),AD$24,FALSE)</f>
        <v>0</v>
      </c>
      <c r="AE154" s="18">
        <f ca="1">VLOOKUP('Bewerking, HH'!$B154,INDIRECT("'PLak, Labels'!A"&amp;$AC$18&amp;":M"&amp;$AC$19),AE$24,FALSE)</f>
        <v>0</v>
      </c>
      <c r="AF154" s="18">
        <f ca="1">VLOOKUP('Bewerking, HH'!$B154,INDIRECT("'PLak, Labels'!A"&amp;$AC$18&amp;":M"&amp;$AC$19),AF$24,FALSE)</f>
        <v>0</v>
      </c>
      <c r="AG154" s="18">
        <f ca="1">VLOOKUP('Bewerking, HH'!$B154,INDIRECT("'PLak, Labels'!A"&amp;$AC$18&amp;":M"&amp;$AC$19),AG$24,FALSE)</f>
        <v>0</v>
      </c>
      <c r="AH154" s="29">
        <f ca="1">VLOOKUP('Bewerking, HH'!$B154,INDIRECT("'PLak, Labels'!A"&amp;$AC$18&amp;":M"&amp;$AC$19),AH$24,FALSE)</f>
        <v>0</v>
      </c>
      <c r="AI154" s="29">
        <f ca="1">VLOOKUP('Bewerking, HH'!$B154,INDIRECT("'PLak, Labels'!A"&amp;$AC$18&amp;":M"&amp;$AC$19),AI$24,FALSE)</f>
        <v>0</v>
      </c>
      <c r="AM154" s="18">
        <f ca="1">VLOOKUP('Bewerking, HH'!$B154,INDIRECT("'PLak, Labels'!A"&amp;$AO$18&amp;":M"&amp;$AO$19),AM$24,FALSE)</f>
        <v>197</v>
      </c>
      <c r="AN154" s="29">
        <f ca="1">VLOOKUP('Bewerking, HH'!$B154,INDIRECT("'PLak, Labels'!A"&amp;$AO$18&amp;":M"&amp;$AO$19),AN$24,FALSE)+VLOOKUP('Bewerking, HH'!$B154,INDIRECT("'PLak, Labels'!A"&amp;$AO$18&amp;":M"&amp;$AO$19),AN$24+1,FALSE)</f>
        <v>157</v>
      </c>
      <c r="AO154" s="18">
        <f ca="1">VLOOKUP('Bewerking, HH'!$B154,INDIRECT("'PLak, Labels'!A"&amp;$AO$18&amp;":M"&amp;$AO$19),AO$24,FALSE)</f>
        <v>0</v>
      </c>
      <c r="AP154" s="18">
        <f ca="1">VLOOKUP('Bewerking, HH'!$B154,INDIRECT("'PLak, Labels'!A"&amp;$AO$18&amp;":M"&amp;$AO$19),AP$24,FALSE)</f>
        <v>5</v>
      </c>
      <c r="AQ154" s="18">
        <f ca="1">VLOOKUP('Bewerking, HH'!$B154,INDIRECT("'PLak, Labels'!A"&amp;$AO$18&amp;":M"&amp;$AO$19),AQ$24,FALSE)</f>
        <v>0</v>
      </c>
      <c r="AR154" s="18">
        <f ca="1">VLOOKUP('Bewerking, HH'!$B154,INDIRECT("'PLak, Labels'!A"&amp;$AO$18&amp;":M"&amp;$AO$19),AR$24,FALSE)</f>
        <v>35</v>
      </c>
      <c r="AS154" s="18">
        <f ca="1">VLOOKUP('Bewerking, HH'!$B154,INDIRECT("'PLak, Labels'!A"&amp;$AO$18&amp;":M"&amp;$AO$19),AS$24,FALSE)</f>
        <v>0</v>
      </c>
      <c r="AT154" s="29">
        <f ca="1">VLOOKUP('Bewerking, HH'!$B154,INDIRECT("'PLak, Labels'!A"&amp;$AO$18&amp;":M"&amp;$AO$19),AT$24,FALSE)</f>
        <v>0</v>
      </c>
      <c r="AU154" s="29">
        <f ca="1">VLOOKUP('Bewerking, HH'!$B154,INDIRECT("'PLak, Labels'!A"&amp;$AO$18&amp;":M"&amp;$AO$19),AU$24,FALSE)</f>
        <v>0</v>
      </c>
      <c r="AY154" s="18">
        <f ca="1">VLOOKUP('Bewerking, HH'!$B154,INDIRECT("'PLak, Labels'!A"&amp;$BA$18&amp;":M"&amp;$BA$19),AY$24,FALSE)</f>
        <v>197</v>
      </c>
      <c r="AZ154" s="29">
        <f ca="1">VLOOKUP('Bewerking, HH'!$B154,INDIRECT("'PLak, Labels'!A"&amp;$BA$18&amp;":M"&amp;$BA$19),AZ$24,FALSE)+VLOOKUP('Bewerking, HH'!$B154,INDIRECT("'PLak, Labels'!A"&amp;$BA$18&amp;":M"&amp;$BA$19),AZ$24+1,FALSE)</f>
        <v>0</v>
      </c>
      <c r="BA154" s="18">
        <f ca="1">VLOOKUP('Bewerking, HH'!$B154,INDIRECT("'PLak, Labels'!A"&amp;$BA$18&amp;":M"&amp;$BA$19),BA$24,FALSE)</f>
        <v>0</v>
      </c>
      <c r="BB154" s="18">
        <f ca="1">VLOOKUP('Bewerking, HH'!$B154,INDIRECT("'PLak, Labels'!A"&amp;$BA$18&amp;":M"&amp;$BA$19),BB$24,FALSE)</f>
        <v>197</v>
      </c>
      <c r="BC154" s="18">
        <f ca="1">VLOOKUP('Bewerking, HH'!$B154,INDIRECT("'PLak, Labels'!A"&amp;$BA$18&amp;":M"&amp;$BA$19),BC$24,FALSE)</f>
        <v>0</v>
      </c>
      <c r="BD154" s="18">
        <f ca="1">VLOOKUP('Bewerking, HH'!$B154,INDIRECT("'PLak, Labels'!A"&amp;$BA$18&amp;":M"&amp;$BA$19),BD$24,FALSE)</f>
        <v>0</v>
      </c>
      <c r="BE154" s="18">
        <f ca="1">VLOOKUP('Bewerking, HH'!$B154,INDIRECT("'PLak, Labels'!A"&amp;$BA$18&amp;":M"&amp;$BA$19),BE$24,FALSE)</f>
        <v>0</v>
      </c>
      <c r="BF154" s="29">
        <f ca="1">VLOOKUP('Bewerking, HH'!$B154,INDIRECT("'PLak, Labels'!A"&amp;$BA$18&amp;":M"&amp;$BA$19),BF$24,FALSE)</f>
        <v>0</v>
      </c>
      <c r="BG154" s="29">
        <f ca="1">VLOOKUP('Bewerking, HH'!$B154,INDIRECT("'PLak, Labels'!A"&amp;$BA$18&amp;":M"&amp;$BA$19),BG$24,FALSE)</f>
        <v>0</v>
      </c>
    </row>
    <row r="155" spans="1:59" x14ac:dyDescent="0.25">
      <c r="B155" s="18" t="s">
        <v>71</v>
      </c>
      <c r="C155" s="18">
        <f ca="1">VLOOKUP('Bewerking, HH'!$B155,INDIRECT("'PLak, Labels'!A"&amp;$E$18&amp;":M"&amp;$E$19),C$24,FALSE)</f>
        <v>391</v>
      </c>
      <c r="D155" s="29">
        <f ca="1">VLOOKUP('Bewerking, HH'!$B155,INDIRECT("'PLak, Labels'!A"&amp;$E$18&amp;":M"&amp;$E$19),D$24,FALSE)+VLOOKUP('Bewerking, HH'!$B155,INDIRECT("'PLak, Labels'!A"&amp;$E$18&amp;":M"&amp;$E$19),D$24+1,FALSE)</f>
        <v>0</v>
      </c>
      <c r="E155" s="18">
        <f ca="1">VLOOKUP('Bewerking, HH'!$B155,INDIRECT("'PLak, Labels'!A"&amp;$E$18&amp;":M"&amp;$E$19),E$24,FALSE)</f>
        <v>0</v>
      </c>
      <c r="F155" s="18">
        <f ca="1">VLOOKUP('Bewerking, HH'!$B155,INDIRECT("'PLak, Labels'!A"&amp;$E$18&amp;":M"&amp;$E$19),F$24,FALSE)</f>
        <v>391</v>
      </c>
      <c r="G155" s="18">
        <f ca="1">VLOOKUP('Bewerking, HH'!$B155,INDIRECT("'PLak, Labels'!A"&amp;$E$18&amp;":M"&amp;$E$19),G$24,FALSE)</f>
        <v>0</v>
      </c>
      <c r="H155" s="18">
        <f ca="1">VLOOKUP('Bewerking, HH'!$B155,INDIRECT("'PLak, Labels'!A"&amp;$E$18&amp;":M"&amp;$E$19),H$24,FALSE)</f>
        <v>0</v>
      </c>
      <c r="I155" s="18">
        <f ca="1">VLOOKUP('Bewerking, HH'!$B155,INDIRECT("'PLak, Labels'!A"&amp;$E$18&amp;":M"&amp;$E$19),I$24,FALSE)</f>
        <v>0</v>
      </c>
      <c r="J155" s="29">
        <f ca="1">VLOOKUP('Bewerking, HH'!$B155,INDIRECT("'PLak, Labels'!A"&amp;$E$18&amp;":M"&amp;$E$19),J$24,FALSE)</f>
        <v>0</v>
      </c>
      <c r="K155" s="29">
        <f ca="1">VLOOKUP('Bewerking, HH'!$B155,INDIRECT("'PLak, Labels'!A"&amp;$E$18&amp;":M"&amp;$E$19),K$24,FALSE)</f>
        <v>0</v>
      </c>
      <c r="O155" s="18">
        <f ca="1">VLOOKUP('Bewerking, HH'!$B155,INDIRECT("'PLak, Labels'!A"&amp;$Q$18&amp;":M"&amp;$Q$19),O$24,FALSE)</f>
        <v>391</v>
      </c>
      <c r="P155" s="29">
        <f ca="1">VLOOKUP('Bewerking, HH'!$B155,INDIRECT("'PLak, Labels'!A"&amp;$Q$18&amp;":M"&amp;$Q$19),P$24,FALSE)+VLOOKUP('Bewerking, HH'!$B155,INDIRECT("'PLak, Labels'!A"&amp;$Q$18&amp;":M"&amp;$Q$19),P$24+1,FALSE)</f>
        <v>0</v>
      </c>
      <c r="Q155" s="18">
        <f ca="1">VLOOKUP('Bewerking, HH'!$B155,INDIRECT("'PLak, Labels'!A"&amp;$Q$18&amp;":M"&amp;$Q$19),Q$24,FALSE)</f>
        <v>0</v>
      </c>
      <c r="R155" s="18">
        <f ca="1">VLOOKUP('Bewerking, HH'!$B155,INDIRECT("'PLak, Labels'!A"&amp;$Q$18&amp;":M"&amp;$Q$19),R$24,FALSE)</f>
        <v>391</v>
      </c>
      <c r="S155" s="18">
        <f ca="1">VLOOKUP('Bewerking, HH'!$B155,INDIRECT("'PLak, Labels'!A"&amp;$Q$18&amp;":M"&amp;$Q$19),S$24,FALSE)</f>
        <v>0</v>
      </c>
      <c r="T155" s="18">
        <f ca="1">VLOOKUP('Bewerking, HH'!$B155,INDIRECT("'PLak, Labels'!A"&amp;$Q$18&amp;":M"&amp;$Q$19),T$24,FALSE)</f>
        <v>0</v>
      </c>
      <c r="U155" s="18">
        <f ca="1">VLOOKUP('Bewerking, HH'!$B155,INDIRECT("'PLak, Labels'!A"&amp;$Q$18&amp;":M"&amp;$Q$19),U$24,FALSE)</f>
        <v>0</v>
      </c>
      <c r="V155" s="29">
        <f ca="1">VLOOKUP('Bewerking, HH'!$B155,INDIRECT("'PLak, Labels'!A"&amp;$Q$18&amp;":M"&amp;$Q$19),V$24,FALSE)</f>
        <v>0</v>
      </c>
      <c r="W155" s="29">
        <f ca="1">VLOOKUP('Bewerking, HH'!$B155,INDIRECT("'PLak, Labels'!A"&amp;$Q$18&amp;":M"&amp;$Q$19),W$24,FALSE)</f>
        <v>0</v>
      </c>
      <c r="AA155" s="18">
        <f ca="1">VLOOKUP('Bewerking, HH'!$B155,INDIRECT("'PLak, Labels'!A"&amp;$AC$18&amp;":M"&amp;$AC$19),AA$24,FALSE)</f>
        <v>391</v>
      </c>
      <c r="AB155" s="29">
        <f ca="1">VLOOKUP('Bewerking, HH'!$B155,INDIRECT("'PLak, Labels'!A"&amp;$AC$18&amp;":M"&amp;$AC$19),AB$24,FALSE)+VLOOKUP('Bewerking, HH'!$B155,INDIRECT("'PLak, Labels'!A"&amp;$AC$18&amp;":M"&amp;$AC$19),AB$24+1,FALSE)</f>
        <v>0</v>
      </c>
      <c r="AC155" s="18">
        <f ca="1">VLOOKUP('Bewerking, HH'!$B155,INDIRECT("'PLak, Labels'!A"&amp;$AC$18&amp;":M"&amp;$AC$19),AC$24,FALSE)</f>
        <v>391</v>
      </c>
      <c r="AD155" s="18">
        <f ca="1">VLOOKUP('Bewerking, HH'!$B155,INDIRECT("'PLak, Labels'!A"&amp;$AC$18&amp;":M"&amp;$AC$19),AD$24,FALSE)</f>
        <v>0</v>
      </c>
      <c r="AE155" s="18">
        <f ca="1">VLOOKUP('Bewerking, HH'!$B155,INDIRECT("'PLak, Labels'!A"&amp;$AC$18&amp;":M"&amp;$AC$19),AE$24,FALSE)</f>
        <v>0</v>
      </c>
      <c r="AF155" s="18">
        <f ca="1">VLOOKUP('Bewerking, HH'!$B155,INDIRECT("'PLak, Labels'!A"&amp;$AC$18&amp;":M"&amp;$AC$19),AF$24,FALSE)</f>
        <v>0</v>
      </c>
      <c r="AG155" s="18">
        <f ca="1">VLOOKUP('Bewerking, HH'!$B155,INDIRECT("'PLak, Labels'!A"&amp;$AC$18&amp;":M"&amp;$AC$19),AG$24,FALSE)</f>
        <v>0</v>
      </c>
      <c r="AH155" s="29">
        <f ca="1">VLOOKUP('Bewerking, HH'!$B155,INDIRECT("'PLak, Labels'!A"&amp;$AC$18&amp;":M"&amp;$AC$19),AH$24,FALSE)</f>
        <v>0</v>
      </c>
      <c r="AI155" s="29">
        <f ca="1">VLOOKUP('Bewerking, HH'!$B155,INDIRECT("'PLak, Labels'!A"&amp;$AC$18&amp;":M"&amp;$AC$19),AI$24,FALSE)</f>
        <v>0</v>
      </c>
      <c r="AM155" s="18">
        <f ca="1">VLOOKUP('Bewerking, HH'!$B155,INDIRECT("'PLak, Labels'!A"&amp;$AO$18&amp;":M"&amp;$AO$19),AM$24,FALSE)</f>
        <v>391</v>
      </c>
      <c r="AN155" s="29">
        <f ca="1">VLOOKUP('Bewerking, HH'!$B155,INDIRECT("'PLak, Labels'!A"&amp;$AO$18&amp;":M"&amp;$AO$19),AN$24,FALSE)+VLOOKUP('Bewerking, HH'!$B155,INDIRECT("'PLak, Labels'!A"&amp;$AO$18&amp;":M"&amp;$AO$19),AN$24+1,FALSE)</f>
        <v>312</v>
      </c>
      <c r="AO155" s="18">
        <f ca="1">VLOOKUP('Bewerking, HH'!$B155,INDIRECT("'PLak, Labels'!A"&amp;$AO$18&amp;":M"&amp;$AO$19),AO$24,FALSE)</f>
        <v>0</v>
      </c>
      <c r="AP155" s="18">
        <f ca="1">VLOOKUP('Bewerking, HH'!$B155,INDIRECT("'PLak, Labels'!A"&amp;$AO$18&amp;":M"&amp;$AO$19),AP$24,FALSE)</f>
        <v>79</v>
      </c>
      <c r="AQ155" s="18">
        <f ca="1">VLOOKUP('Bewerking, HH'!$B155,INDIRECT("'PLak, Labels'!A"&amp;$AO$18&amp;":M"&amp;$AO$19),AQ$24,FALSE)</f>
        <v>0</v>
      </c>
      <c r="AR155" s="18">
        <f ca="1">VLOOKUP('Bewerking, HH'!$B155,INDIRECT("'PLak, Labels'!A"&amp;$AO$18&amp;":M"&amp;$AO$19),AR$24,FALSE)</f>
        <v>0</v>
      </c>
      <c r="AS155" s="18">
        <f ca="1">VLOOKUP('Bewerking, HH'!$B155,INDIRECT("'PLak, Labels'!A"&amp;$AO$18&amp;":M"&amp;$AO$19),AS$24,FALSE)</f>
        <v>0</v>
      </c>
      <c r="AT155" s="29">
        <f ca="1">VLOOKUP('Bewerking, HH'!$B155,INDIRECT("'PLak, Labels'!A"&amp;$AO$18&amp;":M"&amp;$AO$19),AT$24,FALSE)</f>
        <v>0</v>
      </c>
      <c r="AU155" s="29">
        <f ca="1">VLOOKUP('Bewerking, HH'!$B155,INDIRECT("'PLak, Labels'!A"&amp;$AO$18&amp;":M"&amp;$AO$19),AU$24,FALSE)</f>
        <v>0</v>
      </c>
      <c r="AY155" s="18">
        <f ca="1">VLOOKUP('Bewerking, HH'!$B155,INDIRECT("'PLak, Labels'!A"&amp;$BA$18&amp;":M"&amp;$BA$19),AY$24,FALSE)</f>
        <v>391</v>
      </c>
      <c r="AZ155" s="29">
        <f ca="1">VLOOKUP('Bewerking, HH'!$B155,INDIRECT("'PLak, Labels'!A"&amp;$BA$18&amp;":M"&amp;$BA$19),AZ$24,FALSE)+VLOOKUP('Bewerking, HH'!$B155,INDIRECT("'PLak, Labels'!A"&amp;$BA$18&amp;":M"&amp;$BA$19),AZ$24+1,FALSE)</f>
        <v>0</v>
      </c>
      <c r="BA155" s="18">
        <f ca="1">VLOOKUP('Bewerking, HH'!$B155,INDIRECT("'PLak, Labels'!A"&amp;$BA$18&amp;":M"&amp;$BA$19),BA$24,FALSE)</f>
        <v>0</v>
      </c>
      <c r="BB155" s="18">
        <f ca="1">VLOOKUP('Bewerking, HH'!$B155,INDIRECT("'PLak, Labels'!A"&amp;$BA$18&amp;":M"&amp;$BA$19),BB$24,FALSE)</f>
        <v>391</v>
      </c>
      <c r="BC155" s="18">
        <f ca="1">VLOOKUP('Bewerking, HH'!$B155,INDIRECT("'PLak, Labels'!A"&amp;$BA$18&amp;":M"&amp;$BA$19),BC$24,FALSE)</f>
        <v>0</v>
      </c>
      <c r="BD155" s="18">
        <f ca="1">VLOOKUP('Bewerking, HH'!$B155,INDIRECT("'PLak, Labels'!A"&amp;$BA$18&amp;":M"&amp;$BA$19),BD$24,FALSE)</f>
        <v>0</v>
      </c>
      <c r="BE155" s="18">
        <f ca="1">VLOOKUP('Bewerking, HH'!$B155,INDIRECT("'PLak, Labels'!A"&amp;$BA$18&amp;":M"&amp;$BA$19),BE$24,FALSE)</f>
        <v>0</v>
      </c>
      <c r="BF155" s="29">
        <f ca="1">VLOOKUP('Bewerking, HH'!$B155,INDIRECT("'PLak, Labels'!A"&amp;$BA$18&amp;":M"&amp;$BA$19),BF$24,FALSE)</f>
        <v>0</v>
      </c>
      <c r="BG155" s="29">
        <f ca="1">VLOOKUP('Bewerking, HH'!$B155,INDIRECT("'PLak, Labels'!A"&amp;$BA$18&amp;":M"&amp;$BA$19),BG$24,FALSE)</f>
        <v>0</v>
      </c>
    </row>
    <row r="156" spans="1:59" x14ac:dyDescent="0.25">
      <c r="B156" s="18" t="s">
        <v>72</v>
      </c>
      <c r="C156" s="18">
        <f ca="1">VLOOKUP('Bewerking, HH'!$B156,INDIRECT("'PLak, Labels'!A"&amp;$E$18&amp;":M"&amp;$E$19),C$24,FALSE)</f>
        <v>704</v>
      </c>
      <c r="D156" s="29">
        <f ca="1">VLOOKUP('Bewerking, HH'!$B156,INDIRECT("'PLak, Labels'!A"&amp;$E$18&amp;":M"&amp;$E$19),D$24,FALSE)+VLOOKUP('Bewerking, HH'!$B156,INDIRECT("'PLak, Labels'!A"&amp;$E$18&amp;":M"&amp;$E$19),D$24+1,FALSE)</f>
        <v>0</v>
      </c>
      <c r="E156" s="18">
        <f ca="1">VLOOKUP('Bewerking, HH'!$B156,INDIRECT("'PLak, Labels'!A"&amp;$E$18&amp;":M"&amp;$E$19),E$24,FALSE)</f>
        <v>0</v>
      </c>
      <c r="F156" s="18">
        <f ca="1">VLOOKUP('Bewerking, HH'!$B156,INDIRECT("'PLak, Labels'!A"&amp;$E$18&amp;":M"&amp;$E$19),F$24,FALSE)</f>
        <v>704</v>
      </c>
      <c r="G156" s="18">
        <f ca="1">VLOOKUP('Bewerking, HH'!$B156,INDIRECT("'PLak, Labels'!A"&amp;$E$18&amp;":M"&amp;$E$19),G$24,FALSE)</f>
        <v>0</v>
      </c>
      <c r="H156" s="18">
        <f ca="1">VLOOKUP('Bewerking, HH'!$B156,INDIRECT("'PLak, Labels'!A"&amp;$E$18&amp;":M"&amp;$E$19),H$24,FALSE)</f>
        <v>0</v>
      </c>
      <c r="I156" s="18">
        <f ca="1">VLOOKUP('Bewerking, HH'!$B156,INDIRECT("'PLak, Labels'!A"&amp;$E$18&amp;":M"&amp;$E$19),I$24,FALSE)</f>
        <v>0</v>
      </c>
      <c r="J156" s="29">
        <f ca="1">VLOOKUP('Bewerking, HH'!$B156,INDIRECT("'PLak, Labels'!A"&amp;$E$18&amp;":M"&amp;$E$19),J$24,FALSE)</f>
        <v>0</v>
      </c>
      <c r="K156" s="29">
        <f ca="1">VLOOKUP('Bewerking, HH'!$B156,INDIRECT("'PLak, Labels'!A"&amp;$E$18&amp;":M"&amp;$E$19),K$24,FALSE)</f>
        <v>0</v>
      </c>
      <c r="O156" s="18">
        <f ca="1">VLOOKUP('Bewerking, HH'!$B156,INDIRECT("'PLak, Labels'!A"&amp;$Q$18&amp;":M"&amp;$Q$19),O$24,FALSE)</f>
        <v>704</v>
      </c>
      <c r="P156" s="29">
        <f ca="1">VLOOKUP('Bewerking, HH'!$B156,INDIRECT("'PLak, Labels'!A"&amp;$Q$18&amp;":M"&amp;$Q$19),P$24,FALSE)+VLOOKUP('Bewerking, HH'!$B156,INDIRECT("'PLak, Labels'!A"&amp;$Q$18&amp;":M"&amp;$Q$19),P$24+1,FALSE)</f>
        <v>0</v>
      </c>
      <c r="Q156" s="18">
        <f ca="1">VLOOKUP('Bewerking, HH'!$B156,INDIRECT("'PLak, Labels'!A"&amp;$Q$18&amp;":M"&amp;$Q$19),Q$24,FALSE)</f>
        <v>0</v>
      </c>
      <c r="R156" s="18">
        <f ca="1">VLOOKUP('Bewerking, HH'!$B156,INDIRECT("'PLak, Labels'!A"&amp;$Q$18&amp;":M"&amp;$Q$19),R$24,FALSE)</f>
        <v>704</v>
      </c>
      <c r="S156" s="18">
        <f ca="1">VLOOKUP('Bewerking, HH'!$B156,INDIRECT("'PLak, Labels'!A"&amp;$Q$18&amp;":M"&amp;$Q$19),S$24,FALSE)</f>
        <v>0</v>
      </c>
      <c r="T156" s="18">
        <f ca="1">VLOOKUP('Bewerking, HH'!$B156,INDIRECT("'PLak, Labels'!A"&amp;$Q$18&amp;":M"&amp;$Q$19),T$24,FALSE)</f>
        <v>0</v>
      </c>
      <c r="U156" s="18">
        <f ca="1">VLOOKUP('Bewerking, HH'!$B156,INDIRECT("'PLak, Labels'!A"&amp;$Q$18&amp;":M"&amp;$Q$19),U$24,FALSE)</f>
        <v>0</v>
      </c>
      <c r="V156" s="29">
        <f ca="1">VLOOKUP('Bewerking, HH'!$B156,INDIRECT("'PLak, Labels'!A"&amp;$Q$18&amp;":M"&amp;$Q$19),V$24,FALSE)</f>
        <v>0</v>
      </c>
      <c r="W156" s="29">
        <f ca="1">VLOOKUP('Bewerking, HH'!$B156,INDIRECT("'PLak, Labels'!A"&amp;$Q$18&amp;":M"&amp;$Q$19),W$24,FALSE)</f>
        <v>0</v>
      </c>
      <c r="AA156" s="18">
        <f ca="1">VLOOKUP('Bewerking, HH'!$B156,INDIRECT("'PLak, Labels'!A"&amp;$AC$18&amp;":M"&amp;$AC$19),AA$24,FALSE)</f>
        <v>704</v>
      </c>
      <c r="AB156" s="29">
        <f ca="1">VLOOKUP('Bewerking, HH'!$B156,INDIRECT("'PLak, Labels'!A"&amp;$AC$18&amp;":M"&amp;$AC$19),AB$24,FALSE)+VLOOKUP('Bewerking, HH'!$B156,INDIRECT("'PLak, Labels'!A"&amp;$AC$18&amp;":M"&amp;$AC$19),AB$24+1,FALSE)</f>
        <v>0</v>
      </c>
      <c r="AC156" s="18">
        <f ca="1">VLOOKUP('Bewerking, HH'!$B156,INDIRECT("'PLak, Labels'!A"&amp;$AC$18&amp;":M"&amp;$AC$19),AC$24,FALSE)</f>
        <v>704</v>
      </c>
      <c r="AD156" s="18">
        <f ca="1">VLOOKUP('Bewerking, HH'!$B156,INDIRECT("'PLak, Labels'!A"&amp;$AC$18&amp;":M"&amp;$AC$19),AD$24,FALSE)</f>
        <v>0</v>
      </c>
      <c r="AE156" s="18">
        <f ca="1">VLOOKUP('Bewerking, HH'!$B156,INDIRECT("'PLak, Labels'!A"&amp;$AC$18&amp;":M"&amp;$AC$19),AE$24,FALSE)</f>
        <v>0</v>
      </c>
      <c r="AF156" s="18">
        <f ca="1">VLOOKUP('Bewerking, HH'!$B156,INDIRECT("'PLak, Labels'!A"&amp;$AC$18&amp;":M"&amp;$AC$19),AF$24,FALSE)</f>
        <v>0</v>
      </c>
      <c r="AG156" s="18">
        <f ca="1">VLOOKUP('Bewerking, HH'!$B156,INDIRECT("'PLak, Labels'!A"&amp;$AC$18&amp;":M"&amp;$AC$19),AG$24,FALSE)</f>
        <v>0</v>
      </c>
      <c r="AH156" s="29">
        <f ca="1">VLOOKUP('Bewerking, HH'!$B156,INDIRECT("'PLak, Labels'!A"&amp;$AC$18&amp;":M"&amp;$AC$19),AH$24,FALSE)</f>
        <v>0</v>
      </c>
      <c r="AI156" s="29">
        <f ca="1">VLOOKUP('Bewerking, HH'!$B156,INDIRECT("'PLak, Labels'!A"&amp;$AC$18&amp;":M"&amp;$AC$19),AI$24,FALSE)</f>
        <v>0</v>
      </c>
      <c r="AM156" s="18">
        <f ca="1">VLOOKUP('Bewerking, HH'!$B156,INDIRECT("'PLak, Labels'!A"&amp;$AO$18&amp;":M"&amp;$AO$19),AM$24,FALSE)</f>
        <v>704</v>
      </c>
      <c r="AN156" s="29">
        <f ca="1">VLOOKUP('Bewerking, HH'!$B156,INDIRECT("'PLak, Labels'!A"&amp;$AO$18&amp;":M"&amp;$AO$19),AN$24,FALSE)+VLOOKUP('Bewerking, HH'!$B156,INDIRECT("'PLak, Labels'!A"&amp;$AO$18&amp;":M"&amp;$AO$19),AN$24+1,FALSE)</f>
        <v>469</v>
      </c>
      <c r="AO156" s="18">
        <f ca="1">VLOOKUP('Bewerking, HH'!$B156,INDIRECT("'PLak, Labels'!A"&amp;$AO$18&amp;":M"&amp;$AO$19),AO$24,FALSE)</f>
        <v>0</v>
      </c>
      <c r="AP156" s="18">
        <f ca="1">VLOOKUP('Bewerking, HH'!$B156,INDIRECT("'PLak, Labels'!A"&amp;$AO$18&amp;":M"&amp;$AO$19),AP$24,FALSE)</f>
        <v>235</v>
      </c>
      <c r="AQ156" s="18">
        <f ca="1">VLOOKUP('Bewerking, HH'!$B156,INDIRECT("'PLak, Labels'!A"&amp;$AO$18&amp;":M"&amp;$AO$19),AQ$24,FALSE)</f>
        <v>0</v>
      </c>
      <c r="AR156" s="18">
        <f ca="1">VLOOKUP('Bewerking, HH'!$B156,INDIRECT("'PLak, Labels'!A"&amp;$AO$18&amp;":M"&amp;$AO$19),AR$24,FALSE)</f>
        <v>0</v>
      </c>
      <c r="AS156" s="18">
        <f ca="1">VLOOKUP('Bewerking, HH'!$B156,INDIRECT("'PLak, Labels'!A"&amp;$AO$18&amp;":M"&amp;$AO$19),AS$24,FALSE)</f>
        <v>0</v>
      </c>
      <c r="AT156" s="29">
        <f ca="1">VLOOKUP('Bewerking, HH'!$B156,INDIRECT("'PLak, Labels'!A"&amp;$AO$18&amp;":M"&amp;$AO$19),AT$24,FALSE)</f>
        <v>0</v>
      </c>
      <c r="AU156" s="29">
        <f ca="1">VLOOKUP('Bewerking, HH'!$B156,INDIRECT("'PLak, Labels'!A"&amp;$AO$18&amp;":M"&amp;$AO$19),AU$24,FALSE)</f>
        <v>0</v>
      </c>
      <c r="AY156" s="18">
        <f ca="1">VLOOKUP('Bewerking, HH'!$B156,INDIRECT("'PLak, Labels'!A"&amp;$BA$18&amp;":M"&amp;$BA$19),AY$24,FALSE)</f>
        <v>704</v>
      </c>
      <c r="AZ156" s="29">
        <f ca="1">VLOOKUP('Bewerking, HH'!$B156,INDIRECT("'PLak, Labels'!A"&amp;$BA$18&amp;":M"&amp;$BA$19),AZ$24,FALSE)+VLOOKUP('Bewerking, HH'!$B156,INDIRECT("'PLak, Labels'!A"&amp;$BA$18&amp;":M"&amp;$BA$19),AZ$24+1,FALSE)</f>
        <v>0</v>
      </c>
      <c r="BA156" s="18">
        <f ca="1">VLOOKUP('Bewerking, HH'!$B156,INDIRECT("'PLak, Labels'!A"&amp;$BA$18&amp;":M"&amp;$BA$19),BA$24,FALSE)</f>
        <v>0</v>
      </c>
      <c r="BB156" s="18">
        <f ca="1">VLOOKUP('Bewerking, HH'!$B156,INDIRECT("'PLak, Labels'!A"&amp;$BA$18&amp;":M"&amp;$BA$19),BB$24,FALSE)</f>
        <v>704</v>
      </c>
      <c r="BC156" s="18">
        <f ca="1">VLOOKUP('Bewerking, HH'!$B156,INDIRECT("'PLak, Labels'!A"&amp;$BA$18&amp;":M"&amp;$BA$19),BC$24,FALSE)</f>
        <v>0</v>
      </c>
      <c r="BD156" s="18">
        <f ca="1">VLOOKUP('Bewerking, HH'!$B156,INDIRECT("'PLak, Labels'!A"&amp;$BA$18&amp;":M"&amp;$BA$19),BD$24,FALSE)</f>
        <v>0</v>
      </c>
      <c r="BE156" s="18">
        <f ca="1">VLOOKUP('Bewerking, HH'!$B156,INDIRECT("'PLak, Labels'!A"&amp;$BA$18&amp;":M"&amp;$BA$19),BE$24,FALSE)</f>
        <v>0</v>
      </c>
      <c r="BF156" s="29">
        <f ca="1">VLOOKUP('Bewerking, HH'!$B156,INDIRECT("'PLak, Labels'!A"&amp;$BA$18&amp;":M"&amp;$BA$19),BF$24,FALSE)</f>
        <v>0</v>
      </c>
      <c r="BG156" s="29">
        <f ca="1">VLOOKUP('Bewerking, HH'!$B156,INDIRECT("'PLak, Labels'!A"&amp;$BA$18&amp;":M"&amp;$BA$19),BG$24,FALSE)</f>
        <v>0</v>
      </c>
    </row>
    <row r="157" spans="1:59" x14ac:dyDescent="0.25">
      <c r="B157" s="18" t="s">
        <v>73</v>
      </c>
      <c r="C157" s="18">
        <f ca="1">VLOOKUP('Bewerking, HH'!$B157,INDIRECT("'PLak, Labels'!A"&amp;$E$18&amp;":M"&amp;$E$19),C$24,FALSE)</f>
        <v>668</v>
      </c>
      <c r="D157" s="29">
        <f ca="1">VLOOKUP('Bewerking, HH'!$B157,INDIRECT("'PLak, Labels'!A"&amp;$E$18&amp;":M"&amp;$E$19),D$24,FALSE)+VLOOKUP('Bewerking, HH'!$B157,INDIRECT("'PLak, Labels'!A"&amp;$E$18&amp;":M"&amp;$E$19),D$24+1,FALSE)</f>
        <v>0</v>
      </c>
      <c r="E157" s="18">
        <f ca="1">VLOOKUP('Bewerking, HH'!$B157,INDIRECT("'PLak, Labels'!A"&amp;$E$18&amp;":M"&amp;$E$19),E$24,FALSE)</f>
        <v>0</v>
      </c>
      <c r="F157" s="18">
        <f ca="1">VLOOKUP('Bewerking, HH'!$B157,INDIRECT("'PLak, Labels'!A"&amp;$E$18&amp;":M"&amp;$E$19),F$24,FALSE)</f>
        <v>12</v>
      </c>
      <c r="G157" s="18">
        <f ca="1">VLOOKUP('Bewerking, HH'!$B157,INDIRECT("'PLak, Labels'!A"&amp;$E$18&amp;":M"&amp;$E$19),G$24,FALSE)</f>
        <v>0</v>
      </c>
      <c r="H157" s="18">
        <f ca="1">VLOOKUP('Bewerking, HH'!$B157,INDIRECT("'PLak, Labels'!A"&amp;$E$18&amp;":M"&amp;$E$19),H$24,FALSE)</f>
        <v>6</v>
      </c>
      <c r="I157" s="18">
        <f ca="1">VLOOKUP('Bewerking, HH'!$B157,INDIRECT("'PLak, Labels'!A"&amp;$E$18&amp;":M"&amp;$E$19),I$24,FALSE)</f>
        <v>0</v>
      </c>
      <c r="J157" s="29">
        <f ca="1">VLOOKUP('Bewerking, HH'!$B157,INDIRECT("'PLak, Labels'!A"&amp;$E$18&amp;":M"&amp;$E$19),J$24,FALSE)</f>
        <v>650</v>
      </c>
      <c r="K157" s="29">
        <f ca="1">VLOOKUP('Bewerking, HH'!$B157,INDIRECT("'PLak, Labels'!A"&amp;$E$18&amp;":M"&amp;$E$19),K$24,FALSE)</f>
        <v>0</v>
      </c>
      <c r="O157" s="18">
        <f ca="1">VLOOKUP('Bewerking, HH'!$B157,INDIRECT("'PLak, Labels'!A"&amp;$Q$18&amp;":M"&amp;$Q$19),O$24,FALSE)</f>
        <v>668</v>
      </c>
      <c r="P157" s="29">
        <f ca="1">VLOOKUP('Bewerking, HH'!$B157,INDIRECT("'PLak, Labels'!A"&amp;$Q$18&amp;":M"&amp;$Q$19),P$24,FALSE)+VLOOKUP('Bewerking, HH'!$B157,INDIRECT("'PLak, Labels'!A"&amp;$Q$18&amp;":M"&amp;$Q$19),P$24+1,FALSE)</f>
        <v>0</v>
      </c>
      <c r="Q157" s="18">
        <f ca="1">VLOOKUP('Bewerking, HH'!$B157,INDIRECT("'PLak, Labels'!A"&amp;$Q$18&amp;":M"&amp;$Q$19),Q$24,FALSE)</f>
        <v>0</v>
      </c>
      <c r="R157" s="18">
        <f ca="1">VLOOKUP('Bewerking, HH'!$B157,INDIRECT("'PLak, Labels'!A"&amp;$Q$18&amp;":M"&amp;$Q$19),R$24,FALSE)</f>
        <v>668</v>
      </c>
      <c r="S157" s="18">
        <f ca="1">VLOOKUP('Bewerking, HH'!$B157,INDIRECT("'PLak, Labels'!A"&amp;$Q$18&amp;":M"&amp;$Q$19),S$24,FALSE)</f>
        <v>0</v>
      </c>
      <c r="T157" s="18">
        <f ca="1">VLOOKUP('Bewerking, HH'!$B157,INDIRECT("'PLak, Labels'!A"&amp;$Q$18&amp;":M"&amp;$Q$19),T$24,FALSE)</f>
        <v>0</v>
      </c>
      <c r="U157" s="18">
        <f ca="1">VLOOKUP('Bewerking, HH'!$B157,INDIRECT("'PLak, Labels'!A"&amp;$Q$18&amp;":M"&amp;$Q$19),U$24,FALSE)</f>
        <v>0</v>
      </c>
      <c r="V157" s="29">
        <f ca="1">VLOOKUP('Bewerking, HH'!$B157,INDIRECT("'PLak, Labels'!A"&amp;$Q$18&amp;":M"&amp;$Q$19),V$24,FALSE)</f>
        <v>0</v>
      </c>
      <c r="W157" s="29">
        <f ca="1">VLOOKUP('Bewerking, HH'!$B157,INDIRECT("'PLak, Labels'!A"&amp;$Q$18&amp;":M"&amp;$Q$19),W$24,FALSE)</f>
        <v>0</v>
      </c>
      <c r="AA157" s="18">
        <f ca="1">VLOOKUP('Bewerking, HH'!$B157,INDIRECT("'PLak, Labels'!A"&amp;$AC$18&amp;":M"&amp;$AC$19),AA$24,FALSE)</f>
        <v>668</v>
      </c>
      <c r="AB157" s="29">
        <f ca="1">VLOOKUP('Bewerking, HH'!$B157,INDIRECT("'PLak, Labels'!A"&amp;$AC$18&amp;":M"&amp;$AC$19),AB$24,FALSE)+VLOOKUP('Bewerking, HH'!$B157,INDIRECT("'PLak, Labels'!A"&amp;$AC$18&amp;":M"&amp;$AC$19),AB$24+1,FALSE)</f>
        <v>0</v>
      </c>
      <c r="AC157" s="18">
        <f ca="1">VLOOKUP('Bewerking, HH'!$B157,INDIRECT("'PLak, Labels'!A"&amp;$AC$18&amp;":M"&amp;$AC$19),AC$24,FALSE)</f>
        <v>668</v>
      </c>
      <c r="AD157" s="18">
        <f ca="1">VLOOKUP('Bewerking, HH'!$B157,INDIRECT("'PLak, Labels'!A"&amp;$AC$18&amp;":M"&amp;$AC$19),AD$24,FALSE)</f>
        <v>0</v>
      </c>
      <c r="AE157" s="18">
        <f ca="1">VLOOKUP('Bewerking, HH'!$B157,INDIRECT("'PLak, Labels'!A"&amp;$AC$18&amp;":M"&amp;$AC$19),AE$24,FALSE)</f>
        <v>0</v>
      </c>
      <c r="AF157" s="18">
        <f ca="1">VLOOKUP('Bewerking, HH'!$B157,INDIRECT("'PLak, Labels'!A"&amp;$AC$18&amp;":M"&amp;$AC$19),AF$24,FALSE)</f>
        <v>0</v>
      </c>
      <c r="AG157" s="18">
        <f ca="1">VLOOKUP('Bewerking, HH'!$B157,INDIRECT("'PLak, Labels'!A"&amp;$AC$18&amp;":M"&amp;$AC$19),AG$24,FALSE)</f>
        <v>0</v>
      </c>
      <c r="AH157" s="29">
        <f ca="1">VLOOKUP('Bewerking, HH'!$B157,INDIRECT("'PLak, Labels'!A"&amp;$AC$18&amp;":M"&amp;$AC$19),AH$24,FALSE)</f>
        <v>0</v>
      </c>
      <c r="AI157" s="29">
        <f ca="1">VLOOKUP('Bewerking, HH'!$B157,INDIRECT("'PLak, Labels'!A"&amp;$AC$18&amp;":M"&amp;$AC$19),AI$24,FALSE)</f>
        <v>0</v>
      </c>
      <c r="AM157" s="18">
        <f ca="1">VLOOKUP('Bewerking, HH'!$B157,INDIRECT("'PLak, Labels'!A"&amp;$AO$18&amp;":M"&amp;$AO$19),AM$24,FALSE)</f>
        <v>668</v>
      </c>
      <c r="AN157" s="29">
        <f ca="1">VLOOKUP('Bewerking, HH'!$B157,INDIRECT("'PLak, Labels'!A"&amp;$AO$18&amp;":M"&amp;$AO$19),AN$24,FALSE)+VLOOKUP('Bewerking, HH'!$B157,INDIRECT("'PLak, Labels'!A"&amp;$AO$18&amp;":M"&amp;$AO$19),AN$24+1,FALSE)</f>
        <v>537</v>
      </c>
      <c r="AO157" s="18">
        <f ca="1">VLOOKUP('Bewerking, HH'!$B157,INDIRECT("'PLak, Labels'!A"&amp;$AO$18&amp;":M"&amp;$AO$19),AO$24,FALSE)</f>
        <v>0</v>
      </c>
      <c r="AP157" s="18">
        <f ca="1">VLOOKUP('Bewerking, HH'!$B157,INDIRECT("'PLak, Labels'!A"&amp;$AO$18&amp;":M"&amp;$AO$19),AP$24,FALSE)</f>
        <v>1</v>
      </c>
      <c r="AQ157" s="18">
        <f ca="1">VLOOKUP('Bewerking, HH'!$B157,INDIRECT("'PLak, Labels'!A"&amp;$AO$18&amp;":M"&amp;$AO$19),AQ$24,FALSE)</f>
        <v>0</v>
      </c>
      <c r="AR157" s="18">
        <f ca="1">VLOOKUP('Bewerking, HH'!$B157,INDIRECT("'PLak, Labels'!A"&amp;$AO$18&amp;":M"&amp;$AO$19),AR$24,FALSE)</f>
        <v>3</v>
      </c>
      <c r="AS157" s="18">
        <f ca="1">VLOOKUP('Bewerking, HH'!$B157,INDIRECT("'PLak, Labels'!A"&amp;$AO$18&amp;":M"&amp;$AO$19),AS$24,FALSE)</f>
        <v>0</v>
      </c>
      <c r="AT157" s="29">
        <f ca="1">VLOOKUP('Bewerking, HH'!$B157,INDIRECT("'PLak, Labels'!A"&amp;$AO$18&amp;":M"&amp;$AO$19),AT$24,FALSE)</f>
        <v>127</v>
      </c>
      <c r="AU157" s="29">
        <f ca="1">VLOOKUP('Bewerking, HH'!$B157,INDIRECT("'PLak, Labels'!A"&amp;$AO$18&amp;":M"&amp;$AO$19),AU$24,FALSE)</f>
        <v>0</v>
      </c>
      <c r="AY157" s="18">
        <f ca="1">VLOOKUP('Bewerking, HH'!$B157,INDIRECT("'PLak, Labels'!A"&amp;$BA$18&amp;":M"&amp;$BA$19),AY$24,FALSE)</f>
        <v>668</v>
      </c>
      <c r="AZ157" s="29">
        <f ca="1">VLOOKUP('Bewerking, HH'!$B157,INDIRECT("'PLak, Labels'!A"&amp;$BA$18&amp;":M"&amp;$BA$19),AZ$24,FALSE)+VLOOKUP('Bewerking, HH'!$B157,INDIRECT("'PLak, Labels'!A"&amp;$BA$18&amp;":M"&amp;$BA$19),AZ$24+1,FALSE)</f>
        <v>0</v>
      </c>
      <c r="BA157" s="18">
        <f ca="1">VLOOKUP('Bewerking, HH'!$B157,INDIRECT("'PLak, Labels'!A"&amp;$BA$18&amp;":M"&amp;$BA$19),BA$24,FALSE)</f>
        <v>0</v>
      </c>
      <c r="BB157" s="18">
        <f ca="1">VLOOKUP('Bewerking, HH'!$B157,INDIRECT("'PLak, Labels'!A"&amp;$BA$18&amp;":M"&amp;$BA$19),BB$24,FALSE)</f>
        <v>668</v>
      </c>
      <c r="BC157" s="18">
        <f ca="1">VLOOKUP('Bewerking, HH'!$B157,INDIRECT("'PLak, Labels'!A"&amp;$BA$18&amp;":M"&amp;$BA$19),BC$24,FALSE)</f>
        <v>0</v>
      </c>
      <c r="BD157" s="18">
        <f ca="1">VLOOKUP('Bewerking, HH'!$B157,INDIRECT("'PLak, Labels'!A"&amp;$BA$18&amp;":M"&amp;$BA$19),BD$24,FALSE)</f>
        <v>0</v>
      </c>
      <c r="BE157" s="18">
        <f ca="1">VLOOKUP('Bewerking, HH'!$B157,INDIRECT("'PLak, Labels'!A"&amp;$BA$18&amp;":M"&amp;$BA$19),BE$24,FALSE)</f>
        <v>0</v>
      </c>
      <c r="BF157" s="29">
        <f ca="1">VLOOKUP('Bewerking, HH'!$B157,INDIRECT("'PLak, Labels'!A"&amp;$BA$18&amp;":M"&amp;$BA$19),BF$24,FALSE)</f>
        <v>0</v>
      </c>
      <c r="BG157" s="29">
        <f ca="1">VLOOKUP('Bewerking, HH'!$B157,INDIRECT("'PLak, Labels'!A"&amp;$BA$18&amp;":M"&amp;$BA$19),BG$24,FALSE)</f>
        <v>0</v>
      </c>
    </row>
    <row r="158" spans="1:59" x14ac:dyDescent="0.25">
      <c r="B158" s="18" t="s">
        <v>74</v>
      </c>
      <c r="C158" s="18">
        <f ca="1">VLOOKUP('Bewerking, HH'!$B158,INDIRECT("'PLak, Labels'!A"&amp;$E$18&amp;":M"&amp;$E$19),C$24,FALSE)</f>
        <v>207</v>
      </c>
      <c r="D158" s="29">
        <f ca="1">VLOOKUP('Bewerking, HH'!$B158,INDIRECT("'PLak, Labels'!A"&amp;$E$18&amp;":M"&amp;$E$19),D$24,FALSE)+VLOOKUP('Bewerking, HH'!$B158,INDIRECT("'PLak, Labels'!A"&amp;$E$18&amp;":M"&amp;$E$19),D$24+1,FALSE)</f>
        <v>0</v>
      </c>
      <c r="E158" s="18">
        <f ca="1">VLOOKUP('Bewerking, HH'!$B158,INDIRECT("'PLak, Labels'!A"&amp;$E$18&amp;":M"&amp;$E$19),E$24,FALSE)</f>
        <v>0</v>
      </c>
      <c r="F158" s="18">
        <f ca="1">VLOOKUP('Bewerking, HH'!$B158,INDIRECT("'PLak, Labels'!A"&amp;$E$18&amp;":M"&amp;$E$19),F$24,FALSE)</f>
        <v>3</v>
      </c>
      <c r="G158" s="18">
        <f ca="1">VLOOKUP('Bewerking, HH'!$B158,INDIRECT("'PLak, Labels'!A"&amp;$E$18&amp;":M"&amp;$E$19),G$24,FALSE)</f>
        <v>0</v>
      </c>
      <c r="H158" s="18">
        <f ca="1">VLOOKUP('Bewerking, HH'!$B158,INDIRECT("'PLak, Labels'!A"&amp;$E$18&amp;":M"&amp;$E$19),H$24,FALSE)</f>
        <v>2</v>
      </c>
      <c r="I158" s="18">
        <f ca="1">VLOOKUP('Bewerking, HH'!$B158,INDIRECT("'PLak, Labels'!A"&amp;$E$18&amp;":M"&amp;$E$19),I$24,FALSE)</f>
        <v>0</v>
      </c>
      <c r="J158" s="29">
        <f ca="1">VLOOKUP('Bewerking, HH'!$B158,INDIRECT("'PLak, Labels'!A"&amp;$E$18&amp;":M"&amp;$E$19),J$24,FALSE)</f>
        <v>202</v>
      </c>
      <c r="K158" s="29">
        <f ca="1">VLOOKUP('Bewerking, HH'!$B158,INDIRECT("'PLak, Labels'!A"&amp;$E$18&amp;":M"&amp;$E$19),K$24,FALSE)</f>
        <v>0</v>
      </c>
      <c r="O158" s="18">
        <f ca="1">VLOOKUP('Bewerking, HH'!$B158,INDIRECT("'PLak, Labels'!A"&amp;$Q$18&amp;":M"&amp;$Q$19),O$24,FALSE)</f>
        <v>207</v>
      </c>
      <c r="P158" s="29">
        <f ca="1">VLOOKUP('Bewerking, HH'!$B158,INDIRECT("'PLak, Labels'!A"&amp;$Q$18&amp;":M"&amp;$Q$19),P$24,FALSE)+VLOOKUP('Bewerking, HH'!$B158,INDIRECT("'PLak, Labels'!A"&amp;$Q$18&amp;":M"&amp;$Q$19),P$24+1,FALSE)</f>
        <v>0</v>
      </c>
      <c r="Q158" s="18">
        <f ca="1">VLOOKUP('Bewerking, HH'!$B158,INDIRECT("'PLak, Labels'!A"&amp;$Q$18&amp;":M"&amp;$Q$19),Q$24,FALSE)</f>
        <v>0</v>
      </c>
      <c r="R158" s="18">
        <f ca="1">VLOOKUP('Bewerking, HH'!$B158,INDIRECT("'PLak, Labels'!A"&amp;$Q$18&amp;":M"&amp;$Q$19),R$24,FALSE)</f>
        <v>207</v>
      </c>
      <c r="S158" s="18">
        <f ca="1">VLOOKUP('Bewerking, HH'!$B158,INDIRECT("'PLak, Labels'!A"&amp;$Q$18&amp;":M"&amp;$Q$19),S$24,FALSE)</f>
        <v>0</v>
      </c>
      <c r="T158" s="18">
        <f ca="1">VLOOKUP('Bewerking, HH'!$B158,INDIRECT("'PLak, Labels'!A"&amp;$Q$18&amp;":M"&amp;$Q$19),T$24,FALSE)</f>
        <v>0</v>
      </c>
      <c r="U158" s="18">
        <f ca="1">VLOOKUP('Bewerking, HH'!$B158,INDIRECT("'PLak, Labels'!A"&amp;$Q$18&amp;":M"&amp;$Q$19),U$24,FALSE)</f>
        <v>0</v>
      </c>
      <c r="V158" s="29">
        <f ca="1">VLOOKUP('Bewerking, HH'!$B158,INDIRECT("'PLak, Labels'!A"&amp;$Q$18&amp;":M"&amp;$Q$19),V$24,FALSE)</f>
        <v>0</v>
      </c>
      <c r="W158" s="29">
        <f ca="1">VLOOKUP('Bewerking, HH'!$B158,INDIRECT("'PLak, Labels'!A"&amp;$Q$18&amp;":M"&amp;$Q$19),W$24,FALSE)</f>
        <v>0</v>
      </c>
      <c r="AA158" s="18">
        <f ca="1">VLOOKUP('Bewerking, HH'!$B158,INDIRECT("'PLak, Labels'!A"&amp;$AC$18&amp;":M"&amp;$AC$19),AA$24,FALSE)</f>
        <v>207</v>
      </c>
      <c r="AB158" s="29">
        <f ca="1">VLOOKUP('Bewerking, HH'!$B158,INDIRECT("'PLak, Labels'!A"&amp;$AC$18&amp;":M"&amp;$AC$19),AB$24,FALSE)+VLOOKUP('Bewerking, HH'!$B158,INDIRECT("'PLak, Labels'!A"&amp;$AC$18&amp;":M"&amp;$AC$19),AB$24+1,FALSE)</f>
        <v>0</v>
      </c>
      <c r="AC158" s="18">
        <f ca="1">VLOOKUP('Bewerking, HH'!$B158,INDIRECT("'PLak, Labels'!A"&amp;$AC$18&amp;":M"&amp;$AC$19),AC$24,FALSE)</f>
        <v>207</v>
      </c>
      <c r="AD158" s="18">
        <f ca="1">VLOOKUP('Bewerking, HH'!$B158,INDIRECT("'PLak, Labels'!A"&amp;$AC$18&amp;":M"&amp;$AC$19),AD$24,FALSE)</f>
        <v>0</v>
      </c>
      <c r="AE158" s="18">
        <f ca="1">VLOOKUP('Bewerking, HH'!$B158,INDIRECT("'PLak, Labels'!A"&amp;$AC$18&amp;":M"&amp;$AC$19),AE$24,FALSE)</f>
        <v>0</v>
      </c>
      <c r="AF158" s="18">
        <f ca="1">VLOOKUP('Bewerking, HH'!$B158,INDIRECT("'PLak, Labels'!A"&amp;$AC$18&amp;":M"&amp;$AC$19),AF$24,FALSE)</f>
        <v>0</v>
      </c>
      <c r="AG158" s="18">
        <f ca="1">VLOOKUP('Bewerking, HH'!$B158,INDIRECT("'PLak, Labels'!A"&amp;$AC$18&amp;":M"&amp;$AC$19),AG$24,FALSE)</f>
        <v>0</v>
      </c>
      <c r="AH158" s="29">
        <f ca="1">VLOOKUP('Bewerking, HH'!$B158,INDIRECT("'PLak, Labels'!A"&amp;$AC$18&amp;":M"&amp;$AC$19),AH$24,FALSE)</f>
        <v>0</v>
      </c>
      <c r="AI158" s="29">
        <f ca="1">VLOOKUP('Bewerking, HH'!$B158,INDIRECT("'PLak, Labels'!A"&amp;$AC$18&amp;":M"&amp;$AC$19),AI$24,FALSE)</f>
        <v>0</v>
      </c>
      <c r="AM158" s="18">
        <f ca="1">VLOOKUP('Bewerking, HH'!$B158,INDIRECT("'PLak, Labels'!A"&amp;$AO$18&amp;":M"&amp;$AO$19),AM$24,FALSE)</f>
        <v>207</v>
      </c>
      <c r="AN158" s="29">
        <f ca="1">VLOOKUP('Bewerking, HH'!$B158,INDIRECT("'PLak, Labels'!A"&amp;$AO$18&amp;":M"&amp;$AO$19),AN$24,FALSE)+VLOOKUP('Bewerking, HH'!$B158,INDIRECT("'PLak, Labels'!A"&amp;$AO$18&amp;":M"&amp;$AO$19),AN$24+1,FALSE)</f>
        <v>192</v>
      </c>
      <c r="AO158" s="18">
        <f ca="1">VLOOKUP('Bewerking, HH'!$B158,INDIRECT("'PLak, Labels'!A"&amp;$AO$18&amp;":M"&amp;$AO$19),AO$24,FALSE)</f>
        <v>0</v>
      </c>
      <c r="AP158" s="18">
        <f ca="1">VLOOKUP('Bewerking, HH'!$B158,INDIRECT("'PLak, Labels'!A"&amp;$AO$18&amp;":M"&amp;$AO$19),AP$24,FALSE)</f>
        <v>1</v>
      </c>
      <c r="AQ158" s="18">
        <f ca="1">VLOOKUP('Bewerking, HH'!$B158,INDIRECT("'PLak, Labels'!A"&amp;$AO$18&amp;":M"&amp;$AO$19),AQ$24,FALSE)</f>
        <v>0</v>
      </c>
      <c r="AR158" s="18">
        <f ca="1">VLOOKUP('Bewerking, HH'!$B158,INDIRECT("'PLak, Labels'!A"&amp;$AO$18&amp;":M"&amp;$AO$19),AR$24,FALSE)</f>
        <v>0</v>
      </c>
      <c r="AS158" s="18">
        <f ca="1">VLOOKUP('Bewerking, HH'!$B158,INDIRECT("'PLak, Labels'!A"&amp;$AO$18&amp;":M"&amp;$AO$19),AS$24,FALSE)</f>
        <v>0</v>
      </c>
      <c r="AT158" s="29">
        <f ca="1">VLOOKUP('Bewerking, HH'!$B158,INDIRECT("'PLak, Labels'!A"&amp;$AO$18&amp;":M"&amp;$AO$19),AT$24,FALSE)</f>
        <v>14</v>
      </c>
      <c r="AU158" s="29">
        <f ca="1">VLOOKUP('Bewerking, HH'!$B158,INDIRECT("'PLak, Labels'!A"&amp;$AO$18&amp;":M"&amp;$AO$19),AU$24,FALSE)</f>
        <v>0</v>
      </c>
      <c r="AY158" s="18">
        <f ca="1">VLOOKUP('Bewerking, HH'!$B158,INDIRECT("'PLak, Labels'!A"&amp;$BA$18&amp;":M"&amp;$BA$19),AY$24,FALSE)</f>
        <v>207</v>
      </c>
      <c r="AZ158" s="29">
        <f ca="1">VLOOKUP('Bewerking, HH'!$B158,INDIRECT("'PLak, Labels'!A"&amp;$BA$18&amp;":M"&amp;$BA$19),AZ$24,FALSE)+VLOOKUP('Bewerking, HH'!$B158,INDIRECT("'PLak, Labels'!A"&amp;$BA$18&amp;":M"&amp;$BA$19),AZ$24+1,FALSE)</f>
        <v>0</v>
      </c>
      <c r="BA158" s="18">
        <f ca="1">VLOOKUP('Bewerking, HH'!$B158,INDIRECT("'PLak, Labels'!A"&amp;$BA$18&amp;":M"&amp;$BA$19),BA$24,FALSE)</f>
        <v>0</v>
      </c>
      <c r="BB158" s="18">
        <f ca="1">VLOOKUP('Bewerking, HH'!$B158,INDIRECT("'PLak, Labels'!A"&amp;$BA$18&amp;":M"&amp;$BA$19),BB$24,FALSE)</f>
        <v>207</v>
      </c>
      <c r="BC158" s="18">
        <f ca="1">VLOOKUP('Bewerking, HH'!$B158,INDIRECT("'PLak, Labels'!A"&amp;$BA$18&amp;":M"&amp;$BA$19),BC$24,FALSE)</f>
        <v>0</v>
      </c>
      <c r="BD158" s="18">
        <f ca="1">VLOOKUP('Bewerking, HH'!$B158,INDIRECT("'PLak, Labels'!A"&amp;$BA$18&amp;":M"&amp;$BA$19),BD$24,FALSE)</f>
        <v>0</v>
      </c>
      <c r="BE158" s="18">
        <f ca="1">VLOOKUP('Bewerking, HH'!$B158,INDIRECT("'PLak, Labels'!A"&amp;$BA$18&amp;":M"&amp;$BA$19),BE$24,FALSE)</f>
        <v>0</v>
      </c>
      <c r="BF158" s="29">
        <f ca="1">VLOOKUP('Bewerking, HH'!$B158,INDIRECT("'PLak, Labels'!A"&amp;$BA$18&amp;":M"&amp;$BA$19),BF$24,FALSE)</f>
        <v>0</v>
      </c>
      <c r="BG158" s="29">
        <f ca="1">VLOOKUP('Bewerking, HH'!$B158,INDIRECT("'PLak, Labels'!A"&amp;$BA$18&amp;":M"&amp;$BA$19),BG$24,FALSE)</f>
        <v>0</v>
      </c>
    </row>
    <row r="159" spans="1:59" x14ac:dyDescent="0.25">
      <c r="B159" s="18" t="s">
        <v>75</v>
      </c>
      <c r="C159" s="18">
        <f ca="1">VLOOKUP('Bewerking, HH'!$B159,INDIRECT("'PLak, Labels'!A"&amp;$E$18&amp;":M"&amp;$E$19),C$24,FALSE)</f>
        <v>134</v>
      </c>
      <c r="D159" s="29">
        <f ca="1">VLOOKUP('Bewerking, HH'!$B159,INDIRECT("'PLak, Labels'!A"&amp;$E$18&amp;":M"&amp;$E$19),D$24,FALSE)+VLOOKUP('Bewerking, HH'!$B159,INDIRECT("'PLak, Labels'!A"&amp;$E$18&amp;":M"&amp;$E$19),D$24+1,FALSE)</f>
        <v>0</v>
      </c>
      <c r="E159" s="18">
        <f ca="1">VLOOKUP('Bewerking, HH'!$B159,INDIRECT("'PLak, Labels'!A"&amp;$E$18&amp;":M"&amp;$E$19),E$24,FALSE)</f>
        <v>0</v>
      </c>
      <c r="F159" s="18">
        <f ca="1">VLOOKUP('Bewerking, HH'!$B159,INDIRECT("'PLak, Labels'!A"&amp;$E$18&amp;":M"&amp;$E$19),F$24,FALSE)</f>
        <v>0</v>
      </c>
      <c r="G159" s="18">
        <f ca="1">VLOOKUP('Bewerking, HH'!$B159,INDIRECT("'PLak, Labels'!A"&amp;$E$18&amp;":M"&amp;$E$19),G$24,FALSE)</f>
        <v>2</v>
      </c>
      <c r="H159" s="18">
        <f ca="1">VLOOKUP('Bewerking, HH'!$B159,INDIRECT("'PLak, Labels'!A"&amp;$E$18&amp;":M"&amp;$E$19),H$24,FALSE)</f>
        <v>0</v>
      </c>
      <c r="I159" s="18">
        <f ca="1">VLOOKUP('Bewerking, HH'!$B159,INDIRECT("'PLak, Labels'!A"&amp;$E$18&amp;":M"&amp;$E$19),I$24,FALSE)</f>
        <v>132</v>
      </c>
      <c r="J159" s="29">
        <f ca="1">VLOOKUP('Bewerking, HH'!$B159,INDIRECT("'PLak, Labels'!A"&amp;$E$18&amp;":M"&amp;$E$19),J$24,FALSE)</f>
        <v>0</v>
      </c>
      <c r="K159" s="29">
        <f ca="1">VLOOKUP('Bewerking, HH'!$B159,INDIRECT("'PLak, Labels'!A"&amp;$E$18&amp;":M"&amp;$E$19),K$24,FALSE)</f>
        <v>0</v>
      </c>
      <c r="O159" s="18">
        <f ca="1">VLOOKUP('Bewerking, HH'!$B159,INDIRECT("'PLak, Labels'!A"&amp;$Q$18&amp;":M"&amp;$Q$19),O$24,FALSE)</f>
        <v>134</v>
      </c>
      <c r="P159" s="29">
        <f ca="1">VLOOKUP('Bewerking, HH'!$B159,INDIRECT("'PLak, Labels'!A"&amp;$Q$18&amp;":M"&amp;$Q$19),P$24,FALSE)+VLOOKUP('Bewerking, HH'!$B159,INDIRECT("'PLak, Labels'!A"&amp;$Q$18&amp;":M"&amp;$Q$19),P$24+1,FALSE)</f>
        <v>0</v>
      </c>
      <c r="Q159" s="18">
        <f ca="1">VLOOKUP('Bewerking, HH'!$B159,INDIRECT("'PLak, Labels'!A"&amp;$Q$18&amp;":M"&amp;$Q$19),Q$24,FALSE)</f>
        <v>0</v>
      </c>
      <c r="R159" s="18">
        <f ca="1">VLOOKUP('Bewerking, HH'!$B159,INDIRECT("'PLak, Labels'!A"&amp;$Q$18&amp;":M"&amp;$Q$19),R$24,FALSE)</f>
        <v>134</v>
      </c>
      <c r="S159" s="18">
        <f ca="1">VLOOKUP('Bewerking, HH'!$B159,INDIRECT("'PLak, Labels'!A"&amp;$Q$18&amp;":M"&amp;$Q$19),S$24,FALSE)</f>
        <v>0</v>
      </c>
      <c r="T159" s="18">
        <f ca="1">VLOOKUP('Bewerking, HH'!$B159,INDIRECT("'PLak, Labels'!A"&amp;$Q$18&amp;":M"&amp;$Q$19),T$24,FALSE)</f>
        <v>0</v>
      </c>
      <c r="U159" s="18">
        <f ca="1">VLOOKUP('Bewerking, HH'!$B159,INDIRECT("'PLak, Labels'!A"&amp;$Q$18&amp;":M"&amp;$Q$19),U$24,FALSE)</f>
        <v>0</v>
      </c>
      <c r="V159" s="29">
        <f ca="1">VLOOKUP('Bewerking, HH'!$B159,INDIRECT("'PLak, Labels'!A"&amp;$Q$18&amp;":M"&amp;$Q$19),V$24,FALSE)</f>
        <v>0</v>
      </c>
      <c r="W159" s="29">
        <f ca="1">VLOOKUP('Bewerking, HH'!$B159,INDIRECT("'PLak, Labels'!A"&amp;$Q$18&amp;":M"&amp;$Q$19),W$24,FALSE)</f>
        <v>0</v>
      </c>
      <c r="AA159" s="18">
        <f ca="1">VLOOKUP('Bewerking, HH'!$B159,INDIRECT("'PLak, Labels'!A"&amp;$AC$18&amp;":M"&amp;$AC$19),AA$24,FALSE)</f>
        <v>134</v>
      </c>
      <c r="AB159" s="29">
        <f ca="1">VLOOKUP('Bewerking, HH'!$B159,INDIRECT("'PLak, Labels'!A"&amp;$AC$18&amp;":M"&amp;$AC$19),AB$24,FALSE)+VLOOKUP('Bewerking, HH'!$B159,INDIRECT("'PLak, Labels'!A"&amp;$AC$18&amp;":M"&amp;$AC$19),AB$24+1,FALSE)</f>
        <v>0</v>
      </c>
      <c r="AC159" s="18">
        <f ca="1">VLOOKUP('Bewerking, HH'!$B159,INDIRECT("'PLak, Labels'!A"&amp;$AC$18&amp;":M"&amp;$AC$19),AC$24,FALSE)</f>
        <v>134</v>
      </c>
      <c r="AD159" s="18">
        <f ca="1">VLOOKUP('Bewerking, HH'!$B159,INDIRECT("'PLak, Labels'!A"&amp;$AC$18&amp;":M"&amp;$AC$19),AD$24,FALSE)</f>
        <v>0</v>
      </c>
      <c r="AE159" s="18">
        <f ca="1">VLOOKUP('Bewerking, HH'!$B159,INDIRECT("'PLak, Labels'!A"&amp;$AC$18&amp;":M"&amp;$AC$19),AE$24,FALSE)</f>
        <v>0</v>
      </c>
      <c r="AF159" s="18">
        <f ca="1">VLOOKUP('Bewerking, HH'!$B159,INDIRECT("'PLak, Labels'!A"&amp;$AC$18&amp;":M"&amp;$AC$19),AF$24,FALSE)</f>
        <v>0</v>
      </c>
      <c r="AG159" s="18">
        <f ca="1">VLOOKUP('Bewerking, HH'!$B159,INDIRECT("'PLak, Labels'!A"&amp;$AC$18&amp;":M"&amp;$AC$19),AG$24,FALSE)</f>
        <v>0</v>
      </c>
      <c r="AH159" s="29">
        <f ca="1">VLOOKUP('Bewerking, HH'!$B159,INDIRECT("'PLak, Labels'!A"&amp;$AC$18&amp;":M"&amp;$AC$19),AH$24,FALSE)</f>
        <v>0</v>
      </c>
      <c r="AI159" s="29">
        <f ca="1">VLOOKUP('Bewerking, HH'!$B159,INDIRECT("'PLak, Labels'!A"&amp;$AC$18&amp;":M"&amp;$AC$19),AI$24,FALSE)</f>
        <v>0</v>
      </c>
      <c r="AM159" s="18">
        <f ca="1">VLOOKUP('Bewerking, HH'!$B159,INDIRECT("'PLak, Labels'!A"&amp;$AO$18&amp;":M"&amp;$AO$19),AM$24,FALSE)</f>
        <v>134</v>
      </c>
      <c r="AN159" s="29">
        <f ca="1">VLOOKUP('Bewerking, HH'!$B159,INDIRECT("'PLak, Labels'!A"&amp;$AO$18&amp;":M"&amp;$AO$19),AN$24,FALSE)+VLOOKUP('Bewerking, HH'!$B159,INDIRECT("'PLak, Labels'!A"&amp;$AO$18&amp;":M"&amp;$AO$19),AN$24+1,FALSE)</f>
        <v>106</v>
      </c>
      <c r="AO159" s="18">
        <f ca="1">VLOOKUP('Bewerking, HH'!$B159,INDIRECT("'PLak, Labels'!A"&amp;$AO$18&amp;":M"&amp;$AO$19),AO$24,FALSE)</f>
        <v>0</v>
      </c>
      <c r="AP159" s="18">
        <f ca="1">VLOOKUP('Bewerking, HH'!$B159,INDIRECT("'PLak, Labels'!A"&amp;$AO$18&amp;":M"&amp;$AO$19),AP$24,FALSE)</f>
        <v>0</v>
      </c>
      <c r="AQ159" s="18">
        <f ca="1">VLOOKUP('Bewerking, HH'!$B159,INDIRECT("'PLak, Labels'!A"&amp;$AO$18&amp;":M"&amp;$AO$19),AQ$24,FALSE)</f>
        <v>0</v>
      </c>
      <c r="AR159" s="18">
        <f ca="1">VLOOKUP('Bewerking, HH'!$B159,INDIRECT("'PLak, Labels'!A"&amp;$AO$18&amp;":M"&amp;$AO$19),AR$24,FALSE)</f>
        <v>0</v>
      </c>
      <c r="AS159" s="18">
        <f ca="1">VLOOKUP('Bewerking, HH'!$B159,INDIRECT("'PLak, Labels'!A"&amp;$AO$18&amp;":M"&amp;$AO$19),AS$24,FALSE)</f>
        <v>28</v>
      </c>
      <c r="AT159" s="29">
        <f ca="1">VLOOKUP('Bewerking, HH'!$B159,INDIRECT("'PLak, Labels'!A"&amp;$AO$18&amp;":M"&amp;$AO$19),AT$24,FALSE)</f>
        <v>0</v>
      </c>
      <c r="AU159" s="29">
        <f ca="1">VLOOKUP('Bewerking, HH'!$B159,INDIRECT("'PLak, Labels'!A"&amp;$AO$18&amp;":M"&amp;$AO$19),AU$24,FALSE)</f>
        <v>0</v>
      </c>
      <c r="AY159" s="18">
        <f ca="1">VLOOKUP('Bewerking, HH'!$B159,INDIRECT("'PLak, Labels'!A"&amp;$BA$18&amp;":M"&amp;$BA$19),AY$24,FALSE)</f>
        <v>134</v>
      </c>
      <c r="AZ159" s="29">
        <f ca="1">VLOOKUP('Bewerking, HH'!$B159,INDIRECT("'PLak, Labels'!A"&amp;$BA$18&amp;":M"&amp;$BA$19),AZ$24,FALSE)+VLOOKUP('Bewerking, HH'!$B159,INDIRECT("'PLak, Labels'!A"&amp;$BA$18&amp;":M"&amp;$BA$19),AZ$24+1,FALSE)</f>
        <v>0</v>
      </c>
      <c r="BA159" s="18">
        <f ca="1">VLOOKUP('Bewerking, HH'!$B159,INDIRECT("'PLak, Labels'!A"&amp;$BA$18&amp;":M"&amp;$BA$19),BA$24,FALSE)</f>
        <v>0</v>
      </c>
      <c r="BB159" s="18">
        <f ca="1">VLOOKUP('Bewerking, HH'!$B159,INDIRECT("'PLak, Labels'!A"&amp;$BA$18&amp;":M"&amp;$BA$19),BB$24,FALSE)</f>
        <v>134</v>
      </c>
      <c r="BC159" s="18">
        <f ca="1">VLOOKUP('Bewerking, HH'!$B159,INDIRECT("'PLak, Labels'!A"&amp;$BA$18&amp;":M"&amp;$BA$19),BC$24,FALSE)</f>
        <v>0</v>
      </c>
      <c r="BD159" s="18">
        <f ca="1">VLOOKUP('Bewerking, HH'!$B159,INDIRECT("'PLak, Labels'!A"&amp;$BA$18&amp;":M"&amp;$BA$19),BD$24,FALSE)</f>
        <v>0</v>
      </c>
      <c r="BE159" s="18">
        <f ca="1">VLOOKUP('Bewerking, HH'!$B159,INDIRECT("'PLak, Labels'!A"&amp;$BA$18&amp;":M"&amp;$BA$19),BE$24,FALSE)</f>
        <v>0</v>
      </c>
      <c r="BF159" s="29">
        <f ca="1">VLOOKUP('Bewerking, HH'!$B159,INDIRECT("'PLak, Labels'!A"&amp;$BA$18&amp;":M"&amp;$BA$19),BF$24,FALSE)</f>
        <v>0</v>
      </c>
      <c r="BG159" s="29">
        <f ca="1">VLOOKUP('Bewerking, HH'!$B159,INDIRECT("'PLak, Labels'!A"&amp;$BA$18&amp;":M"&amp;$BA$19),BG$24,FALSE)</f>
        <v>0</v>
      </c>
    </row>
    <row r="160" spans="1:59" x14ac:dyDescent="0.25">
      <c r="B160" s="18" t="s">
        <v>76</v>
      </c>
      <c r="C160" s="18">
        <f ca="1">VLOOKUP('Bewerking, HH'!$B160,INDIRECT("'PLak, Labels'!A"&amp;$E$18&amp;":M"&amp;$E$19),C$24,FALSE)</f>
        <v>113</v>
      </c>
      <c r="D160" s="29">
        <f ca="1">VLOOKUP('Bewerking, HH'!$B160,INDIRECT("'PLak, Labels'!A"&amp;$E$18&amp;":M"&amp;$E$19),D$24,FALSE)+VLOOKUP('Bewerking, HH'!$B160,INDIRECT("'PLak, Labels'!A"&amp;$E$18&amp;":M"&amp;$E$19),D$24+1,FALSE)</f>
        <v>0</v>
      </c>
      <c r="E160" s="18">
        <f ca="1">VLOOKUP('Bewerking, HH'!$B160,INDIRECT("'PLak, Labels'!A"&amp;$E$18&amp;":M"&amp;$E$19),E$24,FALSE)</f>
        <v>0</v>
      </c>
      <c r="F160" s="18">
        <f ca="1">VLOOKUP('Bewerking, HH'!$B160,INDIRECT("'PLak, Labels'!A"&amp;$E$18&amp;":M"&amp;$E$19),F$24,FALSE)</f>
        <v>3</v>
      </c>
      <c r="G160" s="18">
        <f ca="1">VLOOKUP('Bewerking, HH'!$B160,INDIRECT("'PLak, Labels'!A"&amp;$E$18&amp;":M"&amp;$E$19),G$24,FALSE)</f>
        <v>110</v>
      </c>
      <c r="H160" s="18">
        <f ca="1">VLOOKUP('Bewerking, HH'!$B160,INDIRECT("'PLak, Labels'!A"&amp;$E$18&amp;":M"&amp;$E$19),H$24,FALSE)</f>
        <v>0</v>
      </c>
      <c r="I160" s="18">
        <f ca="1">VLOOKUP('Bewerking, HH'!$B160,INDIRECT("'PLak, Labels'!A"&amp;$E$18&amp;":M"&amp;$E$19),I$24,FALSE)</f>
        <v>0</v>
      </c>
      <c r="J160" s="29">
        <f ca="1">VLOOKUP('Bewerking, HH'!$B160,INDIRECT("'PLak, Labels'!A"&amp;$E$18&amp;":M"&amp;$E$19),J$24,FALSE)</f>
        <v>0</v>
      </c>
      <c r="K160" s="29">
        <f ca="1">VLOOKUP('Bewerking, HH'!$B160,INDIRECT("'PLak, Labels'!A"&amp;$E$18&amp;":M"&amp;$E$19),K$24,FALSE)</f>
        <v>0</v>
      </c>
      <c r="O160" s="18">
        <f ca="1">VLOOKUP('Bewerking, HH'!$B160,INDIRECT("'PLak, Labels'!A"&amp;$Q$18&amp;":M"&amp;$Q$19),O$24,FALSE)</f>
        <v>113</v>
      </c>
      <c r="P160" s="29">
        <f ca="1">VLOOKUP('Bewerking, HH'!$B160,INDIRECT("'PLak, Labels'!A"&amp;$Q$18&amp;":M"&amp;$Q$19),P$24,FALSE)+VLOOKUP('Bewerking, HH'!$B160,INDIRECT("'PLak, Labels'!A"&amp;$Q$18&amp;":M"&amp;$Q$19),P$24+1,FALSE)</f>
        <v>0</v>
      </c>
      <c r="Q160" s="18">
        <f ca="1">VLOOKUP('Bewerking, HH'!$B160,INDIRECT("'PLak, Labels'!A"&amp;$Q$18&amp;":M"&amp;$Q$19),Q$24,FALSE)</f>
        <v>0</v>
      </c>
      <c r="R160" s="18">
        <f ca="1">VLOOKUP('Bewerking, HH'!$B160,INDIRECT("'PLak, Labels'!A"&amp;$Q$18&amp;":M"&amp;$Q$19),R$24,FALSE)</f>
        <v>113</v>
      </c>
      <c r="S160" s="18">
        <f ca="1">VLOOKUP('Bewerking, HH'!$B160,INDIRECT("'PLak, Labels'!A"&amp;$Q$18&amp;":M"&amp;$Q$19),S$24,FALSE)</f>
        <v>0</v>
      </c>
      <c r="T160" s="18">
        <f ca="1">VLOOKUP('Bewerking, HH'!$B160,INDIRECT("'PLak, Labels'!A"&amp;$Q$18&amp;":M"&amp;$Q$19),T$24,FALSE)</f>
        <v>0</v>
      </c>
      <c r="U160" s="18">
        <f ca="1">VLOOKUP('Bewerking, HH'!$B160,INDIRECT("'PLak, Labels'!A"&amp;$Q$18&amp;":M"&amp;$Q$19),U$24,FALSE)</f>
        <v>0</v>
      </c>
      <c r="V160" s="29">
        <f ca="1">VLOOKUP('Bewerking, HH'!$B160,INDIRECT("'PLak, Labels'!A"&amp;$Q$18&amp;":M"&amp;$Q$19),V$24,FALSE)</f>
        <v>0</v>
      </c>
      <c r="W160" s="29">
        <f ca="1">VLOOKUP('Bewerking, HH'!$B160,INDIRECT("'PLak, Labels'!A"&amp;$Q$18&amp;":M"&amp;$Q$19),W$24,FALSE)</f>
        <v>0</v>
      </c>
      <c r="AA160" s="18">
        <f ca="1">VLOOKUP('Bewerking, HH'!$B160,INDIRECT("'PLak, Labels'!A"&amp;$AC$18&amp;":M"&amp;$AC$19),AA$24,FALSE)</f>
        <v>113</v>
      </c>
      <c r="AB160" s="29">
        <f ca="1">VLOOKUP('Bewerking, HH'!$B160,INDIRECT("'PLak, Labels'!A"&amp;$AC$18&amp;":M"&amp;$AC$19),AB$24,FALSE)+VLOOKUP('Bewerking, HH'!$B160,INDIRECT("'PLak, Labels'!A"&amp;$AC$18&amp;":M"&amp;$AC$19),AB$24+1,FALSE)</f>
        <v>0</v>
      </c>
      <c r="AC160" s="18">
        <f ca="1">VLOOKUP('Bewerking, HH'!$B160,INDIRECT("'PLak, Labels'!A"&amp;$AC$18&amp;":M"&amp;$AC$19),AC$24,FALSE)</f>
        <v>113</v>
      </c>
      <c r="AD160" s="18">
        <f ca="1">VLOOKUP('Bewerking, HH'!$B160,INDIRECT("'PLak, Labels'!A"&amp;$AC$18&amp;":M"&amp;$AC$19),AD$24,FALSE)</f>
        <v>0</v>
      </c>
      <c r="AE160" s="18">
        <f ca="1">VLOOKUP('Bewerking, HH'!$B160,INDIRECT("'PLak, Labels'!A"&amp;$AC$18&amp;":M"&amp;$AC$19),AE$24,FALSE)</f>
        <v>0</v>
      </c>
      <c r="AF160" s="18">
        <f ca="1">VLOOKUP('Bewerking, HH'!$B160,INDIRECT("'PLak, Labels'!A"&amp;$AC$18&amp;":M"&amp;$AC$19),AF$24,FALSE)</f>
        <v>0</v>
      </c>
      <c r="AG160" s="18">
        <f ca="1">VLOOKUP('Bewerking, HH'!$B160,INDIRECT("'PLak, Labels'!A"&amp;$AC$18&amp;":M"&amp;$AC$19),AG$24,FALSE)</f>
        <v>0</v>
      </c>
      <c r="AH160" s="29">
        <f ca="1">VLOOKUP('Bewerking, HH'!$B160,INDIRECT("'PLak, Labels'!A"&amp;$AC$18&amp;":M"&amp;$AC$19),AH$24,FALSE)</f>
        <v>0</v>
      </c>
      <c r="AI160" s="29">
        <f ca="1">VLOOKUP('Bewerking, HH'!$B160,INDIRECT("'PLak, Labels'!A"&amp;$AC$18&amp;":M"&amp;$AC$19),AI$24,FALSE)</f>
        <v>0</v>
      </c>
      <c r="AM160" s="18">
        <f ca="1">VLOOKUP('Bewerking, HH'!$B160,INDIRECT("'PLak, Labels'!A"&amp;$AO$18&amp;":M"&amp;$AO$19),AM$24,FALSE)</f>
        <v>113</v>
      </c>
      <c r="AN160" s="29">
        <f ca="1">VLOOKUP('Bewerking, HH'!$B160,INDIRECT("'PLak, Labels'!A"&amp;$AO$18&amp;":M"&amp;$AO$19),AN$24,FALSE)+VLOOKUP('Bewerking, HH'!$B160,INDIRECT("'PLak, Labels'!A"&amp;$AO$18&amp;":M"&amp;$AO$19),AN$24+1,FALSE)</f>
        <v>83</v>
      </c>
      <c r="AO160" s="18">
        <f ca="1">VLOOKUP('Bewerking, HH'!$B160,INDIRECT("'PLak, Labels'!A"&amp;$AO$18&amp;":M"&amp;$AO$19),AO$24,FALSE)</f>
        <v>0</v>
      </c>
      <c r="AP160" s="18">
        <f ca="1">VLOOKUP('Bewerking, HH'!$B160,INDIRECT("'PLak, Labels'!A"&amp;$AO$18&amp;":M"&amp;$AO$19),AP$24,FALSE)</f>
        <v>0</v>
      </c>
      <c r="AQ160" s="18">
        <f ca="1">VLOOKUP('Bewerking, HH'!$B160,INDIRECT("'PLak, Labels'!A"&amp;$AO$18&amp;":M"&amp;$AO$19),AQ$24,FALSE)</f>
        <v>30</v>
      </c>
      <c r="AR160" s="18">
        <f ca="1">VLOOKUP('Bewerking, HH'!$B160,INDIRECT("'PLak, Labels'!A"&amp;$AO$18&amp;":M"&amp;$AO$19),AR$24,FALSE)</f>
        <v>0</v>
      </c>
      <c r="AS160" s="18">
        <f ca="1">VLOOKUP('Bewerking, HH'!$B160,INDIRECT("'PLak, Labels'!A"&amp;$AO$18&amp;":M"&amp;$AO$19),AS$24,FALSE)</f>
        <v>0</v>
      </c>
      <c r="AT160" s="29">
        <f ca="1">VLOOKUP('Bewerking, HH'!$B160,INDIRECT("'PLak, Labels'!A"&amp;$AO$18&amp;":M"&amp;$AO$19),AT$24,FALSE)</f>
        <v>0</v>
      </c>
      <c r="AU160" s="29">
        <f ca="1">VLOOKUP('Bewerking, HH'!$B160,INDIRECT("'PLak, Labels'!A"&amp;$AO$18&amp;":M"&amp;$AO$19),AU$24,FALSE)</f>
        <v>0</v>
      </c>
      <c r="AY160" s="18">
        <f ca="1">VLOOKUP('Bewerking, HH'!$B160,INDIRECT("'PLak, Labels'!A"&amp;$BA$18&amp;":M"&amp;$BA$19),AY$24,FALSE)</f>
        <v>113</v>
      </c>
      <c r="AZ160" s="29">
        <f ca="1">VLOOKUP('Bewerking, HH'!$B160,INDIRECT("'PLak, Labels'!A"&amp;$BA$18&amp;":M"&amp;$BA$19),AZ$24,FALSE)+VLOOKUP('Bewerking, HH'!$B160,INDIRECT("'PLak, Labels'!A"&amp;$BA$18&amp;":M"&amp;$BA$19),AZ$24+1,FALSE)</f>
        <v>0</v>
      </c>
      <c r="BA160" s="18">
        <f ca="1">VLOOKUP('Bewerking, HH'!$B160,INDIRECT("'PLak, Labels'!A"&amp;$BA$18&amp;":M"&amp;$BA$19),BA$24,FALSE)</f>
        <v>0</v>
      </c>
      <c r="BB160" s="18">
        <f ca="1">VLOOKUP('Bewerking, HH'!$B160,INDIRECT("'PLak, Labels'!A"&amp;$BA$18&amp;":M"&amp;$BA$19),BB$24,FALSE)</f>
        <v>113</v>
      </c>
      <c r="BC160" s="18">
        <f ca="1">VLOOKUP('Bewerking, HH'!$B160,INDIRECT("'PLak, Labels'!A"&amp;$BA$18&amp;":M"&amp;$BA$19),BC$24,FALSE)</f>
        <v>0</v>
      </c>
      <c r="BD160" s="18">
        <f ca="1">VLOOKUP('Bewerking, HH'!$B160,INDIRECT("'PLak, Labels'!A"&amp;$BA$18&amp;":M"&amp;$BA$19),BD$24,FALSE)</f>
        <v>0</v>
      </c>
      <c r="BE160" s="18">
        <f ca="1">VLOOKUP('Bewerking, HH'!$B160,INDIRECT("'PLak, Labels'!A"&amp;$BA$18&amp;":M"&amp;$BA$19),BE$24,FALSE)</f>
        <v>0</v>
      </c>
      <c r="BF160" s="29">
        <f ca="1">VLOOKUP('Bewerking, HH'!$B160,INDIRECT("'PLak, Labels'!A"&amp;$BA$18&amp;":M"&amp;$BA$19),BF$24,FALSE)</f>
        <v>0</v>
      </c>
      <c r="BG160" s="29">
        <f ca="1">VLOOKUP('Bewerking, HH'!$B160,INDIRECT("'PLak, Labels'!A"&amp;$BA$18&amp;":M"&amp;$BA$19),BG$24,FALSE)</f>
        <v>0</v>
      </c>
    </row>
    <row r="161" spans="2:59" x14ac:dyDescent="0.25">
      <c r="B161" s="18" t="s">
        <v>77</v>
      </c>
      <c r="C161" s="18">
        <f ca="1">VLOOKUP('Bewerking, HH'!$B161,INDIRECT("'PLak, Labels'!A"&amp;$E$18&amp;":M"&amp;$E$19),C$24,FALSE)</f>
        <v>559</v>
      </c>
      <c r="D161" s="29">
        <f ca="1">VLOOKUP('Bewerking, HH'!$B161,INDIRECT("'PLak, Labels'!A"&amp;$E$18&amp;":M"&amp;$E$19),D$24,FALSE)+VLOOKUP('Bewerking, HH'!$B161,INDIRECT("'PLak, Labels'!A"&amp;$E$18&amp;":M"&amp;$E$19),D$24+1,FALSE)</f>
        <v>0</v>
      </c>
      <c r="E161" s="18">
        <f ca="1">VLOOKUP('Bewerking, HH'!$B161,INDIRECT("'PLak, Labels'!A"&amp;$E$18&amp;":M"&amp;$E$19),E$24,FALSE)</f>
        <v>0</v>
      </c>
      <c r="F161" s="18">
        <f ca="1">VLOOKUP('Bewerking, HH'!$B161,INDIRECT("'PLak, Labels'!A"&amp;$E$18&amp;":M"&amp;$E$19),F$24,FALSE)</f>
        <v>559</v>
      </c>
      <c r="G161" s="18">
        <f ca="1">VLOOKUP('Bewerking, HH'!$B161,INDIRECT("'PLak, Labels'!A"&amp;$E$18&amp;":M"&amp;$E$19),G$24,FALSE)</f>
        <v>0</v>
      </c>
      <c r="H161" s="18">
        <f ca="1">VLOOKUP('Bewerking, HH'!$B161,INDIRECT("'PLak, Labels'!A"&amp;$E$18&amp;":M"&amp;$E$19),H$24,FALSE)</f>
        <v>0</v>
      </c>
      <c r="I161" s="18">
        <f ca="1">VLOOKUP('Bewerking, HH'!$B161,INDIRECT("'PLak, Labels'!A"&amp;$E$18&amp;":M"&amp;$E$19),I$24,FALSE)</f>
        <v>0</v>
      </c>
      <c r="J161" s="29">
        <f ca="1">VLOOKUP('Bewerking, HH'!$B161,INDIRECT("'PLak, Labels'!A"&amp;$E$18&amp;":M"&amp;$E$19),J$24,FALSE)</f>
        <v>0</v>
      </c>
      <c r="K161" s="29">
        <f ca="1">VLOOKUP('Bewerking, HH'!$B161,INDIRECT("'PLak, Labels'!A"&amp;$E$18&amp;":M"&amp;$E$19),K$24,FALSE)</f>
        <v>0</v>
      </c>
      <c r="O161" s="18">
        <f ca="1">VLOOKUP('Bewerking, HH'!$B161,INDIRECT("'PLak, Labels'!A"&amp;$Q$18&amp;":M"&amp;$Q$19),O$24,FALSE)</f>
        <v>559</v>
      </c>
      <c r="P161" s="29">
        <f ca="1">VLOOKUP('Bewerking, HH'!$B161,INDIRECT("'PLak, Labels'!A"&amp;$Q$18&amp;":M"&amp;$Q$19),P$24,FALSE)+VLOOKUP('Bewerking, HH'!$B161,INDIRECT("'PLak, Labels'!A"&amp;$Q$18&amp;":M"&amp;$Q$19),P$24+1,FALSE)</f>
        <v>0</v>
      </c>
      <c r="Q161" s="18">
        <f ca="1">VLOOKUP('Bewerking, HH'!$B161,INDIRECT("'PLak, Labels'!A"&amp;$Q$18&amp;":M"&amp;$Q$19),Q$24,FALSE)</f>
        <v>0</v>
      </c>
      <c r="R161" s="18">
        <f ca="1">VLOOKUP('Bewerking, HH'!$B161,INDIRECT("'PLak, Labels'!A"&amp;$Q$18&amp;":M"&amp;$Q$19),R$24,FALSE)</f>
        <v>559</v>
      </c>
      <c r="S161" s="18">
        <f ca="1">VLOOKUP('Bewerking, HH'!$B161,INDIRECT("'PLak, Labels'!A"&amp;$Q$18&amp;":M"&amp;$Q$19),S$24,FALSE)</f>
        <v>0</v>
      </c>
      <c r="T161" s="18">
        <f ca="1">VLOOKUP('Bewerking, HH'!$B161,INDIRECT("'PLak, Labels'!A"&amp;$Q$18&amp;":M"&amp;$Q$19),T$24,FALSE)</f>
        <v>0</v>
      </c>
      <c r="U161" s="18">
        <f ca="1">VLOOKUP('Bewerking, HH'!$B161,INDIRECT("'PLak, Labels'!A"&amp;$Q$18&amp;":M"&amp;$Q$19),U$24,FALSE)</f>
        <v>0</v>
      </c>
      <c r="V161" s="29">
        <f ca="1">VLOOKUP('Bewerking, HH'!$B161,INDIRECT("'PLak, Labels'!A"&amp;$Q$18&amp;":M"&amp;$Q$19),V$24,FALSE)</f>
        <v>0</v>
      </c>
      <c r="W161" s="29">
        <f ca="1">VLOOKUP('Bewerking, HH'!$B161,INDIRECT("'PLak, Labels'!A"&amp;$Q$18&amp;":M"&amp;$Q$19),W$24,FALSE)</f>
        <v>0</v>
      </c>
      <c r="AA161" s="18">
        <f ca="1">VLOOKUP('Bewerking, HH'!$B161,INDIRECT("'PLak, Labels'!A"&amp;$AC$18&amp;":M"&amp;$AC$19),AA$24,FALSE)</f>
        <v>559</v>
      </c>
      <c r="AB161" s="29">
        <f ca="1">VLOOKUP('Bewerking, HH'!$B161,INDIRECT("'PLak, Labels'!A"&amp;$AC$18&amp;":M"&amp;$AC$19),AB$24,FALSE)+VLOOKUP('Bewerking, HH'!$B161,INDIRECT("'PLak, Labels'!A"&amp;$AC$18&amp;":M"&amp;$AC$19),AB$24+1,FALSE)</f>
        <v>0</v>
      </c>
      <c r="AC161" s="18">
        <f ca="1">VLOOKUP('Bewerking, HH'!$B161,INDIRECT("'PLak, Labels'!A"&amp;$AC$18&amp;":M"&amp;$AC$19),AC$24,FALSE)</f>
        <v>559</v>
      </c>
      <c r="AD161" s="18">
        <f ca="1">VLOOKUP('Bewerking, HH'!$B161,INDIRECT("'PLak, Labels'!A"&amp;$AC$18&amp;":M"&amp;$AC$19),AD$24,FALSE)</f>
        <v>0</v>
      </c>
      <c r="AE161" s="18">
        <f ca="1">VLOOKUP('Bewerking, HH'!$B161,INDIRECT("'PLak, Labels'!A"&amp;$AC$18&amp;":M"&amp;$AC$19),AE$24,FALSE)</f>
        <v>0</v>
      </c>
      <c r="AF161" s="18">
        <f ca="1">VLOOKUP('Bewerking, HH'!$B161,INDIRECT("'PLak, Labels'!A"&amp;$AC$18&amp;":M"&amp;$AC$19),AF$24,FALSE)</f>
        <v>0</v>
      </c>
      <c r="AG161" s="18">
        <f ca="1">VLOOKUP('Bewerking, HH'!$B161,INDIRECT("'PLak, Labels'!A"&amp;$AC$18&amp;":M"&amp;$AC$19),AG$24,FALSE)</f>
        <v>0</v>
      </c>
      <c r="AH161" s="29">
        <f ca="1">VLOOKUP('Bewerking, HH'!$B161,INDIRECT("'PLak, Labels'!A"&amp;$AC$18&amp;":M"&amp;$AC$19),AH$24,FALSE)</f>
        <v>0</v>
      </c>
      <c r="AI161" s="29">
        <f ca="1">VLOOKUP('Bewerking, HH'!$B161,INDIRECT("'PLak, Labels'!A"&amp;$AC$18&amp;":M"&amp;$AC$19),AI$24,FALSE)</f>
        <v>0</v>
      </c>
      <c r="AM161" s="18">
        <f ca="1">VLOOKUP('Bewerking, HH'!$B161,INDIRECT("'PLak, Labels'!A"&amp;$AO$18&amp;":M"&amp;$AO$19),AM$24,FALSE)</f>
        <v>559</v>
      </c>
      <c r="AN161" s="29">
        <f ca="1">VLOOKUP('Bewerking, HH'!$B161,INDIRECT("'PLak, Labels'!A"&amp;$AO$18&amp;":M"&amp;$AO$19),AN$24,FALSE)+VLOOKUP('Bewerking, HH'!$B161,INDIRECT("'PLak, Labels'!A"&amp;$AO$18&amp;":M"&amp;$AO$19),AN$24+1,FALSE)</f>
        <v>264</v>
      </c>
      <c r="AO161" s="18">
        <f ca="1">VLOOKUP('Bewerking, HH'!$B161,INDIRECT("'PLak, Labels'!A"&amp;$AO$18&amp;":M"&amp;$AO$19),AO$24,FALSE)</f>
        <v>0</v>
      </c>
      <c r="AP161" s="18">
        <f ca="1">VLOOKUP('Bewerking, HH'!$B161,INDIRECT("'PLak, Labels'!A"&amp;$AO$18&amp;":M"&amp;$AO$19),AP$24,FALSE)</f>
        <v>295</v>
      </c>
      <c r="AQ161" s="18">
        <f ca="1">VLOOKUP('Bewerking, HH'!$B161,INDIRECT("'PLak, Labels'!A"&amp;$AO$18&amp;":M"&amp;$AO$19),AQ$24,FALSE)</f>
        <v>0</v>
      </c>
      <c r="AR161" s="18">
        <f ca="1">VLOOKUP('Bewerking, HH'!$B161,INDIRECT("'PLak, Labels'!A"&amp;$AO$18&amp;":M"&amp;$AO$19),AR$24,FALSE)</f>
        <v>0</v>
      </c>
      <c r="AS161" s="18">
        <f ca="1">VLOOKUP('Bewerking, HH'!$B161,INDIRECT("'PLak, Labels'!A"&amp;$AO$18&amp;":M"&amp;$AO$19),AS$24,FALSE)</f>
        <v>0</v>
      </c>
      <c r="AT161" s="29">
        <f ca="1">VLOOKUP('Bewerking, HH'!$B161,INDIRECT("'PLak, Labels'!A"&amp;$AO$18&amp;":M"&amp;$AO$19),AT$24,FALSE)</f>
        <v>0</v>
      </c>
      <c r="AU161" s="29">
        <f ca="1">VLOOKUP('Bewerking, HH'!$B161,INDIRECT("'PLak, Labels'!A"&amp;$AO$18&amp;":M"&amp;$AO$19),AU$24,FALSE)</f>
        <v>0</v>
      </c>
      <c r="AY161" s="18">
        <f ca="1">VLOOKUP('Bewerking, HH'!$B161,INDIRECT("'PLak, Labels'!A"&amp;$BA$18&amp;":M"&amp;$BA$19),AY$24,FALSE)</f>
        <v>559</v>
      </c>
      <c r="AZ161" s="29">
        <f ca="1">VLOOKUP('Bewerking, HH'!$B161,INDIRECT("'PLak, Labels'!A"&amp;$BA$18&amp;":M"&amp;$BA$19),AZ$24,FALSE)+VLOOKUP('Bewerking, HH'!$B161,INDIRECT("'PLak, Labels'!A"&amp;$BA$18&amp;":M"&amp;$BA$19),AZ$24+1,FALSE)</f>
        <v>0</v>
      </c>
      <c r="BA161" s="18">
        <f ca="1">VLOOKUP('Bewerking, HH'!$B161,INDIRECT("'PLak, Labels'!A"&amp;$BA$18&amp;":M"&amp;$BA$19),BA$24,FALSE)</f>
        <v>0</v>
      </c>
      <c r="BB161" s="18">
        <f ca="1">VLOOKUP('Bewerking, HH'!$B161,INDIRECT("'PLak, Labels'!A"&amp;$BA$18&amp;":M"&amp;$BA$19),BB$24,FALSE)</f>
        <v>559</v>
      </c>
      <c r="BC161" s="18">
        <f ca="1">VLOOKUP('Bewerking, HH'!$B161,INDIRECT("'PLak, Labels'!A"&amp;$BA$18&amp;":M"&amp;$BA$19),BC$24,FALSE)</f>
        <v>0</v>
      </c>
      <c r="BD161" s="18">
        <f ca="1">VLOOKUP('Bewerking, HH'!$B161,INDIRECT("'PLak, Labels'!A"&amp;$BA$18&amp;":M"&amp;$BA$19),BD$24,FALSE)</f>
        <v>0</v>
      </c>
      <c r="BE161" s="18">
        <f ca="1">VLOOKUP('Bewerking, HH'!$B161,INDIRECT("'PLak, Labels'!A"&amp;$BA$18&amp;":M"&amp;$BA$19),BE$24,FALSE)</f>
        <v>0</v>
      </c>
      <c r="BF161" s="29">
        <f ca="1">VLOOKUP('Bewerking, HH'!$B161,INDIRECT("'PLak, Labels'!A"&amp;$BA$18&amp;":M"&amp;$BA$19),BF$24,FALSE)</f>
        <v>0</v>
      </c>
      <c r="BG161" s="29">
        <f ca="1">VLOOKUP('Bewerking, HH'!$B161,INDIRECT("'PLak, Labels'!A"&amp;$BA$18&amp;":M"&amp;$BA$19),BG$24,FALSE)</f>
        <v>0</v>
      </c>
    </row>
    <row r="162" spans="2:59" x14ac:dyDescent="0.25">
      <c r="B162" s="18" t="s">
        <v>78</v>
      </c>
      <c r="C162" s="18">
        <f ca="1">VLOOKUP('Bewerking, HH'!$B162,INDIRECT("'PLak, Labels'!A"&amp;$E$18&amp;":M"&amp;$E$19),C$24,FALSE)</f>
        <v>796</v>
      </c>
      <c r="D162" s="29">
        <f ca="1">VLOOKUP('Bewerking, HH'!$B162,INDIRECT("'PLak, Labels'!A"&amp;$E$18&amp;":M"&amp;$E$19),D$24,FALSE)+VLOOKUP('Bewerking, HH'!$B162,INDIRECT("'PLak, Labels'!A"&amp;$E$18&amp;":M"&amp;$E$19),D$24+1,FALSE)</f>
        <v>0</v>
      </c>
      <c r="E162" s="18">
        <f ca="1">VLOOKUP('Bewerking, HH'!$B162,INDIRECT("'PLak, Labels'!A"&amp;$E$18&amp;":M"&amp;$E$19),E$24,FALSE)</f>
        <v>0</v>
      </c>
      <c r="F162" s="18">
        <f ca="1">VLOOKUP('Bewerking, HH'!$B162,INDIRECT("'PLak, Labels'!A"&amp;$E$18&amp;":M"&amp;$E$19),F$24,FALSE)</f>
        <v>796</v>
      </c>
      <c r="G162" s="18">
        <f ca="1">VLOOKUP('Bewerking, HH'!$B162,INDIRECT("'PLak, Labels'!A"&amp;$E$18&amp;":M"&amp;$E$19),G$24,FALSE)</f>
        <v>0</v>
      </c>
      <c r="H162" s="18">
        <f ca="1">VLOOKUP('Bewerking, HH'!$B162,INDIRECT("'PLak, Labels'!A"&amp;$E$18&amp;":M"&amp;$E$19),H$24,FALSE)</f>
        <v>0</v>
      </c>
      <c r="I162" s="18">
        <f ca="1">VLOOKUP('Bewerking, HH'!$B162,INDIRECT("'PLak, Labels'!A"&amp;$E$18&amp;":M"&amp;$E$19),I$24,FALSE)</f>
        <v>0</v>
      </c>
      <c r="J162" s="29">
        <f ca="1">VLOOKUP('Bewerking, HH'!$B162,INDIRECT("'PLak, Labels'!A"&amp;$E$18&amp;":M"&amp;$E$19),J$24,FALSE)</f>
        <v>0</v>
      </c>
      <c r="K162" s="29">
        <f ca="1">VLOOKUP('Bewerking, HH'!$B162,INDIRECT("'PLak, Labels'!A"&amp;$E$18&amp;":M"&amp;$E$19),K$24,FALSE)</f>
        <v>0</v>
      </c>
      <c r="O162" s="18">
        <f ca="1">VLOOKUP('Bewerking, HH'!$B162,INDIRECT("'PLak, Labels'!A"&amp;$Q$18&amp;":M"&amp;$Q$19),O$24,FALSE)</f>
        <v>796</v>
      </c>
      <c r="P162" s="29">
        <f ca="1">VLOOKUP('Bewerking, HH'!$B162,INDIRECT("'PLak, Labels'!A"&amp;$Q$18&amp;":M"&amp;$Q$19),P$24,FALSE)+VLOOKUP('Bewerking, HH'!$B162,INDIRECT("'PLak, Labels'!A"&amp;$Q$18&amp;":M"&amp;$Q$19),P$24+1,FALSE)</f>
        <v>0</v>
      </c>
      <c r="Q162" s="18">
        <f ca="1">VLOOKUP('Bewerking, HH'!$B162,INDIRECT("'PLak, Labels'!A"&amp;$Q$18&amp;":M"&amp;$Q$19),Q$24,FALSE)</f>
        <v>0</v>
      </c>
      <c r="R162" s="18">
        <f ca="1">VLOOKUP('Bewerking, HH'!$B162,INDIRECT("'PLak, Labels'!A"&amp;$Q$18&amp;":M"&amp;$Q$19),R$24,FALSE)</f>
        <v>796</v>
      </c>
      <c r="S162" s="18">
        <f ca="1">VLOOKUP('Bewerking, HH'!$B162,INDIRECT("'PLak, Labels'!A"&amp;$Q$18&amp;":M"&amp;$Q$19),S$24,FALSE)</f>
        <v>0</v>
      </c>
      <c r="T162" s="18">
        <f ca="1">VLOOKUP('Bewerking, HH'!$B162,INDIRECT("'PLak, Labels'!A"&amp;$Q$18&amp;":M"&amp;$Q$19),T$24,FALSE)</f>
        <v>0</v>
      </c>
      <c r="U162" s="18">
        <f ca="1">VLOOKUP('Bewerking, HH'!$B162,INDIRECT("'PLak, Labels'!A"&amp;$Q$18&amp;":M"&amp;$Q$19),U$24,FALSE)</f>
        <v>0</v>
      </c>
      <c r="V162" s="29">
        <f ca="1">VLOOKUP('Bewerking, HH'!$B162,INDIRECT("'PLak, Labels'!A"&amp;$Q$18&amp;":M"&amp;$Q$19),V$24,FALSE)</f>
        <v>0</v>
      </c>
      <c r="W162" s="29">
        <f ca="1">VLOOKUP('Bewerking, HH'!$B162,INDIRECT("'PLak, Labels'!A"&amp;$Q$18&amp;":M"&amp;$Q$19),W$24,FALSE)</f>
        <v>0</v>
      </c>
      <c r="AA162" s="18">
        <f ca="1">VLOOKUP('Bewerking, HH'!$B162,INDIRECT("'PLak, Labels'!A"&amp;$AC$18&amp;":M"&amp;$AC$19),AA$24,FALSE)</f>
        <v>796</v>
      </c>
      <c r="AB162" s="29">
        <f ca="1">VLOOKUP('Bewerking, HH'!$B162,INDIRECT("'PLak, Labels'!A"&amp;$AC$18&amp;":M"&amp;$AC$19),AB$24,FALSE)+VLOOKUP('Bewerking, HH'!$B162,INDIRECT("'PLak, Labels'!A"&amp;$AC$18&amp;":M"&amp;$AC$19),AB$24+1,FALSE)</f>
        <v>0</v>
      </c>
      <c r="AC162" s="18">
        <f ca="1">VLOOKUP('Bewerking, HH'!$B162,INDIRECT("'PLak, Labels'!A"&amp;$AC$18&amp;":M"&amp;$AC$19),AC$24,FALSE)</f>
        <v>796</v>
      </c>
      <c r="AD162" s="18">
        <f ca="1">VLOOKUP('Bewerking, HH'!$B162,INDIRECT("'PLak, Labels'!A"&amp;$AC$18&amp;":M"&amp;$AC$19),AD$24,FALSE)</f>
        <v>0</v>
      </c>
      <c r="AE162" s="18">
        <f ca="1">VLOOKUP('Bewerking, HH'!$B162,INDIRECT("'PLak, Labels'!A"&amp;$AC$18&amp;":M"&amp;$AC$19),AE$24,FALSE)</f>
        <v>0</v>
      </c>
      <c r="AF162" s="18">
        <f ca="1">VLOOKUP('Bewerking, HH'!$B162,INDIRECT("'PLak, Labels'!A"&amp;$AC$18&amp;":M"&amp;$AC$19),AF$24,FALSE)</f>
        <v>0</v>
      </c>
      <c r="AG162" s="18">
        <f ca="1">VLOOKUP('Bewerking, HH'!$B162,INDIRECT("'PLak, Labels'!A"&amp;$AC$18&amp;":M"&amp;$AC$19),AG$24,FALSE)</f>
        <v>0</v>
      </c>
      <c r="AH162" s="29">
        <f ca="1">VLOOKUP('Bewerking, HH'!$B162,INDIRECT("'PLak, Labels'!A"&amp;$AC$18&amp;":M"&amp;$AC$19),AH$24,FALSE)</f>
        <v>0</v>
      </c>
      <c r="AI162" s="29">
        <f ca="1">VLOOKUP('Bewerking, HH'!$B162,INDIRECT("'PLak, Labels'!A"&amp;$AC$18&amp;":M"&amp;$AC$19),AI$24,FALSE)</f>
        <v>0</v>
      </c>
      <c r="AM162" s="18">
        <f ca="1">VLOOKUP('Bewerking, HH'!$B162,INDIRECT("'PLak, Labels'!A"&amp;$AO$18&amp;":M"&amp;$AO$19),AM$24,FALSE)</f>
        <v>796</v>
      </c>
      <c r="AN162" s="29">
        <f ca="1">VLOOKUP('Bewerking, HH'!$B162,INDIRECT("'PLak, Labels'!A"&amp;$AO$18&amp;":M"&amp;$AO$19),AN$24,FALSE)+VLOOKUP('Bewerking, HH'!$B162,INDIRECT("'PLak, Labels'!A"&amp;$AO$18&amp;":M"&amp;$AO$19),AN$24+1,FALSE)</f>
        <v>581</v>
      </c>
      <c r="AO162" s="18">
        <f ca="1">VLOOKUP('Bewerking, HH'!$B162,INDIRECT("'PLak, Labels'!A"&amp;$AO$18&amp;":M"&amp;$AO$19),AO$24,FALSE)</f>
        <v>0</v>
      </c>
      <c r="AP162" s="18">
        <f ca="1">VLOOKUP('Bewerking, HH'!$B162,INDIRECT("'PLak, Labels'!A"&amp;$AO$18&amp;":M"&amp;$AO$19),AP$24,FALSE)</f>
        <v>215</v>
      </c>
      <c r="AQ162" s="18">
        <f ca="1">VLOOKUP('Bewerking, HH'!$B162,INDIRECT("'PLak, Labels'!A"&amp;$AO$18&amp;":M"&amp;$AO$19),AQ$24,FALSE)</f>
        <v>0</v>
      </c>
      <c r="AR162" s="18">
        <f ca="1">VLOOKUP('Bewerking, HH'!$B162,INDIRECT("'PLak, Labels'!A"&amp;$AO$18&amp;":M"&amp;$AO$19),AR$24,FALSE)</f>
        <v>0</v>
      </c>
      <c r="AS162" s="18">
        <f ca="1">VLOOKUP('Bewerking, HH'!$B162,INDIRECT("'PLak, Labels'!A"&amp;$AO$18&amp;":M"&amp;$AO$19),AS$24,FALSE)</f>
        <v>0</v>
      </c>
      <c r="AT162" s="29">
        <f ca="1">VLOOKUP('Bewerking, HH'!$B162,INDIRECT("'PLak, Labels'!A"&amp;$AO$18&amp;":M"&amp;$AO$19),AT$24,FALSE)</f>
        <v>0</v>
      </c>
      <c r="AU162" s="29">
        <f ca="1">VLOOKUP('Bewerking, HH'!$B162,INDIRECT("'PLak, Labels'!A"&amp;$AO$18&amp;":M"&amp;$AO$19),AU$24,FALSE)</f>
        <v>0</v>
      </c>
      <c r="AY162" s="18">
        <f ca="1">VLOOKUP('Bewerking, HH'!$B162,INDIRECT("'PLak, Labels'!A"&amp;$BA$18&amp;":M"&amp;$BA$19),AY$24,FALSE)</f>
        <v>796</v>
      </c>
      <c r="AZ162" s="29">
        <f ca="1">VLOOKUP('Bewerking, HH'!$B162,INDIRECT("'PLak, Labels'!A"&amp;$BA$18&amp;":M"&amp;$BA$19),AZ$24,FALSE)+VLOOKUP('Bewerking, HH'!$B162,INDIRECT("'PLak, Labels'!A"&amp;$BA$18&amp;":M"&amp;$BA$19),AZ$24+1,FALSE)</f>
        <v>0</v>
      </c>
      <c r="BA162" s="18">
        <f ca="1">VLOOKUP('Bewerking, HH'!$B162,INDIRECT("'PLak, Labels'!A"&amp;$BA$18&amp;":M"&amp;$BA$19),BA$24,FALSE)</f>
        <v>0</v>
      </c>
      <c r="BB162" s="18">
        <f ca="1">VLOOKUP('Bewerking, HH'!$B162,INDIRECT("'PLak, Labels'!A"&amp;$BA$18&amp;":M"&amp;$BA$19),BB$24,FALSE)</f>
        <v>796</v>
      </c>
      <c r="BC162" s="18">
        <f ca="1">VLOOKUP('Bewerking, HH'!$B162,INDIRECT("'PLak, Labels'!A"&amp;$BA$18&amp;":M"&amp;$BA$19),BC$24,FALSE)</f>
        <v>0</v>
      </c>
      <c r="BD162" s="18">
        <f ca="1">VLOOKUP('Bewerking, HH'!$B162,INDIRECT("'PLak, Labels'!A"&amp;$BA$18&amp;":M"&amp;$BA$19),BD$24,FALSE)</f>
        <v>0</v>
      </c>
      <c r="BE162" s="18">
        <f ca="1">VLOOKUP('Bewerking, HH'!$B162,INDIRECT("'PLak, Labels'!A"&amp;$BA$18&amp;":M"&amp;$BA$19),BE$24,FALSE)</f>
        <v>0</v>
      </c>
      <c r="BF162" s="29">
        <f ca="1">VLOOKUP('Bewerking, HH'!$B162,INDIRECT("'PLak, Labels'!A"&amp;$BA$18&amp;":M"&amp;$BA$19),BF$24,FALSE)</f>
        <v>0</v>
      </c>
      <c r="BG162" s="29">
        <f ca="1">VLOOKUP('Bewerking, HH'!$B162,INDIRECT("'PLak, Labels'!A"&amp;$BA$18&amp;":M"&amp;$BA$19),BG$24,FALSE)</f>
        <v>0</v>
      </c>
    </row>
    <row r="163" spans="2:59" x14ac:dyDescent="0.25">
      <c r="B163" s="18" t="s">
        <v>79</v>
      </c>
      <c r="C163" s="18">
        <f ca="1">VLOOKUP('Bewerking, HH'!$B163,INDIRECT("'PLak, Labels'!A"&amp;$E$18&amp;":M"&amp;$E$19),C$24,FALSE)</f>
        <v>2735</v>
      </c>
      <c r="D163" s="29">
        <f ca="1">VLOOKUP('Bewerking, HH'!$B163,INDIRECT("'PLak, Labels'!A"&amp;$E$18&amp;":M"&amp;$E$19),D$24,FALSE)+VLOOKUP('Bewerking, HH'!$B163,INDIRECT("'PLak, Labels'!A"&amp;$E$18&amp;":M"&amp;$E$19),D$24+1,FALSE)</f>
        <v>0</v>
      </c>
      <c r="E163" s="18">
        <f ca="1">VLOOKUP('Bewerking, HH'!$B163,INDIRECT("'PLak, Labels'!A"&amp;$E$18&amp;":M"&amp;$E$19),E$24,FALSE)</f>
        <v>0</v>
      </c>
      <c r="F163" s="18">
        <f ca="1">VLOOKUP('Bewerking, HH'!$B163,INDIRECT("'PLak, Labels'!A"&amp;$E$18&amp;":M"&amp;$E$19),F$24,FALSE)</f>
        <v>71</v>
      </c>
      <c r="G163" s="18">
        <f ca="1">VLOOKUP('Bewerking, HH'!$B163,INDIRECT("'PLak, Labels'!A"&amp;$E$18&amp;":M"&amp;$E$19),G$24,FALSE)</f>
        <v>0</v>
      </c>
      <c r="H163" s="18">
        <f ca="1">VLOOKUP('Bewerking, HH'!$B163,INDIRECT("'PLak, Labels'!A"&amp;$E$18&amp;":M"&amp;$E$19),H$24,FALSE)</f>
        <v>0</v>
      </c>
      <c r="I163" s="18">
        <f ca="1">VLOOKUP('Bewerking, HH'!$B163,INDIRECT("'PLak, Labels'!A"&amp;$E$18&amp;":M"&amp;$E$19),I$24,FALSE)</f>
        <v>141</v>
      </c>
      <c r="J163" s="29">
        <f ca="1">VLOOKUP('Bewerking, HH'!$B163,INDIRECT("'PLak, Labels'!A"&amp;$E$18&amp;":M"&amp;$E$19),J$24,FALSE)</f>
        <v>0</v>
      </c>
      <c r="K163" s="29">
        <f ca="1">VLOOKUP('Bewerking, HH'!$B163,INDIRECT("'PLak, Labels'!A"&amp;$E$18&amp;":M"&amp;$E$19),K$24,FALSE)</f>
        <v>2523</v>
      </c>
      <c r="O163" s="18">
        <f ca="1">VLOOKUP('Bewerking, HH'!$B163,INDIRECT("'PLak, Labels'!A"&amp;$Q$18&amp;":M"&amp;$Q$19),O$24,FALSE)</f>
        <v>2735</v>
      </c>
      <c r="P163" s="29">
        <f ca="1">VLOOKUP('Bewerking, HH'!$B163,INDIRECT("'PLak, Labels'!A"&amp;$Q$18&amp;":M"&amp;$Q$19),P$24,FALSE)+VLOOKUP('Bewerking, HH'!$B163,INDIRECT("'PLak, Labels'!A"&amp;$Q$18&amp;":M"&amp;$Q$19),P$24+1,FALSE)</f>
        <v>0</v>
      </c>
      <c r="Q163" s="18">
        <f ca="1">VLOOKUP('Bewerking, HH'!$B163,INDIRECT("'PLak, Labels'!A"&amp;$Q$18&amp;":M"&amp;$Q$19),Q$24,FALSE)</f>
        <v>0</v>
      </c>
      <c r="R163" s="18">
        <f ca="1">VLOOKUP('Bewerking, HH'!$B163,INDIRECT("'PLak, Labels'!A"&amp;$Q$18&amp;":M"&amp;$Q$19),R$24,FALSE)</f>
        <v>2735</v>
      </c>
      <c r="S163" s="18">
        <f ca="1">VLOOKUP('Bewerking, HH'!$B163,INDIRECT("'PLak, Labels'!A"&amp;$Q$18&amp;":M"&amp;$Q$19),S$24,FALSE)</f>
        <v>0</v>
      </c>
      <c r="T163" s="18">
        <f ca="1">VLOOKUP('Bewerking, HH'!$B163,INDIRECT("'PLak, Labels'!A"&amp;$Q$18&amp;":M"&amp;$Q$19),T$24,FALSE)</f>
        <v>0</v>
      </c>
      <c r="U163" s="18">
        <f ca="1">VLOOKUP('Bewerking, HH'!$B163,INDIRECT("'PLak, Labels'!A"&amp;$Q$18&amp;":M"&amp;$Q$19),U$24,FALSE)</f>
        <v>0</v>
      </c>
      <c r="V163" s="29">
        <f ca="1">VLOOKUP('Bewerking, HH'!$B163,INDIRECT("'PLak, Labels'!A"&amp;$Q$18&amp;":M"&amp;$Q$19),V$24,FALSE)</f>
        <v>0</v>
      </c>
      <c r="W163" s="29">
        <f ca="1">VLOOKUP('Bewerking, HH'!$B163,INDIRECT("'PLak, Labels'!A"&amp;$Q$18&amp;":M"&amp;$Q$19),W$24,FALSE)</f>
        <v>0</v>
      </c>
      <c r="AA163" s="18">
        <f ca="1">VLOOKUP('Bewerking, HH'!$B163,INDIRECT("'PLak, Labels'!A"&amp;$AC$18&amp;":M"&amp;$AC$19),AA$24,FALSE)</f>
        <v>2735</v>
      </c>
      <c r="AB163" s="29">
        <f ca="1">VLOOKUP('Bewerking, HH'!$B163,INDIRECT("'PLak, Labels'!A"&amp;$AC$18&amp;":M"&amp;$AC$19),AB$24,FALSE)+VLOOKUP('Bewerking, HH'!$B163,INDIRECT("'PLak, Labels'!A"&amp;$AC$18&amp;":M"&amp;$AC$19),AB$24+1,FALSE)</f>
        <v>0</v>
      </c>
      <c r="AC163" s="18">
        <f ca="1">VLOOKUP('Bewerking, HH'!$B163,INDIRECT("'PLak, Labels'!A"&amp;$AC$18&amp;":M"&amp;$AC$19),AC$24,FALSE)</f>
        <v>2735</v>
      </c>
      <c r="AD163" s="18">
        <f ca="1">VLOOKUP('Bewerking, HH'!$B163,INDIRECT("'PLak, Labels'!A"&amp;$AC$18&amp;":M"&amp;$AC$19),AD$24,FALSE)</f>
        <v>0</v>
      </c>
      <c r="AE163" s="18">
        <f ca="1">VLOOKUP('Bewerking, HH'!$B163,INDIRECT("'PLak, Labels'!A"&amp;$AC$18&amp;":M"&amp;$AC$19),AE$24,FALSE)</f>
        <v>0</v>
      </c>
      <c r="AF163" s="18">
        <f ca="1">VLOOKUP('Bewerking, HH'!$B163,INDIRECT("'PLak, Labels'!A"&amp;$AC$18&amp;":M"&amp;$AC$19),AF$24,FALSE)</f>
        <v>0</v>
      </c>
      <c r="AG163" s="18">
        <f ca="1">VLOOKUP('Bewerking, HH'!$B163,INDIRECT("'PLak, Labels'!A"&amp;$AC$18&amp;":M"&amp;$AC$19),AG$24,FALSE)</f>
        <v>0</v>
      </c>
      <c r="AH163" s="29">
        <f ca="1">VLOOKUP('Bewerking, HH'!$B163,INDIRECT("'PLak, Labels'!A"&amp;$AC$18&amp;":M"&amp;$AC$19),AH$24,FALSE)</f>
        <v>0</v>
      </c>
      <c r="AI163" s="29">
        <f ca="1">VLOOKUP('Bewerking, HH'!$B163,INDIRECT("'PLak, Labels'!A"&amp;$AC$18&amp;":M"&amp;$AC$19),AI$24,FALSE)</f>
        <v>0</v>
      </c>
      <c r="AM163" s="18">
        <f ca="1">VLOOKUP('Bewerking, HH'!$B163,INDIRECT("'PLak, Labels'!A"&amp;$AO$18&amp;":M"&amp;$AO$19),AM$24,FALSE)</f>
        <v>2735</v>
      </c>
      <c r="AN163" s="29">
        <f ca="1">VLOOKUP('Bewerking, HH'!$B163,INDIRECT("'PLak, Labels'!A"&amp;$AO$18&amp;":M"&amp;$AO$19),AN$24,FALSE)+VLOOKUP('Bewerking, HH'!$B163,INDIRECT("'PLak, Labels'!A"&amp;$AO$18&amp;":M"&amp;$AO$19),AN$24+1,FALSE)</f>
        <v>2395</v>
      </c>
      <c r="AO163" s="18">
        <f ca="1">VLOOKUP('Bewerking, HH'!$B163,INDIRECT("'PLak, Labels'!A"&amp;$AO$18&amp;":M"&amp;$AO$19),AO$24,FALSE)</f>
        <v>0</v>
      </c>
      <c r="AP163" s="18">
        <f ca="1">VLOOKUP('Bewerking, HH'!$B163,INDIRECT("'PLak, Labels'!A"&amp;$AO$18&amp;":M"&amp;$AO$19),AP$24,FALSE)</f>
        <v>2</v>
      </c>
      <c r="AQ163" s="18">
        <f ca="1">VLOOKUP('Bewerking, HH'!$B163,INDIRECT("'PLak, Labels'!A"&amp;$AO$18&amp;":M"&amp;$AO$19),AQ$24,FALSE)</f>
        <v>0</v>
      </c>
      <c r="AR163" s="18">
        <f ca="1">VLOOKUP('Bewerking, HH'!$B163,INDIRECT("'PLak, Labels'!A"&amp;$AO$18&amp;":M"&amp;$AO$19),AR$24,FALSE)</f>
        <v>0</v>
      </c>
      <c r="AS163" s="18">
        <f ca="1">VLOOKUP('Bewerking, HH'!$B163,INDIRECT("'PLak, Labels'!A"&amp;$AO$18&amp;":M"&amp;$AO$19),AS$24,FALSE)</f>
        <v>6</v>
      </c>
      <c r="AT163" s="29">
        <f ca="1">VLOOKUP('Bewerking, HH'!$B163,INDIRECT("'PLak, Labels'!A"&amp;$AO$18&amp;":M"&amp;$AO$19),AT$24,FALSE)</f>
        <v>0</v>
      </c>
      <c r="AU163" s="29">
        <f ca="1">VLOOKUP('Bewerking, HH'!$B163,INDIRECT("'PLak, Labels'!A"&amp;$AO$18&amp;":M"&amp;$AO$19),AU$24,FALSE)</f>
        <v>332</v>
      </c>
      <c r="AY163" s="18">
        <f ca="1">VLOOKUP('Bewerking, HH'!$B163,INDIRECT("'PLak, Labels'!A"&amp;$BA$18&amp;":M"&amp;$BA$19),AY$24,FALSE)</f>
        <v>2735</v>
      </c>
      <c r="AZ163" s="29">
        <f ca="1">VLOOKUP('Bewerking, HH'!$B163,INDIRECT("'PLak, Labels'!A"&amp;$BA$18&amp;":M"&amp;$BA$19),AZ$24,FALSE)+VLOOKUP('Bewerking, HH'!$B163,INDIRECT("'PLak, Labels'!A"&amp;$BA$18&amp;":M"&amp;$BA$19),AZ$24+1,FALSE)</f>
        <v>0</v>
      </c>
      <c r="BA163" s="18">
        <f ca="1">VLOOKUP('Bewerking, HH'!$B163,INDIRECT("'PLak, Labels'!A"&amp;$BA$18&amp;":M"&amp;$BA$19),BA$24,FALSE)</f>
        <v>0</v>
      </c>
      <c r="BB163" s="18">
        <f ca="1">VLOOKUP('Bewerking, HH'!$B163,INDIRECT("'PLak, Labels'!A"&amp;$BA$18&amp;":M"&amp;$BA$19),BB$24,FALSE)</f>
        <v>2735</v>
      </c>
      <c r="BC163" s="18">
        <f ca="1">VLOOKUP('Bewerking, HH'!$B163,INDIRECT("'PLak, Labels'!A"&amp;$BA$18&amp;":M"&amp;$BA$19),BC$24,FALSE)</f>
        <v>0</v>
      </c>
      <c r="BD163" s="18">
        <f ca="1">VLOOKUP('Bewerking, HH'!$B163,INDIRECT("'PLak, Labels'!A"&amp;$BA$18&amp;":M"&amp;$BA$19),BD$24,FALSE)</f>
        <v>0</v>
      </c>
      <c r="BE163" s="18">
        <f ca="1">VLOOKUP('Bewerking, HH'!$B163,INDIRECT("'PLak, Labels'!A"&amp;$BA$18&amp;":M"&amp;$BA$19),BE$24,FALSE)</f>
        <v>0</v>
      </c>
      <c r="BF163" s="29">
        <f ca="1">VLOOKUP('Bewerking, HH'!$B163,INDIRECT("'PLak, Labels'!A"&amp;$BA$18&amp;":M"&amp;$BA$19),BF$24,FALSE)</f>
        <v>0</v>
      </c>
      <c r="BG163" s="29">
        <f ca="1">VLOOKUP('Bewerking, HH'!$B163,INDIRECT("'PLak, Labels'!A"&amp;$BA$18&amp;":M"&amp;$BA$19),BG$24,FALSE)</f>
        <v>0</v>
      </c>
    </row>
    <row r="164" spans="2:59" x14ac:dyDescent="0.25">
      <c r="B164" s="18" t="s">
        <v>80</v>
      </c>
      <c r="C164" s="18">
        <f ca="1">VLOOKUP('Bewerking, HH'!$B164,INDIRECT("'PLak, Labels'!A"&amp;$E$18&amp;":M"&amp;$E$19),C$24,FALSE)</f>
        <v>1621</v>
      </c>
      <c r="D164" s="29">
        <f ca="1">VLOOKUP('Bewerking, HH'!$B164,INDIRECT("'PLak, Labels'!A"&amp;$E$18&amp;":M"&amp;$E$19),D$24,FALSE)+VLOOKUP('Bewerking, HH'!$B164,INDIRECT("'PLak, Labels'!A"&amp;$E$18&amp;":M"&amp;$E$19),D$24+1,FALSE)</f>
        <v>0</v>
      </c>
      <c r="E164" s="18">
        <f ca="1">VLOOKUP('Bewerking, HH'!$B164,INDIRECT("'PLak, Labels'!A"&amp;$E$18&amp;":M"&amp;$E$19),E$24,FALSE)</f>
        <v>0</v>
      </c>
      <c r="F164" s="18">
        <f ca="1">VLOOKUP('Bewerking, HH'!$B164,INDIRECT("'PLak, Labels'!A"&amp;$E$18&amp;":M"&amp;$E$19),F$24,FALSE)</f>
        <v>251</v>
      </c>
      <c r="G164" s="18">
        <f ca="1">VLOOKUP('Bewerking, HH'!$B164,INDIRECT("'PLak, Labels'!A"&amp;$E$18&amp;":M"&amp;$E$19),G$24,FALSE)</f>
        <v>0</v>
      </c>
      <c r="H164" s="18">
        <f ca="1">VLOOKUP('Bewerking, HH'!$B164,INDIRECT("'PLak, Labels'!A"&amp;$E$18&amp;":M"&amp;$E$19),H$24,FALSE)</f>
        <v>1370</v>
      </c>
      <c r="I164" s="18">
        <f ca="1">VLOOKUP('Bewerking, HH'!$B164,INDIRECT("'PLak, Labels'!A"&amp;$E$18&amp;":M"&amp;$E$19),I$24,FALSE)</f>
        <v>0</v>
      </c>
      <c r="J164" s="29">
        <f ca="1">VLOOKUP('Bewerking, HH'!$B164,INDIRECT("'PLak, Labels'!A"&amp;$E$18&amp;":M"&amp;$E$19),J$24,FALSE)</f>
        <v>0</v>
      </c>
      <c r="K164" s="29">
        <f ca="1">VLOOKUP('Bewerking, HH'!$B164,INDIRECT("'PLak, Labels'!A"&amp;$E$18&amp;":M"&amp;$E$19),K$24,FALSE)</f>
        <v>0</v>
      </c>
      <c r="O164" s="18">
        <f ca="1">VLOOKUP('Bewerking, HH'!$B164,INDIRECT("'PLak, Labels'!A"&amp;$Q$18&amp;":M"&amp;$Q$19),O$24,FALSE)</f>
        <v>1621</v>
      </c>
      <c r="P164" s="29">
        <f ca="1">VLOOKUP('Bewerking, HH'!$B164,INDIRECT("'PLak, Labels'!A"&amp;$Q$18&amp;":M"&amp;$Q$19),P$24,FALSE)+VLOOKUP('Bewerking, HH'!$B164,INDIRECT("'PLak, Labels'!A"&amp;$Q$18&amp;":M"&amp;$Q$19),P$24+1,FALSE)</f>
        <v>0</v>
      </c>
      <c r="Q164" s="18">
        <f ca="1">VLOOKUP('Bewerking, HH'!$B164,INDIRECT("'PLak, Labels'!A"&amp;$Q$18&amp;":M"&amp;$Q$19),Q$24,FALSE)</f>
        <v>0</v>
      </c>
      <c r="R164" s="18">
        <f ca="1">VLOOKUP('Bewerking, HH'!$B164,INDIRECT("'PLak, Labels'!A"&amp;$Q$18&amp;":M"&amp;$Q$19),R$24,FALSE)</f>
        <v>1621</v>
      </c>
      <c r="S164" s="18">
        <f ca="1">VLOOKUP('Bewerking, HH'!$B164,INDIRECT("'PLak, Labels'!A"&amp;$Q$18&amp;":M"&amp;$Q$19),S$24,FALSE)</f>
        <v>0</v>
      </c>
      <c r="T164" s="18">
        <f ca="1">VLOOKUP('Bewerking, HH'!$B164,INDIRECT("'PLak, Labels'!A"&amp;$Q$18&amp;":M"&amp;$Q$19),T$24,FALSE)</f>
        <v>0</v>
      </c>
      <c r="U164" s="18">
        <f ca="1">VLOOKUP('Bewerking, HH'!$B164,INDIRECT("'PLak, Labels'!A"&amp;$Q$18&amp;":M"&amp;$Q$19),U$24,FALSE)</f>
        <v>0</v>
      </c>
      <c r="V164" s="29">
        <f ca="1">VLOOKUP('Bewerking, HH'!$B164,INDIRECT("'PLak, Labels'!A"&amp;$Q$18&amp;":M"&amp;$Q$19),V$24,FALSE)</f>
        <v>0</v>
      </c>
      <c r="W164" s="29">
        <f ca="1">VLOOKUP('Bewerking, HH'!$B164,INDIRECT("'PLak, Labels'!A"&amp;$Q$18&amp;":M"&amp;$Q$19),W$24,FALSE)</f>
        <v>0</v>
      </c>
      <c r="AA164" s="18">
        <f ca="1">VLOOKUP('Bewerking, HH'!$B164,INDIRECT("'PLak, Labels'!A"&amp;$AC$18&amp;":M"&amp;$AC$19),AA$24,FALSE)</f>
        <v>1621</v>
      </c>
      <c r="AB164" s="29">
        <f ca="1">VLOOKUP('Bewerking, HH'!$B164,INDIRECT("'PLak, Labels'!A"&amp;$AC$18&amp;":M"&amp;$AC$19),AB$24,FALSE)+VLOOKUP('Bewerking, HH'!$B164,INDIRECT("'PLak, Labels'!A"&amp;$AC$18&amp;":M"&amp;$AC$19),AB$24+1,FALSE)</f>
        <v>0</v>
      </c>
      <c r="AC164" s="18">
        <f ca="1">VLOOKUP('Bewerking, HH'!$B164,INDIRECT("'PLak, Labels'!A"&amp;$AC$18&amp;":M"&amp;$AC$19),AC$24,FALSE)</f>
        <v>1621</v>
      </c>
      <c r="AD164" s="18">
        <f ca="1">VLOOKUP('Bewerking, HH'!$B164,INDIRECT("'PLak, Labels'!A"&amp;$AC$18&amp;":M"&amp;$AC$19),AD$24,FALSE)</f>
        <v>0</v>
      </c>
      <c r="AE164" s="18">
        <f ca="1">VLOOKUP('Bewerking, HH'!$B164,INDIRECT("'PLak, Labels'!A"&amp;$AC$18&amp;":M"&amp;$AC$19),AE$24,FALSE)</f>
        <v>0</v>
      </c>
      <c r="AF164" s="18">
        <f ca="1">VLOOKUP('Bewerking, HH'!$B164,INDIRECT("'PLak, Labels'!A"&amp;$AC$18&amp;":M"&amp;$AC$19),AF$24,FALSE)</f>
        <v>0</v>
      </c>
      <c r="AG164" s="18">
        <f ca="1">VLOOKUP('Bewerking, HH'!$B164,INDIRECT("'PLak, Labels'!A"&amp;$AC$18&amp;":M"&amp;$AC$19),AG$24,FALSE)</f>
        <v>0</v>
      </c>
      <c r="AH164" s="29">
        <f ca="1">VLOOKUP('Bewerking, HH'!$B164,INDIRECT("'PLak, Labels'!A"&amp;$AC$18&amp;":M"&amp;$AC$19),AH$24,FALSE)</f>
        <v>0</v>
      </c>
      <c r="AI164" s="29">
        <f ca="1">VLOOKUP('Bewerking, HH'!$B164,INDIRECT("'PLak, Labels'!A"&amp;$AC$18&amp;":M"&amp;$AC$19),AI$24,FALSE)</f>
        <v>0</v>
      </c>
      <c r="AM164" s="18">
        <f ca="1">VLOOKUP('Bewerking, HH'!$B164,INDIRECT("'PLak, Labels'!A"&amp;$AO$18&amp;":M"&amp;$AO$19),AM$24,FALSE)</f>
        <v>1621</v>
      </c>
      <c r="AN164" s="29">
        <f ca="1">VLOOKUP('Bewerking, HH'!$B164,INDIRECT("'PLak, Labels'!A"&amp;$AO$18&amp;":M"&amp;$AO$19),AN$24,FALSE)+VLOOKUP('Bewerking, HH'!$B164,INDIRECT("'PLak, Labels'!A"&amp;$AO$18&amp;":M"&amp;$AO$19),AN$24+1,FALSE)</f>
        <v>1068</v>
      </c>
      <c r="AO164" s="18">
        <f ca="1">VLOOKUP('Bewerking, HH'!$B164,INDIRECT("'PLak, Labels'!A"&amp;$AO$18&amp;":M"&amp;$AO$19),AO$24,FALSE)</f>
        <v>0</v>
      </c>
      <c r="AP164" s="18">
        <f ca="1">VLOOKUP('Bewerking, HH'!$B164,INDIRECT("'PLak, Labels'!A"&amp;$AO$18&amp;":M"&amp;$AO$19),AP$24,FALSE)</f>
        <v>192</v>
      </c>
      <c r="AQ164" s="18">
        <f ca="1">VLOOKUP('Bewerking, HH'!$B164,INDIRECT("'PLak, Labels'!A"&amp;$AO$18&amp;":M"&amp;$AO$19),AQ$24,FALSE)</f>
        <v>0</v>
      </c>
      <c r="AR164" s="18">
        <f ca="1">VLOOKUP('Bewerking, HH'!$B164,INDIRECT("'PLak, Labels'!A"&amp;$AO$18&amp;":M"&amp;$AO$19),AR$24,FALSE)</f>
        <v>361</v>
      </c>
      <c r="AS164" s="18">
        <f ca="1">VLOOKUP('Bewerking, HH'!$B164,INDIRECT("'PLak, Labels'!A"&amp;$AO$18&amp;":M"&amp;$AO$19),AS$24,FALSE)</f>
        <v>0</v>
      </c>
      <c r="AT164" s="29">
        <f ca="1">VLOOKUP('Bewerking, HH'!$B164,INDIRECT("'PLak, Labels'!A"&amp;$AO$18&amp;":M"&amp;$AO$19),AT$24,FALSE)</f>
        <v>0</v>
      </c>
      <c r="AU164" s="29">
        <f ca="1">VLOOKUP('Bewerking, HH'!$B164,INDIRECT("'PLak, Labels'!A"&amp;$AO$18&amp;":M"&amp;$AO$19),AU$24,FALSE)</f>
        <v>0</v>
      </c>
      <c r="AY164" s="18">
        <f ca="1">VLOOKUP('Bewerking, HH'!$B164,INDIRECT("'PLak, Labels'!A"&amp;$BA$18&amp;":M"&amp;$BA$19),AY$24,FALSE)</f>
        <v>1621</v>
      </c>
      <c r="AZ164" s="29">
        <f ca="1">VLOOKUP('Bewerking, HH'!$B164,INDIRECT("'PLak, Labels'!A"&amp;$BA$18&amp;":M"&amp;$BA$19),AZ$24,FALSE)+VLOOKUP('Bewerking, HH'!$B164,INDIRECT("'PLak, Labels'!A"&amp;$BA$18&amp;":M"&amp;$BA$19),AZ$24+1,FALSE)</f>
        <v>0</v>
      </c>
      <c r="BA164" s="18">
        <f ca="1">VLOOKUP('Bewerking, HH'!$B164,INDIRECT("'PLak, Labels'!A"&amp;$BA$18&amp;":M"&amp;$BA$19),BA$24,FALSE)</f>
        <v>0</v>
      </c>
      <c r="BB164" s="18">
        <f ca="1">VLOOKUP('Bewerking, HH'!$B164,INDIRECT("'PLak, Labels'!A"&amp;$BA$18&amp;":M"&amp;$BA$19),BB$24,FALSE)</f>
        <v>1621</v>
      </c>
      <c r="BC164" s="18">
        <f ca="1">VLOOKUP('Bewerking, HH'!$B164,INDIRECT("'PLak, Labels'!A"&amp;$BA$18&amp;":M"&amp;$BA$19),BC$24,FALSE)</f>
        <v>0</v>
      </c>
      <c r="BD164" s="18">
        <f ca="1">VLOOKUP('Bewerking, HH'!$B164,INDIRECT("'PLak, Labels'!A"&amp;$BA$18&amp;":M"&amp;$BA$19),BD$24,FALSE)</f>
        <v>0</v>
      </c>
      <c r="BE164" s="18">
        <f ca="1">VLOOKUP('Bewerking, HH'!$B164,INDIRECT("'PLak, Labels'!A"&amp;$BA$18&amp;":M"&amp;$BA$19),BE$24,FALSE)</f>
        <v>0</v>
      </c>
      <c r="BF164" s="29">
        <f ca="1">VLOOKUP('Bewerking, HH'!$B164,INDIRECT("'PLak, Labels'!A"&amp;$BA$18&amp;":M"&amp;$BA$19),BF$24,FALSE)</f>
        <v>0</v>
      </c>
      <c r="BG164" s="29">
        <f ca="1">VLOOKUP('Bewerking, HH'!$B164,INDIRECT("'PLak, Labels'!A"&amp;$BA$18&amp;":M"&amp;$BA$19),BG$24,FALSE)</f>
        <v>0</v>
      </c>
    </row>
    <row r="165" spans="2:59" x14ac:dyDescent="0.25">
      <c r="B165" s="18" t="s">
        <v>81</v>
      </c>
      <c r="C165" s="18">
        <f ca="1">VLOOKUP('Bewerking, HH'!$B165,INDIRECT("'PLak, Labels'!A"&amp;$E$18&amp;":M"&amp;$E$19),C$24,FALSE)</f>
        <v>772</v>
      </c>
      <c r="D165" s="29">
        <f ca="1">VLOOKUP('Bewerking, HH'!$B165,INDIRECT("'PLak, Labels'!A"&amp;$E$18&amp;":M"&amp;$E$19),D$24,FALSE)+VLOOKUP('Bewerking, HH'!$B165,INDIRECT("'PLak, Labels'!A"&amp;$E$18&amp;":M"&amp;$E$19),D$24+1,FALSE)</f>
        <v>0</v>
      </c>
      <c r="E165" s="18">
        <f ca="1">VLOOKUP('Bewerking, HH'!$B165,INDIRECT("'PLak, Labels'!A"&amp;$E$18&amp;":M"&amp;$E$19),E$24,FALSE)</f>
        <v>0</v>
      </c>
      <c r="F165" s="18">
        <f ca="1">VLOOKUP('Bewerking, HH'!$B165,INDIRECT("'PLak, Labels'!A"&amp;$E$18&amp;":M"&amp;$E$19),F$24,FALSE)</f>
        <v>25</v>
      </c>
      <c r="G165" s="18">
        <f ca="1">VLOOKUP('Bewerking, HH'!$B165,INDIRECT("'PLak, Labels'!A"&amp;$E$18&amp;":M"&amp;$E$19),G$24,FALSE)</f>
        <v>747</v>
      </c>
      <c r="H165" s="18">
        <f ca="1">VLOOKUP('Bewerking, HH'!$B165,INDIRECT("'PLak, Labels'!A"&amp;$E$18&amp;":M"&amp;$E$19),H$24,FALSE)</f>
        <v>0</v>
      </c>
      <c r="I165" s="18">
        <f ca="1">VLOOKUP('Bewerking, HH'!$B165,INDIRECT("'PLak, Labels'!A"&amp;$E$18&amp;":M"&amp;$E$19),I$24,FALSE)</f>
        <v>0</v>
      </c>
      <c r="J165" s="29">
        <f ca="1">VLOOKUP('Bewerking, HH'!$B165,INDIRECT("'PLak, Labels'!A"&amp;$E$18&amp;":M"&amp;$E$19),J$24,FALSE)</f>
        <v>0</v>
      </c>
      <c r="K165" s="29">
        <f ca="1">VLOOKUP('Bewerking, HH'!$B165,INDIRECT("'PLak, Labels'!A"&amp;$E$18&amp;":M"&amp;$E$19),K$24,FALSE)</f>
        <v>0</v>
      </c>
      <c r="O165" s="18">
        <f ca="1">VLOOKUP('Bewerking, HH'!$B165,INDIRECT("'PLak, Labels'!A"&amp;$Q$18&amp;":M"&amp;$Q$19),O$24,FALSE)</f>
        <v>772</v>
      </c>
      <c r="P165" s="29">
        <f ca="1">VLOOKUP('Bewerking, HH'!$B165,INDIRECT("'PLak, Labels'!A"&amp;$Q$18&amp;":M"&amp;$Q$19),P$24,FALSE)+VLOOKUP('Bewerking, HH'!$B165,INDIRECT("'PLak, Labels'!A"&amp;$Q$18&amp;":M"&amp;$Q$19),P$24+1,FALSE)</f>
        <v>0</v>
      </c>
      <c r="Q165" s="18">
        <f ca="1">VLOOKUP('Bewerking, HH'!$B165,INDIRECT("'PLak, Labels'!A"&amp;$Q$18&amp;":M"&amp;$Q$19),Q$24,FALSE)</f>
        <v>0</v>
      </c>
      <c r="R165" s="18">
        <f ca="1">VLOOKUP('Bewerking, HH'!$B165,INDIRECT("'PLak, Labels'!A"&amp;$Q$18&amp;":M"&amp;$Q$19),R$24,FALSE)</f>
        <v>772</v>
      </c>
      <c r="S165" s="18">
        <f ca="1">VLOOKUP('Bewerking, HH'!$B165,INDIRECT("'PLak, Labels'!A"&amp;$Q$18&amp;":M"&amp;$Q$19),S$24,FALSE)</f>
        <v>0</v>
      </c>
      <c r="T165" s="18">
        <f ca="1">VLOOKUP('Bewerking, HH'!$B165,INDIRECT("'PLak, Labels'!A"&amp;$Q$18&amp;":M"&amp;$Q$19),T$24,FALSE)</f>
        <v>0</v>
      </c>
      <c r="U165" s="18">
        <f ca="1">VLOOKUP('Bewerking, HH'!$B165,INDIRECT("'PLak, Labels'!A"&amp;$Q$18&amp;":M"&amp;$Q$19),U$24,FALSE)</f>
        <v>0</v>
      </c>
      <c r="V165" s="29">
        <f ca="1">VLOOKUP('Bewerking, HH'!$B165,INDIRECT("'PLak, Labels'!A"&amp;$Q$18&amp;":M"&amp;$Q$19),V$24,FALSE)</f>
        <v>0</v>
      </c>
      <c r="W165" s="29">
        <f ca="1">VLOOKUP('Bewerking, HH'!$B165,INDIRECT("'PLak, Labels'!A"&amp;$Q$18&amp;":M"&amp;$Q$19),W$24,FALSE)</f>
        <v>0</v>
      </c>
      <c r="AA165" s="18">
        <f ca="1">VLOOKUP('Bewerking, HH'!$B165,INDIRECT("'PLak, Labels'!A"&amp;$AC$18&amp;":M"&amp;$AC$19),AA$24,FALSE)</f>
        <v>772</v>
      </c>
      <c r="AB165" s="29">
        <f ca="1">VLOOKUP('Bewerking, HH'!$B165,INDIRECT("'PLak, Labels'!A"&amp;$AC$18&amp;":M"&amp;$AC$19),AB$24,FALSE)+VLOOKUP('Bewerking, HH'!$B165,INDIRECT("'PLak, Labels'!A"&amp;$AC$18&amp;":M"&amp;$AC$19),AB$24+1,FALSE)</f>
        <v>0</v>
      </c>
      <c r="AC165" s="18">
        <f ca="1">VLOOKUP('Bewerking, HH'!$B165,INDIRECT("'PLak, Labels'!A"&amp;$AC$18&amp;":M"&amp;$AC$19),AC$24,FALSE)</f>
        <v>772</v>
      </c>
      <c r="AD165" s="18">
        <f ca="1">VLOOKUP('Bewerking, HH'!$B165,INDIRECT("'PLak, Labels'!A"&amp;$AC$18&amp;":M"&amp;$AC$19),AD$24,FALSE)</f>
        <v>0</v>
      </c>
      <c r="AE165" s="18">
        <f ca="1">VLOOKUP('Bewerking, HH'!$B165,INDIRECT("'PLak, Labels'!A"&amp;$AC$18&amp;":M"&amp;$AC$19),AE$24,FALSE)</f>
        <v>0</v>
      </c>
      <c r="AF165" s="18">
        <f ca="1">VLOOKUP('Bewerking, HH'!$B165,INDIRECT("'PLak, Labels'!A"&amp;$AC$18&amp;":M"&amp;$AC$19),AF$24,FALSE)</f>
        <v>0</v>
      </c>
      <c r="AG165" s="18">
        <f ca="1">VLOOKUP('Bewerking, HH'!$B165,INDIRECT("'PLak, Labels'!A"&amp;$AC$18&amp;":M"&amp;$AC$19),AG$24,FALSE)</f>
        <v>0</v>
      </c>
      <c r="AH165" s="29">
        <f ca="1">VLOOKUP('Bewerking, HH'!$B165,INDIRECT("'PLak, Labels'!A"&amp;$AC$18&amp;":M"&amp;$AC$19),AH$24,FALSE)</f>
        <v>0</v>
      </c>
      <c r="AI165" s="29">
        <f ca="1">VLOOKUP('Bewerking, HH'!$B165,INDIRECT("'PLak, Labels'!A"&amp;$AC$18&amp;":M"&amp;$AC$19),AI$24,FALSE)</f>
        <v>0</v>
      </c>
      <c r="AM165" s="18">
        <f ca="1">VLOOKUP('Bewerking, HH'!$B165,INDIRECT("'PLak, Labels'!A"&amp;$AO$18&amp;":M"&amp;$AO$19),AM$24,FALSE)</f>
        <v>772</v>
      </c>
      <c r="AN165" s="29">
        <f ca="1">VLOOKUP('Bewerking, HH'!$B165,INDIRECT("'PLak, Labels'!A"&amp;$AO$18&amp;":M"&amp;$AO$19),AN$24,FALSE)+VLOOKUP('Bewerking, HH'!$B165,INDIRECT("'PLak, Labels'!A"&amp;$AO$18&amp;":M"&amp;$AO$19),AN$24+1,FALSE)</f>
        <v>551</v>
      </c>
      <c r="AO165" s="18">
        <f ca="1">VLOOKUP('Bewerking, HH'!$B165,INDIRECT("'PLak, Labels'!A"&amp;$AO$18&amp;":M"&amp;$AO$19),AO$24,FALSE)</f>
        <v>0</v>
      </c>
      <c r="AP165" s="18">
        <f ca="1">VLOOKUP('Bewerking, HH'!$B165,INDIRECT("'PLak, Labels'!A"&amp;$AO$18&amp;":M"&amp;$AO$19),AP$24,FALSE)</f>
        <v>0</v>
      </c>
      <c r="AQ165" s="18">
        <f ca="1">VLOOKUP('Bewerking, HH'!$B165,INDIRECT("'PLak, Labels'!A"&amp;$AO$18&amp;":M"&amp;$AO$19),AQ$24,FALSE)</f>
        <v>221</v>
      </c>
      <c r="AR165" s="18">
        <f ca="1">VLOOKUP('Bewerking, HH'!$B165,INDIRECT("'PLak, Labels'!A"&amp;$AO$18&amp;":M"&amp;$AO$19),AR$24,FALSE)</f>
        <v>0</v>
      </c>
      <c r="AS165" s="18">
        <f ca="1">VLOOKUP('Bewerking, HH'!$B165,INDIRECT("'PLak, Labels'!A"&amp;$AO$18&amp;":M"&amp;$AO$19),AS$24,FALSE)</f>
        <v>0</v>
      </c>
      <c r="AT165" s="29">
        <f ca="1">VLOOKUP('Bewerking, HH'!$B165,INDIRECT("'PLak, Labels'!A"&amp;$AO$18&amp;":M"&amp;$AO$19),AT$24,FALSE)</f>
        <v>0</v>
      </c>
      <c r="AU165" s="29">
        <f ca="1">VLOOKUP('Bewerking, HH'!$B165,INDIRECT("'PLak, Labels'!A"&amp;$AO$18&amp;":M"&amp;$AO$19),AU$24,FALSE)</f>
        <v>0</v>
      </c>
      <c r="AY165" s="18">
        <f ca="1">VLOOKUP('Bewerking, HH'!$B165,INDIRECT("'PLak, Labels'!A"&amp;$BA$18&amp;":M"&amp;$BA$19),AY$24,FALSE)</f>
        <v>772</v>
      </c>
      <c r="AZ165" s="29">
        <f ca="1">VLOOKUP('Bewerking, HH'!$B165,INDIRECT("'PLak, Labels'!A"&amp;$BA$18&amp;":M"&amp;$BA$19),AZ$24,FALSE)+VLOOKUP('Bewerking, HH'!$B165,INDIRECT("'PLak, Labels'!A"&amp;$BA$18&amp;":M"&amp;$BA$19),AZ$24+1,FALSE)</f>
        <v>0</v>
      </c>
      <c r="BA165" s="18">
        <f ca="1">VLOOKUP('Bewerking, HH'!$B165,INDIRECT("'PLak, Labels'!A"&amp;$BA$18&amp;":M"&amp;$BA$19),BA$24,FALSE)</f>
        <v>0</v>
      </c>
      <c r="BB165" s="18">
        <f ca="1">VLOOKUP('Bewerking, HH'!$B165,INDIRECT("'PLak, Labels'!A"&amp;$BA$18&amp;":M"&amp;$BA$19),BB$24,FALSE)</f>
        <v>772</v>
      </c>
      <c r="BC165" s="18">
        <f ca="1">VLOOKUP('Bewerking, HH'!$B165,INDIRECT("'PLak, Labels'!A"&amp;$BA$18&amp;":M"&amp;$BA$19),BC$24,FALSE)</f>
        <v>0</v>
      </c>
      <c r="BD165" s="18">
        <f ca="1">VLOOKUP('Bewerking, HH'!$B165,INDIRECT("'PLak, Labels'!A"&amp;$BA$18&amp;":M"&amp;$BA$19),BD$24,FALSE)</f>
        <v>0</v>
      </c>
      <c r="BE165" s="18">
        <f ca="1">VLOOKUP('Bewerking, HH'!$B165,INDIRECT("'PLak, Labels'!A"&amp;$BA$18&amp;":M"&amp;$BA$19),BE$24,FALSE)</f>
        <v>0</v>
      </c>
      <c r="BF165" s="29">
        <f ca="1">VLOOKUP('Bewerking, HH'!$B165,INDIRECT("'PLak, Labels'!A"&amp;$BA$18&amp;":M"&amp;$BA$19),BF$24,FALSE)</f>
        <v>0</v>
      </c>
      <c r="BG165" s="29">
        <f ca="1">VLOOKUP('Bewerking, HH'!$B165,INDIRECT("'PLak, Labels'!A"&amp;$BA$18&amp;":M"&amp;$BA$19),BG$24,FALSE)</f>
        <v>0</v>
      </c>
    </row>
    <row r="166" spans="2:59" x14ac:dyDescent="0.25">
      <c r="B166" s="18" t="s">
        <v>82</v>
      </c>
      <c r="C166" s="18">
        <f ca="1">VLOOKUP('Bewerking, HH'!$B166,INDIRECT("'PLak, Labels'!A"&amp;$E$18&amp;":M"&amp;$E$19),C$24,FALSE)</f>
        <v>1508</v>
      </c>
      <c r="D166" s="29">
        <f ca="1">VLOOKUP('Bewerking, HH'!$B166,INDIRECT("'PLak, Labels'!A"&amp;$E$18&amp;":M"&amp;$E$19),D$24,FALSE)+VLOOKUP('Bewerking, HH'!$B166,INDIRECT("'PLak, Labels'!A"&amp;$E$18&amp;":M"&amp;$E$19),D$24+1,FALSE)</f>
        <v>0</v>
      </c>
      <c r="E166" s="18">
        <f ca="1">VLOOKUP('Bewerking, HH'!$B166,INDIRECT("'PLak, Labels'!A"&amp;$E$18&amp;":M"&amp;$E$19),E$24,FALSE)</f>
        <v>0</v>
      </c>
      <c r="F166" s="18">
        <f ca="1">VLOOKUP('Bewerking, HH'!$B166,INDIRECT("'PLak, Labels'!A"&amp;$E$18&amp;":M"&amp;$E$19),F$24,FALSE)</f>
        <v>82</v>
      </c>
      <c r="G166" s="18">
        <f ca="1">VLOOKUP('Bewerking, HH'!$B166,INDIRECT("'PLak, Labels'!A"&amp;$E$18&amp;":M"&amp;$E$19),G$24,FALSE)</f>
        <v>1426</v>
      </c>
      <c r="H166" s="18">
        <f ca="1">VLOOKUP('Bewerking, HH'!$B166,INDIRECT("'PLak, Labels'!A"&amp;$E$18&amp;":M"&amp;$E$19),H$24,FALSE)</f>
        <v>0</v>
      </c>
      <c r="I166" s="18">
        <f ca="1">VLOOKUP('Bewerking, HH'!$B166,INDIRECT("'PLak, Labels'!A"&amp;$E$18&amp;":M"&amp;$E$19),I$24,FALSE)</f>
        <v>0</v>
      </c>
      <c r="J166" s="29">
        <f ca="1">VLOOKUP('Bewerking, HH'!$B166,INDIRECT("'PLak, Labels'!A"&amp;$E$18&amp;":M"&amp;$E$19),J$24,FALSE)</f>
        <v>0</v>
      </c>
      <c r="K166" s="29">
        <f ca="1">VLOOKUP('Bewerking, HH'!$B166,INDIRECT("'PLak, Labels'!A"&amp;$E$18&amp;":M"&amp;$E$19),K$24,FALSE)</f>
        <v>0</v>
      </c>
      <c r="O166" s="18">
        <f ca="1">VLOOKUP('Bewerking, HH'!$B166,INDIRECT("'PLak, Labels'!A"&amp;$Q$18&amp;":M"&amp;$Q$19),O$24,FALSE)</f>
        <v>1508</v>
      </c>
      <c r="P166" s="29">
        <f ca="1">VLOOKUP('Bewerking, HH'!$B166,INDIRECT("'PLak, Labels'!A"&amp;$Q$18&amp;":M"&amp;$Q$19),P$24,FALSE)+VLOOKUP('Bewerking, HH'!$B166,INDIRECT("'PLak, Labels'!A"&amp;$Q$18&amp;":M"&amp;$Q$19),P$24+1,FALSE)</f>
        <v>0</v>
      </c>
      <c r="Q166" s="18">
        <f ca="1">VLOOKUP('Bewerking, HH'!$B166,INDIRECT("'PLak, Labels'!A"&amp;$Q$18&amp;":M"&amp;$Q$19),Q$24,FALSE)</f>
        <v>0</v>
      </c>
      <c r="R166" s="18">
        <f ca="1">VLOOKUP('Bewerking, HH'!$B166,INDIRECT("'PLak, Labels'!A"&amp;$Q$18&amp;":M"&amp;$Q$19),R$24,FALSE)</f>
        <v>1508</v>
      </c>
      <c r="S166" s="18">
        <f ca="1">VLOOKUP('Bewerking, HH'!$B166,INDIRECT("'PLak, Labels'!A"&amp;$Q$18&amp;":M"&amp;$Q$19),S$24,FALSE)</f>
        <v>0</v>
      </c>
      <c r="T166" s="18">
        <f ca="1">VLOOKUP('Bewerking, HH'!$B166,INDIRECT("'PLak, Labels'!A"&amp;$Q$18&amp;":M"&amp;$Q$19),T$24,FALSE)</f>
        <v>0</v>
      </c>
      <c r="U166" s="18">
        <f ca="1">VLOOKUP('Bewerking, HH'!$B166,INDIRECT("'PLak, Labels'!A"&amp;$Q$18&amp;":M"&amp;$Q$19),U$24,FALSE)</f>
        <v>0</v>
      </c>
      <c r="V166" s="29">
        <f ca="1">VLOOKUP('Bewerking, HH'!$B166,INDIRECT("'PLak, Labels'!A"&amp;$Q$18&amp;":M"&amp;$Q$19),V$24,FALSE)</f>
        <v>0</v>
      </c>
      <c r="W166" s="29">
        <f ca="1">VLOOKUP('Bewerking, HH'!$B166,INDIRECT("'PLak, Labels'!A"&amp;$Q$18&amp;":M"&amp;$Q$19),W$24,FALSE)</f>
        <v>0</v>
      </c>
      <c r="AA166" s="18">
        <f ca="1">VLOOKUP('Bewerking, HH'!$B166,INDIRECT("'PLak, Labels'!A"&amp;$AC$18&amp;":M"&amp;$AC$19),AA$24,FALSE)</f>
        <v>1508</v>
      </c>
      <c r="AB166" s="29">
        <f ca="1">VLOOKUP('Bewerking, HH'!$B166,INDIRECT("'PLak, Labels'!A"&amp;$AC$18&amp;":M"&amp;$AC$19),AB$24,FALSE)+VLOOKUP('Bewerking, HH'!$B166,INDIRECT("'PLak, Labels'!A"&amp;$AC$18&amp;":M"&amp;$AC$19),AB$24+1,FALSE)</f>
        <v>0</v>
      </c>
      <c r="AC166" s="18">
        <f ca="1">VLOOKUP('Bewerking, HH'!$B166,INDIRECT("'PLak, Labels'!A"&amp;$AC$18&amp;":M"&amp;$AC$19),AC$24,FALSE)</f>
        <v>1508</v>
      </c>
      <c r="AD166" s="18">
        <f ca="1">VLOOKUP('Bewerking, HH'!$B166,INDIRECT("'PLak, Labels'!A"&amp;$AC$18&amp;":M"&amp;$AC$19),AD$24,FALSE)</f>
        <v>0</v>
      </c>
      <c r="AE166" s="18">
        <f ca="1">VLOOKUP('Bewerking, HH'!$B166,INDIRECT("'PLak, Labels'!A"&amp;$AC$18&amp;":M"&amp;$AC$19),AE$24,FALSE)</f>
        <v>0</v>
      </c>
      <c r="AF166" s="18">
        <f ca="1">VLOOKUP('Bewerking, HH'!$B166,INDIRECT("'PLak, Labels'!A"&amp;$AC$18&amp;":M"&amp;$AC$19),AF$24,FALSE)</f>
        <v>0</v>
      </c>
      <c r="AG166" s="18">
        <f ca="1">VLOOKUP('Bewerking, HH'!$B166,INDIRECT("'PLak, Labels'!A"&amp;$AC$18&amp;":M"&amp;$AC$19),AG$24,FALSE)</f>
        <v>0</v>
      </c>
      <c r="AH166" s="29">
        <f ca="1">VLOOKUP('Bewerking, HH'!$B166,INDIRECT("'PLak, Labels'!A"&amp;$AC$18&amp;":M"&amp;$AC$19),AH$24,FALSE)</f>
        <v>0</v>
      </c>
      <c r="AI166" s="29">
        <f ca="1">VLOOKUP('Bewerking, HH'!$B166,INDIRECT("'PLak, Labels'!A"&amp;$AC$18&amp;":M"&amp;$AC$19),AI$24,FALSE)</f>
        <v>0</v>
      </c>
      <c r="AM166" s="18">
        <f ca="1">VLOOKUP('Bewerking, HH'!$B166,INDIRECT("'PLak, Labels'!A"&amp;$AO$18&amp;":M"&amp;$AO$19),AM$24,FALSE)</f>
        <v>1508</v>
      </c>
      <c r="AN166" s="29">
        <f ca="1">VLOOKUP('Bewerking, HH'!$B166,INDIRECT("'PLak, Labels'!A"&amp;$AO$18&amp;":M"&amp;$AO$19),AN$24,FALSE)+VLOOKUP('Bewerking, HH'!$B166,INDIRECT("'PLak, Labels'!A"&amp;$AO$18&amp;":M"&amp;$AO$19),AN$24+1,FALSE)</f>
        <v>1281</v>
      </c>
      <c r="AO166" s="18">
        <f ca="1">VLOOKUP('Bewerking, HH'!$B166,INDIRECT("'PLak, Labels'!A"&amp;$AO$18&amp;":M"&amp;$AO$19),AO$24,FALSE)</f>
        <v>0</v>
      </c>
      <c r="AP166" s="18">
        <f ca="1">VLOOKUP('Bewerking, HH'!$B166,INDIRECT("'PLak, Labels'!A"&amp;$AO$18&amp;":M"&amp;$AO$19),AP$24,FALSE)</f>
        <v>1</v>
      </c>
      <c r="AQ166" s="18">
        <f ca="1">VLOOKUP('Bewerking, HH'!$B166,INDIRECT("'PLak, Labels'!A"&amp;$AO$18&amp;":M"&amp;$AO$19),AQ$24,FALSE)</f>
        <v>226</v>
      </c>
      <c r="AR166" s="18">
        <f ca="1">VLOOKUP('Bewerking, HH'!$B166,INDIRECT("'PLak, Labels'!A"&amp;$AO$18&amp;":M"&amp;$AO$19),AR$24,FALSE)</f>
        <v>0</v>
      </c>
      <c r="AS166" s="18">
        <f ca="1">VLOOKUP('Bewerking, HH'!$B166,INDIRECT("'PLak, Labels'!A"&amp;$AO$18&amp;":M"&amp;$AO$19),AS$24,FALSE)</f>
        <v>0</v>
      </c>
      <c r="AT166" s="29">
        <f ca="1">VLOOKUP('Bewerking, HH'!$B166,INDIRECT("'PLak, Labels'!A"&amp;$AO$18&amp;":M"&amp;$AO$19),AT$24,FALSE)</f>
        <v>0</v>
      </c>
      <c r="AU166" s="29">
        <f ca="1">VLOOKUP('Bewerking, HH'!$B166,INDIRECT("'PLak, Labels'!A"&amp;$AO$18&amp;":M"&amp;$AO$19),AU$24,FALSE)</f>
        <v>0</v>
      </c>
      <c r="AY166" s="18">
        <f ca="1">VLOOKUP('Bewerking, HH'!$B166,INDIRECT("'PLak, Labels'!A"&amp;$BA$18&amp;":M"&amp;$BA$19),AY$24,FALSE)</f>
        <v>1508</v>
      </c>
      <c r="AZ166" s="29">
        <f ca="1">VLOOKUP('Bewerking, HH'!$B166,INDIRECT("'PLak, Labels'!A"&amp;$BA$18&amp;":M"&amp;$BA$19),AZ$24,FALSE)+VLOOKUP('Bewerking, HH'!$B166,INDIRECT("'PLak, Labels'!A"&amp;$BA$18&amp;":M"&amp;$BA$19),AZ$24+1,FALSE)</f>
        <v>0</v>
      </c>
      <c r="BA166" s="18">
        <f ca="1">VLOOKUP('Bewerking, HH'!$B166,INDIRECT("'PLak, Labels'!A"&amp;$BA$18&amp;":M"&amp;$BA$19),BA$24,FALSE)</f>
        <v>0</v>
      </c>
      <c r="BB166" s="18">
        <f ca="1">VLOOKUP('Bewerking, HH'!$B166,INDIRECT("'PLak, Labels'!A"&amp;$BA$18&amp;":M"&amp;$BA$19),BB$24,FALSE)</f>
        <v>1508</v>
      </c>
      <c r="BC166" s="18">
        <f ca="1">VLOOKUP('Bewerking, HH'!$B166,INDIRECT("'PLak, Labels'!A"&amp;$BA$18&amp;":M"&amp;$BA$19),BC$24,FALSE)</f>
        <v>0</v>
      </c>
      <c r="BD166" s="18">
        <f ca="1">VLOOKUP('Bewerking, HH'!$B166,INDIRECT("'PLak, Labels'!A"&amp;$BA$18&amp;":M"&amp;$BA$19),BD$24,FALSE)</f>
        <v>0</v>
      </c>
      <c r="BE166" s="18">
        <f ca="1">VLOOKUP('Bewerking, HH'!$B166,INDIRECT("'PLak, Labels'!A"&amp;$BA$18&amp;":M"&amp;$BA$19),BE$24,FALSE)</f>
        <v>0</v>
      </c>
      <c r="BF166" s="29">
        <f ca="1">VLOOKUP('Bewerking, HH'!$B166,INDIRECT("'PLak, Labels'!A"&amp;$BA$18&amp;":M"&amp;$BA$19),BF$24,FALSE)</f>
        <v>0</v>
      </c>
      <c r="BG166" s="29">
        <f ca="1">VLOOKUP('Bewerking, HH'!$B166,INDIRECT("'PLak, Labels'!A"&amp;$BA$18&amp;":M"&amp;$BA$19),BG$24,FALSE)</f>
        <v>0</v>
      </c>
    </row>
    <row r="167" spans="2:59" x14ac:dyDescent="0.25">
      <c r="B167" s="18" t="s">
        <v>83</v>
      </c>
      <c r="C167" s="18">
        <f ca="1">VLOOKUP('Bewerking, HH'!$B167,INDIRECT("'PLak, Labels'!A"&amp;$E$18&amp;":M"&amp;$E$19),C$24,FALSE)</f>
        <v>2353</v>
      </c>
      <c r="D167" s="29">
        <f ca="1">VLOOKUP('Bewerking, HH'!$B167,INDIRECT("'PLak, Labels'!A"&amp;$E$18&amp;":M"&amp;$E$19),D$24,FALSE)+VLOOKUP('Bewerking, HH'!$B167,INDIRECT("'PLak, Labels'!A"&amp;$E$18&amp;":M"&amp;$E$19),D$24+1,FALSE)</f>
        <v>0</v>
      </c>
      <c r="E167" s="18">
        <f ca="1">VLOOKUP('Bewerking, HH'!$B167,INDIRECT("'PLak, Labels'!A"&amp;$E$18&amp;":M"&amp;$E$19),E$24,FALSE)</f>
        <v>0</v>
      </c>
      <c r="F167" s="18">
        <f ca="1">VLOOKUP('Bewerking, HH'!$B167,INDIRECT("'PLak, Labels'!A"&amp;$E$18&amp;":M"&amp;$E$19),F$24,FALSE)</f>
        <v>2353</v>
      </c>
      <c r="G167" s="18">
        <f ca="1">VLOOKUP('Bewerking, HH'!$B167,INDIRECT("'PLak, Labels'!A"&amp;$E$18&amp;":M"&amp;$E$19),G$24,FALSE)</f>
        <v>0</v>
      </c>
      <c r="H167" s="18">
        <f ca="1">VLOOKUP('Bewerking, HH'!$B167,INDIRECT("'PLak, Labels'!A"&amp;$E$18&amp;":M"&amp;$E$19),H$24,FALSE)</f>
        <v>0</v>
      </c>
      <c r="I167" s="18">
        <f ca="1">VLOOKUP('Bewerking, HH'!$B167,INDIRECT("'PLak, Labels'!A"&amp;$E$18&amp;":M"&amp;$E$19),I$24,FALSE)</f>
        <v>0</v>
      </c>
      <c r="J167" s="29">
        <f ca="1">VLOOKUP('Bewerking, HH'!$B167,INDIRECT("'PLak, Labels'!A"&amp;$E$18&amp;":M"&amp;$E$19),J$24,FALSE)</f>
        <v>0</v>
      </c>
      <c r="K167" s="29">
        <f ca="1">VLOOKUP('Bewerking, HH'!$B167,INDIRECT("'PLak, Labels'!A"&amp;$E$18&amp;":M"&amp;$E$19),K$24,FALSE)</f>
        <v>0</v>
      </c>
      <c r="O167" s="18">
        <f ca="1">VLOOKUP('Bewerking, HH'!$B167,INDIRECT("'PLak, Labels'!A"&amp;$Q$18&amp;":M"&amp;$Q$19),O$24,FALSE)</f>
        <v>2353</v>
      </c>
      <c r="P167" s="29">
        <f ca="1">VLOOKUP('Bewerking, HH'!$B167,INDIRECT("'PLak, Labels'!A"&amp;$Q$18&amp;":M"&amp;$Q$19),P$24,FALSE)+VLOOKUP('Bewerking, HH'!$B167,INDIRECT("'PLak, Labels'!A"&amp;$Q$18&amp;":M"&amp;$Q$19),P$24+1,FALSE)</f>
        <v>0</v>
      </c>
      <c r="Q167" s="18">
        <f ca="1">VLOOKUP('Bewerking, HH'!$B167,INDIRECT("'PLak, Labels'!A"&amp;$Q$18&amp;":M"&amp;$Q$19),Q$24,FALSE)</f>
        <v>0</v>
      </c>
      <c r="R167" s="18">
        <f ca="1">VLOOKUP('Bewerking, HH'!$B167,INDIRECT("'PLak, Labels'!A"&amp;$Q$18&amp;":M"&amp;$Q$19),R$24,FALSE)</f>
        <v>2353</v>
      </c>
      <c r="S167" s="18">
        <f ca="1">VLOOKUP('Bewerking, HH'!$B167,INDIRECT("'PLak, Labels'!A"&amp;$Q$18&amp;":M"&amp;$Q$19),S$24,FALSE)</f>
        <v>0</v>
      </c>
      <c r="T167" s="18">
        <f ca="1">VLOOKUP('Bewerking, HH'!$B167,INDIRECT("'PLak, Labels'!A"&amp;$Q$18&amp;":M"&amp;$Q$19),T$24,FALSE)</f>
        <v>0</v>
      </c>
      <c r="U167" s="18">
        <f ca="1">VLOOKUP('Bewerking, HH'!$B167,INDIRECT("'PLak, Labels'!A"&amp;$Q$18&amp;":M"&amp;$Q$19),U$24,FALSE)</f>
        <v>0</v>
      </c>
      <c r="V167" s="29">
        <f ca="1">VLOOKUP('Bewerking, HH'!$B167,INDIRECT("'PLak, Labels'!A"&amp;$Q$18&amp;":M"&amp;$Q$19),V$24,FALSE)</f>
        <v>0</v>
      </c>
      <c r="W167" s="29">
        <f ca="1">VLOOKUP('Bewerking, HH'!$B167,INDIRECT("'PLak, Labels'!A"&amp;$Q$18&amp;":M"&amp;$Q$19),W$24,FALSE)</f>
        <v>0</v>
      </c>
      <c r="AA167" s="18">
        <f ca="1">VLOOKUP('Bewerking, HH'!$B167,INDIRECT("'PLak, Labels'!A"&amp;$AC$18&amp;":M"&amp;$AC$19),AA$24,FALSE)</f>
        <v>2353</v>
      </c>
      <c r="AB167" s="29">
        <f ca="1">VLOOKUP('Bewerking, HH'!$B167,INDIRECT("'PLak, Labels'!A"&amp;$AC$18&amp;":M"&amp;$AC$19),AB$24,FALSE)+VLOOKUP('Bewerking, HH'!$B167,INDIRECT("'PLak, Labels'!A"&amp;$AC$18&amp;":M"&amp;$AC$19),AB$24+1,FALSE)</f>
        <v>0</v>
      </c>
      <c r="AC167" s="18">
        <f ca="1">VLOOKUP('Bewerking, HH'!$B167,INDIRECT("'PLak, Labels'!A"&amp;$AC$18&amp;":M"&amp;$AC$19),AC$24,FALSE)</f>
        <v>2353</v>
      </c>
      <c r="AD167" s="18">
        <f ca="1">VLOOKUP('Bewerking, HH'!$B167,INDIRECT("'PLak, Labels'!A"&amp;$AC$18&amp;":M"&amp;$AC$19),AD$24,FALSE)</f>
        <v>0</v>
      </c>
      <c r="AE167" s="18">
        <f ca="1">VLOOKUP('Bewerking, HH'!$B167,INDIRECT("'PLak, Labels'!A"&amp;$AC$18&amp;":M"&amp;$AC$19),AE$24,FALSE)</f>
        <v>0</v>
      </c>
      <c r="AF167" s="18">
        <f ca="1">VLOOKUP('Bewerking, HH'!$B167,INDIRECT("'PLak, Labels'!A"&amp;$AC$18&amp;":M"&amp;$AC$19),AF$24,FALSE)</f>
        <v>0</v>
      </c>
      <c r="AG167" s="18">
        <f ca="1">VLOOKUP('Bewerking, HH'!$B167,INDIRECT("'PLak, Labels'!A"&amp;$AC$18&amp;":M"&amp;$AC$19),AG$24,FALSE)</f>
        <v>0</v>
      </c>
      <c r="AH167" s="29">
        <f ca="1">VLOOKUP('Bewerking, HH'!$B167,INDIRECT("'PLak, Labels'!A"&amp;$AC$18&amp;":M"&amp;$AC$19),AH$24,FALSE)</f>
        <v>0</v>
      </c>
      <c r="AI167" s="29">
        <f ca="1">VLOOKUP('Bewerking, HH'!$B167,INDIRECT("'PLak, Labels'!A"&amp;$AC$18&amp;":M"&amp;$AC$19),AI$24,FALSE)</f>
        <v>0</v>
      </c>
      <c r="AM167" s="18">
        <f ca="1">VLOOKUP('Bewerking, HH'!$B167,INDIRECT("'PLak, Labels'!A"&amp;$AO$18&amp;":M"&amp;$AO$19),AM$24,FALSE)</f>
        <v>2353</v>
      </c>
      <c r="AN167" s="29">
        <f ca="1">VLOOKUP('Bewerking, HH'!$B167,INDIRECT("'PLak, Labels'!A"&amp;$AO$18&amp;":M"&amp;$AO$19),AN$24,FALSE)+VLOOKUP('Bewerking, HH'!$B167,INDIRECT("'PLak, Labels'!A"&amp;$AO$18&amp;":M"&amp;$AO$19),AN$24+1,FALSE)</f>
        <v>1448</v>
      </c>
      <c r="AO167" s="18">
        <f ca="1">VLOOKUP('Bewerking, HH'!$B167,INDIRECT("'PLak, Labels'!A"&amp;$AO$18&amp;":M"&amp;$AO$19),AO$24,FALSE)</f>
        <v>0</v>
      </c>
      <c r="AP167" s="18">
        <f ca="1">VLOOKUP('Bewerking, HH'!$B167,INDIRECT("'PLak, Labels'!A"&amp;$AO$18&amp;":M"&amp;$AO$19),AP$24,FALSE)</f>
        <v>905</v>
      </c>
      <c r="AQ167" s="18">
        <f ca="1">VLOOKUP('Bewerking, HH'!$B167,INDIRECT("'PLak, Labels'!A"&amp;$AO$18&amp;":M"&amp;$AO$19),AQ$24,FALSE)</f>
        <v>0</v>
      </c>
      <c r="AR167" s="18">
        <f ca="1">VLOOKUP('Bewerking, HH'!$B167,INDIRECT("'PLak, Labels'!A"&amp;$AO$18&amp;":M"&amp;$AO$19),AR$24,FALSE)</f>
        <v>0</v>
      </c>
      <c r="AS167" s="18">
        <f ca="1">VLOOKUP('Bewerking, HH'!$B167,INDIRECT("'PLak, Labels'!A"&amp;$AO$18&amp;":M"&amp;$AO$19),AS$24,FALSE)</f>
        <v>0</v>
      </c>
      <c r="AT167" s="29">
        <f ca="1">VLOOKUP('Bewerking, HH'!$B167,INDIRECT("'PLak, Labels'!A"&amp;$AO$18&amp;":M"&amp;$AO$19),AT$24,FALSE)</f>
        <v>0</v>
      </c>
      <c r="AU167" s="29">
        <f ca="1">VLOOKUP('Bewerking, HH'!$B167,INDIRECT("'PLak, Labels'!A"&amp;$AO$18&amp;":M"&amp;$AO$19),AU$24,FALSE)</f>
        <v>0</v>
      </c>
      <c r="AY167" s="18">
        <f ca="1">VLOOKUP('Bewerking, HH'!$B167,INDIRECT("'PLak, Labels'!A"&amp;$BA$18&amp;":M"&amp;$BA$19),AY$24,FALSE)</f>
        <v>2353</v>
      </c>
      <c r="AZ167" s="29">
        <f ca="1">VLOOKUP('Bewerking, HH'!$B167,INDIRECT("'PLak, Labels'!A"&amp;$BA$18&amp;":M"&amp;$BA$19),AZ$24,FALSE)+VLOOKUP('Bewerking, HH'!$B167,INDIRECT("'PLak, Labels'!A"&amp;$BA$18&amp;":M"&amp;$BA$19),AZ$24+1,FALSE)</f>
        <v>0</v>
      </c>
      <c r="BA167" s="18">
        <f ca="1">VLOOKUP('Bewerking, HH'!$B167,INDIRECT("'PLak, Labels'!A"&amp;$BA$18&amp;":M"&amp;$BA$19),BA$24,FALSE)</f>
        <v>0</v>
      </c>
      <c r="BB167" s="18">
        <f ca="1">VLOOKUP('Bewerking, HH'!$B167,INDIRECT("'PLak, Labels'!A"&amp;$BA$18&amp;":M"&amp;$BA$19),BB$24,FALSE)</f>
        <v>2353</v>
      </c>
      <c r="BC167" s="18">
        <f ca="1">VLOOKUP('Bewerking, HH'!$B167,INDIRECT("'PLak, Labels'!A"&amp;$BA$18&amp;":M"&amp;$BA$19),BC$24,FALSE)</f>
        <v>0</v>
      </c>
      <c r="BD167" s="18">
        <f ca="1">VLOOKUP('Bewerking, HH'!$B167,INDIRECT("'PLak, Labels'!A"&amp;$BA$18&amp;":M"&amp;$BA$19),BD$24,FALSE)</f>
        <v>0</v>
      </c>
      <c r="BE167" s="18">
        <f ca="1">VLOOKUP('Bewerking, HH'!$B167,INDIRECT("'PLak, Labels'!A"&amp;$BA$18&amp;":M"&amp;$BA$19),BE$24,FALSE)</f>
        <v>0</v>
      </c>
      <c r="BF167" s="29">
        <f ca="1">VLOOKUP('Bewerking, HH'!$B167,INDIRECT("'PLak, Labels'!A"&amp;$BA$18&amp;":M"&amp;$BA$19),BF$24,FALSE)</f>
        <v>0</v>
      </c>
      <c r="BG167" s="29">
        <f ca="1">VLOOKUP('Bewerking, HH'!$B167,INDIRECT("'PLak, Labels'!A"&amp;$BA$18&amp;":M"&amp;$BA$19),BG$24,FALSE)</f>
        <v>0</v>
      </c>
    </row>
    <row r="168" spans="2:59" x14ac:dyDescent="0.25">
      <c r="B168" s="18" t="s">
        <v>84</v>
      </c>
      <c r="C168" s="18">
        <f ca="1">VLOOKUP('Bewerking, HH'!$B168,INDIRECT("'PLak, Labels'!A"&amp;$E$18&amp;":M"&amp;$E$19),C$24,FALSE)</f>
        <v>2255</v>
      </c>
      <c r="D168" s="29">
        <f ca="1">VLOOKUP('Bewerking, HH'!$B168,INDIRECT("'PLak, Labels'!A"&amp;$E$18&amp;":M"&amp;$E$19),D$24,FALSE)+VLOOKUP('Bewerking, HH'!$B168,INDIRECT("'PLak, Labels'!A"&amp;$E$18&amp;":M"&amp;$E$19),D$24+1,FALSE)</f>
        <v>0</v>
      </c>
      <c r="E168" s="18">
        <f ca="1">VLOOKUP('Bewerking, HH'!$B168,INDIRECT("'PLak, Labels'!A"&amp;$E$18&amp;":M"&amp;$E$19),E$24,FALSE)</f>
        <v>0</v>
      </c>
      <c r="F168" s="18">
        <f ca="1">VLOOKUP('Bewerking, HH'!$B168,INDIRECT("'PLak, Labels'!A"&amp;$E$18&amp;":M"&amp;$E$19),F$24,FALSE)</f>
        <v>2255</v>
      </c>
      <c r="G168" s="18">
        <f ca="1">VLOOKUP('Bewerking, HH'!$B168,INDIRECT("'PLak, Labels'!A"&amp;$E$18&amp;":M"&amp;$E$19),G$24,FALSE)</f>
        <v>0</v>
      </c>
      <c r="H168" s="18">
        <f ca="1">VLOOKUP('Bewerking, HH'!$B168,INDIRECT("'PLak, Labels'!A"&amp;$E$18&amp;":M"&amp;$E$19),H$24,FALSE)</f>
        <v>0</v>
      </c>
      <c r="I168" s="18">
        <f ca="1">VLOOKUP('Bewerking, HH'!$B168,INDIRECT("'PLak, Labels'!A"&amp;$E$18&amp;":M"&amp;$E$19),I$24,FALSE)</f>
        <v>0</v>
      </c>
      <c r="J168" s="29">
        <f ca="1">VLOOKUP('Bewerking, HH'!$B168,INDIRECT("'PLak, Labels'!A"&amp;$E$18&amp;":M"&amp;$E$19),J$24,FALSE)</f>
        <v>0</v>
      </c>
      <c r="K168" s="29">
        <f ca="1">VLOOKUP('Bewerking, HH'!$B168,INDIRECT("'PLak, Labels'!A"&amp;$E$18&amp;":M"&amp;$E$19),K$24,FALSE)</f>
        <v>0</v>
      </c>
      <c r="O168" s="18">
        <f ca="1">VLOOKUP('Bewerking, HH'!$B168,INDIRECT("'PLak, Labels'!A"&amp;$Q$18&amp;":M"&amp;$Q$19),O$24,FALSE)</f>
        <v>2255</v>
      </c>
      <c r="P168" s="29">
        <f ca="1">VLOOKUP('Bewerking, HH'!$B168,INDIRECT("'PLak, Labels'!A"&amp;$Q$18&amp;":M"&amp;$Q$19),P$24,FALSE)+VLOOKUP('Bewerking, HH'!$B168,INDIRECT("'PLak, Labels'!A"&amp;$Q$18&amp;":M"&amp;$Q$19),P$24+1,FALSE)</f>
        <v>0</v>
      </c>
      <c r="Q168" s="18">
        <f ca="1">VLOOKUP('Bewerking, HH'!$B168,INDIRECT("'PLak, Labels'!A"&amp;$Q$18&amp;":M"&amp;$Q$19),Q$24,FALSE)</f>
        <v>0</v>
      </c>
      <c r="R168" s="18">
        <f ca="1">VLOOKUP('Bewerking, HH'!$B168,INDIRECT("'PLak, Labels'!A"&amp;$Q$18&amp;":M"&amp;$Q$19),R$24,FALSE)</f>
        <v>2255</v>
      </c>
      <c r="S168" s="18">
        <f ca="1">VLOOKUP('Bewerking, HH'!$B168,INDIRECT("'PLak, Labels'!A"&amp;$Q$18&amp;":M"&amp;$Q$19),S$24,FALSE)</f>
        <v>0</v>
      </c>
      <c r="T168" s="18">
        <f ca="1">VLOOKUP('Bewerking, HH'!$B168,INDIRECT("'PLak, Labels'!A"&amp;$Q$18&amp;":M"&amp;$Q$19),T$24,FALSE)</f>
        <v>0</v>
      </c>
      <c r="U168" s="18">
        <f ca="1">VLOOKUP('Bewerking, HH'!$B168,INDIRECT("'PLak, Labels'!A"&amp;$Q$18&amp;":M"&amp;$Q$19),U$24,FALSE)</f>
        <v>0</v>
      </c>
      <c r="V168" s="29">
        <f ca="1">VLOOKUP('Bewerking, HH'!$B168,INDIRECT("'PLak, Labels'!A"&amp;$Q$18&amp;":M"&amp;$Q$19),V$24,FALSE)</f>
        <v>0</v>
      </c>
      <c r="W168" s="29">
        <f ca="1">VLOOKUP('Bewerking, HH'!$B168,INDIRECT("'PLak, Labels'!A"&amp;$Q$18&amp;":M"&amp;$Q$19),W$24,FALSE)</f>
        <v>0</v>
      </c>
      <c r="AA168" s="18">
        <f ca="1">VLOOKUP('Bewerking, HH'!$B168,INDIRECT("'PLak, Labels'!A"&amp;$AC$18&amp;":M"&amp;$AC$19),AA$24,FALSE)</f>
        <v>2255</v>
      </c>
      <c r="AB168" s="29">
        <f ca="1">VLOOKUP('Bewerking, HH'!$B168,INDIRECT("'PLak, Labels'!A"&amp;$AC$18&amp;":M"&amp;$AC$19),AB$24,FALSE)+VLOOKUP('Bewerking, HH'!$B168,INDIRECT("'PLak, Labels'!A"&amp;$AC$18&amp;":M"&amp;$AC$19),AB$24+1,FALSE)</f>
        <v>0</v>
      </c>
      <c r="AC168" s="18">
        <f ca="1">VLOOKUP('Bewerking, HH'!$B168,INDIRECT("'PLak, Labels'!A"&amp;$AC$18&amp;":M"&amp;$AC$19),AC$24,FALSE)</f>
        <v>2255</v>
      </c>
      <c r="AD168" s="18">
        <f ca="1">VLOOKUP('Bewerking, HH'!$B168,INDIRECT("'PLak, Labels'!A"&amp;$AC$18&amp;":M"&amp;$AC$19),AD$24,FALSE)</f>
        <v>0</v>
      </c>
      <c r="AE168" s="18">
        <f ca="1">VLOOKUP('Bewerking, HH'!$B168,INDIRECT("'PLak, Labels'!A"&amp;$AC$18&amp;":M"&amp;$AC$19),AE$24,FALSE)</f>
        <v>0</v>
      </c>
      <c r="AF168" s="18">
        <f ca="1">VLOOKUP('Bewerking, HH'!$B168,INDIRECT("'PLak, Labels'!A"&amp;$AC$18&amp;":M"&amp;$AC$19),AF$24,FALSE)</f>
        <v>0</v>
      </c>
      <c r="AG168" s="18">
        <f ca="1">VLOOKUP('Bewerking, HH'!$B168,INDIRECT("'PLak, Labels'!A"&amp;$AC$18&amp;":M"&amp;$AC$19),AG$24,FALSE)</f>
        <v>0</v>
      </c>
      <c r="AH168" s="29">
        <f ca="1">VLOOKUP('Bewerking, HH'!$B168,INDIRECT("'PLak, Labels'!A"&amp;$AC$18&amp;":M"&amp;$AC$19),AH$24,FALSE)</f>
        <v>0</v>
      </c>
      <c r="AI168" s="29">
        <f ca="1">VLOOKUP('Bewerking, HH'!$B168,INDIRECT("'PLak, Labels'!A"&amp;$AC$18&amp;":M"&amp;$AC$19),AI$24,FALSE)</f>
        <v>0</v>
      </c>
      <c r="AM168" s="18">
        <f ca="1">VLOOKUP('Bewerking, HH'!$B168,INDIRECT("'PLak, Labels'!A"&amp;$AO$18&amp;":M"&amp;$AO$19),AM$24,FALSE)</f>
        <v>2255</v>
      </c>
      <c r="AN168" s="29">
        <f ca="1">VLOOKUP('Bewerking, HH'!$B168,INDIRECT("'PLak, Labels'!A"&amp;$AO$18&amp;":M"&amp;$AO$19),AN$24,FALSE)+VLOOKUP('Bewerking, HH'!$B168,INDIRECT("'PLak, Labels'!A"&amp;$AO$18&amp;":M"&amp;$AO$19),AN$24+1,FALSE)</f>
        <v>1609</v>
      </c>
      <c r="AO168" s="18">
        <f ca="1">VLOOKUP('Bewerking, HH'!$B168,INDIRECT("'PLak, Labels'!A"&amp;$AO$18&amp;":M"&amp;$AO$19),AO$24,FALSE)</f>
        <v>0</v>
      </c>
      <c r="AP168" s="18">
        <f ca="1">VLOOKUP('Bewerking, HH'!$B168,INDIRECT("'PLak, Labels'!A"&amp;$AO$18&amp;":M"&amp;$AO$19),AP$24,FALSE)</f>
        <v>646</v>
      </c>
      <c r="AQ168" s="18">
        <f ca="1">VLOOKUP('Bewerking, HH'!$B168,INDIRECT("'PLak, Labels'!A"&amp;$AO$18&amp;":M"&amp;$AO$19),AQ$24,FALSE)</f>
        <v>0</v>
      </c>
      <c r="AR168" s="18">
        <f ca="1">VLOOKUP('Bewerking, HH'!$B168,INDIRECT("'PLak, Labels'!A"&amp;$AO$18&amp;":M"&amp;$AO$19),AR$24,FALSE)</f>
        <v>0</v>
      </c>
      <c r="AS168" s="18">
        <f ca="1">VLOOKUP('Bewerking, HH'!$B168,INDIRECT("'PLak, Labels'!A"&amp;$AO$18&amp;":M"&amp;$AO$19),AS$24,FALSE)</f>
        <v>0</v>
      </c>
      <c r="AT168" s="29">
        <f ca="1">VLOOKUP('Bewerking, HH'!$B168,INDIRECT("'PLak, Labels'!A"&amp;$AO$18&amp;":M"&amp;$AO$19),AT$24,FALSE)</f>
        <v>0</v>
      </c>
      <c r="AU168" s="29">
        <f ca="1">VLOOKUP('Bewerking, HH'!$B168,INDIRECT("'PLak, Labels'!A"&amp;$AO$18&amp;":M"&amp;$AO$19),AU$24,FALSE)</f>
        <v>0</v>
      </c>
      <c r="AY168" s="18">
        <f ca="1">VLOOKUP('Bewerking, HH'!$B168,INDIRECT("'PLak, Labels'!A"&amp;$BA$18&amp;":M"&amp;$BA$19),AY$24,FALSE)</f>
        <v>2255</v>
      </c>
      <c r="AZ168" s="29">
        <f ca="1">VLOOKUP('Bewerking, HH'!$B168,INDIRECT("'PLak, Labels'!A"&amp;$BA$18&amp;":M"&amp;$BA$19),AZ$24,FALSE)+VLOOKUP('Bewerking, HH'!$B168,INDIRECT("'PLak, Labels'!A"&amp;$BA$18&amp;":M"&amp;$BA$19),AZ$24+1,FALSE)</f>
        <v>0</v>
      </c>
      <c r="BA168" s="18">
        <f ca="1">VLOOKUP('Bewerking, HH'!$B168,INDIRECT("'PLak, Labels'!A"&amp;$BA$18&amp;":M"&amp;$BA$19),BA$24,FALSE)</f>
        <v>0</v>
      </c>
      <c r="BB168" s="18">
        <f ca="1">VLOOKUP('Bewerking, HH'!$B168,INDIRECT("'PLak, Labels'!A"&amp;$BA$18&amp;":M"&amp;$BA$19),BB$24,FALSE)</f>
        <v>2255</v>
      </c>
      <c r="BC168" s="18">
        <f ca="1">VLOOKUP('Bewerking, HH'!$B168,INDIRECT("'PLak, Labels'!A"&amp;$BA$18&amp;":M"&amp;$BA$19),BC$24,FALSE)</f>
        <v>0</v>
      </c>
      <c r="BD168" s="18">
        <f ca="1">VLOOKUP('Bewerking, HH'!$B168,INDIRECT("'PLak, Labels'!A"&amp;$BA$18&amp;":M"&amp;$BA$19),BD$24,FALSE)</f>
        <v>0</v>
      </c>
      <c r="BE168" s="18">
        <f ca="1">VLOOKUP('Bewerking, HH'!$B168,INDIRECT("'PLak, Labels'!A"&amp;$BA$18&amp;":M"&amp;$BA$19),BE$24,FALSE)</f>
        <v>0</v>
      </c>
      <c r="BF168" s="29">
        <f ca="1">VLOOKUP('Bewerking, HH'!$B168,INDIRECT("'PLak, Labels'!A"&amp;$BA$18&amp;":M"&amp;$BA$19),BF$24,FALSE)</f>
        <v>0</v>
      </c>
      <c r="BG168" s="29">
        <f ca="1">VLOOKUP('Bewerking, HH'!$B168,INDIRECT("'PLak, Labels'!A"&amp;$BA$18&amp;":M"&amp;$BA$19),BG$24,FALSE)</f>
        <v>0</v>
      </c>
    </row>
    <row r="169" spans="2:59" x14ac:dyDescent="0.25">
      <c r="B169" s="18" t="s">
        <v>85</v>
      </c>
      <c r="C169" s="18">
        <f ca="1">VLOOKUP('Bewerking, HH'!$B169,INDIRECT("'PLak, Labels'!A"&amp;$E$18&amp;":M"&amp;$E$19),C$24,FALSE)</f>
        <v>22175</v>
      </c>
      <c r="D169" s="29">
        <f ca="1">VLOOKUP('Bewerking, HH'!$B169,INDIRECT("'PLak, Labels'!A"&amp;$E$18&amp;":M"&amp;$E$19),D$24,FALSE)+VLOOKUP('Bewerking, HH'!$B169,INDIRECT("'PLak, Labels'!A"&amp;$E$18&amp;":M"&amp;$E$19),D$24+1,FALSE)</f>
        <v>0</v>
      </c>
      <c r="E169" s="18">
        <f ca="1">VLOOKUP('Bewerking, HH'!$B169,INDIRECT("'PLak, Labels'!A"&amp;$E$18&amp;":M"&amp;$E$19),E$24,FALSE)</f>
        <v>0</v>
      </c>
      <c r="F169" s="18">
        <f ca="1">VLOOKUP('Bewerking, HH'!$B169,INDIRECT("'PLak, Labels'!A"&amp;$E$18&amp;":M"&amp;$E$19),F$24,FALSE)</f>
        <v>359</v>
      </c>
      <c r="G169" s="18">
        <f ca="1">VLOOKUP('Bewerking, HH'!$B169,INDIRECT("'PLak, Labels'!A"&amp;$E$18&amp;":M"&amp;$E$19),G$24,FALSE)</f>
        <v>0</v>
      </c>
      <c r="H169" s="18">
        <f ca="1">VLOOKUP('Bewerking, HH'!$B169,INDIRECT("'PLak, Labels'!A"&amp;$E$18&amp;":M"&amp;$E$19),H$24,FALSE)</f>
        <v>0</v>
      </c>
      <c r="I169" s="18">
        <f ca="1">VLOOKUP('Bewerking, HH'!$B169,INDIRECT("'PLak, Labels'!A"&amp;$E$18&amp;":M"&amp;$E$19),I$24,FALSE)</f>
        <v>1391</v>
      </c>
      <c r="J169" s="29">
        <f ca="1">VLOOKUP('Bewerking, HH'!$B169,INDIRECT("'PLak, Labels'!A"&amp;$E$18&amp;":M"&amp;$E$19),J$24,FALSE)</f>
        <v>0</v>
      </c>
      <c r="K169" s="29">
        <f ca="1">VLOOKUP('Bewerking, HH'!$B169,INDIRECT("'PLak, Labels'!A"&amp;$E$18&amp;":M"&amp;$E$19),K$24,FALSE)</f>
        <v>20425</v>
      </c>
      <c r="O169" s="18">
        <f ca="1">VLOOKUP('Bewerking, HH'!$B169,INDIRECT("'PLak, Labels'!A"&amp;$Q$18&amp;":M"&amp;$Q$19),O$24,FALSE)</f>
        <v>22175</v>
      </c>
      <c r="P169" s="29">
        <f ca="1">VLOOKUP('Bewerking, HH'!$B169,INDIRECT("'PLak, Labels'!A"&amp;$Q$18&amp;":M"&amp;$Q$19),P$24,FALSE)+VLOOKUP('Bewerking, HH'!$B169,INDIRECT("'PLak, Labels'!A"&amp;$Q$18&amp;":M"&amp;$Q$19),P$24+1,FALSE)</f>
        <v>0</v>
      </c>
      <c r="Q169" s="18">
        <f ca="1">VLOOKUP('Bewerking, HH'!$B169,INDIRECT("'PLak, Labels'!A"&amp;$Q$18&amp;":M"&amp;$Q$19),Q$24,FALSE)</f>
        <v>0</v>
      </c>
      <c r="R169" s="18">
        <f ca="1">VLOOKUP('Bewerking, HH'!$B169,INDIRECT("'PLak, Labels'!A"&amp;$Q$18&amp;":M"&amp;$Q$19),R$24,FALSE)</f>
        <v>22175</v>
      </c>
      <c r="S169" s="18">
        <f ca="1">VLOOKUP('Bewerking, HH'!$B169,INDIRECT("'PLak, Labels'!A"&amp;$Q$18&amp;":M"&amp;$Q$19),S$24,FALSE)</f>
        <v>0</v>
      </c>
      <c r="T169" s="18">
        <f ca="1">VLOOKUP('Bewerking, HH'!$B169,INDIRECT("'PLak, Labels'!A"&amp;$Q$18&amp;":M"&amp;$Q$19),T$24,FALSE)</f>
        <v>0</v>
      </c>
      <c r="U169" s="18">
        <f ca="1">VLOOKUP('Bewerking, HH'!$B169,INDIRECT("'PLak, Labels'!A"&amp;$Q$18&amp;":M"&amp;$Q$19),U$24,FALSE)</f>
        <v>0</v>
      </c>
      <c r="V169" s="29">
        <f ca="1">VLOOKUP('Bewerking, HH'!$B169,INDIRECT("'PLak, Labels'!A"&amp;$Q$18&amp;":M"&amp;$Q$19),V$24,FALSE)</f>
        <v>0</v>
      </c>
      <c r="W169" s="29">
        <f ca="1">VLOOKUP('Bewerking, HH'!$B169,INDIRECT("'PLak, Labels'!A"&amp;$Q$18&amp;":M"&amp;$Q$19),W$24,FALSE)</f>
        <v>0</v>
      </c>
      <c r="AA169" s="18">
        <f ca="1">VLOOKUP('Bewerking, HH'!$B169,INDIRECT("'PLak, Labels'!A"&amp;$AC$18&amp;":M"&amp;$AC$19),AA$24,FALSE)</f>
        <v>22175</v>
      </c>
      <c r="AB169" s="29">
        <f ca="1">VLOOKUP('Bewerking, HH'!$B169,INDIRECT("'PLak, Labels'!A"&amp;$AC$18&amp;":M"&amp;$AC$19),AB$24,FALSE)+VLOOKUP('Bewerking, HH'!$B169,INDIRECT("'PLak, Labels'!A"&amp;$AC$18&amp;":M"&amp;$AC$19),AB$24+1,FALSE)</f>
        <v>0</v>
      </c>
      <c r="AC169" s="18">
        <f ca="1">VLOOKUP('Bewerking, HH'!$B169,INDIRECT("'PLak, Labels'!A"&amp;$AC$18&amp;":M"&amp;$AC$19),AC$24,FALSE)</f>
        <v>22175</v>
      </c>
      <c r="AD169" s="18">
        <f ca="1">VLOOKUP('Bewerking, HH'!$B169,INDIRECT("'PLak, Labels'!A"&amp;$AC$18&amp;":M"&amp;$AC$19),AD$24,FALSE)</f>
        <v>0</v>
      </c>
      <c r="AE169" s="18">
        <f ca="1">VLOOKUP('Bewerking, HH'!$B169,INDIRECT("'PLak, Labels'!A"&amp;$AC$18&amp;":M"&amp;$AC$19),AE$24,FALSE)</f>
        <v>0</v>
      </c>
      <c r="AF169" s="18">
        <f ca="1">VLOOKUP('Bewerking, HH'!$B169,INDIRECT("'PLak, Labels'!A"&amp;$AC$18&amp;":M"&amp;$AC$19),AF$24,FALSE)</f>
        <v>0</v>
      </c>
      <c r="AG169" s="18">
        <f ca="1">VLOOKUP('Bewerking, HH'!$B169,INDIRECT("'PLak, Labels'!A"&amp;$AC$18&amp;":M"&amp;$AC$19),AG$24,FALSE)</f>
        <v>0</v>
      </c>
      <c r="AH169" s="29">
        <f ca="1">VLOOKUP('Bewerking, HH'!$B169,INDIRECT("'PLak, Labels'!A"&amp;$AC$18&amp;":M"&amp;$AC$19),AH$24,FALSE)</f>
        <v>0</v>
      </c>
      <c r="AI169" s="29">
        <f ca="1">VLOOKUP('Bewerking, HH'!$B169,INDIRECT("'PLak, Labels'!A"&amp;$AC$18&amp;":M"&amp;$AC$19),AI$24,FALSE)</f>
        <v>0</v>
      </c>
      <c r="AM169" s="18">
        <f ca="1">VLOOKUP('Bewerking, HH'!$B169,INDIRECT("'PLak, Labels'!A"&amp;$AO$18&amp;":M"&amp;$AO$19),AM$24,FALSE)</f>
        <v>22175</v>
      </c>
      <c r="AN169" s="29">
        <f ca="1">VLOOKUP('Bewerking, HH'!$B169,INDIRECT("'PLak, Labels'!A"&amp;$AO$18&amp;":M"&amp;$AO$19),AN$24,FALSE)+VLOOKUP('Bewerking, HH'!$B169,INDIRECT("'PLak, Labels'!A"&amp;$AO$18&amp;":M"&amp;$AO$19),AN$24+1,FALSE)</f>
        <v>19020</v>
      </c>
      <c r="AO169" s="18">
        <f ca="1">VLOOKUP('Bewerking, HH'!$B169,INDIRECT("'PLak, Labels'!A"&amp;$AO$18&amp;":M"&amp;$AO$19),AO$24,FALSE)</f>
        <v>0</v>
      </c>
      <c r="AP169" s="18">
        <f ca="1">VLOOKUP('Bewerking, HH'!$B169,INDIRECT("'PLak, Labels'!A"&amp;$AO$18&amp;":M"&amp;$AO$19),AP$24,FALSE)</f>
        <v>20</v>
      </c>
      <c r="AQ169" s="18">
        <f ca="1">VLOOKUP('Bewerking, HH'!$B169,INDIRECT("'PLak, Labels'!A"&amp;$AO$18&amp;":M"&amp;$AO$19),AQ$24,FALSE)</f>
        <v>0</v>
      </c>
      <c r="AR169" s="18">
        <f ca="1">VLOOKUP('Bewerking, HH'!$B169,INDIRECT("'PLak, Labels'!A"&amp;$AO$18&amp;":M"&amp;$AO$19),AR$24,FALSE)</f>
        <v>0</v>
      </c>
      <c r="AS169" s="18">
        <f ca="1">VLOOKUP('Bewerking, HH'!$B169,INDIRECT("'PLak, Labels'!A"&amp;$AO$18&amp;":M"&amp;$AO$19),AS$24,FALSE)</f>
        <v>39</v>
      </c>
      <c r="AT169" s="29">
        <f ca="1">VLOOKUP('Bewerking, HH'!$B169,INDIRECT("'PLak, Labels'!A"&amp;$AO$18&amp;":M"&amp;$AO$19),AT$24,FALSE)</f>
        <v>0</v>
      </c>
      <c r="AU169" s="29">
        <f ca="1">VLOOKUP('Bewerking, HH'!$B169,INDIRECT("'PLak, Labels'!A"&amp;$AO$18&amp;":M"&amp;$AO$19),AU$24,FALSE)</f>
        <v>3096</v>
      </c>
      <c r="AY169" s="18">
        <f ca="1">VLOOKUP('Bewerking, HH'!$B169,INDIRECT("'PLak, Labels'!A"&amp;$BA$18&amp;":M"&amp;$BA$19),AY$24,FALSE)</f>
        <v>22175</v>
      </c>
      <c r="AZ169" s="29">
        <f ca="1">VLOOKUP('Bewerking, HH'!$B169,INDIRECT("'PLak, Labels'!A"&amp;$BA$18&amp;":M"&amp;$BA$19),AZ$24,FALSE)+VLOOKUP('Bewerking, HH'!$B169,INDIRECT("'PLak, Labels'!A"&amp;$BA$18&amp;":M"&amp;$BA$19),AZ$24+1,FALSE)</f>
        <v>0</v>
      </c>
      <c r="BA169" s="18">
        <f ca="1">VLOOKUP('Bewerking, HH'!$B169,INDIRECT("'PLak, Labels'!A"&amp;$BA$18&amp;":M"&amp;$BA$19),BA$24,FALSE)</f>
        <v>0</v>
      </c>
      <c r="BB169" s="18">
        <f ca="1">VLOOKUP('Bewerking, HH'!$B169,INDIRECT("'PLak, Labels'!A"&amp;$BA$18&amp;":M"&amp;$BA$19),BB$24,FALSE)</f>
        <v>22175</v>
      </c>
      <c r="BC169" s="18">
        <f ca="1">VLOOKUP('Bewerking, HH'!$B169,INDIRECT("'PLak, Labels'!A"&amp;$BA$18&amp;":M"&amp;$BA$19),BC$24,FALSE)</f>
        <v>0</v>
      </c>
      <c r="BD169" s="18">
        <f ca="1">VLOOKUP('Bewerking, HH'!$B169,INDIRECT("'PLak, Labels'!A"&amp;$BA$18&amp;":M"&amp;$BA$19),BD$24,FALSE)</f>
        <v>0</v>
      </c>
      <c r="BE169" s="18">
        <f ca="1">VLOOKUP('Bewerking, HH'!$B169,INDIRECT("'PLak, Labels'!A"&amp;$BA$18&amp;":M"&amp;$BA$19),BE$24,FALSE)</f>
        <v>0</v>
      </c>
      <c r="BF169" s="29">
        <f ca="1">VLOOKUP('Bewerking, HH'!$B169,INDIRECT("'PLak, Labels'!A"&amp;$BA$18&amp;":M"&amp;$BA$19),BF$24,FALSE)</f>
        <v>0</v>
      </c>
      <c r="BG169" s="29">
        <f ca="1">VLOOKUP('Bewerking, HH'!$B169,INDIRECT("'PLak, Labels'!A"&amp;$BA$18&amp;":M"&amp;$BA$19),BG$24,FALSE)</f>
        <v>0</v>
      </c>
    </row>
    <row r="170" spans="2:59" x14ac:dyDescent="0.25">
      <c r="B170" s="18" t="s">
        <v>86</v>
      </c>
      <c r="C170" s="18">
        <f ca="1">VLOOKUP('Bewerking, HH'!$B170,INDIRECT("'PLak, Labels'!A"&amp;$E$18&amp;":M"&amp;$E$19),C$24,FALSE)</f>
        <v>4844</v>
      </c>
      <c r="D170" s="29">
        <f ca="1">VLOOKUP('Bewerking, HH'!$B170,INDIRECT("'PLak, Labels'!A"&amp;$E$18&amp;":M"&amp;$E$19),D$24,FALSE)+VLOOKUP('Bewerking, HH'!$B170,INDIRECT("'PLak, Labels'!A"&amp;$E$18&amp;":M"&amp;$E$19),D$24+1,FALSE)</f>
        <v>0</v>
      </c>
      <c r="E170" s="18">
        <f ca="1">VLOOKUP('Bewerking, HH'!$B170,INDIRECT("'PLak, Labels'!A"&amp;$E$18&amp;":M"&amp;$E$19),E$24,FALSE)</f>
        <v>0</v>
      </c>
      <c r="F170" s="18">
        <f ca="1">VLOOKUP('Bewerking, HH'!$B170,INDIRECT("'PLak, Labels'!A"&amp;$E$18&amp;":M"&amp;$E$19),F$24,FALSE)</f>
        <v>561</v>
      </c>
      <c r="G170" s="18">
        <f ca="1">VLOOKUP('Bewerking, HH'!$B170,INDIRECT("'PLak, Labels'!A"&amp;$E$18&amp;":M"&amp;$E$19),G$24,FALSE)</f>
        <v>0</v>
      </c>
      <c r="H170" s="18">
        <f ca="1">VLOOKUP('Bewerking, HH'!$B170,INDIRECT("'PLak, Labels'!A"&amp;$E$18&amp;":M"&amp;$E$19),H$24,FALSE)</f>
        <v>4283</v>
      </c>
      <c r="I170" s="18">
        <f ca="1">VLOOKUP('Bewerking, HH'!$B170,INDIRECT("'PLak, Labels'!A"&amp;$E$18&amp;":M"&amp;$E$19),I$24,FALSE)</f>
        <v>0</v>
      </c>
      <c r="J170" s="29">
        <f ca="1">VLOOKUP('Bewerking, HH'!$B170,INDIRECT("'PLak, Labels'!A"&amp;$E$18&amp;":M"&amp;$E$19),J$24,FALSE)</f>
        <v>0</v>
      </c>
      <c r="K170" s="29">
        <f ca="1">VLOOKUP('Bewerking, HH'!$B170,INDIRECT("'PLak, Labels'!A"&amp;$E$18&amp;":M"&amp;$E$19),K$24,FALSE)</f>
        <v>0</v>
      </c>
      <c r="O170" s="18">
        <f ca="1">VLOOKUP('Bewerking, HH'!$B170,INDIRECT("'PLak, Labels'!A"&amp;$Q$18&amp;":M"&amp;$Q$19),O$24,FALSE)</f>
        <v>4844</v>
      </c>
      <c r="P170" s="29">
        <f ca="1">VLOOKUP('Bewerking, HH'!$B170,INDIRECT("'PLak, Labels'!A"&amp;$Q$18&amp;":M"&amp;$Q$19),P$24,FALSE)+VLOOKUP('Bewerking, HH'!$B170,INDIRECT("'PLak, Labels'!A"&amp;$Q$18&amp;":M"&amp;$Q$19),P$24+1,FALSE)</f>
        <v>0</v>
      </c>
      <c r="Q170" s="18">
        <f ca="1">VLOOKUP('Bewerking, HH'!$B170,INDIRECT("'PLak, Labels'!A"&amp;$Q$18&amp;":M"&amp;$Q$19),Q$24,FALSE)</f>
        <v>0</v>
      </c>
      <c r="R170" s="18">
        <f ca="1">VLOOKUP('Bewerking, HH'!$B170,INDIRECT("'PLak, Labels'!A"&amp;$Q$18&amp;":M"&amp;$Q$19),R$24,FALSE)</f>
        <v>4844</v>
      </c>
      <c r="S170" s="18">
        <f ca="1">VLOOKUP('Bewerking, HH'!$B170,INDIRECT("'PLak, Labels'!A"&amp;$Q$18&amp;":M"&amp;$Q$19),S$24,FALSE)</f>
        <v>0</v>
      </c>
      <c r="T170" s="18">
        <f ca="1">VLOOKUP('Bewerking, HH'!$B170,INDIRECT("'PLak, Labels'!A"&amp;$Q$18&amp;":M"&amp;$Q$19),T$24,FALSE)</f>
        <v>0</v>
      </c>
      <c r="U170" s="18">
        <f ca="1">VLOOKUP('Bewerking, HH'!$B170,INDIRECT("'PLak, Labels'!A"&amp;$Q$18&amp;":M"&amp;$Q$19),U$24,FALSE)</f>
        <v>0</v>
      </c>
      <c r="V170" s="29">
        <f ca="1">VLOOKUP('Bewerking, HH'!$B170,INDIRECT("'PLak, Labels'!A"&amp;$Q$18&amp;":M"&amp;$Q$19),V$24,FALSE)</f>
        <v>0</v>
      </c>
      <c r="W170" s="29">
        <f ca="1">VLOOKUP('Bewerking, HH'!$B170,INDIRECT("'PLak, Labels'!A"&amp;$Q$18&amp;":M"&amp;$Q$19),W$24,FALSE)</f>
        <v>0</v>
      </c>
      <c r="AA170" s="18">
        <f ca="1">VLOOKUP('Bewerking, HH'!$B170,INDIRECT("'PLak, Labels'!A"&amp;$AC$18&amp;":M"&amp;$AC$19),AA$24,FALSE)</f>
        <v>4844</v>
      </c>
      <c r="AB170" s="29">
        <f ca="1">VLOOKUP('Bewerking, HH'!$B170,INDIRECT("'PLak, Labels'!A"&amp;$AC$18&amp;":M"&amp;$AC$19),AB$24,FALSE)+VLOOKUP('Bewerking, HH'!$B170,INDIRECT("'PLak, Labels'!A"&amp;$AC$18&amp;":M"&amp;$AC$19),AB$24+1,FALSE)</f>
        <v>0</v>
      </c>
      <c r="AC170" s="18">
        <f ca="1">VLOOKUP('Bewerking, HH'!$B170,INDIRECT("'PLak, Labels'!A"&amp;$AC$18&amp;":M"&amp;$AC$19),AC$24,FALSE)</f>
        <v>4844</v>
      </c>
      <c r="AD170" s="18">
        <f ca="1">VLOOKUP('Bewerking, HH'!$B170,INDIRECT("'PLak, Labels'!A"&amp;$AC$18&amp;":M"&amp;$AC$19),AD$24,FALSE)</f>
        <v>0</v>
      </c>
      <c r="AE170" s="18">
        <f ca="1">VLOOKUP('Bewerking, HH'!$B170,INDIRECT("'PLak, Labels'!A"&amp;$AC$18&amp;":M"&amp;$AC$19),AE$24,FALSE)</f>
        <v>0</v>
      </c>
      <c r="AF170" s="18">
        <f ca="1">VLOOKUP('Bewerking, HH'!$B170,INDIRECT("'PLak, Labels'!A"&amp;$AC$18&amp;":M"&amp;$AC$19),AF$24,FALSE)</f>
        <v>0</v>
      </c>
      <c r="AG170" s="18">
        <f ca="1">VLOOKUP('Bewerking, HH'!$B170,INDIRECT("'PLak, Labels'!A"&amp;$AC$18&amp;":M"&amp;$AC$19),AG$24,FALSE)</f>
        <v>0</v>
      </c>
      <c r="AH170" s="29">
        <f ca="1">VLOOKUP('Bewerking, HH'!$B170,INDIRECT("'PLak, Labels'!A"&amp;$AC$18&amp;":M"&amp;$AC$19),AH$24,FALSE)</f>
        <v>0</v>
      </c>
      <c r="AI170" s="29">
        <f ca="1">VLOOKUP('Bewerking, HH'!$B170,INDIRECT("'PLak, Labels'!A"&amp;$AC$18&amp;":M"&amp;$AC$19),AI$24,FALSE)</f>
        <v>0</v>
      </c>
      <c r="AM170" s="18">
        <f ca="1">VLOOKUP('Bewerking, HH'!$B170,INDIRECT("'PLak, Labels'!A"&amp;$AO$18&amp;":M"&amp;$AO$19),AM$24,FALSE)</f>
        <v>4844</v>
      </c>
      <c r="AN170" s="29">
        <f ca="1">VLOOKUP('Bewerking, HH'!$B170,INDIRECT("'PLak, Labels'!A"&amp;$AO$18&amp;":M"&amp;$AO$19),AN$24,FALSE)+VLOOKUP('Bewerking, HH'!$B170,INDIRECT("'PLak, Labels'!A"&amp;$AO$18&amp;":M"&amp;$AO$19),AN$24+1,FALSE)</f>
        <v>3272</v>
      </c>
      <c r="AO170" s="18">
        <f ca="1">VLOOKUP('Bewerking, HH'!$B170,INDIRECT("'PLak, Labels'!A"&amp;$AO$18&amp;":M"&amp;$AO$19),AO$24,FALSE)</f>
        <v>0</v>
      </c>
      <c r="AP170" s="18">
        <f ca="1">VLOOKUP('Bewerking, HH'!$B170,INDIRECT("'PLak, Labels'!A"&amp;$AO$18&amp;":M"&amp;$AO$19),AP$24,FALSE)</f>
        <v>385</v>
      </c>
      <c r="AQ170" s="18">
        <f ca="1">VLOOKUP('Bewerking, HH'!$B170,INDIRECT("'PLak, Labels'!A"&amp;$AO$18&amp;":M"&amp;$AO$19),AQ$24,FALSE)</f>
        <v>0</v>
      </c>
      <c r="AR170" s="18">
        <f ca="1">VLOOKUP('Bewerking, HH'!$B170,INDIRECT("'PLak, Labels'!A"&amp;$AO$18&amp;":M"&amp;$AO$19),AR$24,FALSE)</f>
        <v>1187</v>
      </c>
      <c r="AS170" s="18">
        <f ca="1">VLOOKUP('Bewerking, HH'!$B170,INDIRECT("'PLak, Labels'!A"&amp;$AO$18&amp;":M"&amp;$AO$19),AS$24,FALSE)</f>
        <v>0</v>
      </c>
      <c r="AT170" s="29">
        <f ca="1">VLOOKUP('Bewerking, HH'!$B170,INDIRECT("'PLak, Labels'!A"&amp;$AO$18&amp;":M"&amp;$AO$19),AT$24,FALSE)</f>
        <v>0</v>
      </c>
      <c r="AU170" s="29">
        <f ca="1">VLOOKUP('Bewerking, HH'!$B170,INDIRECT("'PLak, Labels'!A"&amp;$AO$18&amp;":M"&amp;$AO$19),AU$24,FALSE)</f>
        <v>0</v>
      </c>
      <c r="AY170" s="18">
        <f ca="1">VLOOKUP('Bewerking, HH'!$B170,INDIRECT("'PLak, Labels'!A"&amp;$BA$18&amp;":M"&amp;$BA$19),AY$24,FALSE)</f>
        <v>4844</v>
      </c>
      <c r="AZ170" s="29">
        <f ca="1">VLOOKUP('Bewerking, HH'!$B170,INDIRECT("'PLak, Labels'!A"&amp;$BA$18&amp;":M"&amp;$BA$19),AZ$24,FALSE)+VLOOKUP('Bewerking, HH'!$B170,INDIRECT("'PLak, Labels'!A"&amp;$BA$18&amp;":M"&amp;$BA$19),AZ$24+1,FALSE)</f>
        <v>0</v>
      </c>
      <c r="BA170" s="18">
        <f ca="1">VLOOKUP('Bewerking, HH'!$B170,INDIRECT("'PLak, Labels'!A"&amp;$BA$18&amp;":M"&amp;$BA$19),BA$24,FALSE)</f>
        <v>0</v>
      </c>
      <c r="BB170" s="18">
        <f ca="1">VLOOKUP('Bewerking, HH'!$B170,INDIRECT("'PLak, Labels'!A"&amp;$BA$18&amp;":M"&amp;$BA$19),BB$24,FALSE)</f>
        <v>4844</v>
      </c>
      <c r="BC170" s="18">
        <f ca="1">VLOOKUP('Bewerking, HH'!$B170,INDIRECT("'PLak, Labels'!A"&amp;$BA$18&amp;":M"&amp;$BA$19),BC$24,FALSE)</f>
        <v>0</v>
      </c>
      <c r="BD170" s="18">
        <f ca="1">VLOOKUP('Bewerking, HH'!$B170,INDIRECT("'PLak, Labels'!A"&amp;$BA$18&amp;":M"&amp;$BA$19),BD$24,FALSE)</f>
        <v>0</v>
      </c>
      <c r="BE170" s="18">
        <f ca="1">VLOOKUP('Bewerking, HH'!$B170,INDIRECT("'PLak, Labels'!A"&amp;$BA$18&amp;":M"&amp;$BA$19),BE$24,FALSE)</f>
        <v>0</v>
      </c>
      <c r="BF170" s="29">
        <f ca="1">VLOOKUP('Bewerking, HH'!$B170,INDIRECT("'PLak, Labels'!A"&amp;$BA$18&amp;":M"&amp;$BA$19),BF$24,FALSE)</f>
        <v>0</v>
      </c>
      <c r="BG170" s="29">
        <f ca="1">VLOOKUP('Bewerking, HH'!$B170,INDIRECT("'PLak, Labels'!A"&amp;$BA$18&amp;":M"&amp;$BA$19),BG$24,FALSE)</f>
        <v>0</v>
      </c>
    </row>
    <row r="171" spans="2:59" x14ac:dyDescent="0.25">
      <c r="B171" s="18" t="s">
        <v>87</v>
      </c>
      <c r="C171" s="18">
        <f ca="1">VLOOKUP('Bewerking, HH'!$B171,INDIRECT("'PLak, Labels'!A"&amp;$E$18&amp;":M"&amp;$E$19),C$24,FALSE)</f>
        <v>2546</v>
      </c>
      <c r="D171" s="29">
        <f ca="1">VLOOKUP('Bewerking, HH'!$B171,INDIRECT("'PLak, Labels'!A"&amp;$E$18&amp;":M"&amp;$E$19),D$24,FALSE)+VLOOKUP('Bewerking, HH'!$B171,INDIRECT("'PLak, Labels'!A"&amp;$E$18&amp;":M"&amp;$E$19),D$24+1,FALSE)</f>
        <v>0</v>
      </c>
      <c r="E171" s="18">
        <f ca="1">VLOOKUP('Bewerking, HH'!$B171,INDIRECT("'PLak, Labels'!A"&amp;$E$18&amp;":M"&amp;$E$19),E$24,FALSE)</f>
        <v>0</v>
      </c>
      <c r="F171" s="18">
        <f ca="1">VLOOKUP('Bewerking, HH'!$B171,INDIRECT("'PLak, Labels'!A"&amp;$E$18&amp;":M"&amp;$E$19),F$24,FALSE)</f>
        <v>64</v>
      </c>
      <c r="G171" s="18">
        <f ca="1">VLOOKUP('Bewerking, HH'!$B171,INDIRECT("'PLak, Labels'!A"&amp;$E$18&amp;":M"&amp;$E$19),G$24,FALSE)</f>
        <v>2482</v>
      </c>
      <c r="H171" s="18">
        <f ca="1">VLOOKUP('Bewerking, HH'!$B171,INDIRECT("'PLak, Labels'!A"&amp;$E$18&amp;":M"&amp;$E$19),H$24,FALSE)</f>
        <v>0</v>
      </c>
      <c r="I171" s="18">
        <f ca="1">VLOOKUP('Bewerking, HH'!$B171,INDIRECT("'PLak, Labels'!A"&amp;$E$18&amp;":M"&amp;$E$19),I$24,FALSE)</f>
        <v>0</v>
      </c>
      <c r="J171" s="29">
        <f ca="1">VLOOKUP('Bewerking, HH'!$B171,INDIRECT("'PLak, Labels'!A"&amp;$E$18&amp;":M"&amp;$E$19),J$24,FALSE)</f>
        <v>0</v>
      </c>
      <c r="K171" s="29">
        <f ca="1">VLOOKUP('Bewerking, HH'!$B171,INDIRECT("'PLak, Labels'!A"&amp;$E$18&amp;":M"&amp;$E$19),K$24,FALSE)</f>
        <v>0</v>
      </c>
      <c r="O171" s="18">
        <f ca="1">VLOOKUP('Bewerking, HH'!$B171,INDIRECT("'PLak, Labels'!A"&amp;$Q$18&amp;":M"&amp;$Q$19),O$24,FALSE)</f>
        <v>2546</v>
      </c>
      <c r="P171" s="29">
        <f ca="1">VLOOKUP('Bewerking, HH'!$B171,INDIRECT("'PLak, Labels'!A"&amp;$Q$18&amp;":M"&amp;$Q$19),P$24,FALSE)+VLOOKUP('Bewerking, HH'!$B171,INDIRECT("'PLak, Labels'!A"&amp;$Q$18&amp;":M"&amp;$Q$19),P$24+1,FALSE)</f>
        <v>0</v>
      </c>
      <c r="Q171" s="18">
        <f ca="1">VLOOKUP('Bewerking, HH'!$B171,INDIRECT("'PLak, Labels'!A"&amp;$Q$18&amp;":M"&amp;$Q$19),Q$24,FALSE)</f>
        <v>0</v>
      </c>
      <c r="R171" s="18">
        <f ca="1">VLOOKUP('Bewerking, HH'!$B171,INDIRECT("'PLak, Labels'!A"&amp;$Q$18&amp;":M"&amp;$Q$19),R$24,FALSE)</f>
        <v>2546</v>
      </c>
      <c r="S171" s="18">
        <f ca="1">VLOOKUP('Bewerking, HH'!$B171,INDIRECT("'PLak, Labels'!A"&amp;$Q$18&amp;":M"&amp;$Q$19),S$24,FALSE)</f>
        <v>0</v>
      </c>
      <c r="T171" s="18">
        <f ca="1">VLOOKUP('Bewerking, HH'!$B171,INDIRECT("'PLak, Labels'!A"&amp;$Q$18&amp;":M"&amp;$Q$19),T$24,FALSE)</f>
        <v>0</v>
      </c>
      <c r="U171" s="18">
        <f ca="1">VLOOKUP('Bewerking, HH'!$B171,INDIRECT("'PLak, Labels'!A"&amp;$Q$18&amp;":M"&amp;$Q$19),U$24,FALSE)</f>
        <v>0</v>
      </c>
      <c r="V171" s="29">
        <f ca="1">VLOOKUP('Bewerking, HH'!$B171,INDIRECT("'PLak, Labels'!A"&amp;$Q$18&amp;":M"&amp;$Q$19),V$24,FALSE)</f>
        <v>0</v>
      </c>
      <c r="W171" s="29">
        <f ca="1">VLOOKUP('Bewerking, HH'!$B171,INDIRECT("'PLak, Labels'!A"&amp;$Q$18&amp;":M"&amp;$Q$19),W$24,FALSE)</f>
        <v>0</v>
      </c>
      <c r="AA171" s="18">
        <f ca="1">VLOOKUP('Bewerking, HH'!$B171,INDIRECT("'PLak, Labels'!A"&amp;$AC$18&amp;":M"&amp;$AC$19),AA$24,FALSE)</f>
        <v>2546</v>
      </c>
      <c r="AB171" s="29">
        <f ca="1">VLOOKUP('Bewerking, HH'!$B171,INDIRECT("'PLak, Labels'!A"&amp;$AC$18&amp;":M"&amp;$AC$19),AB$24,FALSE)+VLOOKUP('Bewerking, HH'!$B171,INDIRECT("'PLak, Labels'!A"&amp;$AC$18&amp;":M"&amp;$AC$19),AB$24+1,FALSE)</f>
        <v>0</v>
      </c>
      <c r="AC171" s="18">
        <f ca="1">VLOOKUP('Bewerking, HH'!$B171,INDIRECT("'PLak, Labels'!A"&amp;$AC$18&amp;":M"&amp;$AC$19),AC$24,FALSE)</f>
        <v>2546</v>
      </c>
      <c r="AD171" s="18">
        <f ca="1">VLOOKUP('Bewerking, HH'!$B171,INDIRECT("'PLak, Labels'!A"&amp;$AC$18&amp;":M"&amp;$AC$19),AD$24,FALSE)</f>
        <v>0</v>
      </c>
      <c r="AE171" s="18">
        <f ca="1">VLOOKUP('Bewerking, HH'!$B171,INDIRECT("'PLak, Labels'!A"&amp;$AC$18&amp;":M"&amp;$AC$19),AE$24,FALSE)</f>
        <v>0</v>
      </c>
      <c r="AF171" s="18">
        <f ca="1">VLOOKUP('Bewerking, HH'!$B171,INDIRECT("'PLak, Labels'!A"&amp;$AC$18&amp;":M"&amp;$AC$19),AF$24,FALSE)</f>
        <v>0</v>
      </c>
      <c r="AG171" s="18">
        <f ca="1">VLOOKUP('Bewerking, HH'!$B171,INDIRECT("'PLak, Labels'!A"&amp;$AC$18&amp;":M"&amp;$AC$19),AG$24,FALSE)</f>
        <v>0</v>
      </c>
      <c r="AH171" s="29">
        <f ca="1">VLOOKUP('Bewerking, HH'!$B171,INDIRECT("'PLak, Labels'!A"&amp;$AC$18&amp;":M"&amp;$AC$19),AH$24,FALSE)</f>
        <v>0</v>
      </c>
      <c r="AI171" s="29">
        <f ca="1">VLOOKUP('Bewerking, HH'!$B171,INDIRECT("'PLak, Labels'!A"&amp;$AC$18&amp;":M"&amp;$AC$19),AI$24,FALSE)</f>
        <v>0</v>
      </c>
      <c r="AM171" s="18">
        <f ca="1">VLOOKUP('Bewerking, HH'!$B171,INDIRECT("'PLak, Labels'!A"&amp;$AO$18&amp;":M"&amp;$AO$19),AM$24,FALSE)</f>
        <v>2546</v>
      </c>
      <c r="AN171" s="29">
        <f ca="1">VLOOKUP('Bewerking, HH'!$B171,INDIRECT("'PLak, Labels'!A"&amp;$AO$18&amp;":M"&amp;$AO$19),AN$24,FALSE)+VLOOKUP('Bewerking, HH'!$B171,INDIRECT("'PLak, Labels'!A"&amp;$AO$18&amp;":M"&amp;$AO$19),AN$24+1,FALSE)</f>
        <v>1678</v>
      </c>
      <c r="AO171" s="18">
        <f ca="1">VLOOKUP('Bewerking, HH'!$B171,INDIRECT("'PLak, Labels'!A"&amp;$AO$18&amp;":M"&amp;$AO$19),AO$24,FALSE)</f>
        <v>0</v>
      </c>
      <c r="AP171" s="18">
        <f ca="1">VLOOKUP('Bewerking, HH'!$B171,INDIRECT("'PLak, Labels'!A"&amp;$AO$18&amp;":M"&amp;$AO$19),AP$24,FALSE)</f>
        <v>3</v>
      </c>
      <c r="AQ171" s="18">
        <f ca="1">VLOOKUP('Bewerking, HH'!$B171,INDIRECT("'PLak, Labels'!A"&amp;$AO$18&amp;":M"&amp;$AO$19),AQ$24,FALSE)</f>
        <v>865</v>
      </c>
      <c r="AR171" s="18">
        <f ca="1">VLOOKUP('Bewerking, HH'!$B171,INDIRECT("'PLak, Labels'!A"&amp;$AO$18&amp;":M"&amp;$AO$19),AR$24,FALSE)</f>
        <v>0</v>
      </c>
      <c r="AS171" s="18">
        <f ca="1">VLOOKUP('Bewerking, HH'!$B171,INDIRECT("'PLak, Labels'!A"&amp;$AO$18&amp;":M"&amp;$AO$19),AS$24,FALSE)</f>
        <v>0</v>
      </c>
      <c r="AT171" s="29">
        <f ca="1">VLOOKUP('Bewerking, HH'!$B171,INDIRECT("'PLak, Labels'!A"&amp;$AO$18&amp;":M"&amp;$AO$19),AT$24,FALSE)</f>
        <v>0</v>
      </c>
      <c r="AU171" s="29">
        <f ca="1">VLOOKUP('Bewerking, HH'!$B171,INDIRECT("'PLak, Labels'!A"&amp;$AO$18&amp;":M"&amp;$AO$19),AU$24,FALSE)</f>
        <v>0</v>
      </c>
      <c r="AY171" s="18">
        <f ca="1">VLOOKUP('Bewerking, HH'!$B171,INDIRECT("'PLak, Labels'!A"&amp;$BA$18&amp;":M"&amp;$BA$19),AY$24,FALSE)</f>
        <v>2546</v>
      </c>
      <c r="AZ171" s="29">
        <f ca="1">VLOOKUP('Bewerking, HH'!$B171,INDIRECT("'PLak, Labels'!A"&amp;$BA$18&amp;":M"&amp;$BA$19),AZ$24,FALSE)+VLOOKUP('Bewerking, HH'!$B171,INDIRECT("'PLak, Labels'!A"&amp;$BA$18&amp;":M"&amp;$BA$19),AZ$24+1,FALSE)</f>
        <v>0</v>
      </c>
      <c r="BA171" s="18">
        <f ca="1">VLOOKUP('Bewerking, HH'!$B171,INDIRECT("'PLak, Labels'!A"&amp;$BA$18&amp;":M"&amp;$BA$19),BA$24,FALSE)</f>
        <v>0</v>
      </c>
      <c r="BB171" s="18">
        <f ca="1">VLOOKUP('Bewerking, HH'!$B171,INDIRECT("'PLak, Labels'!A"&amp;$BA$18&amp;":M"&amp;$BA$19),BB$24,FALSE)</f>
        <v>2546</v>
      </c>
      <c r="BC171" s="18">
        <f ca="1">VLOOKUP('Bewerking, HH'!$B171,INDIRECT("'PLak, Labels'!A"&amp;$BA$18&amp;":M"&amp;$BA$19),BC$24,FALSE)</f>
        <v>0</v>
      </c>
      <c r="BD171" s="18">
        <f ca="1">VLOOKUP('Bewerking, HH'!$B171,INDIRECT("'PLak, Labels'!A"&amp;$BA$18&amp;":M"&amp;$BA$19),BD$24,FALSE)</f>
        <v>0</v>
      </c>
      <c r="BE171" s="18">
        <f ca="1">VLOOKUP('Bewerking, HH'!$B171,INDIRECT("'PLak, Labels'!A"&amp;$BA$18&amp;":M"&amp;$BA$19),BE$24,FALSE)</f>
        <v>0</v>
      </c>
      <c r="BF171" s="29">
        <f ca="1">VLOOKUP('Bewerking, HH'!$B171,INDIRECT("'PLak, Labels'!A"&amp;$BA$18&amp;":M"&amp;$BA$19),BF$24,FALSE)</f>
        <v>0</v>
      </c>
      <c r="BG171" s="29">
        <f ca="1">VLOOKUP('Bewerking, HH'!$B171,INDIRECT("'PLak, Labels'!A"&amp;$BA$18&amp;":M"&amp;$BA$19),BG$24,FALSE)</f>
        <v>0</v>
      </c>
    </row>
    <row r="172" spans="2:59" x14ac:dyDescent="0.25">
      <c r="B172" s="18" t="s">
        <v>88</v>
      </c>
      <c r="C172" s="18">
        <f ca="1">VLOOKUP('Bewerking, HH'!$B172,INDIRECT("'PLak, Labels'!A"&amp;$E$18&amp;":M"&amp;$E$19),C$24,FALSE)</f>
        <v>4426</v>
      </c>
      <c r="D172" s="29">
        <f ca="1">VLOOKUP('Bewerking, HH'!$B172,INDIRECT("'PLak, Labels'!A"&amp;$E$18&amp;":M"&amp;$E$19),D$24,FALSE)+VLOOKUP('Bewerking, HH'!$B172,INDIRECT("'PLak, Labels'!A"&amp;$E$18&amp;":M"&amp;$E$19),D$24+1,FALSE)</f>
        <v>0</v>
      </c>
      <c r="E172" s="18">
        <f ca="1">VLOOKUP('Bewerking, HH'!$B172,INDIRECT("'PLak, Labels'!A"&amp;$E$18&amp;":M"&amp;$E$19),E$24,FALSE)</f>
        <v>0</v>
      </c>
      <c r="F172" s="18">
        <f ca="1">VLOOKUP('Bewerking, HH'!$B172,INDIRECT("'PLak, Labels'!A"&amp;$E$18&amp;":M"&amp;$E$19),F$24,FALSE)</f>
        <v>175</v>
      </c>
      <c r="G172" s="18">
        <f ca="1">VLOOKUP('Bewerking, HH'!$B172,INDIRECT("'PLak, Labels'!A"&amp;$E$18&amp;":M"&amp;$E$19),G$24,FALSE)</f>
        <v>4251</v>
      </c>
      <c r="H172" s="18">
        <f ca="1">VLOOKUP('Bewerking, HH'!$B172,INDIRECT("'PLak, Labels'!A"&amp;$E$18&amp;":M"&amp;$E$19),H$24,FALSE)</f>
        <v>0</v>
      </c>
      <c r="I172" s="18">
        <f ca="1">VLOOKUP('Bewerking, HH'!$B172,INDIRECT("'PLak, Labels'!A"&amp;$E$18&amp;":M"&amp;$E$19),I$24,FALSE)</f>
        <v>0</v>
      </c>
      <c r="J172" s="29">
        <f ca="1">VLOOKUP('Bewerking, HH'!$B172,INDIRECT("'PLak, Labels'!A"&amp;$E$18&amp;":M"&amp;$E$19),J$24,FALSE)</f>
        <v>0</v>
      </c>
      <c r="K172" s="29">
        <f ca="1">VLOOKUP('Bewerking, HH'!$B172,INDIRECT("'PLak, Labels'!A"&amp;$E$18&amp;":M"&amp;$E$19),K$24,FALSE)</f>
        <v>0</v>
      </c>
      <c r="O172" s="18">
        <f ca="1">VLOOKUP('Bewerking, HH'!$B172,INDIRECT("'PLak, Labels'!A"&amp;$Q$18&amp;":M"&amp;$Q$19),O$24,FALSE)</f>
        <v>4426</v>
      </c>
      <c r="P172" s="29">
        <f ca="1">VLOOKUP('Bewerking, HH'!$B172,INDIRECT("'PLak, Labels'!A"&amp;$Q$18&amp;":M"&amp;$Q$19),P$24,FALSE)+VLOOKUP('Bewerking, HH'!$B172,INDIRECT("'PLak, Labels'!A"&amp;$Q$18&amp;":M"&amp;$Q$19),P$24+1,FALSE)</f>
        <v>0</v>
      </c>
      <c r="Q172" s="18">
        <f ca="1">VLOOKUP('Bewerking, HH'!$B172,INDIRECT("'PLak, Labels'!A"&amp;$Q$18&amp;":M"&amp;$Q$19),Q$24,FALSE)</f>
        <v>0</v>
      </c>
      <c r="R172" s="18">
        <f ca="1">VLOOKUP('Bewerking, HH'!$B172,INDIRECT("'PLak, Labels'!A"&amp;$Q$18&amp;":M"&amp;$Q$19),R$24,FALSE)</f>
        <v>4426</v>
      </c>
      <c r="S172" s="18">
        <f ca="1">VLOOKUP('Bewerking, HH'!$B172,INDIRECT("'PLak, Labels'!A"&amp;$Q$18&amp;":M"&amp;$Q$19),S$24,FALSE)</f>
        <v>0</v>
      </c>
      <c r="T172" s="18">
        <f ca="1">VLOOKUP('Bewerking, HH'!$B172,INDIRECT("'PLak, Labels'!A"&amp;$Q$18&amp;":M"&amp;$Q$19),T$24,FALSE)</f>
        <v>0</v>
      </c>
      <c r="U172" s="18">
        <f ca="1">VLOOKUP('Bewerking, HH'!$B172,INDIRECT("'PLak, Labels'!A"&amp;$Q$18&amp;":M"&amp;$Q$19),U$24,FALSE)</f>
        <v>0</v>
      </c>
      <c r="V172" s="29">
        <f ca="1">VLOOKUP('Bewerking, HH'!$B172,INDIRECT("'PLak, Labels'!A"&amp;$Q$18&amp;":M"&amp;$Q$19),V$24,FALSE)</f>
        <v>0</v>
      </c>
      <c r="W172" s="29">
        <f ca="1">VLOOKUP('Bewerking, HH'!$B172,INDIRECT("'PLak, Labels'!A"&amp;$Q$18&amp;":M"&amp;$Q$19),W$24,FALSE)</f>
        <v>0</v>
      </c>
      <c r="AA172" s="18">
        <f ca="1">VLOOKUP('Bewerking, HH'!$B172,INDIRECT("'PLak, Labels'!A"&amp;$AC$18&amp;":M"&amp;$AC$19),AA$24,FALSE)</f>
        <v>4426</v>
      </c>
      <c r="AB172" s="29">
        <f ca="1">VLOOKUP('Bewerking, HH'!$B172,INDIRECT("'PLak, Labels'!A"&amp;$AC$18&amp;":M"&amp;$AC$19),AB$24,FALSE)+VLOOKUP('Bewerking, HH'!$B172,INDIRECT("'PLak, Labels'!A"&amp;$AC$18&amp;":M"&amp;$AC$19),AB$24+1,FALSE)</f>
        <v>0</v>
      </c>
      <c r="AC172" s="18">
        <f ca="1">VLOOKUP('Bewerking, HH'!$B172,INDIRECT("'PLak, Labels'!A"&amp;$AC$18&amp;":M"&amp;$AC$19),AC$24,FALSE)</f>
        <v>4426</v>
      </c>
      <c r="AD172" s="18">
        <f ca="1">VLOOKUP('Bewerking, HH'!$B172,INDIRECT("'PLak, Labels'!A"&amp;$AC$18&amp;":M"&amp;$AC$19),AD$24,FALSE)</f>
        <v>0</v>
      </c>
      <c r="AE172" s="18">
        <f ca="1">VLOOKUP('Bewerking, HH'!$B172,INDIRECT("'PLak, Labels'!A"&amp;$AC$18&amp;":M"&amp;$AC$19),AE$24,FALSE)</f>
        <v>0</v>
      </c>
      <c r="AF172" s="18">
        <f ca="1">VLOOKUP('Bewerking, HH'!$B172,INDIRECT("'PLak, Labels'!A"&amp;$AC$18&amp;":M"&amp;$AC$19),AF$24,FALSE)</f>
        <v>0</v>
      </c>
      <c r="AG172" s="18">
        <f ca="1">VLOOKUP('Bewerking, HH'!$B172,INDIRECT("'PLak, Labels'!A"&amp;$AC$18&amp;":M"&amp;$AC$19),AG$24,FALSE)</f>
        <v>0</v>
      </c>
      <c r="AH172" s="29">
        <f ca="1">VLOOKUP('Bewerking, HH'!$B172,INDIRECT("'PLak, Labels'!A"&amp;$AC$18&amp;":M"&amp;$AC$19),AH$24,FALSE)</f>
        <v>0</v>
      </c>
      <c r="AI172" s="29">
        <f ca="1">VLOOKUP('Bewerking, HH'!$B172,INDIRECT("'PLak, Labels'!A"&amp;$AC$18&amp;":M"&amp;$AC$19),AI$24,FALSE)</f>
        <v>0</v>
      </c>
      <c r="AM172" s="18">
        <f ca="1">VLOOKUP('Bewerking, HH'!$B172,INDIRECT("'PLak, Labels'!A"&amp;$AO$18&amp;":M"&amp;$AO$19),AM$24,FALSE)</f>
        <v>4426</v>
      </c>
      <c r="AN172" s="29">
        <f ca="1">VLOOKUP('Bewerking, HH'!$B172,INDIRECT("'PLak, Labels'!A"&amp;$AO$18&amp;":M"&amp;$AO$19),AN$24,FALSE)+VLOOKUP('Bewerking, HH'!$B172,INDIRECT("'PLak, Labels'!A"&amp;$AO$18&amp;":M"&amp;$AO$19),AN$24+1,FALSE)</f>
        <v>3723</v>
      </c>
      <c r="AO172" s="18">
        <f ca="1">VLOOKUP('Bewerking, HH'!$B172,INDIRECT("'PLak, Labels'!A"&amp;$AO$18&amp;":M"&amp;$AO$19),AO$24,FALSE)</f>
        <v>0</v>
      </c>
      <c r="AP172" s="18">
        <f ca="1">VLOOKUP('Bewerking, HH'!$B172,INDIRECT("'PLak, Labels'!A"&amp;$AO$18&amp;":M"&amp;$AO$19),AP$24,FALSE)</f>
        <v>5</v>
      </c>
      <c r="AQ172" s="18">
        <f ca="1">VLOOKUP('Bewerking, HH'!$B172,INDIRECT("'PLak, Labels'!A"&amp;$AO$18&amp;":M"&amp;$AO$19),AQ$24,FALSE)</f>
        <v>698</v>
      </c>
      <c r="AR172" s="18">
        <f ca="1">VLOOKUP('Bewerking, HH'!$B172,INDIRECT("'PLak, Labels'!A"&amp;$AO$18&amp;":M"&amp;$AO$19),AR$24,FALSE)</f>
        <v>0</v>
      </c>
      <c r="AS172" s="18">
        <f ca="1">VLOOKUP('Bewerking, HH'!$B172,INDIRECT("'PLak, Labels'!A"&amp;$AO$18&amp;":M"&amp;$AO$19),AS$24,FALSE)</f>
        <v>0</v>
      </c>
      <c r="AT172" s="29">
        <f ca="1">VLOOKUP('Bewerking, HH'!$B172,INDIRECT("'PLak, Labels'!A"&amp;$AO$18&amp;":M"&amp;$AO$19),AT$24,FALSE)</f>
        <v>0</v>
      </c>
      <c r="AU172" s="29">
        <f ca="1">VLOOKUP('Bewerking, HH'!$B172,INDIRECT("'PLak, Labels'!A"&amp;$AO$18&amp;":M"&amp;$AO$19),AU$24,FALSE)</f>
        <v>0</v>
      </c>
      <c r="AY172" s="18">
        <f ca="1">VLOOKUP('Bewerking, HH'!$B172,INDIRECT("'PLak, Labels'!A"&amp;$BA$18&amp;":M"&amp;$BA$19),AY$24,FALSE)</f>
        <v>4426</v>
      </c>
      <c r="AZ172" s="29">
        <f ca="1">VLOOKUP('Bewerking, HH'!$B172,INDIRECT("'PLak, Labels'!A"&amp;$BA$18&amp;":M"&amp;$BA$19),AZ$24,FALSE)+VLOOKUP('Bewerking, HH'!$B172,INDIRECT("'PLak, Labels'!A"&amp;$BA$18&amp;":M"&amp;$BA$19),AZ$24+1,FALSE)</f>
        <v>0</v>
      </c>
      <c r="BA172" s="18">
        <f ca="1">VLOOKUP('Bewerking, HH'!$B172,INDIRECT("'PLak, Labels'!A"&amp;$BA$18&amp;":M"&amp;$BA$19),BA$24,FALSE)</f>
        <v>0</v>
      </c>
      <c r="BB172" s="18">
        <f ca="1">VLOOKUP('Bewerking, HH'!$B172,INDIRECT("'PLak, Labels'!A"&amp;$BA$18&amp;":M"&amp;$BA$19),BB$24,FALSE)</f>
        <v>4426</v>
      </c>
      <c r="BC172" s="18">
        <f ca="1">VLOOKUP('Bewerking, HH'!$B172,INDIRECT("'PLak, Labels'!A"&amp;$BA$18&amp;":M"&amp;$BA$19),BC$24,FALSE)</f>
        <v>0</v>
      </c>
      <c r="BD172" s="18">
        <f ca="1">VLOOKUP('Bewerking, HH'!$B172,INDIRECT("'PLak, Labels'!A"&amp;$BA$18&amp;":M"&amp;$BA$19),BD$24,FALSE)</f>
        <v>0</v>
      </c>
      <c r="BE172" s="18">
        <f ca="1">VLOOKUP('Bewerking, HH'!$B172,INDIRECT("'PLak, Labels'!A"&amp;$BA$18&amp;":M"&amp;$BA$19),BE$24,FALSE)</f>
        <v>0</v>
      </c>
      <c r="BF172" s="29">
        <f ca="1">VLOOKUP('Bewerking, HH'!$B172,INDIRECT("'PLak, Labels'!A"&amp;$BA$18&amp;":M"&amp;$BA$19),BF$24,FALSE)</f>
        <v>0</v>
      </c>
      <c r="BG172" s="29">
        <f ca="1">VLOOKUP('Bewerking, HH'!$B172,INDIRECT("'PLak, Labels'!A"&amp;$BA$18&amp;":M"&amp;$BA$19),BG$24,FALSE)</f>
        <v>0</v>
      </c>
    </row>
    <row r="173" spans="2:59" x14ac:dyDescent="0.25">
      <c r="B173" s="18" t="s">
        <v>89</v>
      </c>
      <c r="C173" s="18">
        <f ca="1">VLOOKUP('Bewerking, HH'!$B173,INDIRECT("'PLak, Labels'!A"&amp;$E$18&amp;":M"&amp;$E$19),C$24,FALSE)</f>
        <v>8930</v>
      </c>
      <c r="D173" s="29">
        <f ca="1">VLOOKUP('Bewerking, HH'!$B173,INDIRECT("'PLak, Labels'!A"&amp;$E$18&amp;":M"&amp;$E$19),D$24,FALSE)+VLOOKUP('Bewerking, HH'!$B173,INDIRECT("'PLak, Labels'!A"&amp;$E$18&amp;":M"&amp;$E$19),D$24+1,FALSE)</f>
        <v>0</v>
      </c>
      <c r="E173" s="18">
        <f ca="1">VLOOKUP('Bewerking, HH'!$B173,INDIRECT("'PLak, Labels'!A"&amp;$E$18&amp;":M"&amp;$E$19),E$24,FALSE)</f>
        <v>0</v>
      </c>
      <c r="F173" s="18">
        <f ca="1">VLOOKUP('Bewerking, HH'!$B173,INDIRECT("'PLak, Labels'!A"&amp;$E$18&amp;":M"&amp;$E$19),F$24,FALSE)</f>
        <v>8930</v>
      </c>
      <c r="G173" s="18">
        <f ca="1">VLOOKUP('Bewerking, HH'!$B173,INDIRECT("'PLak, Labels'!A"&amp;$E$18&amp;":M"&amp;$E$19),G$24,FALSE)</f>
        <v>0</v>
      </c>
      <c r="H173" s="18">
        <f ca="1">VLOOKUP('Bewerking, HH'!$B173,INDIRECT("'PLak, Labels'!A"&amp;$E$18&amp;":M"&amp;$E$19),H$24,FALSE)</f>
        <v>0</v>
      </c>
      <c r="I173" s="18">
        <f ca="1">VLOOKUP('Bewerking, HH'!$B173,INDIRECT("'PLak, Labels'!A"&amp;$E$18&amp;":M"&amp;$E$19),I$24,FALSE)</f>
        <v>0</v>
      </c>
      <c r="J173" s="29">
        <f ca="1">VLOOKUP('Bewerking, HH'!$B173,INDIRECT("'PLak, Labels'!A"&amp;$E$18&amp;":M"&amp;$E$19),J$24,FALSE)</f>
        <v>0</v>
      </c>
      <c r="K173" s="29">
        <f ca="1">VLOOKUP('Bewerking, HH'!$B173,INDIRECT("'PLak, Labels'!A"&amp;$E$18&amp;":M"&amp;$E$19),K$24,FALSE)</f>
        <v>0</v>
      </c>
      <c r="O173" s="18">
        <f ca="1">VLOOKUP('Bewerking, HH'!$B173,INDIRECT("'PLak, Labels'!A"&amp;$Q$18&amp;":M"&amp;$Q$19),O$24,FALSE)</f>
        <v>8930</v>
      </c>
      <c r="P173" s="29">
        <f ca="1">VLOOKUP('Bewerking, HH'!$B173,INDIRECT("'PLak, Labels'!A"&amp;$Q$18&amp;":M"&amp;$Q$19),P$24,FALSE)+VLOOKUP('Bewerking, HH'!$B173,INDIRECT("'PLak, Labels'!A"&amp;$Q$18&amp;":M"&amp;$Q$19),P$24+1,FALSE)</f>
        <v>0</v>
      </c>
      <c r="Q173" s="18">
        <f ca="1">VLOOKUP('Bewerking, HH'!$B173,INDIRECT("'PLak, Labels'!A"&amp;$Q$18&amp;":M"&amp;$Q$19),Q$24,FALSE)</f>
        <v>0</v>
      </c>
      <c r="R173" s="18">
        <f ca="1">VLOOKUP('Bewerking, HH'!$B173,INDIRECT("'PLak, Labels'!A"&amp;$Q$18&amp;":M"&amp;$Q$19),R$24,FALSE)</f>
        <v>8930</v>
      </c>
      <c r="S173" s="18">
        <f ca="1">VLOOKUP('Bewerking, HH'!$B173,INDIRECT("'PLak, Labels'!A"&amp;$Q$18&amp;":M"&amp;$Q$19),S$24,FALSE)</f>
        <v>0</v>
      </c>
      <c r="T173" s="18">
        <f ca="1">VLOOKUP('Bewerking, HH'!$B173,INDIRECT("'PLak, Labels'!A"&amp;$Q$18&amp;":M"&amp;$Q$19),T$24,FALSE)</f>
        <v>0</v>
      </c>
      <c r="U173" s="18">
        <f ca="1">VLOOKUP('Bewerking, HH'!$B173,INDIRECT("'PLak, Labels'!A"&amp;$Q$18&amp;":M"&amp;$Q$19),U$24,FALSE)</f>
        <v>0</v>
      </c>
      <c r="V173" s="29">
        <f ca="1">VLOOKUP('Bewerking, HH'!$B173,INDIRECT("'PLak, Labels'!A"&amp;$Q$18&amp;":M"&amp;$Q$19),V$24,FALSE)</f>
        <v>0</v>
      </c>
      <c r="W173" s="29">
        <f ca="1">VLOOKUP('Bewerking, HH'!$B173,INDIRECT("'PLak, Labels'!A"&amp;$Q$18&amp;":M"&amp;$Q$19),W$24,FALSE)</f>
        <v>0</v>
      </c>
      <c r="AA173" s="18">
        <f ca="1">VLOOKUP('Bewerking, HH'!$B173,INDIRECT("'PLak, Labels'!A"&amp;$AC$18&amp;":M"&amp;$AC$19),AA$24,FALSE)</f>
        <v>8930</v>
      </c>
      <c r="AB173" s="29">
        <f ca="1">VLOOKUP('Bewerking, HH'!$B173,INDIRECT("'PLak, Labels'!A"&amp;$AC$18&amp;":M"&amp;$AC$19),AB$24,FALSE)+VLOOKUP('Bewerking, HH'!$B173,INDIRECT("'PLak, Labels'!A"&amp;$AC$18&amp;":M"&amp;$AC$19),AB$24+1,FALSE)</f>
        <v>0</v>
      </c>
      <c r="AC173" s="18">
        <f ca="1">VLOOKUP('Bewerking, HH'!$B173,INDIRECT("'PLak, Labels'!A"&amp;$AC$18&amp;":M"&amp;$AC$19),AC$24,FALSE)</f>
        <v>8930</v>
      </c>
      <c r="AD173" s="18">
        <f ca="1">VLOOKUP('Bewerking, HH'!$B173,INDIRECT("'PLak, Labels'!A"&amp;$AC$18&amp;":M"&amp;$AC$19),AD$24,FALSE)</f>
        <v>0</v>
      </c>
      <c r="AE173" s="18">
        <f ca="1">VLOOKUP('Bewerking, HH'!$B173,INDIRECT("'PLak, Labels'!A"&amp;$AC$18&amp;":M"&amp;$AC$19),AE$24,FALSE)</f>
        <v>0</v>
      </c>
      <c r="AF173" s="18">
        <f ca="1">VLOOKUP('Bewerking, HH'!$B173,INDIRECT("'PLak, Labels'!A"&amp;$AC$18&amp;":M"&amp;$AC$19),AF$24,FALSE)</f>
        <v>0</v>
      </c>
      <c r="AG173" s="18">
        <f ca="1">VLOOKUP('Bewerking, HH'!$B173,INDIRECT("'PLak, Labels'!A"&amp;$AC$18&amp;":M"&amp;$AC$19),AG$24,FALSE)</f>
        <v>0</v>
      </c>
      <c r="AH173" s="29">
        <f ca="1">VLOOKUP('Bewerking, HH'!$B173,INDIRECT("'PLak, Labels'!A"&amp;$AC$18&amp;":M"&amp;$AC$19),AH$24,FALSE)</f>
        <v>0</v>
      </c>
      <c r="AI173" s="29">
        <f ca="1">VLOOKUP('Bewerking, HH'!$B173,INDIRECT("'PLak, Labels'!A"&amp;$AC$18&amp;":M"&amp;$AC$19),AI$24,FALSE)</f>
        <v>0</v>
      </c>
      <c r="AM173" s="18">
        <f ca="1">VLOOKUP('Bewerking, HH'!$B173,INDIRECT("'PLak, Labels'!A"&amp;$AO$18&amp;":M"&amp;$AO$19),AM$24,FALSE)</f>
        <v>8930</v>
      </c>
      <c r="AN173" s="29">
        <f ca="1">VLOOKUP('Bewerking, HH'!$B173,INDIRECT("'PLak, Labels'!A"&amp;$AO$18&amp;":M"&amp;$AO$19),AN$24,FALSE)+VLOOKUP('Bewerking, HH'!$B173,INDIRECT("'PLak, Labels'!A"&amp;$AO$18&amp;":M"&amp;$AO$19),AN$24+1,FALSE)</f>
        <v>5712</v>
      </c>
      <c r="AO173" s="18">
        <f ca="1">VLOOKUP('Bewerking, HH'!$B173,INDIRECT("'PLak, Labels'!A"&amp;$AO$18&amp;":M"&amp;$AO$19),AO$24,FALSE)</f>
        <v>0</v>
      </c>
      <c r="AP173" s="18">
        <f ca="1">VLOOKUP('Bewerking, HH'!$B173,INDIRECT("'PLak, Labels'!A"&amp;$AO$18&amp;":M"&amp;$AO$19),AP$24,FALSE)</f>
        <v>3218</v>
      </c>
      <c r="AQ173" s="18">
        <f ca="1">VLOOKUP('Bewerking, HH'!$B173,INDIRECT("'PLak, Labels'!A"&amp;$AO$18&amp;":M"&amp;$AO$19),AQ$24,FALSE)</f>
        <v>0</v>
      </c>
      <c r="AR173" s="18">
        <f ca="1">VLOOKUP('Bewerking, HH'!$B173,INDIRECT("'PLak, Labels'!A"&amp;$AO$18&amp;":M"&amp;$AO$19),AR$24,FALSE)</f>
        <v>0</v>
      </c>
      <c r="AS173" s="18">
        <f ca="1">VLOOKUP('Bewerking, HH'!$B173,INDIRECT("'PLak, Labels'!A"&amp;$AO$18&amp;":M"&amp;$AO$19),AS$24,FALSE)</f>
        <v>0</v>
      </c>
      <c r="AT173" s="29">
        <f ca="1">VLOOKUP('Bewerking, HH'!$B173,INDIRECT("'PLak, Labels'!A"&amp;$AO$18&amp;":M"&amp;$AO$19),AT$24,FALSE)</f>
        <v>0</v>
      </c>
      <c r="AU173" s="29">
        <f ca="1">VLOOKUP('Bewerking, HH'!$B173,INDIRECT("'PLak, Labels'!A"&amp;$AO$18&amp;":M"&amp;$AO$19),AU$24,FALSE)</f>
        <v>0</v>
      </c>
      <c r="AY173" s="18">
        <f ca="1">VLOOKUP('Bewerking, HH'!$B173,INDIRECT("'PLak, Labels'!A"&amp;$BA$18&amp;":M"&amp;$BA$19),AY$24,FALSE)</f>
        <v>8930</v>
      </c>
      <c r="AZ173" s="29">
        <f ca="1">VLOOKUP('Bewerking, HH'!$B173,INDIRECT("'PLak, Labels'!A"&amp;$BA$18&amp;":M"&amp;$BA$19),AZ$24,FALSE)+VLOOKUP('Bewerking, HH'!$B173,INDIRECT("'PLak, Labels'!A"&amp;$BA$18&amp;":M"&amp;$BA$19),AZ$24+1,FALSE)</f>
        <v>0</v>
      </c>
      <c r="BA173" s="18">
        <f ca="1">VLOOKUP('Bewerking, HH'!$B173,INDIRECT("'PLak, Labels'!A"&amp;$BA$18&amp;":M"&amp;$BA$19),BA$24,FALSE)</f>
        <v>0</v>
      </c>
      <c r="BB173" s="18">
        <f ca="1">VLOOKUP('Bewerking, HH'!$B173,INDIRECT("'PLak, Labels'!A"&amp;$BA$18&amp;":M"&amp;$BA$19),BB$24,FALSE)</f>
        <v>8930</v>
      </c>
      <c r="BC173" s="18">
        <f ca="1">VLOOKUP('Bewerking, HH'!$B173,INDIRECT("'PLak, Labels'!A"&amp;$BA$18&amp;":M"&amp;$BA$19),BC$24,FALSE)</f>
        <v>0</v>
      </c>
      <c r="BD173" s="18">
        <f ca="1">VLOOKUP('Bewerking, HH'!$B173,INDIRECT("'PLak, Labels'!A"&amp;$BA$18&amp;":M"&amp;$BA$19),BD$24,FALSE)</f>
        <v>0</v>
      </c>
      <c r="BE173" s="18">
        <f ca="1">VLOOKUP('Bewerking, HH'!$B173,INDIRECT("'PLak, Labels'!A"&amp;$BA$18&amp;":M"&amp;$BA$19),BE$24,FALSE)</f>
        <v>0</v>
      </c>
      <c r="BF173" s="29">
        <f ca="1">VLOOKUP('Bewerking, HH'!$B173,INDIRECT("'PLak, Labels'!A"&amp;$BA$18&amp;":M"&amp;$BA$19),BF$24,FALSE)</f>
        <v>0</v>
      </c>
      <c r="BG173" s="29">
        <f ca="1">VLOOKUP('Bewerking, HH'!$B173,INDIRECT("'PLak, Labels'!A"&amp;$BA$18&amp;":M"&amp;$BA$19),BG$24,FALSE)</f>
        <v>0</v>
      </c>
    </row>
    <row r="174" spans="2:59" x14ac:dyDescent="0.25">
      <c r="B174" s="18" t="s">
        <v>90</v>
      </c>
      <c r="C174" s="18">
        <f ca="1">VLOOKUP('Bewerking, HH'!$B174,INDIRECT("'PLak, Labels'!A"&amp;$E$18&amp;":M"&amp;$E$19),C$24,FALSE)</f>
        <v>7514</v>
      </c>
      <c r="D174" s="29">
        <f ca="1">VLOOKUP('Bewerking, HH'!$B174,INDIRECT("'PLak, Labels'!A"&amp;$E$18&amp;":M"&amp;$E$19),D$24,FALSE)+VLOOKUP('Bewerking, HH'!$B174,INDIRECT("'PLak, Labels'!A"&amp;$E$18&amp;":M"&amp;$E$19),D$24+1,FALSE)</f>
        <v>0</v>
      </c>
      <c r="E174" s="18">
        <f ca="1">VLOOKUP('Bewerking, HH'!$B174,INDIRECT("'PLak, Labels'!A"&amp;$E$18&amp;":M"&amp;$E$19),E$24,FALSE)</f>
        <v>0</v>
      </c>
      <c r="F174" s="18">
        <f ca="1">VLOOKUP('Bewerking, HH'!$B174,INDIRECT("'PLak, Labels'!A"&amp;$E$18&amp;":M"&amp;$E$19),F$24,FALSE)</f>
        <v>7514</v>
      </c>
      <c r="G174" s="18">
        <f ca="1">VLOOKUP('Bewerking, HH'!$B174,INDIRECT("'PLak, Labels'!A"&amp;$E$18&amp;":M"&amp;$E$19),G$24,FALSE)</f>
        <v>0</v>
      </c>
      <c r="H174" s="18">
        <f ca="1">VLOOKUP('Bewerking, HH'!$B174,INDIRECT("'PLak, Labels'!A"&amp;$E$18&amp;":M"&amp;$E$19),H$24,FALSE)</f>
        <v>0</v>
      </c>
      <c r="I174" s="18">
        <f ca="1">VLOOKUP('Bewerking, HH'!$B174,INDIRECT("'PLak, Labels'!A"&amp;$E$18&amp;":M"&amp;$E$19),I$24,FALSE)</f>
        <v>0</v>
      </c>
      <c r="J174" s="29">
        <f ca="1">VLOOKUP('Bewerking, HH'!$B174,INDIRECT("'PLak, Labels'!A"&amp;$E$18&amp;":M"&amp;$E$19),J$24,FALSE)</f>
        <v>0</v>
      </c>
      <c r="K174" s="29">
        <f ca="1">VLOOKUP('Bewerking, HH'!$B174,INDIRECT("'PLak, Labels'!A"&amp;$E$18&amp;":M"&amp;$E$19),K$24,FALSE)</f>
        <v>0</v>
      </c>
      <c r="O174" s="18">
        <f ca="1">VLOOKUP('Bewerking, HH'!$B174,INDIRECT("'PLak, Labels'!A"&amp;$Q$18&amp;":M"&amp;$Q$19),O$24,FALSE)</f>
        <v>7514</v>
      </c>
      <c r="P174" s="29">
        <f ca="1">VLOOKUP('Bewerking, HH'!$B174,INDIRECT("'PLak, Labels'!A"&amp;$Q$18&amp;":M"&amp;$Q$19),P$24,FALSE)+VLOOKUP('Bewerking, HH'!$B174,INDIRECT("'PLak, Labels'!A"&amp;$Q$18&amp;":M"&amp;$Q$19),P$24+1,FALSE)</f>
        <v>0</v>
      </c>
      <c r="Q174" s="18">
        <f ca="1">VLOOKUP('Bewerking, HH'!$B174,INDIRECT("'PLak, Labels'!A"&amp;$Q$18&amp;":M"&amp;$Q$19),Q$24,FALSE)</f>
        <v>0</v>
      </c>
      <c r="R174" s="18">
        <f ca="1">VLOOKUP('Bewerking, HH'!$B174,INDIRECT("'PLak, Labels'!A"&amp;$Q$18&amp;":M"&amp;$Q$19),R$24,FALSE)</f>
        <v>7514</v>
      </c>
      <c r="S174" s="18">
        <f ca="1">VLOOKUP('Bewerking, HH'!$B174,INDIRECT("'PLak, Labels'!A"&amp;$Q$18&amp;":M"&amp;$Q$19),S$24,FALSE)</f>
        <v>0</v>
      </c>
      <c r="T174" s="18">
        <f ca="1">VLOOKUP('Bewerking, HH'!$B174,INDIRECT("'PLak, Labels'!A"&amp;$Q$18&amp;":M"&amp;$Q$19),T$24,FALSE)</f>
        <v>0</v>
      </c>
      <c r="U174" s="18">
        <f ca="1">VLOOKUP('Bewerking, HH'!$B174,INDIRECT("'PLak, Labels'!A"&amp;$Q$18&amp;":M"&amp;$Q$19),U$24,FALSE)</f>
        <v>0</v>
      </c>
      <c r="V174" s="29">
        <f ca="1">VLOOKUP('Bewerking, HH'!$B174,INDIRECT("'PLak, Labels'!A"&amp;$Q$18&amp;":M"&amp;$Q$19),V$24,FALSE)</f>
        <v>0</v>
      </c>
      <c r="W174" s="29">
        <f ca="1">VLOOKUP('Bewerking, HH'!$B174,INDIRECT("'PLak, Labels'!A"&amp;$Q$18&amp;":M"&amp;$Q$19),W$24,FALSE)</f>
        <v>0</v>
      </c>
      <c r="AA174" s="18">
        <f ca="1">VLOOKUP('Bewerking, HH'!$B174,INDIRECT("'PLak, Labels'!A"&amp;$AC$18&amp;":M"&amp;$AC$19),AA$24,FALSE)</f>
        <v>7514</v>
      </c>
      <c r="AB174" s="29">
        <f ca="1">VLOOKUP('Bewerking, HH'!$B174,INDIRECT("'PLak, Labels'!A"&amp;$AC$18&amp;":M"&amp;$AC$19),AB$24,FALSE)+VLOOKUP('Bewerking, HH'!$B174,INDIRECT("'PLak, Labels'!A"&amp;$AC$18&amp;":M"&amp;$AC$19),AB$24+1,FALSE)</f>
        <v>0</v>
      </c>
      <c r="AC174" s="18">
        <f ca="1">VLOOKUP('Bewerking, HH'!$B174,INDIRECT("'PLak, Labels'!A"&amp;$AC$18&amp;":M"&amp;$AC$19),AC$24,FALSE)</f>
        <v>7514</v>
      </c>
      <c r="AD174" s="18">
        <f ca="1">VLOOKUP('Bewerking, HH'!$B174,INDIRECT("'PLak, Labels'!A"&amp;$AC$18&amp;":M"&amp;$AC$19),AD$24,FALSE)</f>
        <v>0</v>
      </c>
      <c r="AE174" s="18">
        <f ca="1">VLOOKUP('Bewerking, HH'!$B174,INDIRECT("'PLak, Labels'!A"&amp;$AC$18&amp;":M"&amp;$AC$19),AE$24,FALSE)</f>
        <v>0</v>
      </c>
      <c r="AF174" s="18">
        <f ca="1">VLOOKUP('Bewerking, HH'!$B174,INDIRECT("'PLak, Labels'!A"&amp;$AC$18&amp;":M"&amp;$AC$19),AF$24,FALSE)</f>
        <v>0</v>
      </c>
      <c r="AG174" s="18">
        <f ca="1">VLOOKUP('Bewerking, HH'!$B174,INDIRECT("'PLak, Labels'!A"&amp;$AC$18&amp;":M"&amp;$AC$19),AG$24,FALSE)</f>
        <v>0</v>
      </c>
      <c r="AH174" s="29">
        <f ca="1">VLOOKUP('Bewerking, HH'!$B174,INDIRECT("'PLak, Labels'!A"&amp;$AC$18&amp;":M"&amp;$AC$19),AH$24,FALSE)</f>
        <v>0</v>
      </c>
      <c r="AI174" s="29">
        <f ca="1">VLOOKUP('Bewerking, HH'!$B174,INDIRECT("'PLak, Labels'!A"&amp;$AC$18&amp;":M"&amp;$AC$19),AI$24,FALSE)</f>
        <v>0</v>
      </c>
      <c r="AM174" s="18">
        <f ca="1">VLOOKUP('Bewerking, HH'!$B174,INDIRECT("'PLak, Labels'!A"&amp;$AO$18&amp;":M"&amp;$AO$19),AM$24,FALSE)</f>
        <v>7514</v>
      </c>
      <c r="AN174" s="29">
        <f ca="1">VLOOKUP('Bewerking, HH'!$B174,INDIRECT("'PLak, Labels'!A"&amp;$AO$18&amp;":M"&amp;$AO$19),AN$24,FALSE)+VLOOKUP('Bewerking, HH'!$B174,INDIRECT("'PLak, Labels'!A"&amp;$AO$18&amp;":M"&amp;$AO$19),AN$24+1,FALSE)</f>
        <v>5250</v>
      </c>
      <c r="AO174" s="18">
        <f ca="1">VLOOKUP('Bewerking, HH'!$B174,INDIRECT("'PLak, Labels'!A"&amp;$AO$18&amp;":M"&amp;$AO$19),AO$24,FALSE)</f>
        <v>0</v>
      </c>
      <c r="AP174" s="18">
        <f ca="1">VLOOKUP('Bewerking, HH'!$B174,INDIRECT("'PLak, Labels'!A"&amp;$AO$18&amp;":M"&amp;$AO$19),AP$24,FALSE)</f>
        <v>2264</v>
      </c>
      <c r="AQ174" s="18">
        <f ca="1">VLOOKUP('Bewerking, HH'!$B174,INDIRECT("'PLak, Labels'!A"&amp;$AO$18&amp;":M"&amp;$AO$19),AQ$24,FALSE)</f>
        <v>0</v>
      </c>
      <c r="AR174" s="18">
        <f ca="1">VLOOKUP('Bewerking, HH'!$B174,INDIRECT("'PLak, Labels'!A"&amp;$AO$18&amp;":M"&amp;$AO$19),AR$24,FALSE)</f>
        <v>0</v>
      </c>
      <c r="AS174" s="18">
        <f ca="1">VLOOKUP('Bewerking, HH'!$B174,INDIRECT("'PLak, Labels'!A"&amp;$AO$18&amp;":M"&amp;$AO$19),AS$24,FALSE)</f>
        <v>0</v>
      </c>
      <c r="AT174" s="29">
        <f ca="1">VLOOKUP('Bewerking, HH'!$B174,INDIRECT("'PLak, Labels'!A"&amp;$AO$18&amp;":M"&amp;$AO$19),AT$24,FALSE)</f>
        <v>0</v>
      </c>
      <c r="AU174" s="29">
        <f ca="1">VLOOKUP('Bewerking, HH'!$B174,INDIRECT("'PLak, Labels'!A"&amp;$AO$18&amp;":M"&amp;$AO$19),AU$24,FALSE)</f>
        <v>0</v>
      </c>
      <c r="AY174" s="18">
        <f ca="1">VLOOKUP('Bewerking, HH'!$B174,INDIRECT("'PLak, Labels'!A"&amp;$BA$18&amp;":M"&amp;$BA$19),AY$24,FALSE)</f>
        <v>7514</v>
      </c>
      <c r="AZ174" s="29">
        <f ca="1">VLOOKUP('Bewerking, HH'!$B174,INDIRECT("'PLak, Labels'!A"&amp;$BA$18&amp;":M"&amp;$BA$19),AZ$24,FALSE)+VLOOKUP('Bewerking, HH'!$B174,INDIRECT("'PLak, Labels'!A"&amp;$BA$18&amp;":M"&amp;$BA$19),AZ$24+1,FALSE)</f>
        <v>0</v>
      </c>
      <c r="BA174" s="18">
        <f ca="1">VLOOKUP('Bewerking, HH'!$B174,INDIRECT("'PLak, Labels'!A"&amp;$BA$18&amp;":M"&amp;$BA$19),BA$24,FALSE)</f>
        <v>0</v>
      </c>
      <c r="BB174" s="18">
        <f ca="1">VLOOKUP('Bewerking, HH'!$B174,INDIRECT("'PLak, Labels'!A"&amp;$BA$18&amp;":M"&amp;$BA$19),BB$24,FALSE)</f>
        <v>7514</v>
      </c>
      <c r="BC174" s="18">
        <f ca="1">VLOOKUP('Bewerking, HH'!$B174,INDIRECT("'PLak, Labels'!A"&amp;$BA$18&amp;":M"&amp;$BA$19),BC$24,FALSE)</f>
        <v>0</v>
      </c>
      <c r="BD174" s="18">
        <f ca="1">VLOOKUP('Bewerking, HH'!$B174,INDIRECT("'PLak, Labels'!A"&amp;$BA$18&amp;":M"&amp;$BA$19),BD$24,FALSE)</f>
        <v>0</v>
      </c>
      <c r="BE174" s="18">
        <f ca="1">VLOOKUP('Bewerking, HH'!$B174,INDIRECT("'PLak, Labels'!A"&amp;$BA$18&amp;":M"&amp;$BA$19),BE$24,FALSE)</f>
        <v>0</v>
      </c>
      <c r="BF174" s="29">
        <f ca="1">VLOOKUP('Bewerking, HH'!$B174,INDIRECT("'PLak, Labels'!A"&amp;$BA$18&amp;":M"&amp;$BA$19),BF$24,FALSE)</f>
        <v>0</v>
      </c>
      <c r="BG174" s="29">
        <f ca="1">VLOOKUP('Bewerking, HH'!$B174,INDIRECT("'PLak, Labels'!A"&amp;$BA$18&amp;":M"&amp;$BA$19),BG$24,FALSE)</f>
        <v>0</v>
      </c>
    </row>
    <row r="175" spans="2:59" x14ac:dyDescent="0.25">
      <c r="B175" s="18" t="s">
        <v>91</v>
      </c>
      <c r="C175" s="18">
        <f ca="1">VLOOKUP('Bewerking, HH'!$B175,INDIRECT("'PLak, Labels'!A"&amp;$E$18&amp;":M"&amp;$E$19),C$24,FALSE)</f>
        <v>19024</v>
      </c>
      <c r="D175" s="29">
        <f ca="1">VLOOKUP('Bewerking, HH'!$B175,INDIRECT("'PLak, Labels'!A"&amp;$E$18&amp;":M"&amp;$E$19),D$24,FALSE)+VLOOKUP('Bewerking, HH'!$B175,INDIRECT("'PLak, Labels'!A"&amp;$E$18&amp;":M"&amp;$E$19),D$24+1,FALSE)</f>
        <v>0</v>
      </c>
      <c r="E175" s="18">
        <f ca="1">VLOOKUP('Bewerking, HH'!$B175,INDIRECT("'PLak, Labels'!A"&amp;$E$18&amp;":M"&amp;$E$19),E$24,FALSE)</f>
        <v>0</v>
      </c>
      <c r="F175" s="18">
        <f ca="1">VLOOKUP('Bewerking, HH'!$B175,INDIRECT("'PLak, Labels'!A"&amp;$E$18&amp;":M"&amp;$E$19),F$24,FALSE)</f>
        <v>700</v>
      </c>
      <c r="G175" s="18">
        <f ca="1">VLOOKUP('Bewerking, HH'!$B175,INDIRECT("'PLak, Labels'!A"&amp;$E$18&amp;":M"&amp;$E$19),G$24,FALSE)</f>
        <v>0</v>
      </c>
      <c r="H175" s="18">
        <f ca="1">VLOOKUP('Bewerking, HH'!$B175,INDIRECT("'PLak, Labels'!A"&amp;$E$18&amp;":M"&amp;$E$19),H$24,FALSE)</f>
        <v>0</v>
      </c>
      <c r="I175" s="18">
        <f ca="1">VLOOKUP('Bewerking, HH'!$B175,INDIRECT("'PLak, Labels'!A"&amp;$E$18&amp;":M"&amp;$E$19),I$24,FALSE)</f>
        <v>771</v>
      </c>
      <c r="J175" s="29">
        <f ca="1">VLOOKUP('Bewerking, HH'!$B175,INDIRECT("'PLak, Labels'!A"&amp;$E$18&amp;":M"&amp;$E$19),J$24,FALSE)</f>
        <v>0</v>
      </c>
      <c r="K175" s="29">
        <f ca="1">VLOOKUP('Bewerking, HH'!$B175,INDIRECT("'PLak, Labels'!A"&amp;$E$18&amp;":M"&amp;$E$19),K$24,FALSE)</f>
        <v>17553</v>
      </c>
      <c r="O175" s="18">
        <f ca="1">VLOOKUP('Bewerking, HH'!$B175,INDIRECT("'PLak, Labels'!A"&amp;$Q$18&amp;":M"&amp;$Q$19),O$24,FALSE)</f>
        <v>19024</v>
      </c>
      <c r="P175" s="29">
        <f ca="1">VLOOKUP('Bewerking, HH'!$B175,INDIRECT("'PLak, Labels'!A"&amp;$Q$18&amp;":M"&amp;$Q$19),P$24,FALSE)+VLOOKUP('Bewerking, HH'!$B175,INDIRECT("'PLak, Labels'!A"&amp;$Q$18&amp;":M"&amp;$Q$19),P$24+1,FALSE)</f>
        <v>0</v>
      </c>
      <c r="Q175" s="18">
        <f ca="1">VLOOKUP('Bewerking, HH'!$B175,INDIRECT("'PLak, Labels'!A"&amp;$Q$18&amp;":M"&amp;$Q$19),Q$24,FALSE)</f>
        <v>0</v>
      </c>
      <c r="R175" s="18">
        <f ca="1">VLOOKUP('Bewerking, HH'!$B175,INDIRECT("'PLak, Labels'!A"&amp;$Q$18&amp;":M"&amp;$Q$19),R$24,FALSE)</f>
        <v>19024</v>
      </c>
      <c r="S175" s="18">
        <f ca="1">VLOOKUP('Bewerking, HH'!$B175,INDIRECT("'PLak, Labels'!A"&amp;$Q$18&amp;":M"&amp;$Q$19),S$24,FALSE)</f>
        <v>0</v>
      </c>
      <c r="T175" s="18">
        <f ca="1">VLOOKUP('Bewerking, HH'!$B175,INDIRECT("'PLak, Labels'!A"&amp;$Q$18&amp;":M"&amp;$Q$19),T$24,FALSE)</f>
        <v>0</v>
      </c>
      <c r="U175" s="18">
        <f ca="1">VLOOKUP('Bewerking, HH'!$B175,INDIRECT("'PLak, Labels'!A"&amp;$Q$18&amp;":M"&amp;$Q$19),U$24,FALSE)</f>
        <v>0</v>
      </c>
      <c r="V175" s="29">
        <f ca="1">VLOOKUP('Bewerking, HH'!$B175,INDIRECT("'PLak, Labels'!A"&amp;$Q$18&amp;":M"&amp;$Q$19),V$24,FALSE)</f>
        <v>0</v>
      </c>
      <c r="W175" s="29">
        <f ca="1">VLOOKUP('Bewerking, HH'!$B175,INDIRECT("'PLak, Labels'!A"&amp;$Q$18&amp;":M"&amp;$Q$19),W$24,FALSE)</f>
        <v>0</v>
      </c>
      <c r="AA175" s="18">
        <f ca="1">VLOOKUP('Bewerking, HH'!$B175,INDIRECT("'PLak, Labels'!A"&amp;$AC$18&amp;":M"&amp;$AC$19),AA$24,FALSE)</f>
        <v>19024</v>
      </c>
      <c r="AB175" s="29">
        <f ca="1">VLOOKUP('Bewerking, HH'!$B175,INDIRECT("'PLak, Labels'!A"&amp;$AC$18&amp;":M"&amp;$AC$19),AB$24,FALSE)+VLOOKUP('Bewerking, HH'!$B175,INDIRECT("'PLak, Labels'!A"&amp;$AC$18&amp;":M"&amp;$AC$19),AB$24+1,FALSE)</f>
        <v>0</v>
      </c>
      <c r="AC175" s="18">
        <f ca="1">VLOOKUP('Bewerking, HH'!$B175,INDIRECT("'PLak, Labels'!A"&amp;$AC$18&amp;":M"&amp;$AC$19),AC$24,FALSE)</f>
        <v>19024</v>
      </c>
      <c r="AD175" s="18">
        <f ca="1">VLOOKUP('Bewerking, HH'!$B175,INDIRECT("'PLak, Labels'!A"&amp;$AC$18&amp;":M"&amp;$AC$19),AD$24,FALSE)</f>
        <v>0</v>
      </c>
      <c r="AE175" s="18">
        <f ca="1">VLOOKUP('Bewerking, HH'!$B175,INDIRECT("'PLak, Labels'!A"&amp;$AC$18&amp;":M"&amp;$AC$19),AE$24,FALSE)</f>
        <v>0</v>
      </c>
      <c r="AF175" s="18">
        <f ca="1">VLOOKUP('Bewerking, HH'!$B175,INDIRECT("'PLak, Labels'!A"&amp;$AC$18&amp;":M"&amp;$AC$19),AF$24,FALSE)</f>
        <v>0</v>
      </c>
      <c r="AG175" s="18">
        <f ca="1">VLOOKUP('Bewerking, HH'!$B175,INDIRECT("'PLak, Labels'!A"&amp;$AC$18&amp;":M"&amp;$AC$19),AG$24,FALSE)</f>
        <v>0</v>
      </c>
      <c r="AH175" s="29">
        <f ca="1">VLOOKUP('Bewerking, HH'!$B175,INDIRECT("'PLak, Labels'!A"&amp;$AC$18&amp;":M"&amp;$AC$19),AH$24,FALSE)</f>
        <v>0</v>
      </c>
      <c r="AI175" s="29">
        <f ca="1">VLOOKUP('Bewerking, HH'!$B175,INDIRECT("'PLak, Labels'!A"&amp;$AC$18&amp;":M"&amp;$AC$19),AI$24,FALSE)</f>
        <v>0</v>
      </c>
      <c r="AM175" s="18">
        <f ca="1">VLOOKUP('Bewerking, HH'!$B175,INDIRECT("'PLak, Labels'!A"&amp;$AO$18&amp;":M"&amp;$AO$19),AM$24,FALSE)</f>
        <v>19024</v>
      </c>
      <c r="AN175" s="29">
        <f ca="1">VLOOKUP('Bewerking, HH'!$B175,INDIRECT("'PLak, Labels'!A"&amp;$AO$18&amp;":M"&amp;$AO$19),AN$24,FALSE)+VLOOKUP('Bewerking, HH'!$B175,INDIRECT("'PLak, Labels'!A"&amp;$AO$18&amp;":M"&amp;$AO$19),AN$24+1,FALSE)</f>
        <v>15079</v>
      </c>
      <c r="AO175" s="18">
        <f ca="1">VLOOKUP('Bewerking, HH'!$B175,INDIRECT("'PLak, Labels'!A"&amp;$AO$18&amp;":M"&amp;$AO$19),AO$24,FALSE)</f>
        <v>0</v>
      </c>
      <c r="AP175" s="18">
        <f ca="1">VLOOKUP('Bewerking, HH'!$B175,INDIRECT("'PLak, Labels'!A"&amp;$AO$18&amp;":M"&amp;$AO$19),AP$24,FALSE)</f>
        <v>102</v>
      </c>
      <c r="AQ175" s="18">
        <f ca="1">VLOOKUP('Bewerking, HH'!$B175,INDIRECT("'PLak, Labels'!A"&amp;$AO$18&amp;":M"&amp;$AO$19),AQ$24,FALSE)</f>
        <v>0</v>
      </c>
      <c r="AR175" s="18">
        <f ca="1">VLOOKUP('Bewerking, HH'!$B175,INDIRECT("'PLak, Labels'!A"&amp;$AO$18&amp;":M"&amp;$AO$19),AR$24,FALSE)</f>
        <v>0</v>
      </c>
      <c r="AS175" s="18">
        <f ca="1">VLOOKUP('Bewerking, HH'!$B175,INDIRECT("'PLak, Labels'!A"&amp;$AO$18&amp;":M"&amp;$AO$19),AS$24,FALSE)</f>
        <v>72</v>
      </c>
      <c r="AT175" s="29">
        <f ca="1">VLOOKUP('Bewerking, HH'!$B175,INDIRECT("'PLak, Labels'!A"&amp;$AO$18&amp;":M"&amp;$AO$19),AT$24,FALSE)</f>
        <v>0</v>
      </c>
      <c r="AU175" s="29">
        <f ca="1">VLOOKUP('Bewerking, HH'!$B175,INDIRECT("'PLak, Labels'!A"&amp;$AO$18&amp;":M"&amp;$AO$19),AU$24,FALSE)</f>
        <v>3771</v>
      </c>
      <c r="AY175" s="18">
        <f ca="1">VLOOKUP('Bewerking, HH'!$B175,INDIRECT("'PLak, Labels'!A"&amp;$BA$18&amp;":M"&amp;$BA$19),AY$24,FALSE)</f>
        <v>19024</v>
      </c>
      <c r="AZ175" s="29">
        <f ca="1">VLOOKUP('Bewerking, HH'!$B175,INDIRECT("'PLak, Labels'!A"&amp;$BA$18&amp;":M"&amp;$BA$19),AZ$24,FALSE)+VLOOKUP('Bewerking, HH'!$B175,INDIRECT("'PLak, Labels'!A"&amp;$BA$18&amp;":M"&amp;$BA$19),AZ$24+1,FALSE)</f>
        <v>0</v>
      </c>
      <c r="BA175" s="18">
        <f ca="1">VLOOKUP('Bewerking, HH'!$B175,INDIRECT("'PLak, Labels'!A"&amp;$BA$18&amp;":M"&amp;$BA$19),BA$24,FALSE)</f>
        <v>0</v>
      </c>
      <c r="BB175" s="18">
        <f ca="1">VLOOKUP('Bewerking, HH'!$B175,INDIRECT("'PLak, Labels'!A"&amp;$BA$18&amp;":M"&amp;$BA$19),BB$24,FALSE)</f>
        <v>19024</v>
      </c>
      <c r="BC175" s="18">
        <f ca="1">VLOOKUP('Bewerking, HH'!$B175,INDIRECT("'PLak, Labels'!A"&amp;$BA$18&amp;":M"&amp;$BA$19),BC$24,FALSE)</f>
        <v>0</v>
      </c>
      <c r="BD175" s="18">
        <f ca="1">VLOOKUP('Bewerking, HH'!$B175,INDIRECT("'PLak, Labels'!A"&amp;$BA$18&amp;":M"&amp;$BA$19),BD$24,FALSE)</f>
        <v>0</v>
      </c>
      <c r="BE175" s="18">
        <f ca="1">VLOOKUP('Bewerking, HH'!$B175,INDIRECT("'PLak, Labels'!A"&amp;$BA$18&amp;":M"&amp;$BA$19),BE$24,FALSE)</f>
        <v>0</v>
      </c>
      <c r="BF175" s="29">
        <f ca="1">VLOOKUP('Bewerking, HH'!$B175,INDIRECT("'PLak, Labels'!A"&amp;$BA$18&amp;":M"&amp;$BA$19),BF$24,FALSE)</f>
        <v>0</v>
      </c>
      <c r="BG175" s="29">
        <f ca="1">VLOOKUP('Bewerking, HH'!$B175,INDIRECT("'PLak, Labels'!A"&amp;$BA$18&amp;":M"&amp;$BA$19),BG$24,FALSE)</f>
        <v>0</v>
      </c>
    </row>
    <row r="176" spans="2:59" x14ac:dyDescent="0.25">
      <c r="B176" s="18" t="s">
        <v>92</v>
      </c>
      <c r="C176" s="18">
        <f ca="1">VLOOKUP('Bewerking, HH'!$B176,INDIRECT("'PLak, Labels'!A"&amp;$E$18&amp;":M"&amp;$E$19),C$24,FALSE)</f>
        <v>5123</v>
      </c>
      <c r="D176" s="29">
        <f ca="1">VLOOKUP('Bewerking, HH'!$B176,INDIRECT("'PLak, Labels'!A"&amp;$E$18&amp;":M"&amp;$E$19),D$24,FALSE)+VLOOKUP('Bewerking, HH'!$B176,INDIRECT("'PLak, Labels'!A"&amp;$E$18&amp;":M"&amp;$E$19),D$24+1,FALSE)</f>
        <v>0</v>
      </c>
      <c r="E176" s="18">
        <f ca="1">VLOOKUP('Bewerking, HH'!$B176,INDIRECT("'PLak, Labels'!A"&amp;$E$18&amp;":M"&amp;$E$19),E$24,FALSE)</f>
        <v>0</v>
      </c>
      <c r="F176" s="18">
        <f ca="1">VLOOKUP('Bewerking, HH'!$B176,INDIRECT("'PLak, Labels'!A"&amp;$E$18&amp;":M"&amp;$E$19),F$24,FALSE)</f>
        <v>75</v>
      </c>
      <c r="G176" s="18">
        <f ca="1">VLOOKUP('Bewerking, HH'!$B176,INDIRECT("'PLak, Labels'!A"&amp;$E$18&amp;":M"&amp;$E$19),G$24,FALSE)</f>
        <v>5048</v>
      </c>
      <c r="H176" s="18">
        <f ca="1">VLOOKUP('Bewerking, HH'!$B176,INDIRECT("'PLak, Labels'!A"&amp;$E$18&amp;":M"&amp;$E$19),H$24,FALSE)</f>
        <v>0</v>
      </c>
      <c r="I176" s="18">
        <f ca="1">VLOOKUP('Bewerking, HH'!$B176,INDIRECT("'PLak, Labels'!A"&amp;$E$18&amp;":M"&amp;$E$19),I$24,FALSE)</f>
        <v>0</v>
      </c>
      <c r="J176" s="29">
        <f ca="1">VLOOKUP('Bewerking, HH'!$B176,INDIRECT("'PLak, Labels'!A"&amp;$E$18&amp;":M"&amp;$E$19),J$24,FALSE)</f>
        <v>0</v>
      </c>
      <c r="K176" s="29">
        <f ca="1">VLOOKUP('Bewerking, HH'!$B176,INDIRECT("'PLak, Labels'!A"&amp;$E$18&amp;":M"&amp;$E$19),K$24,FALSE)</f>
        <v>0</v>
      </c>
      <c r="O176" s="18">
        <f ca="1">VLOOKUP('Bewerking, HH'!$B176,INDIRECT("'PLak, Labels'!A"&amp;$Q$18&amp;":M"&amp;$Q$19),O$24,FALSE)</f>
        <v>5123</v>
      </c>
      <c r="P176" s="29">
        <f ca="1">VLOOKUP('Bewerking, HH'!$B176,INDIRECT("'PLak, Labels'!A"&amp;$Q$18&amp;":M"&amp;$Q$19),P$24,FALSE)+VLOOKUP('Bewerking, HH'!$B176,INDIRECT("'PLak, Labels'!A"&amp;$Q$18&amp;":M"&amp;$Q$19),P$24+1,FALSE)</f>
        <v>0</v>
      </c>
      <c r="Q176" s="18">
        <f ca="1">VLOOKUP('Bewerking, HH'!$B176,INDIRECT("'PLak, Labels'!A"&amp;$Q$18&amp;":M"&amp;$Q$19),Q$24,FALSE)</f>
        <v>0</v>
      </c>
      <c r="R176" s="18">
        <f ca="1">VLOOKUP('Bewerking, HH'!$B176,INDIRECT("'PLak, Labels'!A"&amp;$Q$18&amp;":M"&amp;$Q$19),R$24,FALSE)</f>
        <v>5123</v>
      </c>
      <c r="S176" s="18">
        <f ca="1">VLOOKUP('Bewerking, HH'!$B176,INDIRECT("'PLak, Labels'!A"&amp;$Q$18&amp;":M"&amp;$Q$19),S$24,FALSE)</f>
        <v>0</v>
      </c>
      <c r="T176" s="18">
        <f ca="1">VLOOKUP('Bewerking, HH'!$B176,INDIRECT("'PLak, Labels'!A"&amp;$Q$18&amp;":M"&amp;$Q$19),T$24,FALSE)</f>
        <v>0</v>
      </c>
      <c r="U176" s="18">
        <f ca="1">VLOOKUP('Bewerking, HH'!$B176,INDIRECT("'PLak, Labels'!A"&amp;$Q$18&amp;":M"&amp;$Q$19),U$24,FALSE)</f>
        <v>0</v>
      </c>
      <c r="V176" s="29">
        <f ca="1">VLOOKUP('Bewerking, HH'!$B176,INDIRECT("'PLak, Labels'!A"&amp;$Q$18&amp;":M"&amp;$Q$19),V$24,FALSE)</f>
        <v>0</v>
      </c>
      <c r="W176" s="29">
        <f ca="1">VLOOKUP('Bewerking, HH'!$B176,INDIRECT("'PLak, Labels'!A"&amp;$Q$18&amp;":M"&amp;$Q$19),W$24,FALSE)</f>
        <v>0</v>
      </c>
      <c r="AA176" s="18">
        <f ca="1">VLOOKUP('Bewerking, HH'!$B176,INDIRECT("'PLak, Labels'!A"&amp;$AC$18&amp;":M"&amp;$AC$19),AA$24,FALSE)</f>
        <v>5123</v>
      </c>
      <c r="AB176" s="29">
        <f ca="1">VLOOKUP('Bewerking, HH'!$B176,INDIRECT("'PLak, Labels'!A"&amp;$AC$18&amp;":M"&amp;$AC$19),AB$24,FALSE)+VLOOKUP('Bewerking, HH'!$B176,INDIRECT("'PLak, Labels'!A"&amp;$AC$18&amp;":M"&amp;$AC$19),AB$24+1,FALSE)</f>
        <v>0</v>
      </c>
      <c r="AC176" s="18">
        <f ca="1">VLOOKUP('Bewerking, HH'!$B176,INDIRECT("'PLak, Labels'!A"&amp;$AC$18&amp;":M"&amp;$AC$19),AC$24,FALSE)</f>
        <v>5123</v>
      </c>
      <c r="AD176" s="18">
        <f ca="1">VLOOKUP('Bewerking, HH'!$B176,INDIRECT("'PLak, Labels'!A"&amp;$AC$18&amp;":M"&amp;$AC$19),AD$24,FALSE)</f>
        <v>0</v>
      </c>
      <c r="AE176" s="18">
        <f ca="1">VLOOKUP('Bewerking, HH'!$B176,INDIRECT("'PLak, Labels'!A"&amp;$AC$18&amp;":M"&amp;$AC$19),AE$24,FALSE)</f>
        <v>0</v>
      </c>
      <c r="AF176" s="18">
        <f ca="1">VLOOKUP('Bewerking, HH'!$B176,INDIRECT("'PLak, Labels'!A"&amp;$AC$18&amp;":M"&amp;$AC$19),AF$24,FALSE)</f>
        <v>0</v>
      </c>
      <c r="AG176" s="18">
        <f ca="1">VLOOKUP('Bewerking, HH'!$B176,INDIRECT("'PLak, Labels'!A"&amp;$AC$18&amp;":M"&amp;$AC$19),AG$24,FALSE)</f>
        <v>0</v>
      </c>
      <c r="AH176" s="29">
        <f ca="1">VLOOKUP('Bewerking, HH'!$B176,INDIRECT("'PLak, Labels'!A"&amp;$AC$18&amp;":M"&amp;$AC$19),AH$24,FALSE)</f>
        <v>0</v>
      </c>
      <c r="AI176" s="29">
        <f ca="1">VLOOKUP('Bewerking, HH'!$B176,INDIRECT("'PLak, Labels'!A"&amp;$AC$18&amp;":M"&amp;$AC$19),AI$24,FALSE)</f>
        <v>0</v>
      </c>
      <c r="AM176" s="18">
        <f ca="1">VLOOKUP('Bewerking, HH'!$B176,INDIRECT("'PLak, Labels'!A"&amp;$AO$18&amp;":M"&amp;$AO$19),AM$24,FALSE)</f>
        <v>5123</v>
      </c>
      <c r="AN176" s="29">
        <f ca="1">VLOOKUP('Bewerking, HH'!$B176,INDIRECT("'PLak, Labels'!A"&amp;$AO$18&amp;":M"&amp;$AO$19),AN$24,FALSE)+VLOOKUP('Bewerking, HH'!$B176,INDIRECT("'PLak, Labels'!A"&amp;$AO$18&amp;":M"&amp;$AO$19),AN$24+1,FALSE)</f>
        <v>4663</v>
      </c>
      <c r="AO176" s="18">
        <f ca="1">VLOOKUP('Bewerking, HH'!$B176,INDIRECT("'PLak, Labels'!A"&amp;$AO$18&amp;":M"&amp;$AO$19),AO$24,FALSE)</f>
        <v>0</v>
      </c>
      <c r="AP176" s="18">
        <f ca="1">VLOOKUP('Bewerking, HH'!$B176,INDIRECT("'PLak, Labels'!A"&amp;$AO$18&amp;":M"&amp;$AO$19),AP$24,FALSE)</f>
        <v>1</v>
      </c>
      <c r="AQ176" s="18">
        <f ca="1">VLOOKUP('Bewerking, HH'!$B176,INDIRECT("'PLak, Labels'!A"&amp;$AO$18&amp;":M"&amp;$AO$19),AQ$24,FALSE)</f>
        <v>459</v>
      </c>
      <c r="AR176" s="18">
        <f ca="1">VLOOKUP('Bewerking, HH'!$B176,INDIRECT("'PLak, Labels'!A"&amp;$AO$18&amp;":M"&amp;$AO$19),AR$24,FALSE)</f>
        <v>0</v>
      </c>
      <c r="AS176" s="18">
        <f ca="1">VLOOKUP('Bewerking, HH'!$B176,INDIRECT("'PLak, Labels'!A"&amp;$AO$18&amp;":M"&amp;$AO$19),AS$24,FALSE)</f>
        <v>0</v>
      </c>
      <c r="AT176" s="29">
        <f ca="1">VLOOKUP('Bewerking, HH'!$B176,INDIRECT("'PLak, Labels'!A"&amp;$AO$18&amp;":M"&amp;$AO$19),AT$24,FALSE)</f>
        <v>0</v>
      </c>
      <c r="AU176" s="29">
        <f ca="1">VLOOKUP('Bewerking, HH'!$B176,INDIRECT("'PLak, Labels'!A"&amp;$AO$18&amp;":M"&amp;$AO$19),AU$24,FALSE)</f>
        <v>0</v>
      </c>
      <c r="AY176" s="18">
        <f ca="1">VLOOKUP('Bewerking, HH'!$B176,INDIRECT("'PLak, Labels'!A"&amp;$BA$18&amp;":M"&amp;$BA$19),AY$24,FALSE)</f>
        <v>5123</v>
      </c>
      <c r="AZ176" s="29">
        <f ca="1">VLOOKUP('Bewerking, HH'!$B176,INDIRECT("'PLak, Labels'!A"&amp;$BA$18&amp;":M"&amp;$BA$19),AZ$24,FALSE)+VLOOKUP('Bewerking, HH'!$B176,INDIRECT("'PLak, Labels'!A"&amp;$BA$18&amp;":M"&amp;$BA$19),AZ$24+1,FALSE)</f>
        <v>0</v>
      </c>
      <c r="BA176" s="18">
        <f ca="1">VLOOKUP('Bewerking, HH'!$B176,INDIRECT("'PLak, Labels'!A"&amp;$BA$18&amp;":M"&amp;$BA$19),BA$24,FALSE)</f>
        <v>0</v>
      </c>
      <c r="BB176" s="18">
        <f ca="1">VLOOKUP('Bewerking, HH'!$B176,INDIRECT("'PLak, Labels'!A"&amp;$BA$18&amp;":M"&amp;$BA$19),BB$24,FALSE)</f>
        <v>5123</v>
      </c>
      <c r="BC176" s="18">
        <f ca="1">VLOOKUP('Bewerking, HH'!$B176,INDIRECT("'PLak, Labels'!A"&amp;$BA$18&amp;":M"&amp;$BA$19),BC$24,FALSE)</f>
        <v>0</v>
      </c>
      <c r="BD176" s="18">
        <f ca="1">VLOOKUP('Bewerking, HH'!$B176,INDIRECT("'PLak, Labels'!A"&amp;$BA$18&amp;":M"&amp;$BA$19),BD$24,FALSE)</f>
        <v>0</v>
      </c>
      <c r="BE176" s="18">
        <f ca="1">VLOOKUP('Bewerking, HH'!$B176,INDIRECT("'PLak, Labels'!A"&amp;$BA$18&amp;":M"&amp;$BA$19),BE$24,FALSE)</f>
        <v>0</v>
      </c>
      <c r="BF176" s="29">
        <f ca="1">VLOOKUP('Bewerking, HH'!$B176,INDIRECT("'PLak, Labels'!A"&amp;$BA$18&amp;":M"&amp;$BA$19),BF$24,FALSE)</f>
        <v>0</v>
      </c>
      <c r="BG176" s="29">
        <f ca="1">VLOOKUP('Bewerking, HH'!$B176,INDIRECT("'PLak, Labels'!A"&amp;$BA$18&amp;":M"&amp;$BA$19),BG$24,FALSE)</f>
        <v>0</v>
      </c>
    </row>
    <row r="177" spans="2:59" x14ac:dyDescent="0.25">
      <c r="B177" s="18" t="s">
        <v>93</v>
      </c>
      <c r="C177" s="18">
        <f ca="1">VLOOKUP('Bewerking, HH'!$B177,INDIRECT("'PLak, Labels'!A"&amp;$E$18&amp;":M"&amp;$E$19),C$24,FALSE)</f>
        <v>3412</v>
      </c>
      <c r="D177" s="29">
        <f ca="1">VLOOKUP('Bewerking, HH'!$B177,INDIRECT("'PLak, Labels'!A"&amp;$E$18&amp;":M"&amp;$E$19),D$24,FALSE)+VLOOKUP('Bewerking, HH'!$B177,INDIRECT("'PLak, Labels'!A"&amp;$E$18&amp;":M"&amp;$E$19),D$24+1,FALSE)</f>
        <v>0</v>
      </c>
      <c r="E177" s="18">
        <f ca="1">VLOOKUP('Bewerking, HH'!$B177,INDIRECT("'PLak, Labels'!A"&amp;$E$18&amp;":M"&amp;$E$19),E$24,FALSE)</f>
        <v>0</v>
      </c>
      <c r="F177" s="18">
        <f ca="1">VLOOKUP('Bewerking, HH'!$B177,INDIRECT("'PLak, Labels'!A"&amp;$E$18&amp;":M"&amp;$E$19),F$24,FALSE)</f>
        <v>1324</v>
      </c>
      <c r="G177" s="18">
        <f ca="1">VLOOKUP('Bewerking, HH'!$B177,INDIRECT("'PLak, Labels'!A"&amp;$E$18&amp;":M"&amp;$E$19),G$24,FALSE)</f>
        <v>0</v>
      </c>
      <c r="H177" s="18">
        <f ca="1">VLOOKUP('Bewerking, HH'!$B177,INDIRECT("'PLak, Labels'!A"&amp;$E$18&amp;":M"&amp;$E$19),H$24,FALSE)</f>
        <v>2088</v>
      </c>
      <c r="I177" s="18">
        <f ca="1">VLOOKUP('Bewerking, HH'!$B177,INDIRECT("'PLak, Labels'!A"&amp;$E$18&amp;":M"&amp;$E$19),I$24,FALSE)</f>
        <v>0</v>
      </c>
      <c r="J177" s="29">
        <f ca="1">VLOOKUP('Bewerking, HH'!$B177,INDIRECT("'PLak, Labels'!A"&amp;$E$18&amp;":M"&amp;$E$19),J$24,FALSE)</f>
        <v>0</v>
      </c>
      <c r="K177" s="29">
        <f ca="1">VLOOKUP('Bewerking, HH'!$B177,INDIRECT("'PLak, Labels'!A"&amp;$E$18&amp;":M"&amp;$E$19),K$24,FALSE)</f>
        <v>0</v>
      </c>
      <c r="O177" s="18">
        <f ca="1">VLOOKUP('Bewerking, HH'!$B177,INDIRECT("'PLak, Labels'!A"&amp;$Q$18&amp;":M"&amp;$Q$19),O$24,FALSE)</f>
        <v>3412</v>
      </c>
      <c r="P177" s="29">
        <f ca="1">VLOOKUP('Bewerking, HH'!$B177,INDIRECT("'PLak, Labels'!A"&amp;$Q$18&amp;":M"&amp;$Q$19),P$24,FALSE)+VLOOKUP('Bewerking, HH'!$B177,INDIRECT("'PLak, Labels'!A"&amp;$Q$18&amp;":M"&amp;$Q$19),P$24+1,FALSE)</f>
        <v>0</v>
      </c>
      <c r="Q177" s="18">
        <f ca="1">VLOOKUP('Bewerking, HH'!$B177,INDIRECT("'PLak, Labels'!A"&amp;$Q$18&amp;":M"&amp;$Q$19),Q$24,FALSE)</f>
        <v>0</v>
      </c>
      <c r="R177" s="18">
        <f ca="1">VLOOKUP('Bewerking, HH'!$B177,INDIRECT("'PLak, Labels'!A"&amp;$Q$18&amp;":M"&amp;$Q$19),R$24,FALSE)</f>
        <v>3412</v>
      </c>
      <c r="S177" s="18">
        <f ca="1">VLOOKUP('Bewerking, HH'!$B177,INDIRECT("'PLak, Labels'!A"&amp;$Q$18&amp;":M"&amp;$Q$19),S$24,FALSE)</f>
        <v>0</v>
      </c>
      <c r="T177" s="18">
        <f ca="1">VLOOKUP('Bewerking, HH'!$B177,INDIRECT("'PLak, Labels'!A"&amp;$Q$18&amp;":M"&amp;$Q$19),T$24,FALSE)</f>
        <v>0</v>
      </c>
      <c r="U177" s="18">
        <f ca="1">VLOOKUP('Bewerking, HH'!$B177,INDIRECT("'PLak, Labels'!A"&amp;$Q$18&amp;":M"&amp;$Q$19),U$24,FALSE)</f>
        <v>0</v>
      </c>
      <c r="V177" s="29">
        <f ca="1">VLOOKUP('Bewerking, HH'!$B177,INDIRECT("'PLak, Labels'!A"&amp;$Q$18&amp;":M"&amp;$Q$19),V$24,FALSE)</f>
        <v>0</v>
      </c>
      <c r="W177" s="29">
        <f ca="1">VLOOKUP('Bewerking, HH'!$B177,INDIRECT("'PLak, Labels'!A"&amp;$Q$18&amp;":M"&amp;$Q$19),W$24,FALSE)</f>
        <v>0</v>
      </c>
      <c r="AA177" s="18">
        <f ca="1">VLOOKUP('Bewerking, HH'!$B177,INDIRECT("'PLak, Labels'!A"&amp;$AC$18&amp;":M"&amp;$AC$19),AA$24,FALSE)</f>
        <v>3412</v>
      </c>
      <c r="AB177" s="29">
        <f ca="1">VLOOKUP('Bewerking, HH'!$B177,INDIRECT("'PLak, Labels'!A"&amp;$AC$18&amp;":M"&amp;$AC$19),AB$24,FALSE)+VLOOKUP('Bewerking, HH'!$B177,INDIRECT("'PLak, Labels'!A"&amp;$AC$18&amp;":M"&amp;$AC$19),AB$24+1,FALSE)</f>
        <v>0</v>
      </c>
      <c r="AC177" s="18">
        <f ca="1">VLOOKUP('Bewerking, HH'!$B177,INDIRECT("'PLak, Labels'!A"&amp;$AC$18&amp;":M"&amp;$AC$19),AC$24,FALSE)</f>
        <v>3412</v>
      </c>
      <c r="AD177" s="18">
        <f ca="1">VLOOKUP('Bewerking, HH'!$B177,INDIRECT("'PLak, Labels'!A"&amp;$AC$18&amp;":M"&amp;$AC$19),AD$24,FALSE)</f>
        <v>0</v>
      </c>
      <c r="AE177" s="18">
        <f ca="1">VLOOKUP('Bewerking, HH'!$B177,INDIRECT("'PLak, Labels'!A"&amp;$AC$18&amp;":M"&amp;$AC$19),AE$24,FALSE)</f>
        <v>0</v>
      </c>
      <c r="AF177" s="18">
        <f ca="1">VLOOKUP('Bewerking, HH'!$B177,INDIRECT("'PLak, Labels'!A"&amp;$AC$18&amp;":M"&amp;$AC$19),AF$24,FALSE)</f>
        <v>0</v>
      </c>
      <c r="AG177" s="18">
        <f ca="1">VLOOKUP('Bewerking, HH'!$B177,INDIRECT("'PLak, Labels'!A"&amp;$AC$18&amp;":M"&amp;$AC$19),AG$24,FALSE)</f>
        <v>0</v>
      </c>
      <c r="AH177" s="29">
        <f ca="1">VLOOKUP('Bewerking, HH'!$B177,INDIRECT("'PLak, Labels'!A"&amp;$AC$18&amp;":M"&amp;$AC$19),AH$24,FALSE)</f>
        <v>0</v>
      </c>
      <c r="AI177" s="29">
        <f ca="1">VLOOKUP('Bewerking, HH'!$B177,INDIRECT("'PLak, Labels'!A"&amp;$AC$18&amp;":M"&amp;$AC$19),AI$24,FALSE)</f>
        <v>0</v>
      </c>
      <c r="AM177" s="18">
        <f ca="1">VLOOKUP('Bewerking, HH'!$B177,INDIRECT("'PLak, Labels'!A"&amp;$AO$18&amp;":M"&amp;$AO$19),AM$24,FALSE)</f>
        <v>3412</v>
      </c>
      <c r="AN177" s="29">
        <f ca="1">VLOOKUP('Bewerking, HH'!$B177,INDIRECT("'PLak, Labels'!A"&amp;$AO$18&amp;":M"&amp;$AO$19),AN$24,FALSE)+VLOOKUP('Bewerking, HH'!$B177,INDIRECT("'PLak, Labels'!A"&amp;$AO$18&amp;":M"&amp;$AO$19),AN$24+1,FALSE)</f>
        <v>458</v>
      </c>
      <c r="AO177" s="18">
        <f ca="1">VLOOKUP('Bewerking, HH'!$B177,INDIRECT("'PLak, Labels'!A"&amp;$AO$18&amp;":M"&amp;$AO$19),AO$24,FALSE)</f>
        <v>0</v>
      </c>
      <c r="AP177" s="18">
        <f ca="1">VLOOKUP('Bewerking, HH'!$B177,INDIRECT("'PLak, Labels'!A"&amp;$AO$18&amp;":M"&amp;$AO$19),AP$24,FALSE)</f>
        <v>1317</v>
      </c>
      <c r="AQ177" s="18">
        <f ca="1">VLOOKUP('Bewerking, HH'!$B177,INDIRECT("'PLak, Labels'!A"&amp;$AO$18&amp;":M"&amp;$AO$19),AQ$24,FALSE)</f>
        <v>0</v>
      </c>
      <c r="AR177" s="18">
        <f ca="1">VLOOKUP('Bewerking, HH'!$B177,INDIRECT("'PLak, Labels'!A"&amp;$AO$18&amp;":M"&amp;$AO$19),AR$24,FALSE)</f>
        <v>1637</v>
      </c>
      <c r="AS177" s="18">
        <f ca="1">VLOOKUP('Bewerking, HH'!$B177,INDIRECT("'PLak, Labels'!A"&amp;$AO$18&amp;":M"&amp;$AO$19),AS$24,FALSE)</f>
        <v>0</v>
      </c>
      <c r="AT177" s="29">
        <f ca="1">VLOOKUP('Bewerking, HH'!$B177,INDIRECT("'PLak, Labels'!A"&amp;$AO$18&amp;":M"&amp;$AO$19),AT$24,FALSE)</f>
        <v>0</v>
      </c>
      <c r="AU177" s="29">
        <f ca="1">VLOOKUP('Bewerking, HH'!$B177,INDIRECT("'PLak, Labels'!A"&amp;$AO$18&amp;":M"&amp;$AO$19),AU$24,FALSE)</f>
        <v>0</v>
      </c>
      <c r="AY177" s="18">
        <f ca="1">VLOOKUP('Bewerking, HH'!$B177,INDIRECT("'PLak, Labels'!A"&amp;$BA$18&amp;":M"&amp;$BA$19),AY$24,FALSE)</f>
        <v>3412</v>
      </c>
      <c r="AZ177" s="29">
        <f ca="1">VLOOKUP('Bewerking, HH'!$B177,INDIRECT("'PLak, Labels'!A"&amp;$BA$18&amp;":M"&amp;$BA$19),AZ$24,FALSE)+VLOOKUP('Bewerking, HH'!$B177,INDIRECT("'PLak, Labels'!A"&amp;$BA$18&amp;":M"&amp;$BA$19),AZ$24+1,FALSE)</f>
        <v>0</v>
      </c>
      <c r="BA177" s="18">
        <f ca="1">VLOOKUP('Bewerking, HH'!$B177,INDIRECT("'PLak, Labels'!A"&amp;$BA$18&amp;":M"&amp;$BA$19),BA$24,FALSE)</f>
        <v>0</v>
      </c>
      <c r="BB177" s="18">
        <f ca="1">VLOOKUP('Bewerking, HH'!$B177,INDIRECT("'PLak, Labels'!A"&amp;$BA$18&amp;":M"&amp;$BA$19),BB$24,FALSE)</f>
        <v>3412</v>
      </c>
      <c r="BC177" s="18">
        <f ca="1">VLOOKUP('Bewerking, HH'!$B177,INDIRECT("'PLak, Labels'!A"&amp;$BA$18&amp;":M"&amp;$BA$19),BC$24,FALSE)</f>
        <v>0</v>
      </c>
      <c r="BD177" s="18">
        <f ca="1">VLOOKUP('Bewerking, HH'!$B177,INDIRECT("'PLak, Labels'!A"&amp;$BA$18&amp;":M"&amp;$BA$19),BD$24,FALSE)</f>
        <v>0</v>
      </c>
      <c r="BE177" s="18">
        <f ca="1">VLOOKUP('Bewerking, HH'!$B177,INDIRECT("'PLak, Labels'!A"&amp;$BA$18&amp;":M"&amp;$BA$19),BE$24,FALSE)</f>
        <v>0</v>
      </c>
      <c r="BF177" s="29">
        <f ca="1">VLOOKUP('Bewerking, HH'!$B177,INDIRECT("'PLak, Labels'!A"&amp;$BA$18&amp;":M"&amp;$BA$19),BF$24,FALSE)</f>
        <v>0</v>
      </c>
      <c r="BG177" s="29">
        <f ca="1">VLOOKUP('Bewerking, HH'!$B177,INDIRECT("'PLak, Labels'!A"&amp;$BA$18&amp;":M"&amp;$BA$19),BG$24,FALSE)</f>
        <v>0</v>
      </c>
    </row>
    <row r="178" spans="2:59" x14ac:dyDescent="0.25">
      <c r="B178" s="18" t="s">
        <v>94</v>
      </c>
      <c r="C178" s="18">
        <f ca="1">VLOOKUP('Bewerking, HH'!$B178,INDIRECT("'PLak, Labels'!A"&amp;$E$18&amp;":M"&amp;$E$19),C$24,FALSE)</f>
        <v>9759</v>
      </c>
      <c r="D178" s="29">
        <f ca="1">VLOOKUP('Bewerking, HH'!$B178,INDIRECT("'PLak, Labels'!A"&amp;$E$18&amp;":M"&amp;$E$19),D$24,FALSE)+VLOOKUP('Bewerking, HH'!$B178,INDIRECT("'PLak, Labels'!A"&amp;$E$18&amp;":M"&amp;$E$19),D$24+1,FALSE)</f>
        <v>0</v>
      </c>
      <c r="E178" s="18">
        <f ca="1">VLOOKUP('Bewerking, HH'!$B178,INDIRECT("'PLak, Labels'!A"&amp;$E$18&amp;":M"&amp;$E$19),E$24,FALSE)</f>
        <v>0</v>
      </c>
      <c r="F178" s="18">
        <f ca="1">VLOOKUP('Bewerking, HH'!$B178,INDIRECT("'PLak, Labels'!A"&amp;$E$18&amp;":M"&amp;$E$19),F$24,FALSE)</f>
        <v>1341</v>
      </c>
      <c r="G178" s="18">
        <f ca="1">VLOOKUP('Bewerking, HH'!$B178,INDIRECT("'PLak, Labels'!A"&amp;$E$18&amp;":M"&amp;$E$19),G$24,FALSE)</f>
        <v>8418</v>
      </c>
      <c r="H178" s="18">
        <f ca="1">VLOOKUP('Bewerking, HH'!$B178,INDIRECT("'PLak, Labels'!A"&amp;$E$18&amp;":M"&amp;$E$19),H$24,FALSE)</f>
        <v>0</v>
      </c>
      <c r="I178" s="18">
        <f ca="1">VLOOKUP('Bewerking, HH'!$B178,INDIRECT("'PLak, Labels'!A"&amp;$E$18&amp;":M"&amp;$E$19),I$24,FALSE)</f>
        <v>0</v>
      </c>
      <c r="J178" s="29">
        <f ca="1">VLOOKUP('Bewerking, HH'!$B178,INDIRECT("'PLak, Labels'!A"&amp;$E$18&amp;":M"&amp;$E$19),J$24,FALSE)</f>
        <v>0</v>
      </c>
      <c r="K178" s="29">
        <f ca="1">VLOOKUP('Bewerking, HH'!$B178,INDIRECT("'PLak, Labels'!A"&amp;$E$18&amp;":M"&amp;$E$19),K$24,FALSE)</f>
        <v>0</v>
      </c>
      <c r="O178" s="18">
        <f ca="1">VLOOKUP('Bewerking, HH'!$B178,INDIRECT("'PLak, Labels'!A"&amp;$Q$18&amp;":M"&amp;$Q$19),O$24,FALSE)</f>
        <v>9759</v>
      </c>
      <c r="P178" s="29">
        <f ca="1">VLOOKUP('Bewerking, HH'!$B178,INDIRECT("'PLak, Labels'!A"&amp;$Q$18&amp;":M"&amp;$Q$19),P$24,FALSE)+VLOOKUP('Bewerking, HH'!$B178,INDIRECT("'PLak, Labels'!A"&amp;$Q$18&amp;":M"&amp;$Q$19),P$24+1,FALSE)</f>
        <v>0</v>
      </c>
      <c r="Q178" s="18">
        <f ca="1">VLOOKUP('Bewerking, HH'!$B178,INDIRECT("'PLak, Labels'!A"&amp;$Q$18&amp;":M"&amp;$Q$19),Q$24,FALSE)</f>
        <v>0</v>
      </c>
      <c r="R178" s="18">
        <f ca="1">VLOOKUP('Bewerking, HH'!$B178,INDIRECT("'PLak, Labels'!A"&amp;$Q$18&amp;":M"&amp;$Q$19),R$24,FALSE)</f>
        <v>9759</v>
      </c>
      <c r="S178" s="18">
        <f ca="1">VLOOKUP('Bewerking, HH'!$B178,INDIRECT("'PLak, Labels'!A"&amp;$Q$18&amp;":M"&amp;$Q$19),S$24,FALSE)</f>
        <v>0</v>
      </c>
      <c r="T178" s="18">
        <f ca="1">VLOOKUP('Bewerking, HH'!$B178,INDIRECT("'PLak, Labels'!A"&amp;$Q$18&amp;":M"&amp;$Q$19),T$24,FALSE)</f>
        <v>0</v>
      </c>
      <c r="U178" s="18">
        <f ca="1">VLOOKUP('Bewerking, HH'!$B178,INDIRECT("'PLak, Labels'!A"&amp;$Q$18&amp;":M"&amp;$Q$19),U$24,FALSE)</f>
        <v>0</v>
      </c>
      <c r="V178" s="29">
        <f ca="1">VLOOKUP('Bewerking, HH'!$B178,INDIRECT("'PLak, Labels'!A"&amp;$Q$18&amp;":M"&amp;$Q$19),V$24,FALSE)</f>
        <v>0</v>
      </c>
      <c r="W178" s="29">
        <f ca="1">VLOOKUP('Bewerking, HH'!$B178,INDIRECT("'PLak, Labels'!A"&amp;$Q$18&amp;":M"&amp;$Q$19),W$24,FALSE)</f>
        <v>0</v>
      </c>
      <c r="AA178" s="18">
        <f ca="1">VLOOKUP('Bewerking, HH'!$B178,INDIRECT("'PLak, Labels'!A"&amp;$AC$18&amp;":M"&amp;$AC$19),AA$24,FALSE)</f>
        <v>9759</v>
      </c>
      <c r="AB178" s="29">
        <f ca="1">VLOOKUP('Bewerking, HH'!$B178,INDIRECT("'PLak, Labels'!A"&amp;$AC$18&amp;":M"&amp;$AC$19),AB$24,FALSE)+VLOOKUP('Bewerking, HH'!$B178,INDIRECT("'PLak, Labels'!A"&amp;$AC$18&amp;":M"&amp;$AC$19),AB$24+1,FALSE)</f>
        <v>0</v>
      </c>
      <c r="AC178" s="18">
        <f ca="1">VLOOKUP('Bewerking, HH'!$B178,INDIRECT("'PLak, Labels'!A"&amp;$AC$18&amp;":M"&amp;$AC$19),AC$24,FALSE)</f>
        <v>9759</v>
      </c>
      <c r="AD178" s="18">
        <f ca="1">VLOOKUP('Bewerking, HH'!$B178,INDIRECT("'PLak, Labels'!A"&amp;$AC$18&amp;":M"&amp;$AC$19),AD$24,FALSE)</f>
        <v>0</v>
      </c>
      <c r="AE178" s="18">
        <f ca="1">VLOOKUP('Bewerking, HH'!$B178,INDIRECT("'PLak, Labels'!A"&amp;$AC$18&amp;":M"&amp;$AC$19),AE$24,FALSE)</f>
        <v>0</v>
      </c>
      <c r="AF178" s="18">
        <f ca="1">VLOOKUP('Bewerking, HH'!$B178,INDIRECT("'PLak, Labels'!A"&amp;$AC$18&amp;":M"&amp;$AC$19),AF$24,FALSE)</f>
        <v>0</v>
      </c>
      <c r="AG178" s="18">
        <f ca="1">VLOOKUP('Bewerking, HH'!$B178,INDIRECT("'PLak, Labels'!A"&amp;$AC$18&amp;":M"&amp;$AC$19),AG$24,FALSE)</f>
        <v>0</v>
      </c>
      <c r="AH178" s="29">
        <f ca="1">VLOOKUP('Bewerking, HH'!$B178,INDIRECT("'PLak, Labels'!A"&amp;$AC$18&amp;":M"&amp;$AC$19),AH$24,FALSE)</f>
        <v>0</v>
      </c>
      <c r="AI178" s="29">
        <f ca="1">VLOOKUP('Bewerking, HH'!$B178,INDIRECT("'PLak, Labels'!A"&amp;$AC$18&amp;":M"&amp;$AC$19),AI$24,FALSE)</f>
        <v>0</v>
      </c>
      <c r="AM178" s="18">
        <f ca="1">VLOOKUP('Bewerking, HH'!$B178,INDIRECT("'PLak, Labels'!A"&amp;$AO$18&amp;":M"&amp;$AO$19),AM$24,FALSE)</f>
        <v>9759</v>
      </c>
      <c r="AN178" s="29">
        <f ca="1">VLOOKUP('Bewerking, HH'!$B178,INDIRECT("'PLak, Labels'!A"&amp;$AO$18&amp;":M"&amp;$AO$19),AN$24,FALSE)+VLOOKUP('Bewerking, HH'!$B178,INDIRECT("'PLak, Labels'!A"&amp;$AO$18&amp;":M"&amp;$AO$19),AN$24+1,FALSE)</f>
        <v>7201</v>
      </c>
      <c r="AO178" s="18">
        <f ca="1">VLOOKUP('Bewerking, HH'!$B178,INDIRECT("'PLak, Labels'!A"&amp;$AO$18&amp;":M"&amp;$AO$19),AO$24,FALSE)</f>
        <v>0</v>
      </c>
      <c r="AP178" s="18">
        <f ca="1">VLOOKUP('Bewerking, HH'!$B178,INDIRECT("'PLak, Labels'!A"&amp;$AO$18&amp;":M"&amp;$AO$19),AP$24,FALSE)</f>
        <v>306</v>
      </c>
      <c r="AQ178" s="18">
        <f ca="1">VLOOKUP('Bewerking, HH'!$B178,INDIRECT("'PLak, Labels'!A"&amp;$AO$18&amp;":M"&amp;$AO$19),AQ$24,FALSE)</f>
        <v>2252</v>
      </c>
      <c r="AR178" s="18">
        <f ca="1">VLOOKUP('Bewerking, HH'!$B178,INDIRECT("'PLak, Labels'!A"&amp;$AO$18&amp;":M"&amp;$AO$19),AR$24,FALSE)</f>
        <v>0</v>
      </c>
      <c r="AS178" s="18">
        <f ca="1">VLOOKUP('Bewerking, HH'!$B178,INDIRECT("'PLak, Labels'!A"&amp;$AO$18&amp;":M"&amp;$AO$19),AS$24,FALSE)</f>
        <v>0</v>
      </c>
      <c r="AT178" s="29">
        <f ca="1">VLOOKUP('Bewerking, HH'!$B178,INDIRECT("'PLak, Labels'!A"&amp;$AO$18&amp;":M"&amp;$AO$19),AT$24,FALSE)</f>
        <v>0</v>
      </c>
      <c r="AU178" s="29">
        <f ca="1">VLOOKUP('Bewerking, HH'!$B178,INDIRECT("'PLak, Labels'!A"&amp;$AO$18&amp;":M"&amp;$AO$19),AU$24,FALSE)</f>
        <v>0</v>
      </c>
      <c r="AY178" s="18">
        <f ca="1">VLOOKUP('Bewerking, HH'!$B178,INDIRECT("'PLak, Labels'!A"&amp;$BA$18&amp;":M"&amp;$BA$19),AY$24,FALSE)</f>
        <v>9759</v>
      </c>
      <c r="AZ178" s="29">
        <f ca="1">VLOOKUP('Bewerking, HH'!$B178,INDIRECT("'PLak, Labels'!A"&amp;$BA$18&amp;":M"&amp;$BA$19),AZ$24,FALSE)+VLOOKUP('Bewerking, HH'!$B178,INDIRECT("'PLak, Labels'!A"&amp;$BA$18&amp;":M"&amp;$BA$19),AZ$24+1,FALSE)</f>
        <v>0</v>
      </c>
      <c r="BA178" s="18">
        <f ca="1">VLOOKUP('Bewerking, HH'!$B178,INDIRECT("'PLak, Labels'!A"&amp;$BA$18&amp;":M"&amp;$BA$19),BA$24,FALSE)</f>
        <v>0</v>
      </c>
      <c r="BB178" s="18">
        <f ca="1">VLOOKUP('Bewerking, HH'!$B178,INDIRECT("'PLak, Labels'!A"&amp;$BA$18&amp;":M"&amp;$BA$19),BB$24,FALSE)</f>
        <v>9759</v>
      </c>
      <c r="BC178" s="18">
        <f ca="1">VLOOKUP('Bewerking, HH'!$B178,INDIRECT("'PLak, Labels'!A"&amp;$BA$18&amp;":M"&amp;$BA$19),BC$24,FALSE)</f>
        <v>0</v>
      </c>
      <c r="BD178" s="18">
        <f ca="1">VLOOKUP('Bewerking, HH'!$B178,INDIRECT("'PLak, Labels'!A"&amp;$BA$18&amp;":M"&amp;$BA$19),BD$24,FALSE)</f>
        <v>0</v>
      </c>
      <c r="BE178" s="18">
        <f ca="1">VLOOKUP('Bewerking, HH'!$B178,INDIRECT("'PLak, Labels'!A"&amp;$BA$18&amp;":M"&amp;$BA$19),BE$24,FALSE)</f>
        <v>0</v>
      </c>
      <c r="BF178" s="29">
        <f ca="1">VLOOKUP('Bewerking, HH'!$B178,INDIRECT("'PLak, Labels'!A"&amp;$BA$18&amp;":M"&amp;$BA$19),BF$24,FALSE)</f>
        <v>0</v>
      </c>
      <c r="BG178" s="29">
        <f ca="1">VLOOKUP('Bewerking, HH'!$B178,INDIRECT("'PLak, Labels'!A"&amp;$BA$18&amp;":M"&amp;$BA$19),BG$24,FALSE)</f>
        <v>0</v>
      </c>
    </row>
    <row r="179" spans="2:59" x14ac:dyDescent="0.25">
      <c r="B179" s="18" t="s">
        <v>95</v>
      </c>
      <c r="C179" s="18">
        <f ca="1">VLOOKUP('Bewerking, HH'!$B179,INDIRECT("'PLak, Labels'!A"&amp;$E$18&amp;":M"&amp;$E$19),C$24,FALSE)</f>
        <v>5421</v>
      </c>
      <c r="D179" s="29">
        <f ca="1">VLOOKUP('Bewerking, HH'!$B179,INDIRECT("'PLak, Labels'!A"&amp;$E$18&amp;":M"&amp;$E$19),D$24,FALSE)+VLOOKUP('Bewerking, HH'!$B179,INDIRECT("'PLak, Labels'!A"&amp;$E$18&amp;":M"&amp;$E$19),D$24+1,FALSE)</f>
        <v>0</v>
      </c>
      <c r="E179" s="18">
        <f ca="1">VLOOKUP('Bewerking, HH'!$B179,INDIRECT("'PLak, Labels'!A"&amp;$E$18&amp;":M"&amp;$E$19),E$24,FALSE)</f>
        <v>0</v>
      </c>
      <c r="F179" s="18">
        <f ca="1">VLOOKUP('Bewerking, HH'!$B179,INDIRECT("'PLak, Labels'!A"&amp;$E$18&amp;":M"&amp;$E$19),F$24,FALSE)</f>
        <v>5421</v>
      </c>
      <c r="G179" s="18">
        <f ca="1">VLOOKUP('Bewerking, HH'!$B179,INDIRECT("'PLak, Labels'!A"&amp;$E$18&amp;":M"&amp;$E$19),G$24,FALSE)</f>
        <v>0</v>
      </c>
      <c r="H179" s="18">
        <f ca="1">VLOOKUP('Bewerking, HH'!$B179,INDIRECT("'PLak, Labels'!A"&amp;$E$18&amp;":M"&amp;$E$19),H$24,FALSE)</f>
        <v>0</v>
      </c>
      <c r="I179" s="18">
        <f ca="1">VLOOKUP('Bewerking, HH'!$B179,INDIRECT("'PLak, Labels'!A"&amp;$E$18&amp;":M"&amp;$E$19),I$24,FALSE)</f>
        <v>0</v>
      </c>
      <c r="J179" s="29">
        <f ca="1">VLOOKUP('Bewerking, HH'!$B179,INDIRECT("'PLak, Labels'!A"&amp;$E$18&amp;":M"&amp;$E$19),J$24,FALSE)</f>
        <v>0</v>
      </c>
      <c r="K179" s="29">
        <f ca="1">VLOOKUP('Bewerking, HH'!$B179,INDIRECT("'PLak, Labels'!A"&amp;$E$18&amp;":M"&amp;$E$19),K$24,FALSE)</f>
        <v>0</v>
      </c>
      <c r="O179" s="18">
        <f ca="1">VLOOKUP('Bewerking, HH'!$B179,INDIRECT("'PLak, Labels'!A"&amp;$Q$18&amp;":M"&amp;$Q$19),O$24,FALSE)</f>
        <v>5421</v>
      </c>
      <c r="P179" s="29">
        <f ca="1">VLOOKUP('Bewerking, HH'!$B179,INDIRECT("'PLak, Labels'!A"&amp;$Q$18&amp;":M"&amp;$Q$19),P$24,FALSE)+VLOOKUP('Bewerking, HH'!$B179,INDIRECT("'PLak, Labels'!A"&amp;$Q$18&amp;":M"&amp;$Q$19),P$24+1,FALSE)</f>
        <v>0</v>
      </c>
      <c r="Q179" s="18">
        <f ca="1">VLOOKUP('Bewerking, HH'!$B179,INDIRECT("'PLak, Labels'!A"&amp;$Q$18&amp;":M"&amp;$Q$19),Q$24,FALSE)</f>
        <v>0</v>
      </c>
      <c r="R179" s="18">
        <f ca="1">VLOOKUP('Bewerking, HH'!$B179,INDIRECT("'PLak, Labels'!A"&amp;$Q$18&amp;":M"&amp;$Q$19),R$24,FALSE)</f>
        <v>5421</v>
      </c>
      <c r="S179" s="18">
        <f ca="1">VLOOKUP('Bewerking, HH'!$B179,INDIRECT("'PLak, Labels'!A"&amp;$Q$18&amp;":M"&amp;$Q$19),S$24,FALSE)</f>
        <v>0</v>
      </c>
      <c r="T179" s="18">
        <f ca="1">VLOOKUP('Bewerking, HH'!$B179,INDIRECT("'PLak, Labels'!A"&amp;$Q$18&amp;":M"&amp;$Q$19),T$24,FALSE)</f>
        <v>0</v>
      </c>
      <c r="U179" s="18">
        <f ca="1">VLOOKUP('Bewerking, HH'!$B179,INDIRECT("'PLak, Labels'!A"&amp;$Q$18&amp;":M"&amp;$Q$19),U$24,FALSE)</f>
        <v>0</v>
      </c>
      <c r="V179" s="29">
        <f ca="1">VLOOKUP('Bewerking, HH'!$B179,INDIRECT("'PLak, Labels'!A"&amp;$Q$18&amp;":M"&amp;$Q$19),V$24,FALSE)</f>
        <v>0</v>
      </c>
      <c r="W179" s="29">
        <f ca="1">VLOOKUP('Bewerking, HH'!$B179,INDIRECT("'PLak, Labels'!A"&amp;$Q$18&amp;":M"&amp;$Q$19),W$24,FALSE)</f>
        <v>0</v>
      </c>
      <c r="AA179" s="18">
        <f ca="1">VLOOKUP('Bewerking, HH'!$B179,INDIRECT("'PLak, Labels'!A"&amp;$AC$18&amp;":M"&amp;$AC$19),AA$24,FALSE)</f>
        <v>5421</v>
      </c>
      <c r="AB179" s="29">
        <f ca="1">VLOOKUP('Bewerking, HH'!$B179,INDIRECT("'PLak, Labels'!A"&amp;$AC$18&amp;":M"&amp;$AC$19),AB$24,FALSE)+VLOOKUP('Bewerking, HH'!$B179,INDIRECT("'PLak, Labels'!A"&amp;$AC$18&amp;":M"&amp;$AC$19),AB$24+1,FALSE)</f>
        <v>0</v>
      </c>
      <c r="AC179" s="18">
        <f ca="1">VLOOKUP('Bewerking, HH'!$B179,INDIRECT("'PLak, Labels'!A"&amp;$AC$18&amp;":M"&amp;$AC$19),AC$24,FALSE)</f>
        <v>5421</v>
      </c>
      <c r="AD179" s="18">
        <f ca="1">VLOOKUP('Bewerking, HH'!$B179,INDIRECT("'PLak, Labels'!A"&amp;$AC$18&amp;":M"&amp;$AC$19),AD$24,FALSE)</f>
        <v>0</v>
      </c>
      <c r="AE179" s="18">
        <f ca="1">VLOOKUP('Bewerking, HH'!$B179,INDIRECT("'PLak, Labels'!A"&amp;$AC$18&amp;":M"&amp;$AC$19),AE$24,FALSE)</f>
        <v>0</v>
      </c>
      <c r="AF179" s="18">
        <f ca="1">VLOOKUP('Bewerking, HH'!$B179,INDIRECT("'PLak, Labels'!A"&amp;$AC$18&amp;":M"&amp;$AC$19),AF$24,FALSE)</f>
        <v>0</v>
      </c>
      <c r="AG179" s="18">
        <f ca="1">VLOOKUP('Bewerking, HH'!$B179,INDIRECT("'PLak, Labels'!A"&amp;$AC$18&amp;":M"&amp;$AC$19),AG$24,FALSE)</f>
        <v>0</v>
      </c>
      <c r="AH179" s="29">
        <f ca="1">VLOOKUP('Bewerking, HH'!$B179,INDIRECT("'PLak, Labels'!A"&amp;$AC$18&amp;":M"&amp;$AC$19),AH$24,FALSE)</f>
        <v>0</v>
      </c>
      <c r="AI179" s="29">
        <f ca="1">VLOOKUP('Bewerking, HH'!$B179,INDIRECT("'PLak, Labels'!A"&amp;$AC$18&amp;":M"&amp;$AC$19),AI$24,FALSE)</f>
        <v>0</v>
      </c>
      <c r="AM179" s="18">
        <f ca="1">VLOOKUP('Bewerking, HH'!$B179,INDIRECT("'PLak, Labels'!A"&amp;$AO$18&amp;":M"&amp;$AO$19),AM$24,FALSE)</f>
        <v>5421</v>
      </c>
      <c r="AN179" s="29">
        <f ca="1">VLOOKUP('Bewerking, HH'!$B179,INDIRECT("'PLak, Labels'!A"&amp;$AO$18&amp;":M"&amp;$AO$19),AN$24,FALSE)+VLOOKUP('Bewerking, HH'!$B179,INDIRECT("'PLak, Labels'!A"&amp;$AO$18&amp;":M"&amp;$AO$19),AN$24+1,FALSE)</f>
        <v>3895</v>
      </c>
      <c r="AO179" s="18">
        <f ca="1">VLOOKUP('Bewerking, HH'!$B179,INDIRECT("'PLak, Labels'!A"&amp;$AO$18&amp;":M"&amp;$AO$19),AO$24,FALSE)</f>
        <v>0</v>
      </c>
      <c r="AP179" s="18">
        <f ca="1">VLOOKUP('Bewerking, HH'!$B179,INDIRECT("'PLak, Labels'!A"&amp;$AO$18&amp;":M"&amp;$AO$19),AP$24,FALSE)</f>
        <v>1526</v>
      </c>
      <c r="AQ179" s="18">
        <f ca="1">VLOOKUP('Bewerking, HH'!$B179,INDIRECT("'PLak, Labels'!A"&amp;$AO$18&amp;":M"&amp;$AO$19),AQ$24,FALSE)</f>
        <v>0</v>
      </c>
      <c r="AR179" s="18">
        <f ca="1">VLOOKUP('Bewerking, HH'!$B179,INDIRECT("'PLak, Labels'!A"&amp;$AO$18&amp;":M"&amp;$AO$19),AR$24,FALSE)</f>
        <v>0</v>
      </c>
      <c r="AS179" s="18">
        <f ca="1">VLOOKUP('Bewerking, HH'!$B179,INDIRECT("'PLak, Labels'!A"&amp;$AO$18&amp;":M"&amp;$AO$19),AS$24,FALSE)</f>
        <v>0</v>
      </c>
      <c r="AT179" s="29">
        <f ca="1">VLOOKUP('Bewerking, HH'!$B179,INDIRECT("'PLak, Labels'!A"&amp;$AO$18&amp;":M"&amp;$AO$19),AT$24,FALSE)</f>
        <v>0</v>
      </c>
      <c r="AU179" s="29">
        <f ca="1">VLOOKUP('Bewerking, HH'!$B179,INDIRECT("'PLak, Labels'!A"&amp;$AO$18&amp;":M"&amp;$AO$19),AU$24,FALSE)</f>
        <v>0</v>
      </c>
      <c r="AY179" s="18">
        <f ca="1">VLOOKUP('Bewerking, HH'!$B179,INDIRECT("'PLak, Labels'!A"&amp;$BA$18&amp;":M"&amp;$BA$19),AY$24,FALSE)</f>
        <v>5421</v>
      </c>
      <c r="AZ179" s="29">
        <f ca="1">VLOOKUP('Bewerking, HH'!$B179,INDIRECT("'PLak, Labels'!A"&amp;$BA$18&amp;":M"&amp;$BA$19),AZ$24,FALSE)+VLOOKUP('Bewerking, HH'!$B179,INDIRECT("'PLak, Labels'!A"&amp;$BA$18&amp;":M"&amp;$BA$19),AZ$24+1,FALSE)</f>
        <v>0</v>
      </c>
      <c r="BA179" s="18">
        <f ca="1">VLOOKUP('Bewerking, HH'!$B179,INDIRECT("'PLak, Labels'!A"&amp;$BA$18&amp;":M"&amp;$BA$19),BA$24,FALSE)</f>
        <v>0</v>
      </c>
      <c r="BB179" s="18">
        <f ca="1">VLOOKUP('Bewerking, HH'!$B179,INDIRECT("'PLak, Labels'!A"&amp;$BA$18&amp;":M"&amp;$BA$19),BB$24,FALSE)</f>
        <v>5421</v>
      </c>
      <c r="BC179" s="18">
        <f ca="1">VLOOKUP('Bewerking, HH'!$B179,INDIRECT("'PLak, Labels'!A"&amp;$BA$18&amp;":M"&amp;$BA$19),BC$24,FALSE)</f>
        <v>0</v>
      </c>
      <c r="BD179" s="18">
        <f ca="1">VLOOKUP('Bewerking, HH'!$B179,INDIRECT("'PLak, Labels'!A"&amp;$BA$18&amp;":M"&amp;$BA$19),BD$24,FALSE)</f>
        <v>0</v>
      </c>
      <c r="BE179" s="18">
        <f ca="1">VLOOKUP('Bewerking, HH'!$B179,INDIRECT("'PLak, Labels'!A"&amp;$BA$18&amp;":M"&amp;$BA$19),BE$24,FALSE)</f>
        <v>0</v>
      </c>
      <c r="BF179" s="29">
        <f ca="1">VLOOKUP('Bewerking, HH'!$B179,INDIRECT("'PLak, Labels'!A"&amp;$BA$18&amp;":M"&amp;$BA$19),BF$24,FALSE)</f>
        <v>0</v>
      </c>
      <c r="BG179" s="29">
        <f ca="1">VLOOKUP('Bewerking, HH'!$B179,INDIRECT("'PLak, Labels'!A"&amp;$BA$18&amp;":M"&amp;$BA$19),BG$24,FALSE)</f>
        <v>0</v>
      </c>
    </row>
    <row r="180" spans="2:59" x14ac:dyDescent="0.25">
      <c r="B180" s="18" t="s">
        <v>96</v>
      </c>
      <c r="C180" s="18">
        <f ca="1">VLOOKUP('Bewerking, HH'!$B180,INDIRECT("'PLak, Labels'!A"&amp;$E$18&amp;":M"&amp;$E$19),C$24,FALSE)</f>
        <v>10476</v>
      </c>
      <c r="D180" s="29">
        <f ca="1">VLOOKUP('Bewerking, HH'!$B180,INDIRECT("'PLak, Labels'!A"&amp;$E$18&amp;":M"&amp;$E$19),D$24,FALSE)+VLOOKUP('Bewerking, HH'!$B180,INDIRECT("'PLak, Labels'!A"&amp;$E$18&amp;":M"&amp;$E$19),D$24+1,FALSE)</f>
        <v>0</v>
      </c>
      <c r="E180" s="18">
        <f ca="1">VLOOKUP('Bewerking, HH'!$B180,INDIRECT("'PLak, Labels'!A"&amp;$E$18&amp;":M"&amp;$E$19),E$24,FALSE)</f>
        <v>0</v>
      </c>
      <c r="F180" s="18">
        <f ca="1">VLOOKUP('Bewerking, HH'!$B180,INDIRECT("'PLak, Labels'!A"&amp;$E$18&amp;":M"&amp;$E$19),F$24,FALSE)</f>
        <v>10476</v>
      </c>
      <c r="G180" s="18">
        <f ca="1">VLOOKUP('Bewerking, HH'!$B180,INDIRECT("'PLak, Labels'!A"&amp;$E$18&amp;":M"&amp;$E$19),G$24,FALSE)</f>
        <v>0</v>
      </c>
      <c r="H180" s="18">
        <f ca="1">VLOOKUP('Bewerking, HH'!$B180,INDIRECT("'PLak, Labels'!A"&amp;$E$18&amp;":M"&amp;$E$19),H$24,FALSE)</f>
        <v>0</v>
      </c>
      <c r="I180" s="18">
        <f ca="1">VLOOKUP('Bewerking, HH'!$B180,INDIRECT("'PLak, Labels'!A"&amp;$E$18&amp;":M"&amp;$E$19),I$24,FALSE)</f>
        <v>0</v>
      </c>
      <c r="J180" s="29">
        <f ca="1">VLOOKUP('Bewerking, HH'!$B180,INDIRECT("'PLak, Labels'!A"&amp;$E$18&amp;":M"&amp;$E$19),J$24,FALSE)</f>
        <v>0</v>
      </c>
      <c r="K180" s="29">
        <f ca="1">VLOOKUP('Bewerking, HH'!$B180,INDIRECT("'PLak, Labels'!A"&amp;$E$18&amp;":M"&amp;$E$19),K$24,FALSE)</f>
        <v>0</v>
      </c>
      <c r="O180" s="18">
        <f ca="1">VLOOKUP('Bewerking, HH'!$B180,INDIRECT("'PLak, Labels'!A"&amp;$Q$18&amp;":M"&amp;$Q$19),O$24,FALSE)</f>
        <v>10476</v>
      </c>
      <c r="P180" s="29">
        <f ca="1">VLOOKUP('Bewerking, HH'!$B180,INDIRECT("'PLak, Labels'!A"&amp;$Q$18&amp;":M"&amp;$Q$19),P$24,FALSE)+VLOOKUP('Bewerking, HH'!$B180,INDIRECT("'PLak, Labels'!A"&amp;$Q$18&amp;":M"&amp;$Q$19),P$24+1,FALSE)</f>
        <v>0</v>
      </c>
      <c r="Q180" s="18">
        <f ca="1">VLOOKUP('Bewerking, HH'!$B180,INDIRECT("'PLak, Labels'!A"&amp;$Q$18&amp;":M"&amp;$Q$19),Q$24,FALSE)</f>
        <v>0</v>
      </c>
      <c r="R180" s="18">
        <f ca="1">VLOOKUP('Bewerking, HH'!$B180,INDIRECT("'PLak, Labels'!A"&amp;$Q$18&amp;":M"&amp;$Q$19),R$24,FALSE)</f>
        <v>10476</v>
      </c>
      <c r="S180" s="18">
        <f ca="1">VLOOKUP('Bewerking, HH'!$B180,INDIRECT("'PLak, Labels'!A"&amp;$Q$18&amp;":M"&amp;$Q$19),S$24,FALSE)</f>
        <v>0</v>
      </c>
      <c r="T180" s="18">
        <f ca="1">VLOOKUP('Bewerking, HH'!$B180,INDIRECT("'PLak, Labels'!A"&amp;$Q$18&amp;":M"&amp;$Q$19),T$24,FALSE)</f>
        <v>0</v>
      </c>
      <c r="U180" s="18">
        <f ca="1">VLOOKUP('Bewerking, HH'!$B180,INDIRECT("'PLak, Labels'!A"&amp;$Q$18&amp;":M"&amp;$Q$19),U$24,FALSE)</f>
        <v>0</v>
      </c>
      <c r="V180" s="29">
        <f ca="1">VLOOKUP('Bewerking, HH'!$B180,INDIRECT("'PLak, Labels'!A"&amp;$Q$18&amp;":M"&amp;$Q$19),V$24,FALSE)</f>
        <v>0</v>
      </c>
      <c r="W180" s="29">
        <f ca="1">VLOOKUP('Bewerking, HH'!$B180,INDIRECT("'PLak, Labels'!A"&amp;$Q$18&amp;":M"&amp;$Q$19),W$24,FALSE)</f>
        <v>0</v>
      </c>
      <c r="AA180" s="18">
        <f ca="1">VLOOKUP('Bewerking, HH'!$B180,INDIRECT("'PLak, Labels'!A"&amp;$AC$18&amp;":M"&amp;$AC$19),AA$24,FALSE)</f>
        <v>10476</v>
      </c>
      <c r="AB180" s="29">
        <f ca="1">VLOOKUP('Bewerking, HH'!$B180,INDIRECT("'PLak, Labels'!A"&amp;$AC$18&amp;":M"&amp;$AC$19),AB$24,FALSE)+VLOOKUP('Bewerking, HH'!$B180,INDIRECT("'PLak, Labels'!A"&amp;$AC$18&amp;":M"&amp;$AC$19),AB$24+1,FALSE)</f>
        <v>0</v>
      </c>
      <c r="AC180" s="18">
        <f ca="1">VLOOKUP('Bewerking, HH'!$B180,INDIRECT("'PLak, Labels'!A"&amp;$AC$18&amp;":M"&amp;$AC$19),AC$24,FALSE)</f>
        <v>10476</v>
      </c>
      <c r="AD180" s="18">
        <f ca="1">VLOOKUP('Bewerking, HH'!$B180,INDIRECT("'PLak, Labels'!A"&amp;$AC$18&amp;":M"&amp;$AC$19),AD$24,FALSE)</f>
        <v>0</v>
      </c>
      <c r="AE180" s="18">
        <f ca="1">VLOOKUP('Bewerking, HH'!$B180,INDIRECT("'PLak, Labels'!A"&amp;$AC$18&amp;":M"&amp;$AC$19),AE$24,FALSE)</f>
        <v>0</v>
      </c>
      <c r="AF180" s="18">
        <f ca="1">VLOOKUP('Bewerking, HH'!$B180,INDIRECT("'PLak, Labels'!A"&amp;$AC$18&amp;":M"&amp;$AC$19),AF$24,FALSE)</f>
        <v>0</v>
      </c>
      <c r="AG180" s="18">
        <f ca="1">VLOOKUP('Bewerking, HH'!$B180,INDIRECT("'PLak, Labels'!A"&amp;$AC$18&amp;":M"&amp;$AC$19),AG$24,FALSE)</f>
        <v>0</v>
      </c>
      <c r="AH180" s="29">
        <f ca="1">VLOOKUP('Bewerking, HH'!$B180,INDIRECT("'PLak, Labels'!A"&amp;$AC$18&amp;":M"&amp;$AC$19),AH$24,FALSE)</f>
        <v>0</v>
      </c>
      <c r="AI180" s="29">
        <f ca="1">VLOOKUP('Bewerking, HH'!$B180,INDIRECT("'PLak, Labels'!A"&amp;$AC$18&amp;":M"&amp;$AC$19),AI$24,FALSE)</f>
        <v>0</v>
      </c>
      <c r="AM180" s="18">
        <f ca="1">VLOOKUP('Bewerking, HH'!$B180,INDIRECT("'PLak, Labels'!A"&amp;$AO$18&amp;":M"&amp;$AO$19),AM$24,FALSE)</f>
        <v>10476</v>
      </c>
      <c r="AN180" s="29">
        <f ca="1">VLOOKUP('Bewerking, HH'!$B180,INDIRECT("'PLak, Labels'!A"&amp;$AO$18&amp;":M"&amp;$AO$19),AN$24,FALSE)+VLOOKUP('Bewerking, HH'!$B180,INDIRECT("'PLak, Labels'!A"&amp;$AO$18&amp;":M"&amp;$AO$19),AN$24+1,FALSE)</f>
        <v>5365</v>
      </c>
      <c r="AO180" s="18">
        <f ca="1">VLOOKUP('Bewerking, HH'!$B180,INDIRECT("'PLak, Labels'!A"&amp;$AO$18&amp;":M"&amp;$AO$19),AO$24,FALSE)</f>
        <v>0</v>
      </c>
      <c r="AP180" s="18">
        <f ca="1">VLOOKUP('Bewerking, HH'!$B180,INDIRECT("'PLak, Labels'!A"&amp;$AO$18&amp;":M"&amp;$AO$19),AP$24,FALSE)</f>
        <v>5111</v>
      </c>
      <c r="AQ180" s="18">
        <f ca="1">VLOOKUP('Bewerking, HH'!$B180,INDIRECT("'PLak, Labels'!A"&amp;$AO$18&amp;":M"&amp;$AO$19),AQ$24,FALSE)</f>
        <v>0</v>
      </c>
      <c r="AR180" s="18">
        <f ca="1">VLOOKUP('Bewerking, HH'!$B180,INDIRECT("'PLak, Labels'!A"&amp;$AO$18&amp;":M"&amp;$AO$19),AR$24,FALSE)</f>
        <v>0</v>
      </c>
      <c r="AS180" s="18">
        <f ca="1">VLOOKUP('Bewerking, HH'!$B180,INDIRECT("'PLak, Labels'!A"&amp;$AO$18&amp;":M"&amp;$AO$19),AS$24,FALSE)</f>
        <v>0</v>
      </c>
      <c r="AT180" s="29">
        <f ca="1">VLOOKUP('Bewerking, HH'!$B180,INDIRECT("'PLak, Labels'!A"&amp;$AO$18&amp;":M"&amp;$AO$19),AT$24,FALSE)</f>
        <v>0</v>
      </c>
      <c r="AU180" s="29">
        <f ca="1">VLOOKUP('Bewerking, HH'!$B180,INDIRECT("'PLak, Labels'!A"&amp;$AO$18&amp;":M"&amp;$AO$19),AU$24,FALSE)</f>
        <v>0</v>
      </c>
      <c r="AY180" s="18">
        <f ca="1">VLOOKUP('Bewerking, HH'!$B180,INDIRECT("'PLak, Labels'!A"&amp;$BA$18&amp;":M"&amp;$BA$19),AY$24,FALSE)</f>
        <v>10476</v>
      </c>
      <c r="AZ180" s="29">
        <f ca="1">VLOOKUP('Bewerking, HH'!$B180,INDIRECT("'PLak, Labels'!A"&amp;$BA$18&amp;":M"&amp;$BA$19),AZ$24,FALSE)+VLOOKUP('Bewerking, HH'!$B180,INDIRECT("'PLak, Labels'!A"&amp;$BA$18&amp;":M"&amp;$BA$19),AZ$24+1,FALSE)</f>
        <v>0</v>
      </c>
      <c r="BA180" s="18">
        <f ca="1">VLOOKUP('Bewerking, HH'!$B180,INDIRECT("'PLak, Labels'!A"&amp;$BA$18&amp;":M"&amp;$BA$19),BA$24,FALSE)</f>
        <v>0</v>
      </c>
      <c r="BB180" s="18">
        <f ca="1">VLOOKUP('Bewerking, HH'!$B180,INDIRECT("'PLak, Labels'!A"&amp;$BA$18&amp;":M"&amp;$BA$19),BB$24,FALSE)</f>
        <v>10476</v>
      </c>
      <c r="BC180" s="18">
        <f ca="1">VLOOKUP('Bewerking, HH'!$B180,INDIRECT("'PLak, Labels'!A"&amp;$BA$18&amp;":M"&amp;$BA$19),BC$24,FALSE)</f>
        <v>0</v>
      </c>
      <c r="BD180" s="18">
        <f ca="1">VLOOKUP('Bewerking, HH'!$B180,INDIRECT("'PLak, Labels'!A"&amp;$BA$18&amp;":M"&amp;$BA$19),BD$24,FALSE)</f>
        <v>0</v>
      </c>
      <c r="BE180" s="18">
        <f ca="1">VLOOKUP('Bewerking, HH'!$B180,INDIRECT("'PLak, Labels'!A"&amp;$BA$18&amp;":M"&amp;$BA$19),BE$24,FALSE)</f>
        <v>0</v>
      </c>
      <c r="BF180" s="29">
        <f ca="1">VLOOKUP('Bewerking, HH'!$B180,INDIRECT("'PLak, Labels'!A"&amp;$BA$18&amp;":M"&amp;$BA$19),BF$24,FALSE)</f>
        <v>0</v>
      </c>
      <c r="BG180" s="29">
        <f ca="1">VLOOKUP('Bewerking, HH'!$B180,INDIRECT("'PLak, Labels'!A"&amp;$BA$18&amp;":M"&amp;$BA$19),BG$24,FALSE)</f>
        <v>0</v>
      </c>
    </row>
    <row r="181" spans="2:59" x14ac:dyDescent="0.25">
      <c r="B181" s="18" t="s">
        <v>97</v>
      </c>
      <c r="C181" s="18">
        <f ca="1">VLOOKUP('Bewerking, HH'!$B181,INDIRECT("'PLak, Labels'!A"&amp;$E$18&amp;":M"&amp;$E$19),C$24,FALSE)</f>
        <v>1401</v>
      </c>
      <c r="D181" s="29">
        <f ca="1">VLOOKUP('Bewerking, HH'!$B181,INDIRECT("'PLak, Labels'!A"&amp;$E$18&amp;":M"&amp;$E$19),D$24,FALSE)+VLOOKUP('Bewerking, HH'!$B181,INDIRECT("'PLak, Labels'!A"&amp;$E$18&amp;":M"&amp;$E$19),D$24+1,FALSE)</f>
        <v>0</v>
      </c>
      <c r="E181" s="18">
        <f ca="1">VLOOKUP('Bewerking, HH'!$B181,INDIRECT("'PLak, Labels'!A"&amp;$E$18&amp;":M"&amp;$E$19),E$24,FALSE)</f>
        <v>0</v>
      </c>
      <c r="F181" s="18">
        <f ca="1">VLOOKUP('Bewerking, HH'!$B181,INDIRECT("'PLak, Labels'!A"&amp;$E$18&amp;":M"&amp;$E$19),F$24,FALSE)</f>
        <v>199</v>
      </c>
      <c r="G181" s="18">
        <f ca="1">VLOOKUP('Bewerking, HH'!$B181,INDIRECT("'PLak, Labels'!A"&amp;$E$18&amp;":M"&amp;$E$19),G$24,FALSE)</f>
        <v>0</v>
      </c>
      <c r="H181" s="18">
        <f ca="1">VLOOKUP('Bewerking, HH'!$B181,INDIRECT("'PLak, Labels'!A"&amp;$E$18&amp;":M"&amp;$E$19),H$24,FALSE)</f>
        <v>1202</v>
      </c>
      <c r="I181" s="18">
        <f ca="1">VLOOKUP('Bewerking, HH'!$B181,INDIRECT("'PLak, Labels'!A"&amp;$E$18&amp;":M"&amp;$E$19),I$24,FALSE)</f>
        <v>0</v>
      </c>
      <c r="J181" s="29">
        <f ca="1">VLOOKUP('Bewerking, HH'!$B181,INDIRECT("'PLak, Labels'!A"&amp;$E$18&amp;":M"&amp;$E$19),J$24,FALSE)</f>
        <v>0</v>
      </c>
      <c r="K181" s="29">
        <f ca="1">VLOOKUP('Bewerking, HH'!$B181,INDIRECT("'PLak, Labels'!A"&amp;$E$18&amp;":M"&amp;$E$19),K$24,FALSE)</f>
        <v>0</v>
      </c>
      <c r="O181" s="18">
        <f ca="1">VLOOKUP('Bewerking, HH'!$B181,INDIRECT("'PLak, Labels'!A"&amp;$Q$18&amp;":M"&amp;$Q$19),O$24,FALSE)</f>
        <v>1401</v>
      </c>
      <c r="P181" s="29">
        <f ca="1">VLOOKUP('Bewerking, HH'!$B181,INDIRECT("'PLak, Labels'!A"&amp;$Q$18&amp;":M"&amp;$Q$19),P$24,FALSE)+VLOOKUP('Bewerking, HH'!$B181,INDIRECT("'PLak, Labels'!A"&amp;$Q$18&amp;":M"&amp;$Q$19),P$24+1,FALSE)</f>
        <v>0</v>
      </c>
      <c r="Q181" s="18">
        <f ca="1">VLOOKUP('Bewerking, HH'!$B181,INDIRECT("'PLak, Labels'!A"&amp;$Q$18&amp;":M"&amp;$Q$19),Q$24,FALSE)</f>
        <v>0</v>
      </c>
      <c r="R181" s="18">
        <f ca="1">VLOOKUP('Bewerking, HH'!$B181,INDIRECT("'PLak, Labels'!A"&amp;$Q$18&amp;":M"&amp;$Q$19),R$24,FALSE)</f>
        <v>1401</v>
      </c>
      <c r="S181" s="18">
        <f ca="1">VLOOKUP('Bewerking, HH'!$B181,INDIRECT("'PLak, Labels'!A"&amp;$Q$18&amp;":M"&amp;$Q$19),S$24,FALSE)</f>
        <v>0</v>
      </c>
      <c r="T181" s="18">
        <f ca="1">VLOOKUP('Bewerking, HH'!$B181,INDIRECT("'PLak, Labels'!A"&amp;$Q$18&amp;":M"&amp;$Q$19),T$24,FALSE)</f>
        <v>0</v>
      </c>
      <c r="U181" s="18">
        <f ca="1">VLOOKUP('Bewerking, HH'!$B181,INDIRECT("'PLak, Labels'!A"&amp;$Q$18&amp;":M"&amp;$Q$19),U$24,FALSE)</f>
        <v>0</v>
      </c>
      <c r="V181" s="29">
        <f ca="1">VLOOKUP('Bewerking, HH'!$B181,INDIRECT("'PLak, Labels'!A"&amp;$Q$18&amp;":M"&amp;$Q$19),V$24,FALSE)</f>
        <v>0</v>
      </c>
      <c r="W181" s="29">
        <f ca="1">VLOOKUP('Bewerking, HH'!$B181,INDIRECT("'PLak, Labels'!A"&amp;$Q$18&amp;":M"&amp;$Q$19),W$24,FALSE)</f>
        <v>0</v>
      </c>
      <c r="AA181" s="18">
        <f ca="1">VLOOKUP('Bewerking, HH'!$B181,INDIRECT("'PLak, Labels'!A"&amp;$AC$18&amp;":M"&amp;$AC$19),AA$24,FALSE)</f>
        <v>1401</v>
      </c>
      <c r="AB181" s="29">
        <f ca="1">VLOOKUP('Bewerking, HH'!$B181,INDIRECT("'PLak, Labels'!A"&amp;$AC$18&amp;":M"&amp;$AC$19),AB$24,FALSE)+VLOOKUP('Bewerking, HH'!$B181,INDIRECT("'PLak, Labels'!A"&amp;$AC$18&amp;":M"&amp;$AC$19),AB$24+1,FALSE)</f>
        <v>0</v>
      </c>
      <c r="AC181" s="18">
        <f ca="1">VLOOKUP('Bewerking, HH'!$B181,INDIRECT("'PLak, Labels'!A"&amp;$AC$18&amp;":M"&amp;$AC$19),AC$24,FALSE)</f>
        <v>1401</v>
      </c>
      <c r="AD181" s="18">
        <f ca="1">VLOOKUP('Bewerking, HH'!$B181,INDIRECT("'PLak, Labels'!A"&amp;$AC$18&amp;":M"&amp;$AC$19),AD$24,FALSE)</f>
        <v>0</v>
      </c>
      <c r="AE181" s="18">
        <f ca="1">VLOOKUP('Bewerking, HH'!$B181,INDIRECT("'PLak, Labels'!A"&amp;$AC$18&amp;":M"&amp;$AC$19),AE$24,FALSE)</f>
        <v>0</v>
      </c>
      <c r="AF181" s="18">
        <f ca="1">VLOOKUP('Bewerking, HH'!$B181,INDIRECT("'PLak, Labels'!A"&amp;$AC$18&amp;":M"&amp;$AC$19),AF$24,FALSE)</f>
        <v>0</v>
      </c>
      <c r="AG181" s="18">
        <f ca="1">VLOOKUP('Bewerking, HH'!$B181,INDIRECT("'PLak, Labels'!A"&amp;$AC$18&amp;":M"&amp;$AC$19),AG$24,FALSE)</f>
        <v>0</v>
      </c>
      <c r="AH181" s="29">
        <f ca="1">VLOOKUP('Bewerking, HH'!$B181,INDIRECT("'PLak, Labels'!A"&amp;$AC$18&amp;":M"&amp;$AC$19),AH$24,FALSE)</f>
        <v>0</v>
      </c>
      <c r="AI181" s="29">
        <f ca="1">VLOOKUP('Bewerking, HH'!$B181,INDIRECT("'PLak, Labels'!A"&amp;$AC$18&amp;":M"&amp;$AC$19),AI$24,FALSE)</f>
        <v>0</v>
      </c>
      <c r="AM181" s="18">
        <f ca="1">VLOOKUP('Bewerking, HH'!$B181,INDIRECT("'PLak, Labels'!A"&amp;$AO$18&amp;":M"&amp;$AO$19),AM$24,FALSE)</f>
        <v>1401</v>
      </c>
      <c r="AN181" s="29">
        <f ca="1">VLOOKUP('Bewerking, HH'!$B181,INDIRECT("'PLak, Labels'!A"&amp;$AO$18&amp;":M"&amp;$AO$19),AN$24,FALSE)+VLOOKUP('Bewerking, HH'!$B181,INDIRECT("'PLak, Labels'!A"&amp;$AO$18&amp;":M"&amp;$AO$19),AN$24+1,FALSE)</f>
        <v>929</v>
      </c>
      <c r="AO181" s="18">
        <f ca="1">VLOOKUP('Bewerking, HH'!$B181,INDIRECT("'PLak, Labels'!A"&amp;$AO$18&amp;":M"&amp;$AO$19),AO$24,FALSE)</f>
        <v>0</v>
      </c>
      <c r="AP181" s="18">
        <f ca="1">VLOOKUP('Bewerking, HH'!$B181,INDIRECT("'PLak, Labels'!A"&amp;$AO$18&amp;":M"&amp;$AO$19),AP$24,FALSE)</f>
        <v>1</v>
      </c>
      <c r="AQ181" s="18">
        <f ca="1">VLOOKUP('Bewerking, HH'!$B181,INDIRECT("'PLak, Labels'!A"&amp;$AO$18&amp;":M"&amp;$AO$19),AQ$24,FALSE)</f>
        <v>0</v>
      </c>
      <c r="AR181" s="18">
        <f ca="1">VLOOKUP('Bewerking, HH'!$B181,INDIRECT("'PLak, Labels'!A"&amp;$AO$18&amp;":M"&amp;$AO$19),AR$24,FALSE)</f>
        <v>471</v>
      </c>
      <c r="AS181" s="18">
        <f ca="1">VLOOKUP('Bewerking, HH'!$B181,INDIRECT("'PLak, Labels'!A"&amp;$AO$18&amp;":M"&amp;$AO$19),AS$24,FALSE)</f>
        <v>0</v>
      </c>
      <c r="AT181" s="29">
        <f ca="1">VLOOKUP('Bewerking, HH'!$B181,INDIRECT("'PLak, Labels'!A"&amp;$AO$18&amp;":M"&amp;$AO$19),AT$24,FALSE)</f>
        <v>0</v>
      </c>
      <c r="AU181" s="29">
        <f ca="1">VLOOKUP('Bewerking, HH'!$B181,INDIRECT("'PLak, Labels'!A"&amp;$AO$18&amp;":M"&amp;$AO$19),AU$24,FALSE)</f>
        <v>0</v>
      </c>
      <c r="AY181" s="18">
        <f ca="1">VLOOKUP('Bewerking, HH'!$B181,INDIRECT("'PLak, Labels'!A"&amp;$BA$18&amp;":M"&amp;$BA$19),AY$24,FALSE)</f>
        <v>1401</v>
      </c>
      <c r="AZ181" s="29">
        <f ca="1">VLOOKUP('Bewerking, HH'!$B181,INDIRECT("'PLak, Labels'!A"&amp;$BA$18&amp;":M"&amp;$BA$19),AZ$24,FALSE)+VLOOKUP('Bewerking, HH'!$B181,INDIRECT("'PLak, Labels'!A"&amp;$BA$18&amp;":M"&amp;$BA$19),AZ$24+1,FALSE)</f>
        <v>0</v>
      </c>
      <c r="BA181" s="18">
        <f ca="1">VLOOKUP('Bewerking, HH'!$B181,INDIRECT("'PLak, Labels'!A"&amp;$BA$18&amp;":M"&amp;$BA$19),BA$24,FALSE)</f>
        <v>0</v>
      </c>
      <c r="BB181" s="18">
        <f ca="1">VLOOKUP('Bewerking, HH'!$B181,INDIRECT("'PLak, Labels'!A"&amp;$BA$18&amp;":M"&amp;$BA$19),BB$24,FALSE)</f>
        <v>1401</v>
      </c>
      <c r="BC181" s="18">
        <f ca="1">VLOOKUP('Bewerking, HH'!$B181,INDIRECT("'PLak, Labels'!A"&amp;$BA$18&amp;":M"&amp;$BA$19),BC$24,FALSE)</f>
        <v>0</v>
      </c>
      <c r="BD181" s="18">
        <f ca="1">VLOOKUP('Bewerking, HH'!$B181,INDIRECT("'PLak, Labels'!A"&amp;$BA$18&amp;":M"&amp;$BA$19),BD$24,FALSE)</f>
        <v>0</v>
      </c>
      <c r="BE181" s="18">
        <f ca="1">VLOOKUP('Bewerking, HH'!$B181,INDIRECT("'PLak, Labels'!A"&amp;$BA$18&amp;":M"&amp;$BA$19),BE$24,FALSE)</f>
        <v>0</v>
      </c>
      <c r="BF181" s="29">
        <f ca="1">VLOOKUP('Bewerking, HH'!$B181,INDIRECT("'PLak, Labels'!A"&amp;$BA$18&amp;":M"&amp;$BA$19),BF$24,FALSE)</f>
        <v>0</v>
      </c>
      <c r="BG181" s="29">
        <f ca="1">VLOOKUP('Bewerking, HH'!$B181,INDIRECT("'PLak, Labels'!A"&amp;$BA$18&amp;":M"&amp;$BA$19),BG$24,FALSE)</f>
        <v>0</v>
      </c>
    </row>
    <row r="182" spans="2:59" x14ac:dyDescent="0.25">
      <c r="B182" s="18" t="s">
        <v>98</v>
      </c>
      <c r="C182" s="18">
        <f ca="1">VLOOKUP('Bewerking, HH'!$B182,INDIRECT("'PLak, Labels'!A"&amp;$E$18&amp;":M"&amp;$E$19),C$24,FALSE)</f>
        <v>9487</v>
      </c>
      <c r="D182" s="29">
        <f ca="1">VLOOKUP('Bewerking, HH'!$B182,INDIRECT("'PLak, Labels'!A"&amp;$E$18&amp;":M"&amp;$E$19),D$24,FALSE)+VLOOKUP('Bewerking, HH'!$B182,INDIRECT("'PLak, Labels'!A"&amp;$E$18&amp;":M"&amp;$E$19),D$24+1,FALSE)</f>
        <v>0</v>
      </c>
      <c r="E182" s="18">
        <f ca="1">VLOOKUP('Bewerking, HH'!$B182,INDIRECT("'PLak, Labels'!A"&amp;$E$18&amp;":M"&amp;$E$19),E$24,FALSE)</f>
        <v>0</v>
      </c>
      <c r="F182" s="18">
        <f ca="1">VLOOKUP('Bewerking, HH'!$B182,INDIRECT("'PLak, Labels'!A"&amp;$E$18&amp;":M"&amp;$E$19),F$24,FALSE)</f>
        <v>1266</v>
      </c>
      <c r="G182" s="18">
        <f ca="1">VLOOKUP('Bewerking, HH'!$B182,INDIRECT("'PLak, Labels'!A"&amp;$E$18&amp;":M"&amp;$E$19),G$24,FALSE)</f>
        <v>0</v>
      </c>
      <c r="H182" s="18">
        <f ca="1">VLOOKUP('Bewerking, HH'!$B182,INDIRECT("'PLak, Labels'!A"&amp;$E$18&amp;":M"&amp;$E$19),H$24,FALSE)</f>
        <v>8221</v>
      </c>
      <c r="I182" s="18">
        <f ca="1">VLOOKUP('Bewerking, HH'!$B182,INDIRECT("'PLak, Labels'!A"&amp;$E$18&amp;":M"&amp;$E$19),I$24,FALSE)</f>
        <v>0</v>
      </c>
      <c r="J182" s="29">
        <f ca="1">VLOOKUP('Bewerking, HH'!$B182,INDIRECT("'PLak, Labels'!A"&amp;$E$18&amp;":M"&amp;$E$19),J$24,FALSE)</f>
        <v>0</v>
      </c>
      <c r="K182" s="29">
        <f ca="1">VLOOKUP('Bewerking, HH'!$B182,INDIRECT("'PLak, Labels'!A"&amp;$E$18&amp;":M"&amp;$E$19),K$24,FALSE)</f>
        <v>0</v>
      </c>
      <c r="O182" s="18">
        <f ca="1">VLOOKUP('Bewerking, HH'!$B182,INDIRECT("'PLak, Labels'!A"&amp;$Q$18&amp;":M"&amp;$Q$19),O$24,FALSE)</f>
        <v>9487</v>
      </c>
      <c r="P182" s="29">
        <f ca="1">VLOOKUP('Bewerking, HH'!$B182,INDIRECT("'PLak, Labels'!A"&amp;$Q$18&amp;":M"&amp;$Q$19),P$24,FALSE)+VLOOKUP('Bewerking, HH'!$B182,INDIRECT("'PLak, Labels'!A"&amp;$Q$18&amp;":M"&amp;$Q$19),P$24+1,FALSE)</f>
        <v>0</v>
      </c>
      <c r="Q182" s="18">
        <f ca="1">VLOOKUP('Bewerking, HH'!$B182,INDIRECT("'PLak, Labels'!A"&amp;$Q$18&amp;":M"&amp;$Q$19),Q$24,FALSE)</f>
        <v>0</v>
      </c>
      <c r="R182" s="18">
        <f ca="1">VLOOKUP('Bewerking, HH'!$B182,INDIRECT("'PLak, Labels'!A"&amp;$Q$18&amp;":M"&amp;$Q$19),R$24,FALSE)</f>
        <v>9487</v>
      </c>
      <c r="S182" s="18">
        <f ca="1">VLOOKUP('Bewerking, HH'!$B182,INDIRECT("'PLak, Labels'!A"&amp;$Q$18&amp;":M"&amp;$Q$19),S$24,FALSE)</f>
        <v>0</v>
      </c>
      <c r="T182" s="18">
        <f ca="1">VLOOKUP('Bewerking, HH'!$B182,INDIRECT("'PLak, Labels'!A"&amp;$Q$18&amp;":M"&amp;$Q$19),T$24,FALSE)</f>
        <v>0</v>
      </c>
      <c r="U182" s="18">
        <f ca="1">VLOOKUP('Bewerking, HH'!$B182,INDIRECT("'PLak, Labels'!A"&amp;$Q$18&amp;":M"&amp;$Q$19),U$24,FALSE)</f>
        <v>0</v>
      </c>
      <c r="V182" s="29">
        <f ca="1">VLOOKUP('Bewerking, HH'!$B182,INDIRECT("'PLak, Labels'!A"&amp;$Q$18&amp;":M"&amp;$Q$19),V$24,FALSE)</f>
        <v>0</v>
      </c>
      <c r="W182" s="29">
        <f ca="1">VLOOKUP('Bewerking, HH'!$B182,INDIRECT("'PLak, Labels'!A"&amp;$Q$18&amp;":M"&amp;$Q$19),W$24,FALSE)</f>
        <v>0</v>
      </c>
      <c r="AA182" s="18">
        <f ca="1">VLOOKUP('Bewerking, HH'!$B182,INDIRECT("'PLak, Labels'!A"&amp;$AC$18&amp;":M"&amp;$AC$19),AA$24,FALSE)</f>
        <v>9487</v>
      </c>
      <c r="AB182" s="29">
        <f ca="1">VLOOKUP('Bewerking, HH'!$B182,INDIRECT("'PLak, Labels'!A"&amp;$AC$18&amp;":M"&amp;$AC$19),AB$24,FALSE)+VLOOKUP('Bewerking, HH'!$B182,INDIRECT("'PLak, Labels'!A"&amp;$AC$18&amp;":M"&amp;$AC$19),AB$24+1,FALSE)</f>
        <v>0</v>
      </c>
      <c r="AC182" s="18">
        <f ca="1">VLOOKUP('Bewerking, HH'!$B182,INDIRECT("'PLak, Labels'!A"&amp;$AC$18&amp;":M"&amp;$AC$19),AC$24,FALSE)</f>
        <v>9487</v>
      </c>
      <c r="AD182" s="18">
        <f ca="1">VLOOKUP('Bewerking, HH'!$B182,INDIRECT("'PLak, Labels'!A"&amp;$AC$18&amp;":M"&amp;$AC$19),AD$24,FALSE)</f>
        <v>0</v>
      </c>
      <c r="AE182" s="18">
        <f ca="1">VLOOKUP('Bewerking, HH'!$B182,INDIRECT("'PLak, Labels'!A"&amp;$AC$18&amp;":M"&amp;$AC$19),AE$24,FALSE)</f>
        <v>0</v>
      </c>
      <c r="AF182" s="18">
        <f ca="1">VLOOKUP('Bewerking, HH'!$B182,INDIRECT("'PLak, Labels'!A"&amp;$AC$18&amp;":M"&amp;$AC$19),AF$24,FALSE)</f>
        <v>0</v>
      </c>
      <c r="AG182" s="18">
        <f ca="1">VLOOKUP('Bewerking, HH'!$B182,INDIRECT("'PLak, Labels'!A"&amp;$AC$18&amp;":M"&amp;$AC$19),AG$24,FALSE)</f>
        <v>0</v>
      </c>
      <c r="AH182" s="29">
        <f ca="1">VLOOKUP('Bewerking, HH'!$B182,INDIRECT("'PLak, Labels'!A"&amp;$AC$18&amp;":M"&amp;$AC$19),AH$24,FALSE)</f>
        <v>0</v>
      </c>
      <c r="AI182" s="29">
        <f ca="1">VLOOKUP('Bewerking, HH'!$B182,INDIRECT("'PLak, Labels'!A"&amp;$AC$18&amp;":M"&amp;$AC$19),AI$24,FALSE)</f>
        <v>0</v>
      </c>
      <c r="AM182" s="18">
        <f ca="1">VLOOKUP('Bewerking, HH'!$B182,INDIRECT("'PLak, Labels'!A"&amp;$AO$18&amp;":M"&amp;$AO$19),AM$24,FALSE)</f>
        <v>9487</v>
      </c>
      <c r="AN182" s="29">
        <f ca="1">VLOOKUP('Bewerking, HH'!$B182,INDIRECT("'PLak, Labels'!A"&amp;$AO$18&amp;":M"&amp;$AO$19),AN$24,FALSE)+VLOOKUP('Bewerking, HH'!$B182,INDIRECT("'PLak, Labels'!A"&amp;$AO$18&amp;":M"&amp;$AO$19),AN$24+1,FALSE)</f>
        <v>5433</v>
      </c>
      <c r="AO182" s="18">
        <f ca="1">VLOOKUP('Bewerking, HH'!$B182,INDIRECT("'PLak, Labels'!A"&amp;$AO$18&amp;":M"&amp;$AO$19),AO$24,FALSE)</f>
        <v>0</v>
      </c>
      <c r="AP182" s="18">
        <f ca="1">VLOOKUP('Bewerking, HH'!$B182,INDIRECT("'PLak, Labels'!A"&amp;$AO$18&amp;":M"&amp;$AO$19),AP$24,FALSE)</f>
        <v>425</v>
      </c>
      <c r="AQ182" s="18">
        <f ca="1">VLOOKUP('Bewerking, HH'!$B182,INDIRECT("'PLak, Labels'!A"&amp;$AO$18&amp;":M"&amp;$AO$19),AQ$24,FALSE)</f>
        <v>0</v>
      </c>
      <c r="AR182" s="18">
        <f ca="1">VLOOKUP('Bewerking, HH'!$B182,INDIRECT("'PLak, Labels'!A"&amp;$AO$18&amp;":M"&amp;$AO$19),AR$24,FALSE)</f>
        <v>3629</v>
      </c>
      <c r="AS182" s="18">
        <f ca="1">VLOOKUP('Bewerking, HH'!$B182,INDIRECT("'PLak, Labels'!A"&amp;$AO$18&amp;":M"&amp;$AO$19),AS$24,FALSE)</f>
        <v>0</v>
      </c>
      <c r="AT182" s="29">
        <f ca="1">VLOOKUP('Bewerking, HH'!$B182,INDIRECT("'PLak, Labels'!A"&amp;$AO$18&amp;":M"&amp;$AO$19),AT$24,FALSE)</f>
        <v>0</v>
      </c>
      <c r="AU182" s="29">
        <f ca="1">VLOOKUP('Bewerking, HH'!$B182,INDIRECT("'PLak, Labels'!A"&amp;$AO$18&amp;":M"&amp;$AO$19),AU$24,FALSE)</f>
        <v>0</v>
      </c>
      <c r="AY182" s="18">
        <f ca="1">VLOOKUP('Bewerking, HH'!$B182,INDIRECT("'PLak, Labels'!A"&amp;$BA$18&amp;":M"&amp;$BA$19),AY$24,FALSE)</f>
        <v>9487</v>
      </c>
      <c r="AZ182" s="29">
        <f ca="1">VLOOKUP('Bewerking, HH'!$B182,INDIRECT("'PLak, Labels'!A"&amp;$BA$18&amp;":M"&amp;$BA$19),AZ$24,FALSE)+VLOOKUP('Bewerking, HH'!$B182,INDIRECT("'PLak, Labels'!A"&amp;$BA$18&amp;":M"&amp;$BA$19),AZ$24+1,FALSE)</f>
        <v>0</v>
      </c>
      <c r="BA182" s="18">
        <f ca="1">VLOOKUP('Bewerking, HH'!$B182,INDIRECT("'PLak, Labels'!A"&amp;$BA$18&amp;":M"&amp;$BA$19),BA$24,FALSE)</f>
        <v>0</v>
      </c>
      <c r="BB182" s="18">
        <f ca="1">VLOOKUP('Bewerking, HH'!$B182,INDIRECT("'PLak, Labels'!A"&amp;$BA$18&amp;":M"&amp;$BA$19),BB$24,FALSE)</f>
        <v>9487</v>
      </c>
      <c r="BC182" s="18">
        <f ca="1">VLOOKUP('Bewerking, HH'!$B182,INDIRECT("'PLak, Labels'!A"&amp;$BA$18&amp;":M"&amp;$BA$19),BC$24,FALSE)</f>
        <v>0</v>
      </c>
      <c r="BD182" s="18">
        <f ca="1">VLOOKUP('Bewerking, HH'!$B182,INDIRECT("'PLak, Labels'!A"&amp;$BA$18&amp;":M"&amp;$BA$19),BD$24,FALSE)</f>
        <v>0</v>
      </c>
      <c r="BE182" s="18">
        <f ca="1">VLOOKUP('Bewerking, HH'!$B182,INDIRECT("'PLak, Labels'!A"&amp;$BA$18&amp;":M"&amp;$BA$19),BE$24,FALSE)</f>
        <v>0</v>
      </c>
      <c r="BF182" s="29">
        <f ca="1">VLOOKUP('Bewerking, HH'!$B182,INDIRECT("'PLak, Labels'!A"&amp;$BA$18&amp;":M"&amp;$BA$19),BF$24,FALSE)</f>
        <v>0</v>
      </c>
      <c r="BG182" s="29">
        <f ca="1">VLOOKUP('Bewerking, HH'!$B182,INDIRECT("'PLak, Labels'!A"&amp;$BA$18&amp;":M"&amp;$BA$19),BG$24,FALSE)</f>
        <v>0</v>
      </c>
    </row>
    <row r="183" spans="2:59" x14ac:dyDescent="0.25">
      <c r="B183" s="18" t="s">
        <v>99</v>
      </c>
      <c r="C183" s="18">
        <f ca="1">VLOOKUP('Bewerking, HH'!$B183,INDIRECT("'PLak, Labels'!A"&amp;$E$18&amp;":M"&amp;$E$19),C$24,FALSE)</f>
        <v>8286</v>
      </c>
      <c r="D183" s="29">
        <f ca="1">VLOOKUP('Bewerking, HH'!$B183,INDIRECT("'PLak, Labels'!A"&amp;$E$18&amp;":M"&amp;$E$19),D$24,FALSE)+VLOOKUP('Bewerking, HH'!$B183,INDIRECT("'PLak, Labels'!A"&amp;$E$18&amp;":M"&amp;$E$19),D$24+1,FALSE)</f>
        <v>0</v>
      </c>
      <c r="E183" s="18">
        <f ca="1">VLOOKUP('Bewerking, HH'!$B183,INDIRECT("'PLak, Labels'!A"&amp;$E$18&amp;":M"&amp;$E$19),E$24,FALSE)</f>
        <v>0</v>
      </c>
      <c r="F183" s="18">
        <f ca="1">VLOOKUP('Bewerking, HH'!$B183,INDIRECT("'PLak, Labels'!A"&amp;$E$18&amp;":M"&amp;$E$19),F$24,FALSE)</f>
        <v>423</v>
      </c>
      <c r="G183" s="18">
        <f ca="1">VLOOKUP('Bewerking, HH'!$B183,INDIRECT("'PLak, Labels'!A"&amp;$E$18&amp;":M"&amp;$E$19),G$24,FALSE)</f>
        <v>3829</v>
      </c>
      <c r="H183" s="18">
        <f ca="1">VLOOKUP('Bewerking, HH'!$B183,INDIRECT("'PLak, Labels'!A"&amp;$E$18&amp;":M"&amp;$E$19),H$24,FALSE)</f>
        <v>0</v>
      </c>
      <c r="I183" s="18">
        <f ca="1">VLOOKUP('Bewerking, HH'!$B183,INDIRECT("'PLak, Labels'!A"&amp;$E$18&amp;":M"&amp;$E$19),I$24,FALSE)</f>
        <v>4034</v>
      </c>
      <c r="J183" s="29">
        <f ca="1">VLOOKUP('Bewerking, HH'!$B183,INDIRECT("'PLak, Labels'!A"&amp;$E$18&amp;":M"&amp;$E$19),J$24,FALSE)</f>
        <v>0</v>
      </c>
      <c r="K183" s="29">
        <f ca="1">VLOOKUP('Bewerking, HH'!$B183,INDIRECT("'PLak, Labels'!A"&amp;$E$18&amp;":M"&amp;$E$19),K$24,FALSE)</f>
        <v>0</v>
      </c>
      <c r="O183" s="18">
        <f ca="1">VLOOKUP('Bewerking, HH'!$B183,INDIRECT("'PLak, Labels'!A"&amp;$Q$18&amp;":M"&amp;$Q$19),O$24,FALSE)</f>
        <v>8286</v>
      </c>
      <c r="P183" s="29">
        <f ca="1">VLOOKUP('Bewerking, HH'!$B183,INDIRECT("'PLak, Labels'!A"&amp;$Q$18&amp;":M"&amp;$Q$19),P$24,FALSE)+VLOOKUP('Bewerking, HH'!$B183,INDIRECT("'PLak, Labels'!A"&amp;$Q$18&amp;":M"&amp;$Q$19),P$24+1,FALSE)</f>
        <v>0</v>
      </c>
      <c r="Q183" s="18">
        <f ca="1">VLOOKUP('Bewerking, HH'!$B183,INDIRECT("'PLak, Labels'!A"&amp;$Q$18&amp;":M"&amp;$Q$19),Q$24,FALSE)</f>
        <v>0</v>
      </c>
      <c r="R183" s="18">
        <f ca="1">VLOOKUP('Bewerking, HH'!$B183,INDIRECT("'PLak, Labels'!A"&amp;$Q$18&amp;":M"&amp;$Q$19),R$24,FALSE)</f>
        <v>8286</v>
      </c>
      <c r="S183" s="18">
        <f ca="1">VLOOKUP('Bewerking, HH'!$B183,INDIRECT("'PLak, Labels'!A"&amp;$Q$18&amp;":M"&amp;$Q$19),S$24,FALSE)</f>
        <v>0</v>
      </c>
      <c r="T183" s="18">
        <f ca="1">VLOOKUP('Bewerking, HH'!$B183,INDIRECT("'PLak, Labels'!A"&amp;$Q$18&amp;":M"&amp;$Q$19),T$24,FALSE)</f>
        <v>0</v>
      </c>
      <c r="U183" s="18">
        <f ca="1">VLOOKUP('Bewerking, HH'!$B183,INDIRECT("'PLak, Labels'!A"&amp;$Q$18&amp;":M"&amp;$Q$19),U$24,FALSE)</f>
        <v>0</v>
      </c>
      <c r="V183" s="29">
        <f ca="1">VLOOKUP('Bewerking, HH'!$B183,INDIRECT("'PLak, Labels'!A"&amp;$Q$18&amp;":M"&amp;$Q$19),V$24,FALSE)</f>
        <v>0</v>
      </c>
      <c r="W183" s="29">
        <f ca="1">VLOOKUP('Bewerking, HH'!$B183,INDIRECT("'PLak, Labels'!A"&amp;$Q$18&amp;":M"&amp;$Q$19),W$24,FALSE)</f>
        <v>0</v>
      </c>
      <c r="AA183" s="18">
        <f ca="1">VLOOKUP('Bewerking, HH'!$B183,INDIRECT("'PLak, Labels'!A"&amp;$AC$18&amp;":M"&amp;$AC$19),AA$24,FALSE)</f>
        <v>8286</v>
      </c>
      <c r="AB183" s="29">
        <f ca="1">VLOOKUP('Bewerking, HH'!$B183,INDIRECT("'PLak, Labels'!A"&amp;$AC$18&amp;":M"&amp;$AC$19),AB$24,FALSE)+VLOOKUP('Bewerking, HH'!$B183,INDIRECT("'PLak, Labels'!A"&amp;$AC$18&amp;":M"&amp;$AC$19),AB$24+1,FALSE)</f>
        <v>0</v>
      </c>
      <c r="AC183" s="18">
        <f ca="1">VLOOKUP('Bewerking, HH'!$B183,INDIRECT("'PLak, Labels'!A"&amp;$AC$18&amp;":M"&amp;$AC$19),AC$24,FALSE)</f>
        <v>8286</v>
      </c>
      <c r="AD183" s="18">
        <f ca="1">VLOOKUP('Bewerking, HH'!$B183,INDIRECT("'PLak, Labels'!A"&amp;$AC$18&amp;":M"&amp;$AC$19),AD$24,FALSE)</f>
        <v>0</v>
      </c>
      <c r="AE183" s="18">
        <f ca="1">VLOOKUP('Bewerking, HH'!$B183,INDIRECT("'PLak, Labels'!A"&amp;$AC$18&amp;":M"&amp;$AC$19),AE$24,FALSE)</f>
        <v>0</v>
      </c>
      <c r="AF183" s="18">
        <f ca="1">VLOOKUP('Bewerking, HH'!$B183,INDIRECT("'PLak, Labels'!A"&amp;$AC$18&amp;":M"&amp;$AC$19),AF$24,FALSE)</f>
        <v>0</v>
      </c>
      <c r="AG183" s="18">
        <f ca="1">VLOOKUP('Bewerking, HH'!$B183,INDIRECT("'PLak, Labels'!A"&amp;$AC$18&amp;":M"&amp;$AC$19),AG$24,FALSE)</f>
        <v>0</v>
      </c>
      <c r="AH183" s="29">
        <f ca="1">VLOOKUP('Bewerking, HH'!$B183,INDIRECT("'PLak, Labels'!A"&amp;$AC$18&amp;":M"&amp;$AC$19),AH$24,FALSE)</f>
        <v>0</v>
      </c>
      <c r="AI183" s="29">
        <f ca="1">VLOOKUP('Bewerking, HH'!$B183,INDIRECT("'PLak, Labels'!A"&amp;$AC$18&amp;":M"&amp;$AC$19),AI$24,FALSE)</f>
        <v>0</v>
      </c>
      <c r="AM183" s="18">
        <f ca="1">VLOOKUP('Bewerking, HH'!$B183,INDIRECT("'PLak, Labels'!A"&amp;$AO$18&amp;":M"&amp;$AO$19),AM$24,FALSE)</f>
        <v>8286</v>
      </c>
      <c r="AN183" s="29">
        <f ca="1">VLOOKUP('Bewerking, HH'!$B183,INDIRECT("'PLak, Labels'!A"&amp;$AO$18&amp;":M"&amp;$AO$19),AN$24,FALSE)+VLOOKUP('Bewerking, HH'!$B183,INDIRECT("'PLak, Labels'!A"&amp;$AO$18&amp;":M"&amp;$AO$19),AN$24+1,FALSE)</f>
        <v>1158</v>
      </c>
      <c r="AO183" s="18">
        <f ca="1">VLOOKUP('Bewerking, HH'!$B183,INDIRECT("'PLak, Labels'!A"&amp;$AO$18&amp;":M"&amp;$AO$19),AO$24,FALSE)</f>
        <v>0</v>
      </c>
      <c r="AP183" s="18">
        <f ca="1">VLOOKUP('Bewerking, HH'!$B183,INDIRECT("'PLak, Labels'!A"&amp;$AO$18&amp;":M"&amp;$AO$19),AP$24,FALSE)</f>
        <v>408</v>
      </c>
      <c r="AQ183" s="18">
        <f ca="1">VLOOKUP('Bewerking, HH'!$B183,INDIRECT("'PLak, Labels'!A"&amp;$AO$18&amp;":M"&amp;$AO$19),AQ$24,FALSE)</f>
        <v>3559</v>
      </c>
      <c r="AR183" s="18">
        <f ca="1">VLOOKUP('Bewerking, HH'!$B183,INDIRECT("'PLak, Labels'!A"&amp;$AO$18&amp;":M"&amp;$AO$19),AR$24,FALSE)</f>
        <v>0</v>
      </c>
      <c r="AS183" s="18">
        <f ca="1">VLOOKUP('Bewerking, HH'!$B183,INDIRECT("'PLak, Labels'!A"&amp;$AO$18&amp;":M"&amp;$AO$19),AS$24,FALSE)</f>
        <v>3161</v>
      </c>
      <c r="AT183" s="29">
        <f ca="1">VLOOKUP('Bewerking, HH'!$B183,INDIRECT("'PLak, Labels'!A"&amp;$AO$18&amp;":M"&amp;$AO$19),AT$24,FALSE)</f>
        <v>0</v>
      </c>
      <c r="AU183" s="29">
        <f ca="1">VLOOKUP('Bewerking, HH'!$B183,INDIRECT("'PLak, Labels'!A"&amp;$AO$18&amp;":M"&amp;$AO$19),AU$24,FALSE)</f>
        <v>0</v>
      </c>
      <c r="AY183" s="18">
        <f ca="1">VLOOKUP('Bewerking, HH'!$B183,INDIRECT("'PLak, Labels'!A"&amp;$BA$18&amp;":M"&amp;$BA$19),AY$24,FALSE)</f>
        <v>8286</v>
      </c>
      <c r="AZ183" s="29">
        <f ca="1">VLOOKUP('Bewerking, HH'!$B183,INDIRECT("'PLak, Labels'!A"&amp;$BA$18&amp;":M"&amp;$BA$19),AZ$24,FALSE)+VLOOKUP('Bewerking, HH'!$B183,INDIRECT("'PLak, Labels'!A"&amp;$BA$18&amp;":M"&amp;$BA$19),AZ$24+1,FALSE)</f>
        <v>0</v>
      </c>
      <c r="BA183" s="18">
        <f ca="1">VLOOKUP('Bewerking, HH'!$B183,INDIRECT("'PLak, Labels'!A"&amp;$BA$18&amp;":M"&amp;$BA$19),BA$24,FALSE)</f>
        <v>0</v>
      </c>
      <c r="BB183" s="18">
        <f ca="1">VLOOKUP('Bewerking, HH'!$B183,INDIRECT("'PLak, Labels'!A"&amp;$BA$18&amp;":M"&amp;$BA$19),BB$24,FALSE)</f>
        <v>8286</v>
      </c>
      <c r="BC183" s="18">
        <f ca="1">VLOOKUP('Bewerking, HH'!$B183,INDIRECT("'PLak, Labels'!A"&amp;$BA$18&amp;":M"&amp;$BA$19),BC$24,FALSE)</f>
        <v>0</v>
      </c>
      <c r="BD183" s="18">
        <f ca="1">VLOOKUP('Bewerking, HH'!$B183,INDIRECT("'PLak, Labels'!A"&amp;$BA$18&amp;":M"&amp;$BA$19),BD$24,FALSE)</f>
        <v>0</v>
      </c>
      <c r="BE183" s="18">
        <f ca="1">VLOOKUP('Bewerking, HH'!$B183,INDIRECT("'PLak, Labels'!A"&amp;$BA$18&amp;":M"&amp;$BA$19),BE$24,FALSE)</f>
        <v>0</v>
      </c>
      <c r="BF183" s="29">
        <f ca="1">VLOOKUP('Bewerking, HH'!$B183,INDIRECT("'PLak, Labels'!A"&amp;$BA$18&amp;":M"&amp;$BA$19),BF$24,FALSE)</f>
        <v>0</v>
      </c>
      <c r="BG183" s="29">
        <f ca="1">VLOOKUP('Bewerking, HH'!$B183,INDIRECT("'PLak, Labels'!A"&amp;$BA$18&amp;":M"&amp;$BA$19),BG$24,FALSE)</f>
        <v>0</v>
      </c>
    </row>
    <row r="184" spans="2:59" x14ac:dyDescent="0.25">
      <c r="B184" s="18" t="s">
        <v>100</v>
      </c>
      <c r="C184" s="18">
        <f ca="1">VLOOKUP('Bewerking, HH'!$B184,INDIRECT("'PLak, Labels'!A"&amp;$E$18&amp;":M"&amp;$E$19),C$24,FALSE)</f>
        <v>1759</v>
      </c>
      <c r="D184" s="29">
        <f ca="1">VLOOKUP('Bewerking, HH'!$B184,INDIRECT("'PLak, Labels'!A"&amp;$E$18&amp;":M"&amp;$E$19),D$24,FALSE)+VLOOKUP('Bewerking, HH'!$B184,INDIRECT("'PLak, Labels'!A"&amp;$E$18&amp;":M"&amp;$E$19),D$24+1,FALSE)</f>
        <v>0</v>
      </c>
      <c r="E184" s="18">
        <f ca="1">VLOOKUP('Bewerking, HH'!$B184,INDIRECT("'PLak, Labels'!A"&amp;$E$18&amp;":M"&amp;$E$19),E$24,FALSE)</f>
        <v>0</v>
      </c>
      <c r="F184" s="18">
        <f ca="1">VLOOKUP('Bewerking, HH'!$B184,INDIRECT("'PLak, Labels'!A"&amp;$E$18&amp;":M"&amp;$E$19),F$24,FALSE)</f>
        <v>264</v>
      </c>
      <c r="G184" s="18">
        <f ca="1">VLOOKUP('Bewerking, HH'!$B184,INDIRECT("'PLak, Labels'!A"&amp;$E$18&amp;":M"&amp;$E$19),G$24,FALSE)</f>
        <v>1495</v>
      </c>
      <c r="H184" s="18">
        <f ca="1">VLOOKUP('Bewerking, HH'!$B184,INDIRECT("'PLak, Labels'!A"&amp;$E$18&amp;":M"&amp;$E$19),H$24,FALSE)</f>
        <v>0</v>
      </c>
      <c r="I184" s="18">
        <f ca="1">VLOOKUP('Bewerking, HH'!$B184,INDIRECT("'PLak, Labels'!A"&amp;$E$18&amp;":M"&amp;$E$19),I$24,FALSE)</f>
        <v>0</v>
      </c>
      <c r="J184" s="29">
        <f ca="1">VLOOKUP('Bewerking, HH'!$B184,INDIRECT("'PLak, Labels'!A"&amp;$E$18&amp;":M"&amp;$E$19),J$24,FALSE)</f>
        <v>0</v>
      </c>
      <c r="K184" s="29">
        <f ca="1">VLOOKUP('Bewerking, HH'!$B184,INDIRECT("'PLak, Labels'!A"&amp;$E$18&amp;":M"&amp;$E$19),K$24,FALSE)</f>
        <v>0</v>
      </c>
      <c r="O184" s="18">
        <f ca="1">VLOOKUP('Bewerking, HH'!$B184,INDIRECT("'PLak, Labels'!A"&amp;$Q$18&amp;":M"&amp;$Q$19),O$24,FALSE)</f>
        <v>1759</v>
      </c>
      <c r="P184" s="29">
        <f ca="1">VLOOKUP('Bewerking, HH'!$B184,INDIRECT("'PLak, Labels'!A"&amp;$Q$18&amp;":M"&amp;$Q$19),P$24,FALSE)+VLOOKUP('Bewerking, HH'!$B184,INDIRECT("'PLak, Labels'!A"&amp;$Q$18&amp;":M"&amp;$Q$19),P$24+1,FALSE)</f>
        <v>0</v>
      </c>
      <c r="Q184" s="18">
        <f ca="1">VLOOKUP('Bewerking, HH'!$B184,INDIRECT("'PLak, Labels'!A"&amp;$Q$18&amp;":M"&amp;$Q$19),Q$24,FALSE)</f>
        <v>0</v>
      </c>
      <c r="R184" s="18">
        <f ca="1">VLOOKUP('Bewerking, HH'!$B184,INDIRECT("'PLak, Labels'!A"&amp;$Q$18&amp;":M"&amp;$Q$19),R$24,FALSE)</f>
        <v>1759</v>
      </c>
      <c r="S184" s="18">
        <f ca="1">VLOOKUP('Bewerking, HH'!$B184,INDIRECT("'PLak, Labels'!A"&amp;$Q$18&amp;":M"&amp;$Q$19),S$24,FALSE)</f>
        <v>0</v>
      </c>
      <c r="T184" s="18">
        <f ca="1">VLOOKUP('Bewerking, HH'!$B184,INDIRECT("'PLak, Labels'!A"&amp;$Q$18&amp;":M"&amp;$Q$19),T$24,FALSE)</f>
        <v>0</v>
      </c>
      <c r="U184" s="18">
        <f ca="1">VLOOKUP('Bewerking, HH'!$B184,INDIRECT("'PLak, Labels'!A"&amp;$Q$18&amp;":M"&amp;$Q$19),U$24,FALSE)</f>
        <v>0</v>
      </c>
      <c r="V184" s="29">
        <f ca="1">VLOOKUP('Bewerking, HH'!$B184,INDIRECT("'PLak, Labels'!A"&amp;$Q$18&amp;":M"&amp;$Q$19),V$24,FALSE)</f>
        <v>0</v>
      </c>
      <c r="W184" s="29">
        <f ca="1">VLOOKUP('Bewerking, HH'!$B184,INDIRECT("'PLak, Labels'!A"&amp;$Q$18&amp;":M"&amp;$Q$19),W$24,FALSE)</f>
        <v>0</v>
      </c>
      <c r="AA184" s="18">
        <f ca="1">VLOOKUP('Bewerking, HH'!$B184,INDIRECT("'PLak, Labels'!A"&amp;$AC$18&amp;":M"&amp;$AC$19),AA$24,FALSE)</f>
        <v>1759</v>
      </c>
      <c r="AB184" s="29">
        <f ca="1">VLOOKUP('Bewerking, HH'!$B184,INDIRECT("'PLak, Labels'!A"&amp;$AC$18&amp;":M"&amp;$AC$19),AB$24,FALSE)+VLOOKUP('Bewerking, HH'!$B184,INDIRECT("'PLak, Labels'!A"&amp;$AC$18&amp;":M"&amp;$AC$19),AB$24+1,FALSE)</f>
        <v>0</v>
      </c>
      <c r="AC184" s="18">
        <f ca="1">VLOOKUP('Bewerking, HH'!$B184,INDIRECT("'PLak, Labels'!A"&amp;$AC$18&amp;":M"&amp;$AC$19),AC$24,FALSE)</f>
        <v>1759</v>
      </c>
      <c r="AD184" s="18">
        <f ca="1">VLOOKUP('Bewerking, HH'!$B184,INDIRECT("'PLak, Labels'!A"&amp;$AC$18&amp;":M"&amp;$AC$19),AD$24,FALSE)</f>
        <v>0</v>
      </c>
      <c r="AE184" s="18">
        <f ca="1">VLOOKUP('Bewerking, HH'!$B184,INDIRECT("'PLak, Labels'!A"&amp;$AC$18&amp;":M"&amp;$AC$19),AE$24,FALSE)</f>
        <v>0</v>
      </c>
      <c r="AF184" s="18">
        <f ca="1">VLOOKUP('Bewerking, HH'!$B184,INDIRECT("'PLak, Labels'!A"&amp;$AC$18&amp;":M"&amp;$AC$19),AF$24,FALSE)</f>
        <v>0</v>
      </c>
      <c r="AG184" s="18">
        <f ca="1">VLOOKUP('Bewerking, HH'!$B184,INDIRECT("'PLak, Labels'!A"&amp;$AC$18&amp;":M"&amp;$AC$19),AG$24,FALSE)</f>
        <v>0</v>
      </c>
      <c r="AH184" s="29">
        <f ca="1">VLOOKUP('Bewerking, HH'!$B184,INDIRECT("'PLak, Labels'!A"&amp;$AC$18&amp;":M"&amp;$AC$19),AH$24,FALSE)</f>
        <v>0</v>
      </c>
      <c r="AI184" s="29">
        <f ca="1">VLOOKUP('Bewerking, HH'!$B184,INDIRECT("'PLak, Labels'!A"&amp;$AC$18&amp;":M"&amp;$AC$19),AI$24,FALSE)</f>
        <v>0</v>
      </c>
      <c r="AM184" s="18">
        <f ca="1">VLOOKUP('Bewerking, HH'!$B184,INDIRECT("'PLak, Labels'!A"&amp;$AO$18&amp;":M"&amp;$AO$19),AM$24,FALSE)</f>
        <v>1759</v>
      </c>
      <c r="AN184" s="29">
        <f ca="1">VLOOKUP('Bewerking, HH'!$B184,INDIRECT("'PLak, Labels'!A"&amp;$AO$18&amp;":M"&amp;$AO$19),AN$24,FALSE)+VLOOKUP('Bewerking, HH'!$B184,INDIRECT("'PLak, Labels'!A"&amp;$AO$18&amp;":M"&amp;$AO$19),AN$24+1,FALSE)</f>
        <v>1131</v>
      </c>
      <c r="AO184" s="18">
        <f ca="1">VLOOKUP('Bewerking, HH'!$B184,INDIRECT("'PLak, Labels'!A"&amp;$AO$18&amp;":M"&amp;$AO$19),AO$24,FALSE)</f>
        <v>0</v>
      </c>
      <c r="AP184" s="18">
        <f ca="1">VLOOKUP('Bewerking, HH'!$B184,INDIRECT("'PLak, Labels'!A"&amp;$AO$18&amp;":M"&amp;$AO$19),AP$24,FALSE)</f>
        <v>3</v>
      </c>
      <c r="AQ184" s="18">
        <f ca="1">VLOOKUP('Bewerking, HH'!$B184,INDIRECT("'PLak, Labels'!A"&amp;$AO$18&amp;":M"&amp;$AO$19),AQ$24,FALSE)</f>
        <v>625</v>
      </c>
      <c r="AR184" s="18">
        <f ca="1">VLOOKUP('Bewerking, HH'!$B184,INDIRECT("'PLak, Labels'!A"&amp;$AO$18&amp;":M"&amp;$AO$19),AR$24,FALSE)</f>
        <v>0</v>
      </c>
      <c r="AS184" s="18">
        <f ca="1">VLOOKUP('Bewerking, HH'!$B184,INDIRECT("'PLak, Labels'!A"&amp;$AO$18&amp;":M"&amp;$AO$19),AS$24,FALSE)</f>
        <v>0</v>
      </c>
      <c r="AT184" s="29">
        <f ca="1">VLOOKUP('Bewerking, HH'!$B184,INDIRECT("'PLak, Labels'!A"&amp;$AO$18&amp;":M"&amp;$AO$19),AT$24,FALSE)</f>
        <v>0</v>
      </c>
      <c r="AU184" s="29">
        <f ca="1">VLOOKUP('Bewerking, HH'!$B184,INDIRECT("'PLak, Labels'!A"&amp;$AO$18&amp;":M"&amp;$AO$19),AU$24,FALSE)</f>
        <v>0</v>
      </c>
      <c r="AY184" s="18">
        <f ca="1">VLOOKUP('Bewerking, HH'!$B184,INDIRECT("'PLak, Labels'!A"&amp;$BA$18&amp;":M"&amp;$BA$19),AY$24,FALSE)</f>
        <v>1759</v>
      </c>
      <c r="AZ184" s="29">
        <f ca="1">VLOOKUP('Bewerking, HH'!$B184,INDIRECT("'PLak, Labels'!A"&amp;$BA$18&amp;":M"&amp;$BA$19),AZ$24,FALSE)+VLOOKUP('Bewerking, HH'!$B184,INDIRECT("'PLak, Labels'!A"&amp;$BA$18&amp;":M"&amp;$BA$19),AZ$24+1,FALSE)</f>
        <v>0</v>
      </c>
      <c r="BA184" s="18">
        <f ca="1">VLOOKUP('Bewerking, HH'!$B184,INDIRECT("'PLak, Labels'!A"&amp;$BA$18&amp;":M"&amp;$BA$19),BA$24,FALSE)</f>
        <v>0</v>
      </c>
      <c r="BB184" s="18">
        <f ca="1">VLOOKUP('Bewerking, HH'!$B184,INDIRECT("'PLak, Labels'!A"&amp;$BA$18&amp;":M"&amp;$BA$19),BB$24,FALSE)</f>
        <v>1759</v>
      </c>
      <c r="BC184" s="18">
        <f ca="1">VLOOKUP('Bewerking, HH'!$B184,INDIRECT("'PLak, Labels'!A"&amp;$BA$18&amp;":M"&amp;$BA$19),BC$24,FALSE)</f>
        <v>0</v>
      </c>
      <c r="BD184" s="18">
        <f ca="1">VLOOKUP('Bewerking, HH'!$B184,INDIRECT("'PLak, Labels'!A"&amp;$BA$18&amp;":M"&amp;$BA$19),BD$24,FALSE)</f>
        <v>0</v>
      </c>
      <c r="BE184" s="18">
        <f ca="1">VLOOKUP('Bewerking, HH'!$B184,INDIRECT("'PLak, Labels'!A"&amp;$BA$18&amp;":M"&amp;$BA$19),BE$24,FALSE)</f>
        <v>0</v>
      </c>
      <c r="BF184" s="29">
        <f ca="1">VLOOKUP('Bewerking, HH'!$B184,INDIRECT("'PLak, Labels'!A"&amp;$BA$18&amp;":M"&amp;$BA$19),BF$24,FALSE)</f>
        <v>0</v>
      </c>
      <c r="BG184" s="29">
        <f ca="1">VLOOKUP('Bewerking, HH'!$B184,INDIRECT("'PLak, Labels'!A"&amp;$BA$18&amp;":M"&amp;$BA$19),BG$24,FALSE)</f>
        <v>0</v>
      </c>
    </row>
    <row r="185" spans="2:59" x14ac:dyDescent="0.25">
      <c r="B185" s="18" t="s">
        <v>101</v>
      </c>
      <c r="C185" s="18">
        <f ca="1">VLOOKUP('Bewerking, HH'!$B185,INDIRECT("'PLak, Labels'!A"&amp;$E$18&amp;":M"&amp;$E$19),C$24,FALSE)</f>
        <v>3761</v>
      </c>
      <c r="D185" s="29">
        <f ca="1">VLOOKUP('Bewerking, HH'!$B185,INDIRECT("'PLak, Labels'!A"&amp;$E$18&amp;":M"&amp;$E$19),D$24,FALSE)+VLOOKUP('Bewerking, HH'!$B185,INDIRECT("'PLak, Labels'!A"&amp;$E$18&amp;":M"&amp;$E$19),D$24+1,FALSE)</f>
        <v>0</v>
      </c>
      <c r="E185" s="18">
        <f ca="1">VLOOKUP('Bewerking, HH'!$B185,INDIRECT("'PLak, Labels'!A"&amp;$E$18&amp;":M"&amp;$E$19),E$24,FALSE)</f>
        <v>0</v>
      </c>
      <c r="F185" s="18">
        <f ca="1">VLOOKUP('Bewerking, HH'!$B185,INDIRECT("'PLak, Labels'!A"&amp;$E$18&amp;":M"&amp;$E$19),F$24,FALSE)</f>
        <v>3761</v>
      </c>
      <c r="G185" s="18">
        <f ca="1">VLOOKUP('Bewerking, HH'!$B185,INDIRECT("'PLak, Labels'!A"&amp;$E$18&amp;":M"&amp;$E$19),G$24,FALSE)</f>
        <v>0</v>
      </c>
      <c r="H185" s="18">
        <f ca="1">VLOOKUP('Bewerking, HH'!$B185,INDIRECT("'PLak, Labels'!A"&amp;$E$18&amp;":M"&amp;$E$19),H$24,FALSE)</f>
        <v>0</v>
      </c>
      <c r="I185" s="18">
        <f ca="1">VLOOKUP('Bewerking, HH'!$B185,INDIRECT("'PLak, Labels'!A"&amp;$E$18&amp;":M"&amp;$E$19),I$24,FALSE)</f>
        <v>0</v>
      </c>
      <c r="J185" s="29">
        <f ca="1">VLOOKUP('Bewerking, HH'!$B185,INDIRECT("'PLak, Labels'!A"&amp;$E$18&amp;":M"&amp;$E$19),J$24,FALSE)</f>
        <v>0</v>
      </c>
      <c r="K185" s="29">
        <f ca="1">VLOOKUP('Bewerking, HH'!$B185,INDIRECT("'PLak, Labels'!A"&amp;$E$18&amp;":M"&amp;$E$19),K$24,FALSE)</f>
        <v>0</v>
      </c>
      <c r="O185" s="18">
        <f ca="1">VLOOKUP('Bewerking, HH'!$B185,INDIRECT("'PLak, Labels'!A"&amp;$Q$18&amp;":M"&amp;$Q$19),O$24,FALSE)</f>
        <v>3761</v>
      </c>
      <c r="P185" s="29">
        <f ca="1">VLOOKUP('Bewerking, HH'!$B185,INDIRECT("'PLak, Labels'!A"&amp;$Q$18&amp;":M"&amp;$Q$19),P$24,FALSE)+VLOOKUP('Bewerking, HH'!$B185,INDIRECT("'PLak, Labels'!A"&amp;$Q$18&amp;":M"&amp;$Q$19),P$24+1,FALSE)</f>
        <v>0</v>
      </c>
      <c r="Q185" s="18">
        <f ca="1">VLOOKUP('Bewerking, HH'!$B185,INDIRECT("'PLak, Labels'!A"&amp;$Q$18&amp;":M"&amp;$Q$19),Q$24,FALSE)</f>
        <v>0</v>
      </c>
      <c r="R185" s="18">
        <f ca="1">VLOOKUP('Bewerking, HH'!$B185,INDIRECT("'PLak, Labels'!A"&amp;$Q$18&amp;":M"&amp;$Q$19),R$24,FALSE)</f>
        <v>3761</v>
      </c>
      <c r="S185" s="18">
        <f ca="1">VLOOKUP('Bewerking, HH'!$B185,INDIRECT("'PLak, Labels'!A"&amp;$Q$18&amp;":M"&amp;$Q$19),S$24,FALSE)</f>
        <v>0</v>
      </c>
      <c r="T185" s="18">
        <f ca="1">VLOOKUP('Bewerking, HH'!$B185,INDIRECT("'PLak, Labels'!A"&amp;$Q$18&amp;":M"&amp;$Q$19),T$24,FALSE)</f>
        <v>0</v>
      </c>
      <c r="U185" s="18">
        <f ca="1">VLOOKUP('Bewerking, HH'!$B185,INDIRECT("'PLak, Labels'!A"&amp;$Q$18&amp;":M"&amp;$Q$19),U$24,FALSE)</f>
        <v>0</v>
      </c>
      <c r="V185" s="29">
        <f ca="1">VLOOKUP('Bewerking, HH'!$B185,INDIRECT("'PLak, Labels'!A"&amp;$Q$18&amp;":M"&amp;$Q$19),V$24,FALSE)</f>
        <v>0</v>
      </c>
      <c r="W185" s="29">
        <f ca="1">VLOOKUP('Bewerking, HH'!$B185,INDIRECT("'PLak, Labels'!A"&amp;$Q$18&amp;":M"&amp;$Q$19),W$24,FALSE)</f>
        <v>0</v>
      </c>
      <c r="AA185" s="18">
        <f ca="1">VLOOKUP('Bewerking, HH'!$B185,INDIRECT("'PLak, Labels'!A"&amp;$AC$18&amp;":M"&amp;$AC$19),AA$24,FALSE)</f>
        <v>3761</v>
      </c>
      <c r="AB185" s="29">
        <f ca="1">VLOOKUP('Bewerking, HH'!$B185,INDIRECT("'PLak, Labels'!A"&amp;$AC$18&amp;":M"&amp;$AC$19),AB$24,FALSE)+VLOOKUP('Bewerking, HH'!$B185,INDIRECT("'PLak, Labels'!A"&amp;$AC$18&amp;":M"&amp;$AC$19),AB$24+1,FALSE)</f>
        <v>0</v>
      </c>
      <c r="AC185" s="18">
        <f ca="1">VLOOKUP('Bewerking, HH'!$B185,INDIRECT("'PLak, Labels'!A"&amp;$AC$18&amp;":M"&amp;$AC$19),AC$24,FALSE)</f>
        <v>3761</v>
      </c>
      <c r="AD185" s="18">
        <f ca="1">VLOOKUP('Bewerking, HH'!$B185,INDIRECT("'PLak, Labels'!A"&amp;$AC$18&amp;":M"&amp;$AC$19),AD$24,FALSE)</f>
        <v>0</v>
      </c>
      <c r="AE185" s="18">
        <f ca="1">VLOOKUP('Bewerking, HH'!$B185,INDIRECT("'PLak, Labels'!A"&amp;$AC$18&amp;":M"&amp;$AC$19),AE$24,FALSE)</f>
        <v>0</v>
      </c>
      <c r="AF185" s="18">
        <f ca="1">VLOOKUP('Bewerking, HH'!$B185,INDIRECT("'PLak, Labels'!A"&amp;$AC$18&amp;":M"&amp;$AC$19),AF$24,FALSE)</f>
        <v>0</v>
      </c>
      <c r="AG185" s="18">
        <f ca="1">VLOOKUP('Bewerking, HH'!$B185,INDIRECT("'PLak, Labels'!A"&amp;$AC$18&amp;":M"&amp;$AC$19),AG$24,FALSE)</f>
        <v>0</v>
      </c>
      <c r="AH185" s="29">
        <f ca="1">VLOOKUP('Bewerking, HH'!$B185,INDIRECT("'PLak, Labels'!A"&amp;$AC$18&amp;":M"&amp;$AC$19),AH$24,FALSE)</f>
        <v>0</v>
      </c>
      <c r="AI185" s="29">
        <f ca="1">VLOOKUP('Bewerking, HH'!$B185,INDIRECT("'PLak, Labels'!A"&amp;$AC$18&amp;":M"&amp;$AC$19),AI$24,FALSE)</f>
        <v>0</v>
      </c>
      <c r="AM185" s="18">
        <f ca="1">VLOOKUP('Bewerking, HH'!$B185,INDIRECT("'PLak, Labels'!A"&amp;$AO$18&amp;":M"&amp;$AO$19),AM$24,FALSE)</f>
        <v>3761</v>
      </c>
      <c r="AN185" s="29">
        <f ca="1">VLOOKUP('Bewerking, HH'!$B185,INDIRECT("'PLak, Labels'!A"&amp;$AO$18&amp;":M"&amp;$AO$19),AN$24,FALSE)+VLOOKUP('Bewerking, HH'!$B185,INDIRECT("'PLak, Labels'!A"&amp;$AO$18&amp;":M"&amp;$AO$19),AN$24+1,FALSE)</f>
        <v>1891</v>
      </c>
      <c r="AO185" s="18">
        <f ca="1">VLOOKUP('Bewerking, HH'!$B185,INDIRECT("'PLak, Labels'!A"&amp;$AO$18&amp;":M"&amp;$AO$19),AO$24,FALSE)</f>
        <v>0</v>
      </c>
      <c r="AP185" s="18">
        <f ca="1">VLOOKUP('Bewerking, HH'!$B185,INDIRECT("'PLak, Labels'!A"&amp;$AO$18&amp;":M"&amp;$AO$19),AP$24,FALSE)</f>
        <v>1870</v>
      </c>
      <c r="AQ185" s="18">
        <f ca="1">VLOOKUP('Bewerking, HH'!$B185,INDIRECT("'PLak, Labels'!A"&amp;$AO$18&amp;":M"&amp;$AO$19),AQ$24,FALSE)</f>
        <v>0</v>
      </c>
      <c r="AR185" s="18">
        <f ca="1">VLOOKUP('Bewerking, HH'!$B185,INDIRECT("'PLak, Labels'!A"&amp;$AO$18&amp;":M"&amp;$AO$19),AR$24,FALSE)</f>
        <v>0</v>
      </c>
      <c r="AS185" s="18">
        <f ca="1">VLOOKUP('Bewerking, HH'!$B185,INDIRECT("'PLak, Labels'!A"&amp;$AO$18&amp;":M"&amp;$AO$19),AS$24,FALSE)</f>
        <v>0</v>
      </c>
      <c r="AT185" s="29">
        <f ca="1">VLOOKUP('Bewerking, HH'!$B185,INDIRECT("'PLak, Labels'!A"&amp;$AO$18&amp;":M"&amp;$AO$19),AT$24,FALSE)</f>
        <v>0</v>
      </c>
      <c r="AU185" s="29">
        <f ca="1">VLOOKUP('Bewerking, HH'!$B185,INDIRECT("'PLak, Labels'!A"&amp;$AO$18&amp;":M"&amp;$AO$19),AU$24,FALSE)</f>
        <v>0</v>
      </c>
      <c r="AY185" s="18">
        <f ca="1">VLOOKUP('Bewerking, HH'!$B185,INDIRECT("'PLak, Labels'!A"&amp;$BA$18&amp;":M"&amp;$BA$19),AY$24,FALSE)</f>
        <v>3761</v>
      </c>
      <c r="AZ185" s="29">
        <f ca="1">VLOOKUP('Bewerking, HH'!$B185,INDIRECT("'PLak, Labels'!A"&amp;$BA$18&amp;":M"&amp;$BA$19),AZ$24,FALSE)+VLOOKUP('Bewerking, HH'!$B185,INDIRECT("'PLak, Labels'!A"&amp;$BA$18&amp;":M"&amp;$BA$19),AZ$24+1,FALSE)</f>
        <v>0</v>
      </c>
      <c r="BA185" s="18">
        <f ca="1">VLOOKUP('Bewerking, HH'!$B185,INDIRECT("'PLak, Labels'!A"&amp;$BA$18&amp;":M"&amp;$BA$19),BA$24,FALSE)</f>
        <v>0</v>
      </c>
      <c r="BB185" s="18">
        <f ca="1">VLOOKUP('Bewerking, HH'!$B185,INDIRECT("'PLak, Labels'!A"&amp;$BA$18&amp;":M"&amp;$BA$19),BB$24,FALSE)</f>
        <v>3761</v>
      </c>
      <c r="BC185" s="18">
        <f ca="1">VLOOKUP('Bewerking, HH'!$B185,INDIRECT("'PLak, Labels'!A"&amp;$BA$18&amp;":M"&amp;$BA$19),BC$24,FALSE)</f>
        <v>0</v>
      </c>
      <c r="BD185" s="18">
        <f ca="1">VLOOKUP('Bewerking, HH'!$B185,INDIRECT("'PLak, Labels'!A"&amp;$BA$18&amp;":M"&amp;$BA$19),BD$24,FALSE)</f>
        <v>0</v>
      </c>
      <c r="BE185" s="18">
        <f ca="1">VLOOKUP('Bewerking, HH'!$B185,INDIRECT("'PLak, Labels'!A"&amp;$BA$18&amp;":M"&amp;$BA$19),BE$24,FALSE)</f>
        <v>0</v>
      </c>
      <c r="BF185" s="29">
        <f ca="1">VLOOKUP('Bewerking, HH'!$B185,INDIRECT("'PLak, Labels'!A"&amp;$BA$18&amp;":M"&amp;$BA$19),BF$24,FALSE)</f>
        <v>0</v>
      </c>
      <c r="BG185" s="29">
        <f ca="1">VLOOKUP('Bewerking, HH'!$B185,INDIRECT("'PLak, Labels'!A"&amp;$BA$18&amp;":M"&amp;$BA$19),BG$24,FALSE)</f>
        <v>0</v>
      </c>
    </row>
    <row r="186" spans="2:59" x14ac:dyDescent="0.25">
      <c r="B186" s="18" t="s">
        <v>102</v>
      </c>
      <c r="C186" s="18">
        <f ca="1">VLOOKUP('Bewerking, HH'!$B186,INDIRECT("'PLak, Labels'!A"&amp;$E$18&amp;":M"&amp;$E$19),C$24,FALSE)</f>
        <v>2171</v>
      </c>
      <c r="D186" s="29">
        <f ca="1">VLOOKUP('Bewerking, HH'!$B186,INDIRECT("'PLak, Labels'!A"&amp;$E$18&amp;":M"&amp;$E$19),D$24,FALSE)+VLOOKUP('Bewerking, HH'!$B186,INDIRECT("'PLak, Labels'!A"&amp;$E$18&amp;":M"&amp;$E$19),D$24+1,FALSE)</f>
        <v>0</v>
      </c>
      <c r="E186" s="18">
        <f ca="1">VLOOKUP('Bewerking, HH'!$B186,INDIRECT("'PLak, Labels'!A"&amp;$E$18&amp;":M"&amp;$E$19),E$24,FALSE)</f>
        <v>0</v>
      </c>
      <c r="F186" s="18">
        <f ca="1">VLOOKUP('Bewerking, HH'!$B186,INDIRECT("'PLak, Labels'!A"&amp;$E$18&amp;":M"&amp;$E$19),F$24,FALSE)</f>
        <v>2171</v>
      </c>
      <c r="G186" s="18">
        <f ca="1">VLOOKUP('Bewerking, HH'!$B186,INDIRECT("'PLak, Labels'!A"&amp;$E$18&amp;":M"&amp;$E$19),G$24,FALSE)</f>
        <v>0</v>
      </c>
      <c r="H186" s="18">
        <f ca="1">VLOOKUP('Bewerking, HH'!$B186,INDIRECT("'PLak, Labels'!A"&amp;$E$18&amp;":M"&amp;$E$19),H$24,FALSE)</f>
        <v>0</v>
      </c>
      <c r="I186" s="18">
        <f ca="1">VLOOKUP('Bewerking, HH'!$B186,INDIRECT("'PLak, Labels'!A"&amp;$E$18&amp;":M"&amp;$E$19),I$24,FALSE)</f>
        <v>0</v>
      </c>
      <c r="J186" s="29">
        <f ca="1">VLOOKUP('Bewerking, HH'!$B186,INDIRECT("'PLak, Labels'!A"&amp;$E$18&amp;":M"&amp;$E$19),J$24,FALSE)</f>
        <v>0</v>
      </c>
      <c r="K186" s="29">
        <f ca="1">VLOOKUP('Bewerking, HH'!$B186,INDIRECT("'PLak, Labels'!A"&amp;$E$18&amp;":M"&amp;$E$19),K$24,FALSE)</f>
        <v>0</v>
      </c>
      <c r="O186" s="18">
        <f ca="1">VLOOKUP('Bewerking, HH'!$B186,INDIRECT("'PLak, Labels'!A"&amp;$Q$18&amp;":M"&amp;$Q$19),O$24,FALSE)</f>
        <v>2171</v>
      </c>
      <c r="P186" s="29">
        <f ca="1">VLOOKUP('Bewerking, HH'!$B186,INDIRECT("'PLak, Labels'!A"&amp;$Q$18&amp;":M"&amp;$Q$19),P$24,FALSE)+VLOOKUP('Bewerking, HH'!$B186,INDIRECT("'PLak, Labels'!A"&amp;$Q$18&amp;":M"&amp;$Q$19),P$24+1,FALSE)</f>
        <v>0</v>
      </c>
      <c r="Q186" s="18">
        <f ca="1">VLOOKUP('Bewerking, HH'!$B186,INDIRECT("'PLak, Labels'!A"&amp;$Q$18&amp;":M"&amp;$Q$19),Q$24,FALSE)</f>
        <v>0</v>
      </c>
      <c r="R186" s="18">
        <f ca="1">VLOOKUP('Bewerking, HH'!$B186,INDIRECT("'PLak, Labels'!A"&amp;$Q$18&amp;":M"&amp;$Q$19),R$24,FALSE)</f>
        <v>2171</v>
      </c>
      <c r="S186" s="18">
        <f ca="1">VLOOKUP('Bewerking, HH'!$B186,INDIRECT("'PLak, Labels'!A"&amp;$Q$18&amp;":M"&amp;$Q$19),S$24,FALSE)</f>
        <v>0</v>
      </c>
      <c r="T186" s="18">
        <f ca="1">VLOOKUP('Bewerking, HH'!$B186,INDIRECT("'PLak, Labels'!A"&amp;$Q$18&amp;":M"&amp;$Q$19),T$24,FALSE)</f>
        <v>0</v>
      </c>
      <c r="U186" s="18">
        <f ca="1">VLOOKUP('Bewerking, HH'!$B186,INDIRECT("'PLak, Labels'!A"&amp;$Q$18&amp;":M"&amp;$Q$19),U$24,FALSE)</f>
        <v>0</v>
      </c>
      <c r="V186" s="29">
        <f ca="1">VLOOKUP('Bewerking, HH'!$B186,INDIRECT("'PLak, Labels'!A"&amp;$Q$18&amp;":M"&amp;$Q$19),V$24,FALSE)</f>
        <v>0</v>
      </c>
      <c r="W186" s="29">
        <f ca="1">VLOOKUP('Bewerking, HH'!$B186,INDIRECT("'PLak, Labels'!A"&amp;$Q$18&amp;":M"&amp;$Q$19),W$24,FALSE)</f>
        <v>0</v>
      </c>
      <c r="AA186" s="18">
        <f ca="1">VLOOKUP('Bewerking, HH'!$B186,INDIRECT("'PLak, Labels'!A"&amp;$AC$18&amp;":M"&amp;$AC$19),AA$24,FALSE)</f>
        <v>2171</v>
      </c>
      <c r="AB186" s="29">
        <f ca="1">VLOOKUP('Bewerking, HH'!$B186,INDIRECT("'PLak, Labels'!A"&amp;$AC$18&amp;":M"&amp;$AC$19),AB$24,FALSE)+VLOOKUP('Bewerking, HH'!$B186,INDIRECT("'PLak, Labels'!A"&amp;$AC$18&amp;":M"&amp;$AC$19),AB$24+1,FALSE)</f>
        <v>0</v>
      </c>
      <c r="AC186" s="18">
        <f ca="1">VLOOKUP('Bewerking, HH'!$B186,INDIRECT("'PLak, Labels'!A"&amp;$AC$18&amp;":M"&amp;$AC$19),AC$24,FALSE)</f>
        <v>2171</v>
      </c>
      <c r="AD186" s="18">
        <f ca="1">VLOOKUP('Bewerking, HH'!$B186,INDIRECT("'PLak, Labels'!A"&amp;$AC$18&amp;":M"&amp;$AC$19),AD$24,FALSE)</f>
        <v>0</v>
      </c>
      <c r="AE186" s="18">
        <f ca="1">VLOOKUP('Bewerking, HH'!$B186,INDIRECT("'PLak, Labels'!A"&amp;$AC$18&amp;":M"&amp;$AC$19),AE$24,FALSE)</f>
        <v>0</v>
      </c>
      <c r="AF186" s="18">
        <f ca="1">VLOOKUP('Bewerking, HH'!$B186,INDIRECT("'PLak, Labels'!A"&amp;$AC$18&amp;":M"&amp;$AC$19),AF$24,FALSE)</f>
        <v>0</v>
      </c>
      <c r="AG186" s="18">
        <f ca="1">VLOOKUP('Bewerking, HH'!$B186,INDIRECT("'PLak, Labels'!A"&amp;$AC$18&amp;":M"&amp;$AC$19),AG$24,FALSE)</f>
        <v>0</v>
      </c>
      <c r="AH186" s="29">
        <f ca="1">VLOOKUP('Bewerking, HH'!$B186,INDIRECT("'PLak, Labels'!A"&amp;$AC$18&amp;":M"&amp;$AC$19),AH$24,FALSE)</f>
        <v>0</v>
      </c>
      <c r="AI186" s="29">
        <f ca="1">VLOOKUP('Bewerking, HH'!$B186,INDIRECT("'PLak, Labels'!A"&amp;$AC$18&amp;":M"&amp;$AC$19),AI$24,FALSE)</f>
        <v>0</v>
      </c>
      <c r="AM186" s="18">
        <f ca="1">VLOOKUP('Bewerking, HH'!$B186,INDIRECT("'PLak, Labels'!A"&amp;$AO$18&amp;":M"&amp;$AO$19),AM$24,FALSE)</f>
        <v>2171</v>
      </c>
      <c r="AN186" s="29">
        <f ca="1">VLOOKUP('Bewerking, HH'!$B186,INDIRECT("'PLak, Labels'!A"&amp;$AO$18&amp;":M"&amp;$AO$19),AN$24,FALSE)+VLOOKUP('Bewerking, HH'!$B186,INDIRECT("'PLak, Labels'!A"&amp;$AO$18&amp;":M"&amp;$AO$19),AN$24+1,FALSE)</f>
        <v>1421</v>
      </c>
      <c r="AO186" s="18">
        <f ca="1">VLOOKUP('Bewerking, HH'!$B186,INDIRECT("'PLak, Labels'!A"&amp;$AO$18&amp;":M"&amp;$AO$19),AO$24,FALSE)</f>
        <v>0</v>
      </c>
      <c r="AP186" s="18">
        <f ca="1">VLOOKUP('Bewerking, HH'!$B186,INDIRECT("'PLak, Labels'!A"&amp;$AO$18&amp;":M"&amp;$AO$19),AP$24,FALSE)</f>
        <v>750</v>
      </c>
      <c r="AQ186" s="18">
        <f ca="1">VLOOKUP('Bewerking, HH'!$B186,INDIRECT("'PLak, Labels'!A"&amp;$AO$18&amp;":M"&amp;$AO$19),AQ$24,FALSE)</f>
        <v>0</v>
      </c>
      <c r="AR186" s="18">
        <f ca="1">VLOOKUP('Bewerking, HH'!$B186,INDIRECT("'PLak, Labels'!A"&amp;$AO$18&amp;":M"&amp;$AO$19),AR$24,FALSE)</f>
        <v>0</v>
      </c>
      <c r="AS186" s="18">
        <f ca="1">VLOOKUP('Bewerking, HH'!$B186,INDIRECT("'PLak, Labels'!A"&amp;$AO$18&amp;":M"&amp;$AO$19),AS$24,FALSE)</f>
        <v>0</v>
      </c>
      <c r="AT186" s="29">
        <f ca="1">VLOOKUP('Bewerking, HH'!$B186,INDIRECT("'PLak, Labels'!A"&amp;$AO$18&amp;":M"&amp;$AO$19),AT$24,FALSE)</f>
        <v>0</v>
      </c>
      <c r="AU186" s="29">
        <f ca="1">VLOOKUP('Bewerking, HH'!$B186,INDIRECT("'PLak, Labels'!A"&amp;$AO$18&amp;":M"&amp;$AO$19),AU$24,FALSE)</f>
        <v>0</v>
      </c>
      <c r="AY186" s="18">
        <f ca="1">VLOOKUP('Bewerking, HH'!$B186,INDIRECT("'PLak, Labels'!A"&amp;$BA$18&amp;":M"&amp;$BA$19),AY$24,FALSE)</f>
        <v>2171</v>
      </c>
      <c r="AZ186" s="29">
        <f ca="1">VLOOKUP('Bewerking, HH'!$B186,INDIRECT("'PLak, Labels'!A"&amp;$BA$18&amp;":M"&amp;$BA$19),AZ$24,FALSE)+VLOOKUP('Bewerking, HH'!$B186,INDIRECT("'PLak, Labels'!A"&amp;$BA$18&amp;":M"&amp;$BA$19),AZ$24+1,FALSE)</f>
        <v>0</v>
      </c>
      <c r="BA186" s="18">
        <f ca="1">VLOOKUP('Bewerking, HH'!$B186,INDIRECT("'PLak, Labels'!A"&amp;$BA$18&amp;":M"&amp;$BA$19),BA$24,FALSE)</f>
        <v>0</v>
      </c>
      <c r="BB186" s="18">
        <f ca="1">VLOOKUP('Bewerking, HH'!$B186,INDIRECT("'PLak, Labels'!A"&amp;$BA$18&amp;":M"&amp;$BA$19),BB$24,FALSE)</f>
        <v>2171</v>
      </c>
      <c r="BC186" s="18">
        <f ca="1">VLOOKUP('Bewerking, HH'!$B186,INDIRECT("'PLak, Labels'!A"&amp;$BA$18&amp;":M"&amp;$BA$19),BC$24,FALSE)</f>
        <v>0</v>
      </c>
      <c r="BD186" s="18">
        <f ca="1">VLOOKUP('Bewerking, HH'!$B186,INDIRECT("'PLak, Labels'!A"&amp;$BA$18&amp;":M"&amp;$BA$19),BD$24,FALSE)</f>
        <v>0</v>
      </c>
      <c r="BE186" s="18">
        <f ca="1">VLOOKUP('Bewerking, HH'!$B186,INDIRECT("'PLak, Labels'!A"&amp;$BA$18&amp;":M"&amp;$BA$19),BE$24,FALSE)</f>
        <v>0</v>
      </c>
      <c r="BF186" s="29">
        <f ca="1">VLOOKUP('Bewerking, HH'!$B186,INDIRECT("'PLak, Labels'!A"&amp;$BA$18&amp;":M"&amp;$BA$19),BF$24,FALSE)</f>
        <v>0</v>
      </c>
      <c r="BG186" s="29">
        <f ca="1">VLOOKUP('Bewerking, HH'!$B186,INDIRECT("'PLak, Labels'!A"&amp;$BA$18&amp;":M"&amp;$BA$19),BG$24,FALSE)</f>
        <v>0</v>
      </c>
    </row>
    <row r="187" spans="2:59" x14ac:dyDescent="0.25">
      <c r="B187" s="18"/>
      <c r="C187" s="18"/>
      <c r="D187" s="29"/>
      <c r="E187" s="18"/>
      <c r="F187" s="18"/>
      <c r="G187" s="18"/>
      <c r="H187" s="18"/>
      <c r="I187" s="18"/>
      <c r="O187" s="18"/>
      <c r="P187" s="29"/>
      <c r="Q187" s="18"/>
      <c r="R187" s="18"/>
      <c r="S187" s="18"/>
      <c r="T187" s="18"/>
      <c r="U187" s="18"/>
      <c r="AA187" s="18"/>
      <c r="AB187" s="29"/>
      <c r="AC187" s="18"/>
      <c r="AD187" s="18"/>
      <c r="AE187" s="18"/>
      <c r="AF187" s="18"/>
      <c r="AG187" s="18"/>
      <c r="AN187" s="29"/>
    </row>
    <row r="188" spans="2:59" s="5" customFormat="1" x14ac:dyDescent="0.25">
      <c r="B188" s="3" t="s">
        <v>105</v>
      </c>
      <c r="M188" s="21"/>
      <c r="Y188" s="21"/>
      <c r="AK188" s="21"/>
      <c r="AW188" s="21"/>
    </row>
    <row r="189" spans="2:59" x14ac:dyDescent="0.25">
      <c r="B189" s="18"/>
      <c r="C189" s="29" t="s">
        <v>1</v>
      </c>
      <c r="D189" s="29" t="s">
        <v>421</v>
      </c>
      <c r="E189" s="29" t="s">
        <v>414</v>
      </c>
      <c r="F189" s="29" t="s">
        <v>415</v>
      </c>
      <c r="G189" s="29" t="s">
        <v>416</v>
      </c>
      <c r="H189" s="29" t="s">
        <v>417</v>
      </c>
      <c r="I189" s="29" t="s">
        <v>418</v>
      </c>
      <c r="J189" s="29" t="s">
        <v>419</v>
      </c>
      <c r="K189" s="29" t="s">
        <v>420</v>
      </c>
      <c r="L189" s="29"/>
      <c r="N189" s="29"/>
      <c r="O189" s="29" t="s">
        <v>1</v>
      </c>
      <c r="P189" s="29" t="s">
        <v>421</v>
      </c>
      <c r="Q189" s="29" t="s">
        <v>414</v>
      </c>
      <c r="R189" s="29" t="s">
        <v>415</v>
      </c>
      <c r="S189" s="29" t="s">
        <v>416</v>
      </c>
      <c r="T189" s="29" t="s">
        <v>417</v>
      </c>
      <c r="U189" s="29" t="s">
        <v>418</v>
      </c>
      <c r="V189" s="29" t="s">
        <v>419</v>
      </c>
      <c r="W189" s="29" t="s">
        <v>420</v>
      </c>
      <c r="X189" s="29"/>
      <c r="Z189" s="29"/>
      <c r="AA189" s="29" t="s">
        <v>1</v>
      </c>
      <c r="AB189" s="29" t="s">
        <v>421</v>
      </c>
      <c r="AC189" s="29" t="s">
        <v>414</v>
      </c>
      <c r="AD189" s="29" t="s">
        <v>415</v>
      </c>
      <c r="AE189" s="29" t="s">
        <v>416</v>
      </c>
      <c r="AF189" s="29" t="s">
        <v>417</v>
      </c>
      <c r="AG189" s="29" t="s">
        <v>418</v>
      </c>
      <c r="AH189" s="29" t="s">
        <v>419</v>
      </c>
      <c r="AI189" s="29" t="s">
        <v>420</v>
      </c>
      <c r="AJ189" s="29"/>
      <c r="AL189" s="29"/>
      <c r="AM189" s="29" t="s">
        <v>1</v>
      </c>
      <c r="AN189" s="29" t="s">
        <v>421</v>
      </c>
      <c r="AO189" s="29" t="s">
        <v>414</v>
      </c>
      <c r="AP189" s="29" t="s">
        <v>415</v>
      </c>
      <c r="AQ189" s="29" t="s">
        <v>416</v>
      </c>
      <c r="AR189" s="29" t="s">
        <v>417</v>
      </c>
      <c r="AS189" s="29" t="s">
        <v>418</v>
      </c>
      <c r="AT189" s="29" t="s">
        <v>419</v>
      </c>
      <c r="AU189" s="29" t="s">
        <v>420</v>
      </c>
      <c r="AV189" s="29"/>
      <c r="AX189" s="29"/>
      <c r="AY189" s="29" t="s">
        <v>1</v>
      </c>
      <c r="AZ189" s="29" t="s">
        <v>421</v>
      </c>
      <c r="BA189" s="29" t="s">
        <v>414</v>
      </c>
      <c r="BB189" s="29" t="s">
        <v>415</v>
      </c>
      <c r="BC189" s="29" t="s">
        <v>416</v>
      </c>
      <c r="BD189" s="29" t="s">
        <v>417</v>
      </c>
      <c r="BE189" s="29" t="s">
        <v>418</v>
      </c>
      <c r="BF189" s="29" t="s">
        <v>419</v>
      </c>
      <c r="BG189" s="29" t="s">
        <v>420</v>
      </c>
    </row>
    <row r="190" spans="2:59" x14ac:dyDescent="0.25">
      <c r="B190" s="18"/>
      <c r="C190" s="29" t="s">
        <v>35</v>
      </c>
      <c r="D190" s="29" t="s">
        <v>35</v>
      </c>
      <c r="E190" s="29" t="s">
        <v>35</v>
      </c>
      <c r="F190" s="29" t="s">
        <v>35</v>
      </c>
      <c r="G190" s="29" t="s">
        <v>35</v>
      </c>
      <c r="H190" s="29" t="s">
        <v>35</v>
      </c>
      <c r="I190" s="29" t="s">
        <v>35</v>
      </c>
      <c r="J190" s="29" t="s">
        <v>35</v>
      </c>
      <c r="K190" s="29" t="s">
        <v>35</v>
      </c>
      <c r="L190" s="29"/>
      <c r="N190" s="29"/>
      <c r="O190" s="29" t="s">
        <v>35</v>
      </c>
      <c r="P190" s="29" t="s">
        <v>35</v>
      </c>
      <c r="Q190" s="29" t="s">
        <v>35</v>
      </c>
      <c r="R190" s="29" t="s">
        <v>35</v>
      </c>
      <c r="S190" s="29" t="s">
        <v>35</v>
      </c>
      <c r="T190" s="29" t="s">
        <v>35</v>
      </c>
      <c r="U190" s="29" t="s">
        <v>35</v>
      </c>
      <c r="V190" s="29" t="s">
        <v>35</v>
      </c>
      <c r="W190" s="29" t="s">
        <v>35</v>
      </c>
      <c r="X190" s="29"/>
      <c r="Z190" s="29"/>
      <c r="AA190" s="29" t="s">
        <v>35</v>
      </c>
      <c r="AB190" s="29" t="s">
        <v>35</v>
      </c>
      <c r="AC190" s="29" t="s">
        <v>35</v>
      </c>
      <c r="AD190" s="29" t="s">
        <v>35</v>
      </c>
      <c r="AE190" s="29" t="s">
        <v>35</v>
      </c>
      <c r="AF190" s="29" t="s">
        <v>35</v>
      </c>
      <c r="AG190" s="29" t="s">
        <v>35</v>
      </c>
      <c r="AH190" s="29" t="s">
        <v>35</v>
      </c>
      <c r="AI190" s="29" t="s">
        <v>35</v>
      </c>
      <c r="AJ190" s="29"/>
      <c r="AL190" s="29"/>
      <c r="AM190" s="29" t="s">
        <v>35</v>
      </c>
      <c r="AN190" s="29" t="s">
        <v>35</v>
      </c>
      <c r="AO190" s="29" t="s">
        <v>35</v>
      </c>
      <c r="AP190" s="29" t="s">
        <v>35</v>
      </c>
      <c r="AQ190" s="29" t="s">
        <v>35</v>
      </c>
      <c r="AR190" s="29" t="s">
        <v>35</v>
      </c>
      <c r="AS190" s="29" t="s">
        <v>35</v>
      </c>
      <c r="AT190" s="29" t="s">
        <v>35</v>
      </c>
      <c r="AU190" s="29" t="s">
        <v>35</v>
      </c>
      <c r="AV190" s="29"/>
      <c r="AX190" s="29"/>
      <c r="AY190" s="29" t="s">
        <v>35</v>
      </c>
      <c r="AZ190" s="29" t="s">
        <v>35</v>
      </c>
      <c r="BA190" s="29" t="s">
        <v>35</v>
      </c>
      <c r="BB190" s="29" t="s">
        <v>35</v>
      </c>
      <c r="BC190" s="29" t="s">
        <v>35</v>
      </c>
      <c r="BD190" s="29" t="s">
        <v>35</v>
      </c>
      <c r="BE190" s="29" t="s">
        <v>35</v>
      </c>
      <c r="BF190" s="29" t="s">
        <v>35</v>
      </c>
      <c r="BG190" s="29" t="s">
        <v>35</v>
      </c>
    </row>
    <row r="191" spans="2:59" x14ac:dyDescent="0.25">
      <c r="B191" s="18" t="s">
        <v>10</v>
      </c>
      <c r="C191" s="18">
        <f ca="1">VLOOKUP('Bewerking, HH'!$B191,INDIRECT("'PLak, Labels'!A"&amp;$E$21&amp;":M"&amp;$E$22),C$24,FALSE)</f>
        <v>0</v>
      </c>
      <c r="D191" s="29">
        <f ca="1">VLOOKUP('Bewerking, HH'!$B191,INDIRECT("'PLak, Labels'!A"&amp;$E$21&amp;":M"&amp;$E$22),D$24,FALSE)+VLOOKUP('Bewerking, HH'!$B191,INDIRECT("'PLak, Labels'!A"&amp;$E$21&amp;":M"&amp;$E$22),D$24+1,FALSE)</f>
        <v>0</v>
      </c>
      <c r="E191" s="18">
        <f ca="1">VLOOKUP('Bewerking, HH'!$B191,INDIRECT("'PLak, Labels'!A"&amp;$E$21&amp;":M"&amp;$E$22),E$24,FALSE)</f>
        <v>0</v>
      </c>
      <c r="F191" s="18">
        <f ca="1">VLOOKUP('Bewerking, HH'!$B191,INDIRECT("'PLak, Labels'!A"&amp;$E$21&amp;":M"&amp;$E$22),F$24,FALSE)</f>
        <v>0</v>
      </c>
      <c r="G191" s="18">
        <f ca="1">VLOOKUP('Bewerking, HH'!$B191,INDIRECT("'PLak, Labels'!A"&amp;$E$21&amp;":M"&amp;$E$22),G$24,FALSE)</f>
        <v>0</v>
      </c>
      <c r="H191" s="18">
        <f ca="1">VLOOKUP('Bewerking, HH'!$B191,INDIRECT("'PLak, Labels'!A"&amp;$E$21&amp;":M"&amp;$E$22),H$24,FALSE)</f>
        <v>0</v>
      </c>
      <c r="I191" s="18">
        <f ca="1">VLOOKUP('Bewerking, HH'!$B191,INDIRECT("'PLak, Labels'!A"&amp;$E$21&amp;":M"&amp;$E$22),I$24,FALSE)</f>
        <v>0</v>
      </c>
      <c r="J191" s="29">
        <f ca="1">VLOOKUP('Bewerking, HH'!$B191,INDIRECT("'PLak, Labels'!A"&amp;$E$21&amp;":M"&amp;$E$22),J$24,FALSE)</f>
        <v>0</v>
      </c>
      <c r="K191" s="29">
        <f ca="1">VLOOKUP('Bewerking, HH'!$B191,INDIRECT("'PLak, Labels'!A"&amp;$E$21&amp;":M"&amp;$E$22),K$24,FALSE)</f>
        <v>0</v>
      </c>
      <c r="O191" s="18">
        <f ca="1">VLOOKUP('Bewerking, HH'!$B191,INDIRECT("'PLak, Labels'!A"&amp;$Q$21&amp;":M"&amp;$Q$22),O$24,FALSE)</f>
        <v>0</v>
      </c>
      <c r="P191" s="29">
        <f ca="1">VLOOKUP('Bewerking, HH'!$B191,INDIRECT("'PLak, Labels'!A"&amp;$Q$21&amp;":M"&amp;$Q$22),P$24,FALSE)+VLOOKUP('Bewerking, HH'!$B191,INDIRECT("'PLak, Labels'!A"&amp;$Q$21&amp;":M"&amp;$Q$22),P$24+1,FALSE)</f>
        <v>0</v>
      </c>
      <c r="Q191" s="18">
        <f ca="1">VLOOKUP('Bewerking, HH'!$B191,INDIRECT("'PLak, Labels'!A"&amp;$Q$21&amp;":M"&amp;$Q$22),Q$24,FALSE)</f>
        <v>0</v>
      </c>
      <c r="R191" s="18">
        <f ca="1">VLOOKUP('Bewerking, HH'!$B191,INDIRECT("'PLak, Labels'!A"&amp;$Q$21&amp;":M"&amp;$Q$22),R$24,FALSE)</f>
        <v>0</v>
      </c>
      <c r="S191" s="18">
        <f ca="1">VLOOKUP('Bewerking, HH'!$B191,INDIRECT("'PLak, Labels'!A"&amp;$Q$21&amp;":M"&amp;$Q$22),S$24,FALSE)</f>
        <v>0</v>
      </c>
      <c r="T191" s="18">
        <f ca="1">VLOOKUP('Bewerking, HH'!$B191,INDIRECT("'PLak, Labels'!A"&amp;$Q$21&amp;":M"&amp;$Q$22),T$24,FALSE)</f>
        <v>0</v>
      </c>
      <c r="U191" s="18">
        <f ca="1">VLOOKUP('Bewerking, HH'!$B191,INDIRECT("'PLak, Labels'!A"&amp;$Q$21&amp;":M"&amp;$Q$22),U$24,FALSE)</f>
        <v>0</v>
      </c>
      <c r="V191" s="29">
        <f ca="1">VLOOKUP('Bewerking, HH'!$B191,INDIRECT("'PLak, Labels'!A"&amp;$Q$21&amp;":M"&amp;$Q$22),V$24,FALSE)</f>
        <v>0</v>
      </c>
      <c r="W191" s="29">
        <f ca="1">VLOOKUP('Bewerking, HH'!$B191,INDIRECT("'PLak, Labels'!A"&amp;$Q$21&amp;":M"&amp;$Q$22),W$24,FALSE)</f>
        <v>0</v>
      </c>
      <c r="AA191" s="18">
        <f ca="1">VLOOKUP('Bewerking, HH'!$B191,INDIRECT("'PLak, Labels'!A"&amp;$AC$21&amp;":M"&amp;$AC$22),AA$24,FALSE)</f>
        <v>0</v>
      </c>
      <c r="AB191" s="29">
        <f ca="1">VLOOKUP('Bewerking, HH'!$B191,INDIRECT("'PLak, Labels'!A"&amp;$AC$21&amp;":M"&amp;$AC$22),AB$24,FALSE)+VLOOKUP('Bewerking, HH'!$B191,INDIRECT("'PLak, Labels'!A"&amp;$AC$21&amp;":M"&amp;$AC$22),AB$24+1,FALSE)</f>
        <v>0</v>
      </c>
      <c r="AC191" s="18">
        <f ca="1">VLOOKUP('Bewerking, HH'!$B191,INDIRECT("'PLak, Labels'!A"&amp;$AC$21&amp;":M"&amp;$AC$22),AC$24,FALSE)</f>
        <v>0</v>
      </c>
      <c r="AD191" s="18">
        <f ca="1">VLOOKUP('Bewerking, HH'!$B191,INDIRECT("'PLak, Labels'!A"&amp;$AC$21&amp;":M"&amp;$AC$22),AD$24,FALSE)</f>
        <v>0</v>
      </c>
      <c r="AE191" s="18">
        <f ca="1">VLOOKUP('Bewerking, HH'!$B191,INDIRECT("'PLak, Labels'!A"&amp;$AC$21&amp;":M"&amp;$AC$22),AE$24,FALSE)</f>
        <v>0</v>
      </c>
      <c r="AF191" s="18">
        <f ca="1">VLOOKUP('Bewerking, HH'!$B191,INDIRECT("'PLak, Labels'!A"&amp;$AC$21&amp;":M"&amp;$AC$22),AF$24,FALSE)</f>
        <v>0</v>
      </c>
      <c r="AG191" s="18">
        <f ca="1">VLOOKUP('Bewerking, HH'!$B191,INDIRECT("'PLak, Labels'!A"&amp;$AC$21&amp;":M"&amp;$AC$22),AG$24,FALSE)</f>
        <v>0</v>
      </c>
      <c r="AH191" s="29">
        <f ca="1">VLOOKUP('Bewerking, HH'!$B191,INDIRECT("'PLak, Labels'!A"&amp;$AC$21&amp;":M"&amp;$AC$22),AH$24,FALSE)</f>
        <v>0</v>
      </c>
      <c r="AI191" s="29">
        <f ca="1">VLOOKUP('Bewerking, HH'!$B191,INDIRECT("'PLak, Labels'!A"&amp;$AC$21&amp;":M"&amp;$AC$22),AI$24,FALSE)</f>
        <v>0</v>
      </c>
      <c r="AM191" s="18">
        <f ca="1">VLOOKUP('Bewerking, HH'!$B191,INDIRECT("'PLak, Labels'!A"&amp;$AO$21&amp;":M"&amp;$AO$22),AM$24,FALSE)</f>
        <v>0</v>
      </c>
      <c r="AN191" s="29">
        <f ca="1">VLOOKUP('Bewerking, HH'!$B191,INDIRECT("'PLak, Labels'!A"&amp;$AO$21&amp;":M"&amp;$AO$22),AN$24,FALSE)+VLOOKUP('Bewerking, HH'!$B191,INDIRECT("'PLak, Labels'!A"&amp;$AO$21&amp;":M"&amp;$AO$22),AN$24+1,FALSE)</f>
        <v>0</v>
      </c>
      <c r="AO191" s="18">
        <f ca="1">VLOOKUP('Bewerking, HH'!$B191,INDIRECT("'PLak, Labels'!A"&amp;$AO$21&amp;":M"&amp;$AO$22),AO$24,FALSE)</f>
        <v>0</v>
      </c>
      <c r="AP191" s="18">
        <f ca="1">VLOOKUP('Bewerking, HH'!$B191,INDIRECT("'PLak, Labels'!A"&amp;$AO$21&amp;":M"&amp;$AO$22),AP$24,FALSE)</f>
        <v>0</v>
      </c>
      <c r="AQ191" s="18">
        <f ca="1">VLOOKUP('Bewerking, HH'!$B191,INDIRECT("'PLak, Labels'!A"&amp;$AO$21&amp;":M"&amp;$AO$22),AQ$24,FALSE)</f>
        <v>0</v>
      </c>
      <c r="AR191" s="18">
        <f ca="1">VLOOKUP('Bewerking, HH'!$B191,INDIRECT("'PLak, Labels'!A"&amp;$AO$21&amp;":M"&amp;$AO$22),AR$24,FALSE)</f>
        <v>0</v>
      </c>
      <c r="AS191" s="18">
        <f ca="1">VLOOKUP('Bewerking, HH'!$B191,INDIRECT("'PLak, Labels'!A"&amp;$AO$21&amp;":M"&amp;$AO$22),AS$24,FALSE)</f>
        <v>0</v>
      </c>
      <c r="AT191" s="29">
        <f ca="1">VLOOKUP('Bewerking, HH'!$B191,INDIRECT("'PLak, Labels'!A"&amp;$AO$21&amp;":M"&amp;$AO$22),AT$24,FALSE)</f>
        <v>0</v>
      </c>
      <c r="AU191" s="29">
        <f ca="1">VLOOKUP('Bewerking, HH'!$B191,INDIRECT("'PLak, Labels'!A"&amp;$AO$21&amp;":M"&amp;$AO$22),AU$24,FALSE)</f>
        <v>0</v>
      </c>
      <c r="AY191" s="18">
        <f ca="1">VLOOKUP('Bewerking, HH'!$B191,INDIRECT("'PLak, Labels'!A"&amp;$BA$21&amp;":M"&amp;$BA$22),AY$24,FALSE)</f>
        <v>0</v>
      </c>
      <c r="AZ191" s="18">
        <f ca="1">VLOOKUP('Bewerking, HH'!$B191,INDIRECT("'PLak, Labels'!A"&amp;$BA$21&amp;":M"&amp;$BA$22),AZ$24,FALSE)+VLOOKUP('Bewerking, HH'!$B191,INDIRECT("'PLak, Labels'!A"&amp;$BA$21&amp;":M"&amp;$BA$22),AZ$24+1,FALSE)</f>
        <v>0</v>
      </c>
      <c r="BA191" s="18">
        <f ca="1">VLOOKUP('Bewerking, HH'!$B191,INDIRECT("'PLak, Labels'!A"&amp;$BA$21&amp;":M"&amp;$BA$22),BA$24,FALSE)</f>
        <v>0</v>
      </c>
      <c r="BB191" s="18">
        <f ca="1">VLOOKUP('Bewerking, HH'!$B191,INDIRECT("'PLak, Labels'!A"&amp;$BA$21&amp;":M"&amp;$BA$22),BB$24,FALSE)</f>
        <v>0</v>
      </c>
      <c r="BC191" s="18">
        <f ca="1">VLOOKUP('Bewerking, HH'!$B191,INDIRECT("'PLak, Labels'!A"&amp;$BA$21&amp;":M"&amp;$BA$22),BC$24,FALSE)</f>
        <v>0</v>
      </c>
      <c r="BD191" s="18">
        <f ca="1">VLOOKUP('Bewerking, HH'!$B191,INDIRECT("'PLak, Labels'!A"&amp;$BA$21&amp;":M"&amp;$BA$22),BD$24,FALSE)</f>
        <v>0</v>
      </c>
      <c r="BE191" s="18">
        <f ca="1">VLOOKUP('Bewerking, HH'!$B191,INDIRECT("'PLak, Labels'!A"&amp;$BA$21&amp;":M"&amp;$BA$22),BE$24,FALSE)</f>
        <v>0</v>
      </c>
      <c r="BF191" s="29">
        <f ca="1">VLOOKUP('Bewerking, HH'!$B191,INDIRECT("'PLak, Labels'!A"&amp;$BA$21&amp;":M"&amp;$BA$22),BF$24,FALSE)</f>
        <v>0</v>
      </c>
      <c r="BG191" s="29">
        <f ca="1">VLOOKUP('Bewerking, HH'!$B191,INDIRECT("'PLak, Labels'!A"&amp;$BA$21&amp;":M"&amp;$BA$22),BG$24,FALSE)</f>
        <v>0</v>
      </c>
    </row>
    <row r="192" spans="2:59" x14ac:dyDescent="0.25">
      <c r="B192" s="18" t="s">
        <v>36</v>
      </c>
      <c r="C192" s="18">
        <f ca="1">VLOOKUP('Bewerking, HH'!$B192,INDIRECT("'PLak, Labels'!A"&amp;$E$21&amp;":M"&amp;$E$22),C$24,FALSE)</f>
        <v>168</v>
      </c>
      <c r="D192" s="29">
        <f ca="1">VLOOKUP('Bewerking, HH'!$B192,INDIRECT("'PLak, Labels'!A"&amp;$E$21&amp;":M"&amp;$E$22),D$24,FALSE)+VLOOKUP('Bewerking, HH'!$B192,INDIRECT("'PLak, Labels'!A"&amp;$E$21&amp;":M"&amp;$E$22),D$24+1,FALSE)</f>
        <v>0</v>
      </c>
      <c r="E192" s="18">
        <f ca="1">VLOOKUP('Bewerking, HH'!$B192,INDIRECT("'PLak, Labels'!A"&amp;$E$21&amp;":M"&amp;$E$22),E$24,FALSE)</f>
        <v>168</v>
      </c>
      <c r="F192" s="18">
        <f ca="1">VLOOKUP('Bewerking, HH'!$B192,INDIRECT("'PLak, Labels'!A"&amp;$E$21&amp;":M"&amp;$E$22),F$24,FALSE)</f>
        <v>0</v>
      </c>
      <c r="G192" s="18">
        <f ca="1">VLOOKUP('Bewerking, HH'!$B192,INDIRECT("'PLak, Labels'!A"&amp;$E$21&amp;":M"&amp;$E$22),G$24,FALSE)</f>
        <v>0</v>
      </c>
      <c r="H192" s="18">
        <f ca="1">VLOOKUP('Bewerking, HH'!$B192,INDIRECT("'PLak, Labels'!A"&amp;$E$21&amp;":M"&amp;$E$22),H$24,FALSE)</f>
        <v>0</v>
      </c>
      <c r="I192" s="18">
        <f ca="1">VLOOKUP('Bewerking, HH'!$B192,INDIRECT("'PLak, Labels'!A"&amp;$E$21&amp;":M"&amp;$E$22),I$24,FALSE)</f>
        <v>0</v>
      </c>
      <c r="J192" s="29">
        <f ca="1">VLOOKUP('Bewerking, HH'!$B192,INDIRECT("'PLak, Labels'!A"&amp;$E$21&amp;":M"&amp;$E$22),J$24,FALSE)</f>
        <v>0</v>
      </c>
      <c r="K192" s="29">
        <f ca="1">VLOOKUP('Bewerking, HH'!$B192,INDIRECT("'PLak, Labels'!A"&amp;$E$21&amp;":M"&amp;$E$22),K$24,FALSE)</f>
        <v>0</v>
      </c>
      <c r="O192" s="18">
        <f ca="1">VLOOKUP('Bewerking, HH'!$B192,INDIRECT("'PLak, Labels'!A"&amp;$Q$21&amp;":M"&amp;$Q$22),O$24,FALSE)</f>
        <v>168</v>
      </c>
      <c r="P192" s="29">
        <f ca="1">VLOOKUP('Bewerking, HH'!$B192,INDIRECT("'PLak, Labels'!A"&amp;$Q$21&amp;":M"&amp;$Q$22),P$24,FALSE)+VLOOKUP('Bewerking, HH'!$B192,INDIRECT("'PLak, Labels'!A"&amp;$Q$21&amp;":M"&amp;$Q$22),P$24+1,FALSE)</f>
        <v>0</v>
      </c>
      <c r="Q192" s="18">
        <f ca="1">VLOOKUP('Bewerking, HH'!$B192,INDIRECT("'PLak, Labels'!A"&amp;$Q$21&amp;":M"&amp;$Q$22),Q$24,FALSE)</f>
        <v>168</v>
      </c>
      <c r="R192" s="18">
        <f ca="1">VLOOKUP('Bewerking, HH'!$B192,INDIRECT("'PLak, Labels'!A"&amp;$Q$21&amp;":M"&amp;$Q$22),R$24,FALSE)</f>
        <v>0</v>
      </c>
      <c r="S192" s="18">
        <f ca="1">VLOOKUP('Bewerking, HH'!$B192,INDIRECT("'PLak, Labels'!A"&amp;$Q$21&amp;":M"&amp;$Q$22),S$24,FALSE)</f>
        <v>0</v>
      </c>
      <c r="T192" s="18">
        <f ca="1">VLOOKUP('Bewerking, HH'!$B192,INDIRECT("'PLak, Labels'!A"&amp;$Q$21&amp;":M"&amp;$Q$22),T$24,FALSE)</f>
        <v>0</v>
      </c>
      <c r="U192" s="18">
        <f ca="1">VLOOKUP('Bewerking, HH'!$B192,INDIRECT("'PLak, Labels'!A"&amp;$Q$21&amp;":M"&amp;$Q$22),U$24,FALSE)</f>
        <v>0</v>
      </c>
      <c r="V192" s="29">
        <f ca="1">VLOOKUP('Bewerking, HH'!$B192,INDIRECT("'PLak, Labels'!A"&amp;$Q$21&amp;":M"&amp;$Q$22),V$24,FALSE)</f>
        <v>0</v>
      </c>
      <c r="W192" s="29">
        <f ca="1">VLOOKUP('Bewerking, HH'!$B192,INDIRECT("'PLak, Labels'!A"&amp;$Q$21&amp;":M"&amp;$Q$22),W$24,FALSE)</f>
        <v>0</v>
      </c>
      <c r="AA192" s="18">
        <f ca="1">VLOOKUP('Bewerking, HH'!$B192,INDIRECT("'PLak, Labels'!A"&amp;$AC$21&amp;":M"&amp;$AC$22),AA$24,FALSE)</f>
        <v>168</v>
      </c>
      <c r="AB192" s="29">
        <f ca="1">VLOOKUP('Bewerking, HH'!$B192,INDIRECT("'PLak, Labels'!A"&amp;$AC$21&amp;":M"&amp;$AC$22),AB$24,FALSE)+VLOOKUP('Bewerking, HH'!$B192,INDIRECT("'PLak, Labels'!A"&amp;$AC$21&amp;":M"&amp;$AC$22),AB$24+1,FALSE)</f>
        <v>0</v>
      </c>
      <c r="AC192" s="18">
        <f ca="1">VLOOKUP('Bewerking, HH'!$B192,INDIRECT("'PLak, Labels'!A"&amp;$AC$21&amp;":M"&amp;$AC$22),AC$24,FALSE)</f>
        <v>168</v>
      </c>
      <c r="AD192" s="18">
        <f ca="1">VLOOKUP('Bewerking, HH'!$B192,INDIRECT("'PLak, Labels'!A"&amp;$AC$21&amp;":M"&amp;$AC$22),AD$24,FALSE)</f>
        <v>0</v>
      </c>
      <c r="AE192" s="18">
        <f ca="1">VLOOKUP('Bewerking, HH'!$B192,INDIRECT("'PLak, Labels'!A"&amp;$AC$21&amp;":M"&amp;$AC$22),AE$24,FALSE)</f>
        <v>0</v>
      </c>
      <c r="AF192" s="18">
        <f ca="1">VLOOKUP('Bewerking, HH'!$B192,INDIRECT("'PLak, Labels'!A"&amp;$AC$21&amp;":M"&amp;$AC$22),AF$24,FALSE)</f>
        <v>0</v>
      </c>
      <c r="AG192" s="18">
        <f ca="1">VLOOKUP('Bewerking, HH'!$B192,INDIRECT("'PLak, Labels'!A"&amp;$AC$21&amp;":M"&amp;$AC$22),AG$24,FALSE)</f>
        <v>0</v>
      </c>
      <c r="AH192" s="29">
        <f ca="1">VLOOKUP('Bewerking, HH'!$B192,INDIRECT("'PLak, Labels'!A"&amp;$AC$21&amp;":M"&amp;$AC$22),AH$24,FALSE)</f>
        <v>0</v>
      </c>
      <c r="AI192" s="29">
        <f ca="1">VLOOKUP('Bewerking, HH'!$B192,INDIRECT("'PLak, Labels'!A"&amp;$AC$21&amp;":M"&amp;$AC$22),AI$24,FALSE)</f>
        <v>0</v>
      </c>
      <c r="AM192" s="18">
        <f ca="1">VLOOKUP('Bewerking, HH'!$B192,INDIRECT("'PLak, Labels'!A"&amp;$AO$21&amp;":M"&amp;$AO$22),AM$24,FALSE)</f>
        <v>168</v>
      </c>
      <c r="AN192" s="29">
        <f ca="1">VLOOKUP('Bewerking, HH'!$B192,INDIRECT("'PLak, Labels'!A"&amp;$AO$21&amp;":M"&amp;$AO$22),AN$24,FALSE)+VLOOKUP('Bewerking, HH'!$B192,INDIRECT("'PLak, Labels'!A"&amp;$AO$21&amp;":M"&amp;$AO$22),AN$24+1,FALSE)</f>
        <v>168</v>
      </c>
      <c r="AO192" s="18">
        <f ca="1">VLOOKUP('Bewerking, HH'!$B192,INDIRECT("'PLak, Labels'!A"&amp;$AO$21&amp;":M"&amp;$AO$22),AO$24,FALSE)</f>
        <v>0</v>
      </c>
      <c r="AP192" s="18">
        <f ca="1">VLOOKUP('Bewerking, HH'!$B192,INDIRECT("'PLak, Labels'!A"&amp;$AO$21&amp;":M"&amp;$AO$22),AP$24,FALSE)</f>
        <v>0</v>
      </c>
      <c r="AQ192" s="18">
        <f ca="1">VLOOKUP('Bewerking, HH'!$B192,INDIRECT("'PLak, Labels'!A"&amp;$AO$21&amp;":M"&amp;$AO$22),AQ$24,FALSE)</f>
        <v>0</v>
      </c>
      <c r="AR192" s="18">
        <f ca="1">VLOOKUP('Bewerking, HH'!$B192,INDIRECT("'PLak, Labels'!A"&amp;$AO$21&amp;":M"&amp;$AO$22),AR$24,FALSE)</f>
        <v>0</v>
      </c>
      <c r="AS192" s="18">
        <f ca="1">VLOOKUP('Bewerking, HH'!$B192,INDIRECT("'PLak, Labels'!A"&amp;$AO$21&amp;":M"&amp;$AO$22),AS$24,FALSE)</f>
        <v>0</v>
      </c>
      <c r="AT192" s="29">
        <f ca="1">VLOOKUP('Bewerking, HH'!$B192,INDIRECT("'PLak, Labels'!A"&amp;$AO$21&amp;":M"&amp;$AO$22),AT$24,FALSE)</f>
        <v>0</v>
      </c>
      <c r="AU192" s="29">
        <f ca="1">VLOOKUP('Bewerking, HH'!$B192,INDIRECT("'PLak, Labels'!A"&amp;$AO$21&amp;":M"&amp;$AO$22),AU$24,FALSE)</f>
        <v>0</v>
      </c>
      <c r="AY192" s="18">
        <f ca="1">VLOOKUP('Bewerking, HH'!$B192,INDIRECT("'PLak, Labels'!A"&amp;$BA$21&amp;":M"&amp;$BA$22),AY$24,FALSE)</f>
        <v>168</v>
      </c>
      <c r="AZ192" s="29">
        <f ca="1">VLOOKUP('Bewerking, HH'!$B192,INDIRECT("'PLak, Labels'!A"&amp;$BA$21&amp;":M"&amp;$BA$22),AZ$24,FALSE)+VLOOKUP('Bewerking, HH'!$B192,INDIRECT("'PLak, Labels'!A"&amp;$BA$21&amp;":M"&amp;$BA$22),AZ$24+1,FALSE)</f>
        <v>0</v>
      </c>
      <c r="BA192" s="18">
        <f ca="1">VLOOKUP('Bewerking, HH'!$B192,INDIRECT("'PLak, Labels'!A"&amp;$BA$21&amp;":M"&amp;$BA$22),BA$24,FALSE)</f>
        <v>168</v>
      </c>
      <c r="BB192" s="18">
        <f ca="1">VLOOKUP('Bewerking, HH'!$B192,INDIRECT("'PLak, Labels'!A"&amp;$BA$21&amp;":M"&amp;$BA$22),BB$24,FALSE)</f>
        <v>0</v>
      </c>
      <c r="BC192" s="18">
        <f ca="1">VLOOKUP('Bewerking, HH'!$B192,INDIRECT("'PLak, Labels'!A"&amp;$BA$21&amp;":M"&amp;$BA$22),BC$24,FALSE)</f>
        <v>0</v>
      </c>
      <c r="BD192" s="18">
        <f ca="1">VLOOKUP('Bewerking, HH'!$B192,INDIRECT("'PLak, Labels'!A"&amp;$BA$21&amp;":M"&amp;$BA$22),BD$24,FALSE)</f>
        <v>0</v>
      </c>
      <c r="BE192" s="18">
        <f ca="1">VLOOKUP('Bewerking, HH'!$B192,INDIRECT("'PLak, Labels'!A"&amp;$BA$21&amp;":M"&amp;$BA$22),BE$24,FALSE)</f>
        <v>0</v>
      </c>
      <c r="BF192" s="29">
        <f ca="1">VLOOKUP('Bewerking, HH'!$B192,INDIRECT("'PLak, Labels'!A"&amp;$BA$21&amp;":M"&amp;$BA$22),BF$24,FALSE)</f>
        <v>0</v>
      </c>
      <c r="BG192" s="29">
        <f ca="1">VLOOKUP('Bewerking, HH'!$B192,INDIRECT("'PLak, Labels'!A"&amp;$BA$21&amp;":M"&amp;$BA$22),BG$24,FALSE)</f>
        <v>0</v>
      </c>
    </row>
    <row r="193" spans="1:59" x14ac:dyDescent="0.25">
      <c r="B193" s="18" t="s">
        <v>37</v>
      </c>
      <c r="C193" s="18">
        <f ca="1">VLOOKUP('Bewerking, HH'!$B193,INDIRECT("'PLak, Labels'!A"&amp;$E$21&amp;":M"&amp;$E$22),C$24,FALSE)</f>
        <v>100</v>
      </c>
      <c r="D193" s="29">
        <f ca="1">VLOOKUP('Bewerking, HH'!$B193,INDIRECT("'PLak, Labels'!A"&amp;$E$21&amp;":M"&amp;$E$22),D$24,FALSE)+VLOOKUP('Bewerking, HH'!$B193,INDIRECT("'PLak, Labels'!A"&amp;$E$21&amp;":M"&amp;$E$22),D$24+1,FALSE)</f>
        <v>0</v>
      </c>
      <c r="E193" s="18">
        <f ca="1">VLOOKUP('Bewerking, HH'!$B193,INDIRECT("'PLak, Labels'!A"&amp;$E$21&amp;":M"&amp;$E$22),E$24,FALSE)</f>
        <v>100</v>
      </c>
      <c r="F193" s="18">
        <f ca="1">VLOOKUP('Bewerking, HH'!$B193,INDIRECT("'PLak, Labels'!A"&amp;$E$21&amp;":M"&amp;$E$22),F$24,FALSE)</f>
        <v>0</v>
      </c>
      <c r="G193" s="18">
        <f ca="1">VLOOKUP('Bewerking, HH'!$B193,INDIRECT("'PLak, Labels'!A"&amp;$E$21&amp;":M"&amp;$E$22),G$24,FALSE)</f>
        <v>0</v>
      </c>
      <c r="H193" s="18">
        <f ca="1">VLOOKUP('Bewerking, HH'!$B193,INDIRECT("'PLak, Labels'!A"&amp;$E$21&amp;":M"&amp;$E$22),H$24,FALSE)</f>
        <v>0</v>
      </c>
      <c r="I193" s="18">
        <f ca="1">VLOOKUP('Bewerking, HH'!$B193,INDIRECT("'PLak, Labels'!A"&amp;$E$21&amp;":M"&amp;$E$22),I$24,FALSE)</f>
        <v>0</v>
      </c>
      <c r="J193" s="29">
        <f ca="1">VLOOKUP('Bewerking, HH'!$B193,INDIRECT("'PLak, Labels'!A"&amp;$E$21&amp;":M"&amp;$E$22),J$24,FALSE)</f>
        <v>0</v>
      </c>
      <c r="K193" s="29">
        <f ca="1">VLOOKUP('Bewerking, HH'!$B193,INDIRECT("'PLak, Labels'!A"&amp;$E$21&amp;":M"&amp;$E$22),K$24,FALSE)</f>
        <v>0</v>
      </c>
      <c r="O193" s="18">
        <f ca="1">VLOOKUP('Bewerking, HH'!$B193,INDIRECT("'PLak, Labels'!A"&amp;$Q$21&amp;":M"&amp;$Q$22),O$24,FALSE)</f>
        <v>100</v>
      </c>
      <c r="P193" s="29">
        <f ca="1">VLOOKUP('Bewerking, HH'!$B193,INDIRECT("'PLak, Labels'!A"&amp;$Q$21&amp;":M"&amp;$Q$22),P$24,FALSE)+VLOOKUP('Bewerking, HH'!$B193,INDIRECT("'PLak, Labels'!A"&amp;$Q$21&amp;":M"&amp;$Q$22),P$24+1,FALSE)</f>
        <v>0</v>
      </c>
      <c r="Q193" s="18">
        <f ca="1">VLOOKUP('Bewerking, HH'!$B193,INDIRECT("'PLak, Labels'!A"&amp;$Q$21&amp;":M"&amp;$Q$22),Q$24,FALSE)</f>
        <v>100</v>
      </c>
      <c r="R193" s="18">
        <f ca="1">VLOOKUP('Bewerking, HH'!$B193,INDIRECT("'PLak, Labels'!A"&amp;$Q$21&amp;":M"&amp;$Q$22),R$24,FALSE)</f>
        <v>0</v>
      </c>
      <c r="S193" s="18">
        <f ca="1">VLOOKUP('Bewerking, HH'!$B193,INDIRECT("'PLak, Labels'!A"&amp;$Q$21&amp;":M"&amp;$Q$22),S$24,FALSE)</f>
        <v>0</v>
      </c>
      <c r="T193" s="18">
        <f ca="1">VLOOKUP('Bewerking, HH'!$B193,INDIRECT("'PLak, Labels'!A"&amp;$Q$21&amp;":M"&amp;$Q$22),T$24,FALSE)</f>
        <v>0</v>
      </c>
      <c r="U193" s="18">
        <f ca="1">VLOOKUP('Bewerking, HH'!$B193,INDIRECT("'PLak, Labels'!A"&amp;$Q$21&amp;":M"&amp;$Q$22),U$24,FALSE)</f>
        <v>0</v>
      </c>
      <c r="V193" s="29">
        <f ca="1">VLOOKUP('Bewerking, HH'!$B193,INDIRECT("'PLak, Labels'!A"&amp;$Q$21&amp;":M"&amp;$Q$22),V$24,FALSE)</f>
        <v>0</v>
      </c>
      <c r="W193" s="29">
        <f ca="1">VLOOKUP('Bewerking, HH'!$B193,INDIRECT("'PLak, Labels'!A"&amp;$Q$21&amp;":M"&amp;$Q$22),W$24,FALSE)</f>
        <v>0</v>
      </c>
      <c r="AA193" s="18">
        <f ca="1">VLOOKUP('Bewerking, HH'!$B193,INDIRECT("'PLak, Labels'!A"&amp;$AC$21&amp;":M"&amp;$AC$22),AA$24,FALSE)</f>
        <v>100</v>
      </c>
      <c r="AB193" s="29">
        <f ca="1">VLOOKUP('Bewerking, HH'!$B193,INDIRECT("'PLak, Labels'!A"&amp;$AC$21&amp;":M"&amp;$AC$22),AB$24,FALSE)+VLOOKUP('Bewerking, HH'!$B193,INDIRECT("'PLak, Labels'!A"&amp;$AC$21&amp;":M"&amp;$AC$22),AB$24+1,FALSE)</f>
        <v>0</v>
      </c>
      <c r="AC193" s="18">
        <f ca="1">VLOOKUP('Bewerking, HH'!$B193,INDIRECT("'PLak, Labels'!A"&amp;$AC$21&amp;":M"&amp;$AC$22),AC$24,FALSE)</f>
        <v>100</v>
      </c>
      <c r="AD193" s="18">
        <f ca="1">VLOOKUP('Bewerking, HH'!$B193,INDIRECT("'PLak, Labels'!A"&amp;$AC$21&amp;":M"&amp;$AC$22),AD$24,FALSE)</f>
        <v>0</v>
      </c>
      <c r="AE193" s="18">
        <f ca="1">VLOOKUP('Bewerking, HH'!$B193,INDIRECT("'PLak, Labels'!A"&amp;$AC$21&amp;":M"&amp;$AC$22),AE$24,FALSE)</f>
        <v>0</v>
      </c>
      <c r="AF193" s="18">
        <f ca="1">VLOOKUP('Bewerking, HH'!$B193,INDIRECT("'PLak, Labels'!A"&amp;$AC$21&amp;":M"&amp;$AC$22),AF$24,FALSE)</f>
        <v>0</v>
      </c>
      <c r="AG193" s="18">
        <f ca="1">VLOOKUP('Bewerking, HH'!$B193,INDIRECT("'PLak, Labels'!A"&amp;$AC$21&amp;":M"&amp;$AC$22),AG$24,FALSE)</f>
        <v>0</v>
      </c>
      <c r="AH193" s="29">
        <f ca="1">VLOOKUP('Bewerking, HH'!$B193,INDIRECT("'PLak, Labels'!A"&amp;$AC$21&amp;":M"&amp;$AC$22),AH$24,FALSE)</f>
        <v>0</v>
      </c>
      <c r="AI193" s="29">
        <f ca="1">VLOOKUP('Bewerking, HH'!$B193,INDIRECT("'PLak, Labels'!A"&amp;$AC$21&amp;":M"&amp;$AC$22),AI$24,FALSE)</f>
        <v>0</v>
      </c>
      <c r="AM193" s="18">
        <f ca="1">VLOOKUP('Bewerking, HH'!$B193,INDIRECT("'PLak, Labels'!A"&amp;$AO$21&amp;":M"&amp;$AO$22),AM$24,FALSE)</f>
        <v>100</v>
      </c>
      <c r="AN193" s="29">
        <f ca="1">VLOOKUP('Bewerking, HH'!$B193,INDIRECT("'PLak, Labels'!A"&amp;$AO$21&amp;":M"&amp;$AO$22),AN$24,FALSE)+VLOOKUP('Bewerking, HH'!$B193,INDIRECT("'PLak, Labels'!A"&amp;$AO$21&amp;":M"&amp;$AO$22),AN$24+1,FALSE)</f>
        <v>100</v>
      </c>
      <c r="AO193" s="18">
        <f ca="1">VLOOKUP('Bewerking, HH'!$B193,INDIRECT("'PLak, Labels'!A"&amp;$AO$21&amp;":M"&amp;$AO$22),AO$24,FALSE)</f>
        <v>0</v>
      </c>
      <c r="AP193" s="18">
        <f ca="1">VLOOKUP('Bewerking, HH'!$B193,INDIRECT("'PLak, Labels'!A"&amp;$AO$21&amp;":M"&amp;$AO$22),AP$24,FALSE)</f>
        <v>0</v>
      </c>
      <c r="AQ193" s="18">
        <f ca="1">VLOOKUP('Bewerking, HH'!$B193,INDIRECT("'PLak, Labels'!A"&amp;$AO$21&amp;":M"&amp;$AO$22),AQ$24,FALSE)</f>
        <v>0</v>
      </c>
      <c r="AR193" s="18">
        <f ca="1">VLOOKUP('Bewerking, HH'!$B193,INDIRECT("'PLak, Labels'!A"&amp;$AO$21&amp;":M"&amp;$AO$22),AR$24,FALSE)</f>
        <v>0</v>
      </c>
      <c r="AS193" s="18">
        <f ca="1">VLOOKUP('Bewerking, HH'!$B193,INDIRECT("'PLak, Labels'!A"&amp;$AO$21&amp;":M"&amp;$AO$22),AS$24,FALSE)</f>
        <v>0</v>
      </c>
      <c r="AT193" s="29">
        <f ca="1">VLOOKUP('Bewerking, HH'!$B193,INDIRECT("'PLak, Labels'!A"&amp;$AO$21&amp;":M"&amp;$AO$22),AT$24,FALSE)</f>
        <v>0</v>
      </c>
      <c r="AU193" s="29">
        <f ca="1">VLOOKUP('Bewerking, HH'!$B193,INDIRECT("'PLak, Labels'!A"&amp;$AO$21&amp;":M"&amp;$AO$22),AU$24,FALSE)</f>
        <v>0</v>
      </c>
      <c r="AY193" s="18">
        <f ca="1">VLOOKUP('Bewerking, HH'!$B193,INDIRECT("'PLak, Labels'!A"&amp;$BA$21&amp;":M"&amp;$BA$22),AY$24,FALSE)</f>
        <v>100</v>
      </c>
      <c r="AZ193" s="29">
        <f ca="1">VLOOKUP('Bewerking, HH'!$B193,INDIRECT("'PLak, Labels'!A"&amp;$BA$21&amp;":M"&amp;$BA$22),AZ$24,FALSE)+VLOOKUP('Bewerking, HH'!$B193,INDIRECT("'PLak, Labels'!A"&amp;$BA$21&amp;":M"&amp;$BA$22),AZ$24+1,FALSE)</f>
        <v>0</v>
      </c>
      <c r="BA193" s="18">
        <f ca="1">VLOOKUP('Bewerking, HH'!$B193,INDIRECT("'PLak, Labels'!A"&amp;$BA$21&amp;":M"&amp;$BA$22),BA$24,FALSE)</f>
        <v>100</v>
      </c>
      <c r="BB193" s="18">
        <f ca="1">VLOOKUP('Bewerking, HH'!$B193,INDIRECT("'PLak, Labels'!A"&amp;$BA$21&amp;":M"&amp;$BA$22),BB$24,FALSE)</f>
        <v>0</v>
      </c>
      <c r="BC193" s="18">
        <f ca="1">VLOOKUP('Bewerking, HH'!$B193,INDIRECT("'PLak, Labels'!A"&amp;$BA$21&amp;":M"&amp;$BA$22),BC$24,FALSE)</f>
        <v>0</v>
      </c>
      <c r="BD193" s="18">
        <f ca="1">VLOOKUP('Bewerking, HH'!$B193,INDIRECT("'PLak, Labels'!A"&amp;$BA$21&amp;":M"&amp;$BA$22),BD$24,FALSE)</f>
        <v>0</v>
      </c>
      <c r="BE193" s="18">
        <f ca="1">VLOOKUP('Bewerking, HH'!$B193,INDIRECT("'PLak, Labels'!A"&amp;$BA$21&amp;":M"&amp;$BA$22),BE$24,FALSE)</f>
        <v>0</v>
      </c>
      <c r="BF193" s="29">
        <f ca="1">VLOOKUP('Bewerking, HH'!$B193,INDIRECT("'PLak, Labels'!A"&amp;$BA$21&amp;":M"&amp;$BA$22),BF$24,FALSE)</f>
        <v>0</v>
      </c>
      <c r="BG193" s="29">
        <f ca="1">VLOOKUP('Bewerking, HH'!$B193,INDIRECT("'PLak, Labels'!A"&amp;$BA$21&amp;":M"&amp;$BA$22),BG$24,FALSE)</f>
        <v>0</v>
      </c>
    </row>
    <row r="194" spans="1:59" x14ac:dyDescent="0.25">
      <c r="B194" s="18" t="s">
        <v>38</v>
      </c>
      <c r="C194" s="18">
        <f ca="1">VLOOKUP('Bewerking, HH'!$B194,INDIRECT("'PLak, Labels'!A"&amp;$E$21&amp;":M"&amp;$E$22),C$24,FALSE)</f>
        <v>7894</v>
      </c>
      <c r="D194" s="29">
        <f ca="1">VLOOKUP('Bewerking, HH'!$B194,INDIRECT("'PLak, Labels'!A"&amp;$E$21&amp;":M"&amp;$E$22),D$24,FALSE)+VLOOKUP('Bewerking, HH'!$B194,INDIRECT("'PLak, Labels'!A"&amp;$E$21&amp;":M"&amp;$E$22),D$24+1,FALSE)</f>
        <v>0</v>
      </c>
      <c r="E194" s="18">
        <f ca="1">VLOOKUP('Bewerking, HH'!$B194,INDIRECT("'PLak, Labels'!A"&amp;$E$21&amp;":M"&amp;$E$22),E$24,FALSE)</f>
        <v>7894</v>
      </c>
      <c r="F194" s="18">
        <f ca="1">VLOOKUP('Bewerking, HH'!$B194,INDIRECT("'PLak, Labels'!A"&amp;$E$21&amp;":M"&amp;$E$22),F$24,FALSE)</f>
        <v>0</v>
      </c>
      <c r="G194" s="18">
        <f ca="1">VLOOKUP('Bewerking, HH'!$B194,INDIRECT("'PLak, Labels'!A"&amp;$E$21&amp;":M"&amp;$E$22),G$24,FALSE)</f>
        <v>0</v>
      </c>
      <c r="H194" s="18">
        <f ca="1">VLOOKUP('Bewerking, HH'!$B194,INDIRECT("'PLak, Labels'!A"&amp;$E$21&amp;":M"&amp;$E$22),H$24,FALSE)</f>
        <v>0</v>
      </c>
      <c r="I194" s="18">
        <f ca="1">VLOOKUP('Bewerking, HH'!$B194,INDIRECT("'PLak, Labels'!A"&amp;$E$21&amp;":M"&amp;$E$22),I$24,FALSE)</f>
        <v>0</v>
      </c>
      <c r="J194" s="29">
        <f ca="1">VLOOKUP('Bewerking, HH'!$B194,INDIRECT("'PLak, Labels'!A"&amp;$E$21&amp;":M"&amp;$E$22),J$24,FALSE)</f>
        <v>0</v>
      </c>
      <c r="K194" s="29">
        <f ca="1">VLOOKUP('Bewerking, HH'!$B194,INDIRECT("'PLak, Labels'!A"&amp;$E$21&amp;":M"&amp;$E$22),K$24,FALSE)</f>
        <v>0</v>
      </c>
      <c r="O194" s="18">
        <f ca="1">VLOOKUP('Bewerking, HH'!$B194,INDIRECT("'PLak, Labels'!A"&amp;$Q$21&amp;":M"&amp;$Q$22),O$24,FALSE)</f>
        <v>7894</v>
      </c>
      <c r="P194" s="29">
        <f ca="1">VLOOKUP('Bewerking, HH'!$B194,INDIRECT("'PLak, Labels'!A"&amp;$Q$21&amp;":M"&amp;$Q$22),P$24,FALSE)+VLOOKUP('Bewerking, HH'!$B194,INDIRECT("'PLak, Labels'!A"&amp;$Q$21&amp;":M"&amp;$Q$22),P$24+1,FALSE)</f>
        <v>0</v>
      </c>
      <c r="Q194" s="18">
        <f ca="1">VLOOKUP('Bewerking, HH'!$B194,INDIRECT("'PLak, Labels'!A"&amp;$Q$21&amp;":M"&amp;$Q$22),Q$24,FALSE)</f>
        <v>7894</v>
      </c>
      <c r="R194" s="18">
        <f ca="1">VLOOKUP('Bewerking, HH'!$B194,INDIRECT("'PLak, Labels'!A"&amp;$Q$21&amp;":M"&amp;$Q$22),R$24,FALSE)</f>
        <v>0</v>
      </c>
      <c r="S194" s="18">
        <f ca="1">VLOOKUP('Bewerking, HH'!$B194,INDIRECT("'PLak, Labels'!A"&amp;$Q$21&amp;":M"&amp;$Q$22),S$24,FALSE)</f>
        <v>0</v>
      </c>
      <c r="T194" s="18">
        <f ca="1">VLOOKUP('Bewerking, HH'!$B194,INDIRECT("'PLak, Labels'!A"&amp;$Q$21&amp;":M"&amp;$Q$22),T$24,FALSE)</f>
        <v>0</v>
      </c>
      <c r="U194" s="18">
        <f ca="1">VLOOKUP('Bewerking, HH'!$B194,INDIRECT("'PLak, Labels'!A"&amp;$Q$21&amp;":M"&amp;$Q$22),U$24,FALSE)</f>
        <v>0</v>
      </c>
      <c r="V194" s="29">
        <f ca="1">VLOOKUP('Bewerking, HH'!$B194,INDIRECT("'PLak, Labels'!A"&amp;$Q$21&amp;":M"&amp;$Q$22),V$24,FALSE)</f>
        <v>0</v>
      </c>
      <c r="W194" s="29">
        <f ca="1">VLOOKUP('Bewerking, HH'!$B194,INDIRECT("'PLak, Labels'!A"&amp;$Q$21&amp;":M"&amp;$Q$22),W$24,FALSE)</f>
        <v>0</v>
      </c>
      <c r="AA194" s="18">
        <f ca="1">VLOOKUP('Bewerking, HH'!$B194,INDIRECT("'PLak, Labels'!A"&amp;$AC$21&amp;":M"&amp;$AC$22),AA$24,FALSE)</f>
        <v>7894</v>
      </c>
      <c r="AB194" s="29">
        <f ca="1">VLOOKUP('Bewerking, HH'!$B194,INDIRECT("'PLak, Labels'!A"&amp;$AC$21&amp;":M"&amp;$AC$22),AB$24,FALSE)+VLOOKUP('Bewerking, HH'!$B194,INDIRECT("'PLak, Labels'!A"&amp;$AC$21&amp;":M"&amp;$AC$22),AB$24+1,FALSE)</f>
        <v>0</v>
      </c>
      <c r="AC194" s="18">
        <f ca="1">VLOOKUP('Bewerking, HH'!$B194,INDIRECT("'PLak, Labels'!A"&amp;$AC$21&amp;":M"&amp;$AC$22),AC$24,FALSE)</f>
        <v>7894</v>
      </c>
      <c r="AD194" s="18">
        <f ca="1">VLOOKUP('Bewerking, HH'!$B194,INDIRECT("'PLak, Labels'!A"&amp;$AC$21&amp;":M"&amp;$AC$22),AD$24,FALSE)</f>
        <v>0</v>
      </c>
      <c r="AE194" s="18">
        <f ca="1">VLOOKUP('Bewerking, HH'!$B194,INDIRECT("'PLak, Labels'!A"&amp;$AC$21&amp;":M"&amp;$AC$22),AE$24,FALSE)</f>
        <v>0</v>
      </c>
      <c r="AF194" s="18">
        <f ca="1">VLOOKUP('Bewerking, HH'!$B194,INDIRECT("'PLak, Labels'!A"&amp;$AC$21&amp;":M"&amp;$AC$22),AF$24,FALSE)</f>
        <v>0</v>
      </c>
      <c r="AG194" s="18">
        <f ca="1">VLOOKUP('Bewerking, HH'!$B194,INDIRECT("'PLak, Labels'!A"&amp;$AC$21&amp;":M"&amp;$AC$22),AG$24,FALSE)</f>
        <v>0</v>
      </c>
      <c r="AH194" s="29">
        <f ca="1">VLOOKUP('Bewerking, HH'!$B194,INDIRECT("'PLak, Labels'!A"&amp;$AC$21&amp;":M"&amp;$AC$22),AH$24,FALSE)</f>
        <v>0</v>
      </c>
      <c r="AI194" s="29">
        <f ca="1">VLOOKUP('Bewerking, HH'!$B194,INDIRECT("'PLak, Labels'!A"&amp;$AC$21&amp;":M"&amp;$AC$22),AI$24,FALSE)</f>
        <v>0</v>
      </c>
      <c r="AM194" s="18">
        <f ca="1">VLOOKUP('Bewerking, HH'!$B194,INDIRECT("'PLak, Labels'!A"&amp;$AO$21&amp;":M"&amp;$AO$22),AM$24,FALSE)</f>
        <v>7894</v>
      </c>
      <c r="AN194" s="29">
        <f ca="1">VLOOKUP('Bewerking, HH'!$B194,INDIRECT("'PLak, Labels'!A"&amp;$AO$21&amp;":M"&amp;$AO$22),AN$24,FALSE)+VLOOKUP('Bewerking, HH'!$B194,INDIRECT("'PLak, Labels'!A"&amp;$AO$21&amp;":M"&amp;$AO$22),AN$24+1,FALSE)</f>
        <v>4417</v>
      </c>
      <c r="AO194" s="18">
        <f ca="1">VLOOKUP('Bewerking, HH'!$B194,INDIRECT("'PLak, Labels'!A"&amp;$AO$21&amp;":M"&amp;$AO$22),AO$24,FALSE)</f>
        <v>3477</v>
      </c>
      <c r="AP194" s="18">
        <f ca="1">VLOOKUP('Bewerking, HH'!$B194,INDIRECT("'PLak, Labels'!A"&amp;$AO$21&amp;":M"&amp;$AO$22),AP$24,FALSE)</f>
        <v>0</v>
      </c>
      <c r="AQ194" s="18">
        <f ca="1">VLOOKUP('Bewerking, HH'!$B194,INDIRECT("'PLak, Labels'!A"&amp;$AO$21&amp;":M"&amp;$AO$22),AQ$24,FALSE)</f>
        <v>0</v>
      </c>
      <c r="AR194" s="18">
        <f ca="1">VLOOKUP('Bewerking, HH'!$B194,INDIRECT("'PLak, Labels'!A"&amp;$AO$21&amp;":M"&amp;$AO$22),AR$24,FALSE)</f>
        <v>0</v>
      </c>
      <c r="AS194" s="18">
        <f ca="1">VLOOKUP('Bewerking, HH'!$B194,INDIRECT("'PLak, Labels'!A"&amp;$AO$21&amp;":M"&amp;$AO$22),AS$24,FALSE)</f>
        <v>0</v>
      </c>
      <c r="AT194" s="29">
        <f ca="1">VLOOKUP('Bewerking, HH'!$B194,INDIRECT("'PLak, Labels'!A"&amp;$AO$21&amp;":M"&amp;$AO$22),AT$24,FALSE)</f>
        <v>0</v>
      </c>
      <c r="AU194" s="29">
        <f ca="1">VLOOKUP('Bewerking, HH'!$B194,INDIRECT("'PLak, Labels'!A"&amp;$AO$21&amp;":M"&amp;$AO$22),AU$24,FALSE)</f>
        <v>0</v>
      </c>
      <c r="AY194" s="18">
        <f ca="1">VLOOKUP('Bewerking, HH'!$B194,INDIRECT("'PLak, Labels'!A"&amp;$BA$21&amp;":M"&amp;$BA$22),AY$24,FALSE)</f>
        <v>7894</v>
      </c>
      <c r="AZ194" s="29">
        <f ca="1">VLOOKUP('Bewerking, HH'!$B194,INDIRECT("'PLak, Labels'!A"&amp;$BA$21&amp;":M"&amp;$BA$22),AZ$24,FALSE)+VLOOKUP('Bewerking, HH'!$B194,INDIRECT("'PLak, Labels'!A"&amp;$BA$21&amp;":M"&amp;$BA$22),AZ$24+1,FALSE)</f>
        <v>0</v>
      </c>
      <c r="BA194" s="18">
        <f ca="1">VLOOKUP('Bewerking, HH'!$B194,INDIRECT("'PLak, Labels'!A"&amp;$BA$21&amp;":M"&amp;$BA$22),BA$24,FALSE)</f>
        <v>7894</v>
      </c>
      <c r="BB194" s="18">
        <f ca="1">VLOOKUP('Bewerking, HH'!$B194,INDIRECT("'PLak, Labels'!A"&amp;$BA$21&amp;":M"&amp;$BA$22),BB$24,FALSE)</f>
        <v>0</v>
      </c>
      <c r="BC194" s="18">
        <f ca="1">VLOOKUP('Bewerking, HH'!$B194,INDIRECT("'PLak, Labels'!A"&amp;$BA$21&amp;":M"&amp;$BA$22),BC$24,FALSE)</f>
        <v>0</v>
      </c>
      <c r="BD194" s="18">
        <f ca="1">VLOOKUP('Bewerking, HH'!$B194,INDIRECT("'PLak, Labels'!A"&amp;$BA$21&amp;":M"&amp;$BA$22),BD$24,FALSE)</f>
        <v>0</v>
      </c>
      <c r="BE194" s="18">
        <f ca="1">VLOOKUP('Bewerking, HH'!$B194,INDIRECT("'PLak, Labels'!A"&amp;$BA$21&amp;":M"&amp;$BA$22),BE$24,FALSE)</f>
        <v>0</v>
      </c>
      <c r="BF194" s="29">
        <f ca="1">VLOOKUP('Bewerking, HH'!$B194,INDIRECT("'PLak, Labels'!A"&amp;$BA$21&amp;":M"&amp;$BA$22),BF$24,FALSE)</f>
        <v>0</v>
      </c>
      <c r="BG194" s="29">
        <f ca="1">VLOOKUP('Bewerking, HH'!$B194,INDIRECT("'PLak, Labels'!A"&amp;$BA$21&amp;":M"&amp;$BA$22),BG$24,FALSE)</f>
        <v>0</v>
      </c>
    </row>
    <row r="195" spans="1:59" x14ac:dyDescent="0.25">
      <c r="B195" s="18" t="s">
        <v>39</v>
      </c>
      <c r="C195" s="18">
        <f ca="1">VLOOKUP('Bewerking, HH'!$B195,INDIRECT("'PLak, Labels'!A"&amp;$E$21&amp;":M"&amp;$E$22),C$24,FALSE)</f>
        <v>1556</v>
      </c>
      <c r="D195" s="29">
        <f ca="1">VLOOKUP('Bewerking, HH'!$B195,INDIRECT("'PLak, Labels'!A"&amp;$E$21&amp;":M"&amp;$E$22),D$24,FALSE)+VLOOKUP('Bewerking, HH'!$B195,INDIRECT("'PLak, Labels'!A"&amp;$E$21&amp;":M"&amp;$E$22),D$24+1,FALSE)</f>
        <v>0</v>
      </c>
      <c r="E195" s="18">
        <f ca="1">VLOOKUP('Bewerking, HH'!$B195,INDIRECT("'PLak, Labels'!A"&amp;$E$21&amp;":M"&amp;$E$22),E$24,FALSE)</f>
        <v>1556</v>
      </c>
      <c r="F195" s="18">
        <f ca="1">VLOOKUP('Bewerking, HH'!$B195,INDIRECT("'PLak, Labels'!A"&amp;$E$21&amp;":M"&amp;$E$22),F$24,FALSE)</f>
        <v>0</v>
      </c>
      <c r="G195" s="18">
        <f ca="1">VLOOKUP('Bewerking, HH'!$B195,INDIRECT("'PLak, Labels'!A"&amp;$E$21&amp;":M"&amp;$E$22),G$24,FALSE)</f>
        <v>0</v>
      </c>
      <c r="H195" s="18">
        <f ca="1">VLOOKUP('Bewerking, HH'!$B195,INDIRECT("'PLak, Labels'!A"&amp;$E$21&amp;":M"&amp;$E$22),H$24,FALSE)</f>
        <v>0</v>
      </c>
      <c r="I195" s="18">
        <f ca="1">VLOOKUP('Bewerking, HH'!$B195,INDIRECT("'PLak, Labels'!A"&amp;$E$21&amp;":M"&amp;$E$22),I$24,FALSE)</f>
        <v>0</v>
      </c>
      <c r="J195" s="29">
        <f ca="1">VLOOKUP('Bewerking, HH'!$B195,INDIRECT("'PLak, Labels'!A"&amp;$E$21&amp;":M"&amp;$E$22),J$24,FALSE)</f>
        <v>0</v>
      </c>
      <c r="K195" s="29">
        <f ca="1">VLOOKUP('Bewerking, HH'!$B195,INDIRECT("'PLak, Labels'!A"&amp;$E$21&amp;":M"&amp;$E$22),K$24,FALSE)</f>
        <v>0</v>
      </c>
      <c r="O195" s="18">
        <f ca="1">VLOOKUP('Bewerking, HH'!$B195,INDIRECT("'PLak, Labels'!A"&amp;$Q$21&amp;":M"&amp;$Q$22),O$24,FALSE)</f>
        <v>1556</v>
      </c>
      <c r="P195" s="29">
        <f ca="1">VLOOKUP('Bewerking, HH'!$B195,INDIRECT("'PLak, Labels'!A"&amp;$Q$21&amp;":M"&amp;$Q$22),P$24,FALSE)+VLOOKUP('Bewerking, HH'!$B195,INDIRECT("'PLak, Labels'!A"&amp;$Q$21&amp;":M"&amp;$Q$22),P$24+1,FALSE)</f>
        <v>0</v>
      </c>
      <c r="Q195" s="18">
        <f ca="1">VLOOKUP('Bewerking, HH'!$B195,INDIRECT("'PLak, Labels'!A"&amp;$Q$21&amp;":M"&amp;$Q$22),Q$24,FALSE)</f>
        <v>1556</v>
      </c>
      <c r="R195" s="18">
        <f ca="1">VLOOKUP('Bewerking, HH'!$B195,INDIRECT("'PLak, Labels'!A"&amp;$Q$21&amp;":M"&amp;$Q$22),R$24,FALSE)</f>
        <v>0</v>
      </c>
      <c r="S195" s="18">
        <f ca="1">VLOOKUP('Bewerking, HH'!$B195,INDIRECT("'PLak, Labels'!A"&amp;$Q$21&amp;":M"&amp;$Q$22),S$24,FALSE)</f>
        <v>0</v>
      </c>
      <c r="T195" s="18">
        <f ca="1">VLOOKUP('Bewerking, HH'!$B195,INDIRECT("'PLak, Labels'!A"&amp;$Q$21&amp;":M"&amp;$Q$22),T$24,FALSE)</f>
        <v>0</v>
      </c>
      <c r="U195" s="18">
        <f ca="1">VLOOKUP('Bewerking, HH'!$B195,INDIRECT("'PLak, Labels'!A"&amp;$Q$21&amp;":M"&amp;$Q$22),U$24,FALSE)</f>
        <v>0</v>
      </c>
      <c r="V195" s="29">
        <f ca="1">VLOOKUP('Bewerking, HH'!$B195,INDIRECT("'PLak, Labels'!A"&amp;$Q$21&amp;":M"&amp;$Q$22),V$24,FALSE)</f>
        <v>0</v>
      </c>
      <c r="W195" s="29">
        <f ca="1">VLOOKUP('Bewerking, HH'!$B195,INDIRECT("'PLak, Labels'!A"&amp;$Q$21&amp;":M"&amp;$Q$22),W$24,FALSE)</f>
        <v>0</v>
      </c>
      <c r="AA195" s="18">
        <f ca="1">VLOOKUP('Bewerking, HH'!$B195,INDIRECT("'PLak, Labels'!A"&amp;$AC$21&amp;":M"&amp;$AC$22),AA$24,FALSE)</f>
        <v>1556</v>
      </c>
      <c r="AB195" s="29">
        <f ca="1">VLOOKUP('Bewerking, HH'!$B195,INDIRECT("'PLak, Labels'!A"&amp;$AC$21&amp;":M"&amp;$AC$22),AB$24,FALSE)+VLOOKUP('Bewerking, HH'!$B195,INDIRECT("'PLak, Labels'!A"&amp;$AC$21&amp;":M"&amp;$AC$22),AB$24+1,FALSE)</f>
        <v>0</v>
      </c>
      <c r="AC195" s="18">
        <f ca="1">VLOOKUP('Bewerking, HH'!$B195,INDIRECT("'PLak, Labels'!A"&amp;$AC$21&amp;":M"&amp;$AC$22),AC$24,FALSE)</f>
        <v>1556</v>
      </c>
      <c r="AD195" s="18">
        <f ca="1">VLOOKUP('Bewerking, HH'!$B195,INDIRECT("'PLak, Labels'!A"&amp;$AC$21&amp;":M"&amp;$AC$22),AD$24,FALSE)</f>
        <v>0</v>
      </c>
      <c r="AE195" s="18">
        <f ca="1">VLOOKUP('Bewerking, HH'!$B195,INDIRECT("'PLak, Labels'!A"&amp;$AC$21&amp;":M"&amp;$AC$22),AE$24,FALSE)</f>
        <v>0</v>
      </c>
      <c r="AF195" s="18">
        <f ca="1">VLOOKUP('Bewerking, HH'!$B195,INDIRECT("'PLak, Labels'!A"&amp;$AC$21&amp;":M"&amp;$AC$22),AF$24,FALSE)</f>
        <v>0</v>
      </c>
      <c r="AG195" s="18">
        <f ca="1">VLOOKUP('Bewerking, HH'!$B195,INDIRECT("'PLak, Labels'!A"&amp;$AC$21&amp;":M"&amp;$AC$22),AG$24,FALSE)</f>
        <v>0</v>
      </c>
      <c r="AH195" s="29">
        <f ca="1">VLOOKUP('Bewerking, HH'!$B195,INDIRECT("'PLak, Labels'!A"&amp;$AC$21&amp;":M"&amp;$AC$22),AH$24,FALSE)</f>
        <v>0</v>
      </c>
      <c r="AI195" s="29">
        <f ca="1">VLOOKUP('Bewerking, HH'!$B195,INDIRECT("'PLak, Labels'!A"&amp;$AC$21&amp;":M"&amp;$AC$22),AI$24,FALSE)</f>
        <v>0</v>
      </c>
      <c r="AM195" s="18">
        <f ca="1">VLOOKUP('Bewerking, HH'!$B195,INDIRECT("'PLak, Labels'!A"&amp;$AO$21&amp;":M"&amp;$AO$22),AM$24,FALSE)</f>
        <v>1556</v>
      </c>
      <c r="AN195" s="29">
        <f ca="1">VLOOKUP('Bewerking, HH'!$B195,INDIRECT("'PLak, Labels'!A"&amp;$AO$21&amp;":M"&amp;$AO$22),AN$24,FALSE)+VLOOKUP('Bewerking, HH'!$B195,INDIRECT("'PLak, Labels'!A"&amp;$AO$21&amp;":M"&amp;$AO$22),AN$24+1,FALSE)</f>
        <v>1018</v>
      </c>
      <c r="AO195" s="18">
        <f ca="1">VLOOKUP('Bewerking, HH'!$B195,INDIRECT("'PLak, Labels'!A"&amp;$AO$21&amp;":M"&amp;$AO$22),AO$24,FALSE)</f>
        <v>538</v>
      </c>
      <c r="AP195" s="18">
        <f ca="1">VLOOKUP('Bewerking, HH'!$B195,INDIRECT("'PLak, Labels'!A"&amp;$AO$21&amp;":M"&amp;$AO$22),AP$24,FALSE)</f>
        <v>0</v>
      </c>
      <c r="AQ195" s="18">
        <f ca="1">VLOOKUP('Bewerking, HH'!$B195,INDIRECT("'PLak, Labels'!A"&amp;$AO$21&amp;":M"&amp;$AO$22),AQ$24,FALSE)</f>
        <v>0</v>
      </c>
      <c r="AR195" s="18">
        <f ca="1">VLOOKUP('Bewerking, HH'!$B195,INDIRECT("'PLak, Labels'!A"&amp;$AO$21&amp;":M"&amp;$AO$22),AR$24,FALSE)</f>
        <v>0</v>
      </c>
      <c r="AS195" s="18">
        <f ca="1">VLOOKUP('Bewerking, HH'!$B195,INDIRECT("'PLak, Labels'!A"&amp;$AO$21&amp;":M"&amp;$AO$22),AS$24,FALSE)</f>
        <v>0</v>
      </c>
      <c r="AT195" s="29">
        <f ca="1">VLOOKUP('Bewerking, HH'!$B195,INDIRECT("'PLak, Labels'!A"&amp;$AO$21&amp;":M"&amp;$AO$22),AT$24,FALSE)</f>
        <v>0</v>
      </c>
      <c r="AU195" s="29">
        <f ca="1">VLOOKUP('Bewerking, HH'!$B195,INDIRECT("'PLak, Labels'!A"&amp;$AO$21&amp;":M"&amp;$AO$22),AU$24,FALSE)</f>
        <v>0</v>
      </c>
      <c r="AY195" s="18">
        <f ca="1">VLOOKUP('Bewerking, HH'!$B195,INDIRECT("'PLak, Labels'!A"&amp;$BA$21&amp;":M"&amp;$BA$22),AY$24,FALSE)</f>
        <v>1556</v>
      </c>
      <c r="AZ195" s="29">
        <f ca="1">VLOOKUP('Bewerking, HH'!$B195,INDIRECT("'PLak, Labels'!A"&amp;$BA$21&amp;":M"&amp;$BA$22),AZ$24,FALSE)+VLOOKUP('Bewerking, HH'!$B195,INDIRECT("'PLak, Labels'!A"&amp;$BA$21&amp;":M"&amp;$BA$22),AZ$24+1,FALSE)</f>
        <v>0</v>
      </c>
      <c r="BA195" s="18">
        <f ca="1">VLOOKUP('Bewerking, HH'!$B195,INDIRECT("'PLak, Labels'!A"&amp;$BA$21&amp;":M"&amp;$BA$22),BA$24,FALSE)</f>
        <v>1556</v>
      </c>
      <c r="BB195" s="18">
        <f ca="1">VLOOKUP('Bewerking, HH'!$B195,INDIRECT("'PLak, Labels'!A"&amp;$BA$21&amp;":M"&amp;$BA$22),BB$24,FALSE)</f>
        <v>0</v>
      </c>
      <c r="BC195" s="18">
        <f ca="1">VLOOKUP('Bewerking, HH'!$B195,INDIRECT("'PLak, Labels'!A"&amp;$BA$21&amp;":M"&amp;$BA$22),BC$24,FALSE)</f>
        <v>0</v>
      </c>
      <c r="BD195" s="18">
        <f ca="1">VLOOKUP('Bewerking, HH'!$B195,INDIRECT("'PLak, Labels'!A"&amp;$BA$21&amp;":M"&amp;$BA$22),BD$24,FALSE)</f>
        <v>0</v>
      </c>
      <c r="BE195" s="18">
        <f ca="1">VLOOKUP('Bewerking, HH'!$B195,INDIRECT("'PLak, Labels'!A"&amp;$BA$21&amp;":M"&amp;$BA$22),BE$24,FALSE)</f>
        <v>0</v>
      </c>
      <c r="BF195" s="29">
        <f ca="1">VLOOKUP('Bewerking, HH'!$B195,INDIRECT("'PLak, Labels'!A"&amp;$BA$21&amp;":M"&amp;$BA$22),BF$24,FALSE)</f>
        <v>0</v>
      </c>
      <c r="BG195" s="29">
        <f ca="1">VLOOKUP('Bewerking, HH'!$B195,INDIRECT("'PLak, Labels'!A"&amp;$BA$21&amp;":M"&amp;$BA$22),BG$24,FALSE)</f>
        <v>0</v>
      </c>
    </row>
    <row r="196" spans="1:59" x14ac:dyDescent="0.25">
      <c r="B196" s="18" t="s">
        <v>40</v>
      </c>
      <c r="C196" s="18">
        <f ca="1">VLOOKUP('Bewerking, HH'!$B196,INDIRECT("'PLak, Labels'!A"&amp;$E$21&amp;":M"&amp;$E$22),C$24,FALSE)</f>
        <v>8633</v>
      </c>
      <c r="D196" s="29">
        <f ca="1">VLOOKUP('Bewerking, HH'!$B196,INDIRECT("'PLak, Labels'!A"&amp;$E$21&amp;":M"&amp;$E$22),D$24,FALSE)+VLOOKUP('Bewerking, HH'!$B196,INDIRECT("'PLak, Labels'!A"&amp;$E$21&amp;":M"&amp;$E$22),D$24+1,FALSE)</f>
        <v>0</v>
      </c>
      <c r="E196" s="18">
        <f ca="1">VLOOKUP('Bewerking, HH'!$B196,INDIRECT("'PLak, Labels'!A"&amp;$E$21&amp;":M"&amp;$E$22),E$24,FALSE)</f>
        <v>8633</v>
      </c>
      <c r="F196" s="18">
        <f ca="1">VLOOKUP('Bewerking, HH'!$B196,INDIRECT("'PLak, Labels'!A"&amp;$E$21&amp;":M"&amp;$E$22),F$24,FALSE)</f>
        <v>0</v>
      </c>
      <c r="G196" s="18">
        <f ca="1">VLOOKUP('Bewerking, HH'!$B196,INDIRECT("'PLak, Labels'!A"&amp;$E$21&amp;":M"&amp;$E$22),G$24,FALSE)</f>
        <v>0</v>
      </c>
      <c r="H196" s="18">
        <f ca="1">VLOOKUP('Bewerking, HH'!$B196,INDIRECT("'PLak, Labels'!A"&amp;$E$21&amp;":M"&amp;$E$22),H$24,FALSE)</f>
        <v>0</v>
      </c>
      <c r="I196" s="18">
        <f ca="1">VLOOKUP('Bewerking, HH'!$B196,INDIRECT("'PLak, Labels'!A"&amp;$E$21&amp;":M"&amp;$E$22),I$24,FALSE)</f>
        <v>0</v>
      </c>
      <c r="J196" s="29">
        <f ca="1">VLOOKUP('Bewerking, HH'!$B196,INDIRECT("'PLak, Labels'!A"&amp;$E$21&amp;":M"&amp;$E$22),J$24,FALSE)</f>
        <v>0</v>
      </c>
      <c r="K196" s="29">
        <f ca="1">VLOOKUP('Bewerking, HH'!$B196,INDIRECT("'PLak, Labels'!A"&amp;$E$21&amp;":M"&amp;$E$22),K$24,FALSE)</f>
        <v>0</v>
      </c>
      <c r="O196" s="18">
        <f ca="1">VLOOKUP('Bewerking, HH'!$B196,INDIRECT("'PLak, Labels'!A"&amp;$Q$21&amp;":M"&amp;$Q$22),O$24,FALSE)</f>
        <v>8633</v>
      </c>
      <c r="P196" s="29">
        <f ca="1">VLOOKUP('Bewerking, HH'!$B196,INDIRECT("'PLak, Labels'!A"&amp;$Q$21&amp;":M"&amp;$Q$22),P$24,FALSE)+VLOOKUP('Bewerking, HH'!$B196,INDIRECT("'PLak, Labels'!A"&amp;$Q$21&amp;":M"&amp;$Q$22),P$24+1,FALSE)</f>
        <v>0</v>
      </c>
      <c r="Q196" s="18">
        <f ca="1">VLOOKUP('Bewerking, HH'!$B196,INDIRECT("'PLak, Labels'!A"&amp;$Q$21&amp;":M"&amp;$Q$22),Q$24,FALSE)</f>
        <v>8633</v>
      </c>
      <c r="R196" s="18">
        <f ca="1">VLOOKUP('Bewerking, HH'!$B196,INDIRECT("'PLak, Labels'!A"&amp;$Q$21&amp;":M"&amp;$Q$22),R$24,FALSE)</f>
        <v>0</v>
      </c>
      <c r="S196" s="18">
        <f ca="1">VLOOKUP('Bewerking, HH'!$B196,INDIRECT("'PLak, Labels'!A"&amp;$Q$21&amp;":M"&amp;$Q$22),S$24,FALSE)</f>
        <v>0</v>
      </c>
      <c r="T196" s="18">
        <f ca="1">VLOOKUP('Bewerking, HH'!$B196,INDIRECT("'PLak, Labels'!A"&amp;$Q$21&amp;":M"&amp;$Q$22),T$24,FALSE)</f>
        <v>0</v>
      </c>
      <c r="U196" s="18">
        <f ca="1">VLOOKUP('Bewerking, HH'!$B196,INDIRECT("'PLak, Labels'!A"&amp;$Q$21&amp;":M"&amp;$Q$22),U$24,FALSE)</f>
        <v>0</v>
      </c>
      <c r="V196" s="29">
        <f ca="1">VLOOKUP('Bewerking, HH'!$B196,INDIRECT("'PLak, Labels'!A"&amp;$Q$21&amp;":M"&amp;$Q$22),V$24,FALSE)</f>
        <v>0</v>
      </c>
      <c r="W196" s="29">
        <f ca="1">VLOOKUP('Bewerking, HH'!$B196,INDIRECT("'PLak, Labels'!A"&amp;$Q$21&amp;":M"&amp;$Q$22),W$24,FALSE)</f>
        <v>0</v>
      </c>
      <c r="AA196" s="18">
        <f ca="1">VLOOKUP('Bewerking, HH'!$B196,INDIRECT("'PLak, Labels'!A"&amp;$AC$21&amp;":M"&amp;$AC$22),AA$24,FALSE)</f>
        <v>8633</v>
      </c>
      <c r="AB196" s="29">
        <f ca="1">VLOOKUP('Bewerking, HH'!$B196,INDIRECT("'PLak, Labels'!A"&amp;$AC$21&amp;":M"&amp;$AC$22),AB$24,FALSE)+VLOOKUP('Bewerking, HH'!$B196,INDIRECT("'PLak, Labels'!A"&amp;$AC$21&amp;":M"&amp;$AC$22),AB$24+1,FALSE)</f>
        <v>0</v>
      </c>
      <c r="AC196" s="18">
        <f ca="1">VLOOKUP('Bewerking, HH'!$B196,INDIRECT("'PLak, Labels'!A"&amp;$AC$21&amp;":M"&amp;$AC$22),AC$24,FALSE)</f>
        <v>8633</v>
      </c>
      <c r="AD196" s="18">
        <f ca="1">VLOOKUP('Bewerking, HH'!$B196,INDIRECT("'PLak, Labels'!A"&amp;$AC$21&amp;":M"&amp;$AC$22),AD$24,FALSE)</f>
        <v>0</v>
      </c>
      <c r="AE196" s="18">
        <f ca="1">VLOOKUP('Bewerking, HH'!$B196,INDIRECT("'PLak, Labels'!A"&amp;$AC$21&amp;":M"&amp;$AC$22),AE$24,FALSE)</f>
        <v>0</v>
      </c>
      <c r="AF196" s="18">
        <f ca="1">VLOOKUP('Bewerking, HH'!$B196,INDIRECT("'PLak, Labels'!A"&amp;$AC$21&amp;":M"&amp;$AC$22),AF$24,FALSE)</f>
        <v>0</v>
      </c>
      <c r="AG196" s="18">
        <f ca="1">VLOOKUP('Bewerking, HH'!$B196,INDIRECT("'PLak, Labels'!A"&amp;$AC$21&amp;":M"&amp;$AC$22),AG$24,FALSE)</f>
        <v>0</v>
      </c>
      <c r="AH196" s="29">
        <f ca="1">VLOOKUP('Bewerking, HH'!$B196,INDIRECT("'PLak, Labels'!A"&amp;$AC$21&amp;":M"&amp;$AC$22),AH$24,FALSE)</f>
        <v>0</v>
      </c>
      <c r="AI196" s="29">
        <f ca="1">VLOOKUP('Bewerking, HH'!$B196,INDIRECT("'PLak, Labels'!A"&amp;$AC$21&amp;":M"&amp;$AC$22),AI$24,FALSE)</f>
        <v>0</v>
      </c>
      <c r="AM196" s="18">
        <f ca="1">VLOOKUP('Bewerking, HH'!$B196,INDIRECT("'PLak, Labels'!A"&amp;$AO$21&amp;":M"&amp;$AO$22),AM$24,FALSE)</f>
        <v>8633</v>
      </c>
      <c r="AN196" s="29">
        <f ca="1">VLOOKUP('Bewerking, HH'!$B196,INDIRECT("'PLak, Labels'!A"&amp;$AO$21&amp;":M"&amp;$AO$22),AN$24,FALSE)+VLOOKUP('Bewerking, HH'!$B196,INDIRECT("'PLak, Labels'!A"&amp;$AO$21&amp;":M"&amp;$AO$22),AN$24+1,FALSE)</f>
        <v>2495</v>
      </c>
      <c r="AO196" s="18">
        <f ca="1">VLOOKUP('Bewerking, HH'!$B196,INDIRECT("'PLak, Labels'!A"&amp;$AO$21&amp;":M"&amp;$AO$22),AO$24,FALSE)</f>
        <v>6138</v>
      </c>
      <c r="AP196" s="18">
        <f ca="1">VLOOKUP('Bewerking, HH'!$B196,INDIRECT("'PLak, Labels'!A"&amp;$AO$21&amp;":M"&amp;$AO$22),AP$24,FALSE)</f>
        <v>0</v>
      </c>
      <c r="AQ196" s="18">
        <f ca="1">VLOOKUP('Bewerking, HH'!$B196,INDIRECT("'PLak, Labels'!A"&amp;$AO$21&amp;":M"&amp;$AO$22),AQ$24,FALSE)</f>
        <v>0</v>
      </c>
      <c r="AR196" s="18">
        <f ca="1">VLOOKUP('Bewerking, HH'!$B196,INDIRECT("'PLak, Labels'!A"&amp;$AO$21&amp;":M"&amp;$AO$22),AR$24,FALSE)</f>
        <v>0</v>
      </c>
      <c r="AS196" s="18">
        <f ca="1">VLOOKUP('Bewerking, HH'!$B196,INDIRECT("'PLak, Labels'!A"&amp;$AO$21&amp;":M"&amp;$AO$22),AS$24,FALSE)</f>
        <v>0</v>
      </c>
      <c r="AT196" s="29">
        <f ca="1">VLOOKUP('Bewerking, HH'!$B196,INDIRECT("'PLak, Labels'!A"&amp;$AO$21&amp;":M"&amp;$AO$22),AT$24,FALSE)</f>
        <v>0</v>
      </c>
      <c r="AU196" s="29">
        <f ca="1">VLOOKUP('Bewerking, HH'!$B196,INDIRECT("'PLak, Labels'!A"&amp;$AO$21&amp;":M"&amp;$AO$22),AU$24,FALSE)</f>
        <v>0</v>
      </c>
      <c r="AY196" s="18">
        <f ca="1">VLOOKUP('Bewerking, HH'!$B196,INDIRECT("'PLak, Labels'!A"&amp;$BA$21&amp;":M"&amp;$BA$22),AY$24,FALSE)</f>
        <v>8633</v>
      </c>
      <c r="AZ196" s="29">
        <f ca="1">VLOOKUP('Bewerking, HH'!$B196,INDIRECT("'PLak, Labels'!A"&amp;$BA$21&amp;":M"&amp;$BA$22),AZ$24,FALSE)+VLOOKUP('Bewerking, HH'!$B196,INDIRECT("'PLak, Labels'!A"&amp;$BA$21&amp;":M"&amp;$BA$22),AZ$24+1,FALSE)</f>
        <v>0</v>
      </c>
      <c r="BA196" s="18">
        <f ca="1">VLOOKUP('Bewerking, HH'!$B196,INDIRECT("'PLak, Labels'!A"&amp;$BA$21&amp;":M"&amp;$BA$22),BA$24,FALSE)</f>
        <v>8633</v>
      </c>
      <c r="BB196" s="18">
        <f ca="1">VLOOKUP('Bewerking, HH'!$B196,INDIRECT("'PLak, Labels'!A"&amp;$BA$21&amp;":M"&amp;$BA$22),BB$24,FALSE)</f>
        <v>0</v>
      </c>
      <c r="BC196" s="18">
        <f ca="1">VLOOKUP('Bewerking, HH'!$B196,INDIRECT("'PLak, Labels'!A"&amp;$BA$21&amp;":M"&amp;$BA$22),BC$24,FALSE)</f>
        <v>0</v>
      </c>
      <c r="BD196" s="18">
        <f ca="1">VLOOKUP('Bewerking, HH'!$B196,INDIRECT("'PLak, Labels'!A"&amp;$BA$21&amp;":M"&amp;$BA$22),BD$24,FALSE)</f>
        <v>0</v>
      </c>
      <c r="BE196" s="18">
        <f ca="1">VLOOKUP('Bewerking, HH'!$B196,INDIRECT("'PLak, Labels'!A"&amp;$BA$21&amp;":M"&amp;$BA$22),BE$24,FALSE)</f>
        <v>0</v>
      </c>
      <c r="BF196" s="29">
        <f ca="1">VLOOKUP('Bewerking, HH'!$B196,INDIRECT("'PLak, Labels'!A"&amp;$BA$21&amp;":M"&amp;$BA$22),BF$24,FALSE)</f>
        <v>0</v>
      </c>
      <c r="BG196" s="29">
        <f ca="1">VLOOKUP('Bewerking, HH'!$B196,INDIRECT("'PLak, Labels'!A"&amp;$BA$21&amp;":M"&amp;$BA$22),BG$24,FALSE)</f>
        <v>0</v>
      </c>
    </row>
    <row r="197" spans="1:59" x14ac:dyDescent="0.25">
      <c r="B197" s="18" t="s">
        <v>41</v>
      </c>
      <c r="C197" s="18">
        <f ca="1">VLOOKUP('Bewerking, HH'!$B197,INDIRECT("'PLak, Labels'!A"&amp;$E$21&amp;":M"&amp;$E$22),C$24,FALSE)</f>
        <v>0</v>
      </c>
      <c r="D197" s="29">
        <f ca="1">VLOOKUP('Bewerking, HH'!$B197,INDIRECT("'PLak, Labels'!A"&amp;$E$21&amp;":M"&amp;$E$22),D$24,FALSE)+VLOOKUP('Bewerking, HH'!$B197,INDIRECT("'PLak, Labels'!A"&amp;$E$21&amp;":M"&amp;$E$22),D$24+1,FALSE)</f>
        <v>0</v>
      </c>
      <c r="E197" s="18">
        <f ca="1">VLOOKUP('Bewerking, HH'!$B197,INDIRECT("'PLak, Labels'!A"&amp;$E$21&amp;":M"&amp;$E$22),E$24,FALSE)</f>
        <v>0</v>
      </c>
      <c r="F197" s="18">
        <f ca="1">VLOOKUP('Bewerking, HH'!$B197,INDIRECT("'PLak, Labels'!A"&amp;$E$21&amp;":M"&amp;$E$22),F$24,FALSE)</f>
        <v>0</v>
      </c>
      <c r="G197" s="18">
        <f ca="1">VLOOKUP('Bewerking, HH'!$B197,INDIRECT("'PLak, Labels'!A"&amp;$E$21&amp;":M"&amp;$E$22),G$24,FALSE)</f>
        <v>0</v>
      </c>
      <c r="H197" s="18">
        <f ca="1">VLOOKUP('Bewerking, HH'!$B197,INDIRECT("'PLak, Labels'!A"&amp;$E$21&amp;":M"&amp;$E$22),H$24,FALSE)</f>
        <v>0</v>
      </c>
      <c r="I197" s="18">
        <f ca="1">VLOOKUP('Bewerking, HH'!$B197,INDIRECT("'PLak, Labels'!A"&amp;$E$21&amp;":M"&amp;$E$22),I$24,FALSE)</f>
        <v>0</v>
      </c>
      <c r="J197" s="29">
        <f ca="1">VLOOKUP('Bewerking, HH'!$B197,INDIRECT("'PLak, Labels'!A"&amp;$E$21&amp;":M"&amp;$E$22),J$24,FALSE)</f>
        <v>0</v>
      </c>
      <c r="K197" s="29">
        <f ca="1">VLOOKUP('Bewerking, HH'!$B197,INDIRECT("'PLak, Labels'!A"&amp;$E$21&amp;":M"&amp;$E$22),K$24,FALSE)</f>
        <v>0</v>
      </c>
      <c r="O197" s="18">
        <f ca="1">VLOOKUP('Bewerking, HH'!$B197,INDIRECT("'PLak, Labels'!A"&amp;$Q$21&amp;":M"&amp;$Q$22),O$24,FALSE)</f>
        <v>0</v>
      </c>
      <c r="P197" s="29">
        <f ca="1">VLOOKUP('Bewerking, HH'!$B197,INDIRECT("'PLak, Labels'!A"&amp;$Q$21&amp;":M"&amp;$Q$22),P$24,FALSE)+VLOOKUP('Bewerking, HH'!$B197,INDIRECT("'PLak, Labels'!A"&amp;$Q$21&amp;":M"&amp;$Q$22),P$24+1,FALSE)</f>
        <v>0</v>
      </c>
      <c r="Q197" s="18">
        <f ca="1">VLOOKUP('Bewerking, HH'!$B197,INDIRECT("'PLak, Labels'!A"&amp;$Q$21&amp;":M"&amp;$Q$22),Q$24,FALSE)</f>
        <v>0</v>
      </c>
      <c r="R197" s="18">
        <f ca="1">VLOOKUP('Bewerking, HH'!$B197,INDIRECT("'PLak, Labels'!A"&amp;$Q$21&amp;":M"&amp;$Q$22),R$24,FALSE)</f>
        <v>0</v>
      </c>
      <c r="S197" s="18">
        <f ca="1">VLOOKUP('Bewerking, HH'!$B197,INDIRECT("'PLak, Labels'!A"&amp;$Q$21&amp;":M"&amp;$Q$22),S$24,FALSE)</f>
        <v>0</v>
      </c>
      <c r="T197" s="18">
        <f ca="1">VLOOKUP('Bewerking, HH'!$B197,INDIRECT("'PLak, Labels'!A"&amp;$Q$21&amp;":M"&amp;$Q$22),T$24,FALSE)</f>
        <v>0</v>
      </c>
      <c r="U197" s="18">
        <f ca="1">VLOOKUP('Bewerking, HH'!$B197,INDIRECT("'PLak, Labels'!A"&amp;$Q$21&amp;":M"&amp;$Q$22),U$24,FALSE)</f>
        <v>0</v>
      </c>
      <c r="V197" s="29">
        <f ca="1">VLOOKUP('Bewerking, HH'!$B197,INDIRECT("'PLak, Labels'!A"&amp;$Q$21&amp;":M"&amp;$Q$22),V$24,FALSE)</f>
        <v>0</v>
      </c>
      <c r="W197" s="29">
        <f ca="1">VLOOKUP('Bewerking, HH'!$B197,INDIRECT("'PLak, Labels'!A"&amp;$Q$21&amp;":M"&amp;$Q$22),W$24,FALSE)</f>
        <v>0</v>
      </c>
      <c r="AA197" s="18">
        <f ca="1">VLOOKUP('Bewerking, HH'!$B197,INDIRECT("'PLak, Labels'!A"&amp;$AC$21&amp;":M"&amp;$AC$22),AA$24,FALSE)</f>
        <v>0</v>
      </c>
      <c r="AB197" s="29">
        <f ca="1">VLOOKUP('Bewerking, HH'!$B197,INDIRECT("'PLak, Labels'!A"&amp;$AC$21&amp;":M"&amp;$AC$22),AB$24,FALSE)+VLOOKUP('Bewerking, HH'!$B197,INDIRECT("'PLak, Labels'!A"&amp;$AC$21&amp;":M"&amp;$AC$22),AB$24+1,FALSE)</f>
        <v>0</v>
      </c>
      <c r="AC197" s="18">
        <f ca="1">VLOOKUP('Bewerking, HH'!$B197,INDIRECT("'PLak, Labels'!A"&amp;$AC$21&amp;":M"&amp;$AC$22),AC$24,FALSE)</f>
        <v>0</v>
      </c>
      <c r="AD197" s="18">
        <f ca="1">VLOOKUP('Bewerking, HH'!$B197,INDIRECT("'PLak, Labels'!A"&amp;$AC$21&amp;":M"&amp;$AC$22),AD$24,FALSE)</f>
        <v>0</v>
      </c>
      <c r="AE197" s="18">
        <f ca="1">VLOOKUP('Bewerking, HH'!$B197,INDIRECT("'PLak, Labels'!A"&amp;$AC$21&amp;":M"&amp;$AC$22),AE$24,FALSE)</f>
        <v>0</v>
      </c>
      <c r="AF197" s="18">
        <f ca="1">VLOOKUP('Bewerking, HH'!$B197,INDIRECT("'PLak, Labels'!A"&amp;$AC$21&amp;":M"&amp;$AC$22),AF$24,FALSE)</f>
        <v>0</v>
      </c>
      <c r="AG197" s="18">
        <f ca="1">VLOOKUP('Bewerking, HH'!$B197,INDIRECT("'PLak, Labels'!A"&amp;$AC$21&amp;":M"&amp;$AC$22),AG$24,FALSE)</f>
        <v>0</v>
      </c>
      <c r="AH197" s="29">
        <f ca="1">VLOOKUP('Bewerking, HH'!$B197,INDIRECT("'PLak, Labels'!A"&amp;$AC$21&amp;":M"&amp;$AC$22),AH$24,FALSE)</f>
        <v>0</v>
      </c>
      <c r="AI197" s="29">
        <f ca="1">VLOOKUP('Bewerking, HH'!$B197,INDIRECT("'PLak, Labels'!A"&amp;$AC$21&amp;":M"&amp;$AC$22),AI$24,FALSE)</f>
        <v>0</v>
      </c>
      <c r="AM197" s="18">
        <f ca="1">VLOOKUP('Bewerking, HH'!$B197,INDIRECT("'PLak, Labels'!A"&amp;$AO$21&amp;":M"&amp;$AO$22),AM$24,FALSE)</f>
        <v>0</v>
      </c>
      <c r="AN197" s="29">
        <f ca="1">VLOOKUP('Bewerking, HH'!$B197,INDIRECT("'PLak, Labels'!A"&amp;$AO$21&amp;":M"&amp;$AO$22),AN$24,FALSE)+VLOOKUP('Bewerking, HH'!$B197,INDIRECT("'PLak, Labels'!A"&amp;$AO$21&amp;":M"&amp;$AO$22),AN$24+1,FALSE)</f>
        <v>0</v>
      </c>
      <c r="AO197" s="18">
        <f ca="1">VLOOKUP('Bewerking, HH'!$B197,INDIRECT("'PLak, Labels'!A"&amp;$AO$21&amp;":M"&amp;$AO$22),AO$24,FALSE)</f>
        <v>0</v>
      </c>
      <c r="AP197" s="18">
        <f ca="1">VLOOKUP('Bewerking, HH'!$B197,INDIRECT("'PLak, Labels'!A"&amp;$AO$21&amp;":M"&amp;$AO$22),AP$24,FALSE)</f>
        <v>0</v>
      </c>
      <c r="AQ197" s="18">
        <f ca="1">VLOOKUP('Bewerking, HH'!$B197,INDIRECT("'PLak, Labels'!A"&amp;$AO$21&amp;":M"&amp;$AO$22),AQ$24,FALSE)</f>
        <v>0</v>
      </c>
      <c r="AR197" s="18">
        <f ca="1">VLOOKUP('Bewerking, HH'!$B197,INDIRECT("'PLak, Labels'!A"&amp;$AO$21&amp;":M"&amp;$AO$22),AR$24,FALSE)</f>
        <v>0</v>
      </c>
      <c r="AS197" s="18">
        <f ca="1">VLOOKUP('Bewerking, HH'!$B197,INDIRECT("'PLak, Labels'!A"&amp;$AO$21&amp;":M"&amp;$AO$22),AS$24,FALSE)</f>
        <v>0</v>
      </c>
      <c r="AT197" s="29">
        <f ca="1">VLOOKUP('Bewerking, HH'!$B197,INDIRECT("'PLak, Labels'!A"&amp;$AO$21&amp;":M"&amp;$AO$22),AT$24,FALSE)</f>
        <v>0</v>
      </c>
      <c r="AU197" s="29">
        <f ca="1">VLOOKUP('Bewerking, HH'!$B197,INDIRECT("'PLak, Labels'!A"&amp;$AO$21&amp;":M"&amp;$AO$22),AU$24,FALSE)</f>
        <v>0</v>
      </c>
      <c r="AY197" s="18">
        <f ca="1">VLOOKUP('Bewerking, HH'!$B197,INDIRECT("'PLak, Labels'!A"&amp;$BA$21&amp;":M"&amp;$BA$22),AY$24,FALSE)</f>
        <v>0</v>
      </c>
      <c r="AZ197" s="29">
        <f ca="1">VLOOKUP('Bewerking, HH'!$B197,INDIRECT("'PLak, Labels'!A"&amp;$BA$21&amp;":M"&amp;$BA$22),AZ$24,FALSE)+VLOOKUP('Bewerking, HH'!$B197,INDIRECT("'PLak, Labels'!A"&amp;$BA$21&amp;":M"&amp;$BA$22),AZ$24+1,FALSE)</f>
        <v>0</v>
      </c>
      <c r="BA197" s="18">
        <f ca="1">VLOOKUP('Bewerking, HH'!$B197,INDIRECT("'PLak, Labels'!A"&amp;$BA$21&amp;":M"&amp;$BA$22),BA$24,FALSE)</f>
        <v>0</v>
      </c>
      <c r="BB197" s="18">
        <f ca="1">VLOOKUP('Bewerking, HH'!$B197,INDIRECT("'PLak, Labels'!A"&amp;$BA$21&amp;":M"&amp;$BA$22),BB$24,FALSE)</f>
        <v>0</v>
      </c>
      <c r="BC197" s="18">
        <f ca="1">VLOOKUP('Bewerking, HH'!$B197,INDIRECT("'PLak, Labels'!A"&amp;$BA$21&amp;":M"&amp;$BA$22),BC$24,FALSE)</f>
        <v>0</v>
      </c>
      <c r="BD197" s="18">
        <f ca="1">VLOOKUP('Bewerking, HH'!$B197,INDIRECT("'PLak, Labels'!A"&amp;$BA$21&amp;":M"&amp;$BA$22),BD$24,FALSE)</f>
        <v>0</v>
      </c>
      <c r="BE197" s="18">
        <f ca="1">VLOOKUP('Bewerking, HH'!$B197,INDIRECT("'PLak, Labels'!A"&amp;$BA$21&amp;":M"&amp;$BA$22),BE$24,FALSE)</f>
        <v>0</v>
      </c>
      <c r="BF197" s="29">
        <f ca="1">VLOOKUP('Bewerking, HH'!$B197,INDIRECT("'PLak, Labels'!A"&amp;$BA$21&amp;":M"&amp;$BA$22),BF$24,FALSE)</f>
        <v>0</v>
      </c>
      <c r="BG197" s="29">
        <f ca="1">VLOOKUP('Bewerking, HH'!$B197,INDIRECT("'PLak, Labels'!A"&amp;$BA$21&amp;":M"&amp;$BA$22),BG$24,FALSE)</f>
        <v>0</v>
      </c>
    </row>
    <row r="198" spans="1:59" x14ac:dyDescent="0.25">
      <c r="B198" s="18" t="s">
        <v>42</v>
      </c>
      <c r="C198" s="18">
        <f ca="1">VLOOKUP('Bewerking, HH'!$B198,INDIRECT("'PLak, Labels'!A"&amp;$E$21&amp;":M"&amp;$E$22),C$24,FALSE)</f>
        <v>0</v>
      </c>
      <c r="D198" s="29">
        <f ca="1">VLOOKUP('Bewerking, HH'!$B198,INDIRECT("'PLak, Labels'!A"&amp;$E$21&amp;":M"&amp;$E$22),D$24,FALSE)+VLOOKUP('Bewerking, HH'!$B198,INDIRECT("'PLak, Labels'!A"&amp;$E$21&amp;":M"&amp;$E$22),D$24+1,FALSE)</f>
        <v>0</v>
      </c>
      <c r="E198" s="18">
        <f ca="1">VLOOKUP('Bewerking, HH'!$B198,INDIRECT("'PLak, Labels'!A"&amp;$E$21&amp;":M"&amp;$E$22),E$24,FALSE)</f>
        <v>0</v>
      </c>
      <c r="F198" s="18">
        <f ca="1">VLOOKUP('Bewerking, HH'!$B198,INDIRECT("'PLak, Labels'!A"&amp;$E$21&amp;":M"&amp;$E$22),F$24,FALSE)</f>
        <v>0</v>
      </c>
      <c r="G198" s="18">
        <f ca="1">VLOOKUP('Bewerking, HH'!$B198,INDIRECT("'PLak, Labels'!A"&amp;$E$21&amp;":M"&amp;$E$22),G$24,FALSE)</f>
        <v>0</v>
      </c>
      <c r="H198" s="18">
        <f ca="1">VLOOKUP('Bewerking, HH'!$B198,INDIRECT("'PLak, Labels'!A"&amp;$E$21&amp;":M"&amp;$E$22),H$24,FALSE)</f>
        <v>0</v>
      </c>
      <c r="I198" s="18">
        <f ca="1">VLOOKUP('Bewerking, HH'!$B198,INDIRECT("'PLak, Labels'!A"&amp;$E$21&amp;":M"&amp;$E$22),I$24,FALSE)</f>
        <v>0</v>
      </c>
      <c r="J198" s="29">
        <f ca="1">VLOOKUP('Bewerking, HH'!$B198,INDIRECT("'PLak, Labels'!A"&amp;$E$21&amp;":M"&amp;$E$22),J$24,FALSE)</f>
        <v>0</v>
      </c>
      <c r="K198" s="29">
        <f ca="1">VLOOKUP('Bewerking, HH'!$B198,INDIRECT("'PLak, Labels'!A"&amp;$E$21&amp;":M"&amp;$E$22),K$24,FALSE)</f>
        <v>0</v>
      </c>
      <c r="O198" s="18">
        <f ca="1">VLOOKUP('Bewerking, HH'!$B198,INDIRECT("'PLak, Labels'!A"&amp;$Q$21&amp;":M"&amp;$Q$22),O$24,FALSE)</f>
        <v>0</v>
      </c>
      <c r="P198" s="29">
        <f ca="1">VLOOKUP('Bewerking, HH'!$B198,INDIRECT("'PLak, Labels'!A"&amp;$Q$21&amp;":M"&amp;$Q$22),P$24,FALSE)+VLOOKUP('Bewerking, HH'!$B198,INDIRECT("'PLak, Labels'!A"&amp;$Q$21&amp;":M"&amp;$Q$22),P$24+1,FALSE)</f>
        <v>0</v>
      </c>
      <c r="Q198" s="18">
        <f ca="1">VLOOKUP('Bewerking, HH'!$B198,INDIRECT("'PLak, Labels'!A"&amp;$Q$21&amp;":M"&amp;$Q$22),Q$24,FALSE)</f>
        <v>0</v>
      </c>
      <c r="R198" s="18">
        <f ca="1">VLOOKUP('Bewerking, HH'!$B198,INDIRECT("'PLak, Labels'!A"&amp;$Q$21&amp;":M"&amp;$Q$22),R$24,FALSE)</f>
        <v>0</v>
      </c>
      <c r="S198" s="18">
        <f ca="1">VLOOKUP('Bewerking, HH'!$B198,INDIRECT("'PLak, Labels'!A"&amp;$Q$21&amp;":M"&amp;$Q$22),S$24,FALSE)</f>
        <v>0</v>
      </c>
      <c r="T198" s="18">
        <f ca="1">VLOOKUP('Bewerking, HH'!$B198,INDIRECT("'PLak, Labels'!A"&amp;$Q$21&amp;":M"&amp;$Q$22),T$24,FALSE)</f>
        <v>0</v>
      </c>
      <c r="U198" s="18">
        <f ca="1">VLOOKUP('Bewerking, HH'!$B198,INDIRECT("'PLak, Labels'!A"&amp;$Q$21&amp;":M"&amp;$Q$22),U$24,FALSE)</f>
        <v>0</v>
      </c>
      <c r="V198" s="29">
        <f ca="1">VLOOKUP('Bewerking, HH'!$B198,INDIRECT("'PLak, Labels'!A"&amp;$Q$21&amp;":M"&amp;$Q$22),V$24,FALSE)</f>
        <v>0</v>
      </c>
      <c r="W198" s="29">
        <f ca="1">VLOOKUP('Bewerking, HH'!$B198,INDIRECT("'PLak, Labels'!A"&amp;$Q$21&amp;":M"&amp;$Q$22),W$24,FALSE)</f>
        <v>0</v>
      </c>
      <c r="AA198" s="18">
        <f ca="1">VLOOKUP('Bewerking, HH'!$B198,INDIRECT("'PLak, Labels'!A"&amp;$AC$21&amp;":M"&amp;$AC$22),AA$24,FALSE)</f>
        <v>0</v>
      </c>
      <c r="AB198" s="29">
        <f ca="1">VLOOKUP('Bewerking, HH'!$B198,INDIRECT("'PLak, Labels'!A"&amp;$AC$21&amp;":M"&amp;$AC$22),AB$24,FALSE)+VLOOKUP('Bewerking, HH'!$B198,INDIRECT("'PLak, Labels'!A"&amp;$AC$21&amp;":M"&amp;$AC$22),AB$24+1,FALSE)</f>
        <v>0</v>
      </c>
      <c r="AC198" s="18">
        <f ca="1">VLOOKUP('Bewerking, HH'!$B198,INDIRECT("'PLak, Labels'!A"&amp;$AC$21&amp;":M"&amp;$AC$22),AC$24,FALSE)</f>
        <v>0</v>
      </c>
      <c r="AD198" s="18">
        <f ca="1">VLOOKUP('Bewerking, HH'!$B198,INDIRECT("'PLak, Labels'!A"&amp;$AC$21&amp;":M"&amp;$AC$22),AD$24,FALSE)</f>
        <v>0</v>
      </c>
      <c r="AE198" s="18">
        <f ca="1">VLOOKUP('Bewerking, HH'!$B198,INDIRECT("'PLak, Labels'!A"&amp;$AC$21&amp;":M"&amp;$AC$22),AE$24,FALSE)</f>
        <v>0</v>
      </c>
      <c r="AF198" s="18">
        <f ca="1">VLOOKUP('Bewerking, HH'!$B198,INDIRECT("'PLak, Labels'!A"&amp;$AC$21&amp;":M"&amp;$AC$22),AF$24,FALSE)</f>
        <v>0</v>
      </c>
      <c r="AG198" s="18">
        <f ca="1">VLOOKUP('Bewerking, HH'!$B198,INDIRECT("'PLak, Labels'!A"&amp;$AC$21&amp;":M"&amp;$AC$22),AG$24,FALSE)</f>
        <v>0</v>
      </c>
      <c r="AH198" s="29">
        <f ca="1">VLOOKUP('Bewerking, HH'!$B198,INDIRECT("'PLak, Labels'!A"&amp;$AC$21&amp;":M"&amp;$AC$22),AH$24,FALSE)</f>
        <v>0</v>
      </c>
      <c r="AI198" s="29">
        <f ca="1">VLOOKUP('Bewerking, HH'!$B198,INDIRECT("'PLak, Labels'!A"&amp;$AC$21&amp;":M"&amp;$AC$22),AI$24,FALSE)</f>
        <v>0</v>
      </c>
      <c r="AM198" s="18">
        <f ca="1">VLOOKUP('Bewerking, HH'!$B198,INDIRECT("'PLak, Labels'!A"&amp;$AO$21&amp;":M"&amp;$AO$22),AM$24,FALSE)</f>
        <v>0</v>
      </c>
      <c r="AN198" s="29">
        <f ca="1">VLOOKUP('Bewerking, HH'!$B198,INDIRECT("'PLak, Labels'!A"&amp;$AO$21&amp;":M"&amp;$AO$22),AN$24,FALSE)+VLOOKUP('Bewerking, HH'!$B198,INDIRECT("'PLak, Labels'!A"&amp;$AO$21&amp;":M"&amp;$AO$22),AN$24+1,FALSE)</f>
        <v>0</v>
      </c>
      <c r="AO198" s="18">
        <f ca="1">VLOOKUP('Bewerking, HH'!$B198,INDIRECT("'PLak, Labels'!A"&amp;$AO$21&amp;":M"&amp;$AO$22),AO$24,FALSE)</f>
        <v>0</v>
      </c>
      <c r="AP198" s="18">
        <f ca="1">VLOOKUP('Bewerking, HH'!$B198,INDIRECT("'PLak, Labels'!A"&amp;$AO$21&amp;":M"&amp;$AO$22),AP$24,FALSE)</f>
        <v>0</v>
      </c>
      <c r="AQ198" s="18">
        <f ca="1">VLOOKUP('Bewerking, HH'!$B198,INDIRECT("'PLak, Labels'!A"&amp;$AO$21&amp;":M"&amp;$AO$22),AQ$24,FALSE)</f>
        <v>0</v>
      </c>
      <c r="AR198" s="18">
        <f ca="1">VLOOKUP('Bewerking, HH'!$B198,INDIRECT("'PLak, Labels'!A"&amp;$AO$21&amp;":M"&amp;$AO$22),AR$24,FALSE)</f>
        <v>0</v>
      </c>
      <c r="AS198" s="18">
        <f ca="1">VLOOKUP('Bewerking, HH'!$B198,INDIRECT("'PLak, Labels'!A"&amp;$AO$21&amp;":M"&amp;$AO$22),AS$24,FALSE)</f>
        <v>0</v>
      </c>
      <c r="AT198" s="29">
        <f ca="1">VLOOKUP('Bewerking, HH'!$B198,INDIRECT("'PLak, Labels'!A"&amp;$AO$21&amp;":M"&amp;$AO$22),AT$24,FALSE)</f>
        <v>0</v>
      </c>
      <c r="AU198" s="29">
        <f ca="1">VLOOKUP('Bewerking, HH'!$B198,INDIRECT("'PLak, Labels'!A"&amp;$AO$21&amp;":M"&amp;$AO$22),AU$24,FALSE)</f>
        <v>0</v>
      </c>
      <c r="AY198" s="18">
        <f ca="1">VLOOKUP('Bewerking, HH'!$B198,INDIRECT("'PLak, Labels'!A"&amp;$BA$21&amp;":M"&amp;$BA$22),AY$24,FALSE)</f>
        <v>0</v>
      </c>
      <c r="AZ198" s="29">
        <f ca="1">VLOOKUP('Bewerking, HH'!$B198,INDIRECT("'PLak, Labels'!A"&amp;$BA$21&amp;":M"&amp;$BA$22),AZ$24,FALSE)+VLOOKUP('Bewerking, HH'!$B198,INDIRECT("'PLak, Labels'!A"&amp;$BA$21&amp;":M"&amp;$BA$22),AZ$24+1,FALSE)</f>
        <v>0</v>
      </c>
      <c r="BA198" s="18">
        <f ca="1">VLOOKUP('Bewerking, HH'!$B198,INDIRECT("'PLak, Labels'!A"&amp;$BA$21&amp;":M"&amp;$BA$22),BA$24,FALSE)</f>
        <v>0</v>
      </c>
      <c r="BB198" s="18">
        <f ca="1">VLOOKUP('Bewerking, HH'!$B198,INDIRECT("'PLak, Labels'!A"&amp;$BA$21&amp;":M"&amp;$BA$22),BB$24,FALSE)</f>
        <v>0</v>
      </c>
      <c r="BC198" s="18">
        <f ca="1">VLOOKUP('Bewerking, HH'!$B198,INDIRECT("'PLak, Labels'!A"&amp;$BA$21&amp;":M"&amp;$BA$22),BC$24,FALSE)</f>
        <v>0</v>
      </c>
      <c r="BD198" s="18">
        <f ca="1">VLOOKUP('Bewerking, HH'!$B198,INDIRECT("'PLak, Labels'!A"&amp;$BA$21&amp;":M"&amp;$BA$22),BD$24,FALSE)</f>
        <v>0</v>
      </c>
      <c r="BE198" s="18">
        <f ca="1">VLOOKUP('Bewerking, HH'!$B198,INDIRECT("'PLak, Labels'!A"&amp;$BA$21&amp;":M"&amp;$BA$22),BE$24,FALSE)</f>
        <v>0</v>
      </c>
      <c r="BF198" s="29">
        <f ca="1">VLOOKUP('Bewerking, HH'!$B198,INDIRECT("'PLak, Labels'!A"&amp;$BA$21&amp;":M"&amp;$BA$22),BF$24,FALSE)</f>
        <v>0</v>
      </c>
      <c r="BG198" s="29">
        <f ca="1">VLOOKUP('Bewerking, HH'!$B198,INDIRECT("'PLak, Labels'!A"&amp;$BA$21&amp;":M"&amp;$BA$22),BG$24,FALSE)</f>
        <v>0</v>
      </c>
    </row>
    <row r="199" spans="1:59" x14ac:dyDescent="0.25">
      <c r="B199" s="18" t="s">
        <v>43</v>
      </c>
      <c r="C199" s="18">
        <f ca="1">VLOOKUP('Bewerking, HH'!$B199,INDIRECT("'PLak, Labels'!A"&amp;$E$21&amp;":M"&amp;$E$22),C$24,FALSE)</f>
        <v>0</v>
      </c>
      <c r="D199" s="29">
        <f ca="1">VLOOKUP('Bewerking, HH'!$B199,INDIRECT("'PLak, Labels'!A"&amp;$E$21&amp;":M"&amp;$E$22),D$24,FALSE)+VLOOKUP('Bewerking, HH'!$B199,INDIRECT("'PLak, Labels'!A"&amp;$E$21&amp;":M"&amp;$E$22),D$24+1,FALSE)</f>
        <v>0</v>
      </c>
      <c r="E199" s="18">
        <f ca="1">VLOOKUP('Bewerking, HH'!$B199,INDIRECT("'PLak, Labels'!A"&amp;$E$21&amp;":M"&amp;$E$22),E$24,FALSE)</f>
        <v>0</v>
      </c>
      <c r="F199" s="18">
        <f ca="1">VLOOKUP('Bewerking, HH'!$B199,INDIRECT("'PLak, Labels'!A"&amp;$E$21&amp;":M"&amp;$E$22),F$24,FALSE)</f>
        <v>0</v>
      </c>
      <c r="G199" s="18">
        <f ca="1">VLOOKUP('Bewerking, HH'!$B199,INDIRECT("'PLak, Labels'!A"&amp;$E$21&amp;":M"&amp;$E$22),G$24,FALSE)</f>
        <v>0</v>
      </c>
      <c r="H199" s="18">
        <f ca="1">VLOOKUP('Bewerking, HH'!$B199,INDIRECT("'PLak, Labels'!A"&amp;$E$21&amp;":M"&amp;$E$22),H$24,FALSE)</f>
        <v>0</v>
      </c>
      <c r="I199" s="18">
        <f ca="1">VLOOKUP('Bewerking, HH'!$B199,INDIRECT("'PLak, Labels'!A"&amp;$E$21&amp;":M"&amp;$E$22),I$24,FALSE)</f>
        <v>0</v>
      </c>
      <c r="J199" s="29">
        <f ca="1">VLOOKUP('Bewerking, HH'!$B199,INDIRECT("'PLak, Labels'!A"&amp;$E$21&amp;":M"&amp;$E$22),J$24,FALSE)</f>
        <v>0</v>
      </c>
      <c r="K199" s="29">
        <f ca="1">VLOOKUP('Bewerking, HH'!$B199,INDIRECT("'PLak, Labels'!A"&amp;$E$21&amp;":M"&amp;$E$22),K$24,FALSE)</f>
        <v>0</v>
      </c>
      <c r="O199" s="18">
        <f ca="1">VLOOKUP('Bewerking, HH'!$B199,INDIRECT("'PLak, Labels'!A"&amp;$Q$21&amp;":M"&amp;$Q$22),O$24,FALSE)</f>
        <v>0</v>
      </c>
      <c r="P199" s="29">
        <f ca="1">VLOOKUP('Bewerking, HH'!$B199,INDIRECT("'PLak, Labels'!A"&amp;$Q$21&amp;":M"&amp;$Q$22),P$24,FALSE)+VLOOKUP('Bewerking, HH'!$B199,INDIRECT("'PLak, Labels'!A"&amp;$Q$21&amp;":M"&amp;$Q$22),P$24+1,FALSE)</f>
        <v>0</v>
      </c>
      <c r="Q199" s="18">
        <f ca="1">VLOOKUP('Bewerking, HH'!$B199,INDIRECT("'PLak, Labels'!A"&amp;$Q$21&amp;":M"&amp;$Q$22),Q$24,FALSE)</f>
        <v>0</v>
      </c>
      <c r="R199" s="18">
        <f ca="1">VLOOKUP('Bewerking, HH'!$B199,INDIRECT("'PLak, Labels'!A"&amp;$Q$21&amp;":M"&amp;$Q$22),R$24,FALSE)</f>
        <v>0</v>
      </c>
      <c r="S199" s="18">
        <f ca="1">VLOOKUP('Bewerking, HH'!$B199,INDIRECT("'PLak, Labels'!A"&amp;$Q$21&amp;":M"&amp;$Q$22),S$24,FALSE)</f>
        <v>0</v>
      </c>
      <c r="T199" s="18">
        <f ca="1">VLOOKUP('Bewerking, HH'!$B199,INDIRECT("'PLak, Labels'!A"&amp;$Q$21&amp;":M"&amp;$Q$22),T$24,FALSE)</f>
        <v>0</v>
      </c>
      <c r="U199" s="18">
        <f ca="1">VLOOKUP('Bewerking, HH'!$B199,INDIRECT("'PLak, Labels'!A"&amp;$Q$21&amp;":M"&amp;$Q$22),U$24,FALSE)</f>
        <v>0</v>
      </c>
      <c r="V199" s="29">
        <f ca="1">VLOOKUP('Bewerking, HH'!$B199,INDIRECT("'PLak, Labels'!A"&amp;$Q$21&amp;":M"&amp;$Q$22),V$24,FALSE)</f>
        <v>0</v>
      </c>
      <c r="W199" s="29">
        <f ca="1">VLOOKUP('Bewerking, HH'!$B199,INDIRECT("'PLak, Labels'!A"&amp;$Q$21&amp;":M"&amp;$Q$22),W$24,FALSE)</f>
        <v>0</v>
      </c>
      <c r="AA199" s="18">
        <f ca="1">VLOOKUP('Bewerking, HH'!$B199,INDIRECT("'PLak, Labels'!A"&amp;$AC$21&amp;":M"&amp;$AC$22),AA$24,FALSE)</f>
        <v>0</v>
      </c>
      <c r="AB199" s="29">
        <f ca="1">VLOOKUP('Bewerking, HH'!$B199,INDIRECT("'PLak, Labels'!A"&amp;$AC$21&amp;":M"&amp;$AC$22),AB$24,FALSE)+VLOOKUP('Bewerking, HH'!$B199,INDIRECT("'PLak, Labels'!A"&amp;$AC$21&amp;":M"&amp;$AC$22),AB$24+1,FALSE)</f>
        <v>0</v>
      </c>
      <c r="AC199" s="18">
        <f ca="1">VLOOKUP('Bewerking, HH'!$B199,INDIRECT("'PLak, Labels'!A"&amp;$AC$21&amp;":M"&amp;$AC$22),AC$24,FALSE)</f>
        <v>0</v>
      </c>
      <c r="AD199" s="18">
        <f ca="1">VLOOKUP('Bewerking, HH'!$B199,INDIRECT("'PLak, Labels'!A"&amp;$AC$21&amp;":M"&amp;$AC$22),AD$24,FALSE)</f>
        <v>0</v>
      </c>
      <c r="AE199" s="18">
        <f ca="1">VLOOKUP('Bewerking, HH'!$B199,INDIRECT("'PLak, Labels'!A"&amp;$AC$21&amp;":M"&amp;$AC$22),AE$24,FALSE)</f>
        <v>0</v>
      </c>
      <c r="AF199" s="18">
        <f ca="1">VLOOKUP('Bewerking, HH'!$B199,INDIRECT("'PLak, Labels'!A"&amp;$AC$21&amp;":M"&amp;$AC$22),AF$24,FALSE)</f>
        <v>0</v>
      </c>
      <c r="AG199" s="18">
        <f ca="1">VLOOKUP('Bewerking, HH'!$B199,INDIRECT("'PLak, Labels'!A"&amp;$AC$21&amp;":M"&amp;$AC$22),AG$24,FALSE)</f>
        <v>0</v>
      </c>
      <c r="AH199" s="29">
        <f ca="1">VLOOKUP('Bewerking, HH'!$B199,INDIRECT("'PLak, Labels'!A"&amp;$AC$21&amp;":M"&amp;$AC$22),AH$24,FALSE)</f>
        <v>0</v>
      </c>
      <c r="AI199" s="29">
        <f ca="1">VLOOKUP('Bewerking, HH'!$B199,INDIRECT("'PLak, Labels'!A"&amp;$AC$21&amp;":M"&amp;$AC$22),AI$24,FALSE)</f>
        <v>0</v>
      </c>
      <c r="AM199" s="18">
        <f ca="1">VLOOKUP('Bewerking, HH'!$B199,INDIRECT("'PLak, Labels'!A"&amp;$AO$21&amp;":M"&amp;$AO$22),AM$24,FALSE)</f>
        <v>0</v>
      </c>
      <c r="AN199" s="29">
        <f ca="1">VLOOKUP('Bewerking, HH'!$B199,INDIRECT("'PLak, Labels'!A"&amp;$AO$21&amp;":M"&amp;$AO$22),AN$24,FALSE)+VLOOKUP('Bewerking, HH'!$B199,INDIRECT("'PLak, Labels'!A"&amp;$AO$21&amp;":M"&amp;$AO$22),AN$24+1,FALSE)</f>
        <v>0</v>
      </c>
      <c r="AO199" s="18">
        <f ca="1">VLOOKUP('Bewerking, HH'!$B199,INDIRECT("'PLak, Labels'!A"&amp;$AO$21&amp;":M"&amp;$AO$22),AO$24,FALSE)</f>
        <v>0</v>
      </c>
      <c r="AP199" s="18">
        <f ca="1">VLOOKUP('Bewerking, HH'!$B199,INDIRECT("'PLak, Labels'!A"&amp;$AO$21&amp;":M"&amp;$AO$22),AP$24,FALSE)</f>
        <v>0</v>
      </c>
      <c r="AQ199" s="18">
        <f ca="1">VLOOKUP('Bewerking, HH'!$B199,INDIRECT("'PLak, Labels'!A"&amp;$AO$21&amp;":M"&amp;$AO$22),AQ$24,FALSE)</f>
        <v>0</v>
      </c>
      <c r="AR199" s="18">
        <f ca="1">VLOOKUP('Bewerking, HH'!$B199,INDIRECT("'PLak, Labels'!A"&amp;$AO$21&amp;":M"&amp;$AO$22),AR$24,FALSE)</f>
        <v>0</v>
      </c>
      <c r="AS199" s="18">
        <f ca="1">VLOOKUP('Bewerking, HH'!$B199,INDIRECT("'PLak, Labels'!A"&amp;$AO$21&amp;":M"&amp;$AO$22),AS$24,FALSE)</f>
        <v>0</v>
      </c>
      <c r="AT199" s="29">
        <f ca="1">VLOOKUP('Bewerking, HH'!$B199,INDIRECT("'PLak, Labels'!A"&amp;$AO$21&amp;":M"&amp;$AO$22),AT$24,FALSE)</f>
        <v>0</v>
      </c>
      <c r="AU199" s="29">
        <f ca="1">VLOOKUP('Bewerking, HH'!$B199,INDIRECT("'PLak, Labels'!A"&amp;$AO$21&amp;":M"&amp;$AO$22),AU$24,FALSE)</f>
        <v>0</v>
      </c>
      <c r="AY199" s="18">
        <f ca="1">VLOOKUP('Bewerking, HH'!$B199,INDIRECT("'PLak, Labels'!A"&amp;$BA$21&amp;":M"&amp;$BA$22),AY$24,FALSE)</f>
        <v>0</v>
      </c>
      <c r="AZ199" s="29">
        <f ca="1">VLOOKUP('Bewerking, HH'!$B199,INDIRECT("'PLak, Labels'!A"&amp;$BA$21&amp;":M"&amp;$BA$22),AZ$24,FALSE)+VLOOKUP('Bewerking, HH'!$B199,INDIRECT("'PLak, Labels'!A"&amp;$BA$21&amp;":M"&amp;$BA$22),AZ$24+1,FALSE)</f>
        <v>0</v>
      </c>
      <c r="BA199" s="18">
        <f ca="1">VLOOKUP('Bewerking, HH'!$B199,INDIRECT("'PLak, Labels'!A"&amp;$BA$21&amp;":M"&amp;$BA$22),BA$24,FALSE)</f>
        <v>0</v>
      </c>
      <c r="BB199" s="18">
        <f ca="1">VLOOKUP('Bewerking, HH'!$B199,INDIRECT("'PLak, Labels'!A"&amp;$BA$21&amp;":M"&amp;$BA$22),BB$24,FALSE)</f>
        <v>0</v>
      </c>
      <c r="BC199" s="18">
        <f ca="1">VLOOKUP('Bewerking, HH'!$B199,INDIRECT("'PLak, Labels'!A"&amp;$BA$21&amp;":M"&amp;$BA$22),BC$24,FALSE)</f>
        <v>0</v>
      </c>
      <c r="BD199" s="18">
        <f ca="1">VLOOKUP('Bewerking, HH'!$B199,INDIRECT("'PLak, Labels'!A"&amp;$BA$21&amp;":M"&amp;$BA$22),BD$24,FALSE)</f>
        <v>0</v>
      </c>
      <c r="BE199" s="18">
        <f ca="1">VLOOKUP('Bewerking, HH'!$B199,INDIRECT("'PLak, Labels'!A"&amp;$BA$21&amp;":M"&amp;$BA$22),BE$24,FALSE)</f>
        <v>0</v>
      </c>
      <c r="BF199" s="29">
        <f ca="1">VLOOKUP('Bewerking, HH'!$B199,INDIRECT("'PLak, Labels'!A"&amp;$BA$21&amp;":M"&amp;$BA$22),BF$24,FALSE)</f>
        <v>0</v>
      </c>
      <c r="BG199" s="29">
        <f ca="1">VLOOKUP('Bewerking, HH'!$B199,INDIRECT("'PLak, Labels'!A"&amp;$BA$21&amp;":M"&amp;$BA$22),BG$24,FALSE)</f>
        <v>0</v>
      </c>
    </row>
    <row r="200" spans="1:59" x14ac:dyDescent="0.25">
      <c r="B200" s="18" t="s">
        <v>44</v>
      </c>
      <c r="C200" s="18">
        <f ca="1">VLOOKUP('Bewerking, HH'!$B200,INDIRECT("'PLak, Labels'!A"&amp;$E$21&amp;":M"&amp;$E$22),C$24,FALSE)</f>
        <v>0</v>
      </c>
      <c r="D200" s="29">
        <f ca="1">VLOOKUP('Bewerking, HH'!$B200,INDIRECT("'PLak, Labels'!A"&amp;$E$21&amp;":M"&amp;$E$22),D$24,FALSE)+VLOOKUP('Bewerking, HH'!$B200,INDIRECT("'PLak, Labels'!A"&amp;$E$21&amp;":M"&amp;$E$22),D$24+1,FALSE)</f>
        <v>0</v>
      </c>
      <c r="E200" s="18">
        <f ca="1">VLOOKUP('Bewerking, HH'!$B200,INDIRECT("'PLak, Labels'!A"&amp;$E$21&amp;":M"&amp;$E$22),E$24,FALSE)</f>
        <v>0</v>
      </c>
      <c r="F200" s="18">
        <f ca="1">VLOOKUP('Bewerking, HH'!$B200,INDIRECT("'PLak, Labels'!A"&amp;$E$21&amp;":M"&amp;$E$22),F$24,FALSE)</f>
        <v>0</v>
      </c>
      <c r="G200" s="18">
        <f ca="1">VLOOKUP('Bewerking, HH'!$B200,INDIRECT("'PLak, Labels'!A"&amp;$E$21&amp;":M"&amp;$E$22),G$24,FALSE)</f>
        <v>0</v>
      </c>
      <c r="H200" s="18">
        <f ca="1">VLOOKUP('Bewerking, HH'!$B200,INDIRECT("'PLak, Labels'!A"&amp;$E$21&amp;":M"&amp;$E$22),H$24,FALSE)</f>
        <v>0</v>
      </c>
      <c r="I200" s="18">
        <f ca="1">VLOOKUP('Bewerking, HH'!$B200,INDIRECT("'PLak, Labels'!A"&amp;$E$21&amp;":M"&amp;$E$22),I$24,FALSE)</f>
        <v>0</v>
      </c>
      <c r="J200" s="29">
        <f ca="1">VLOOKUP('Bewerking, HH'!$B200,INDIRECT("'PLak, Labels'!A"&amp;$E$21&amp;":M"&amp;$E$22),J$24,FALSE)</f>
        <v>0</v>
      </c>
      <c r="K200" s="29">
        <f ca="1">VLOOKUP('Bewerking, HH'!$B200,INDIRECT("'PLak, Labels'!A"&amp;$E$21&amp;":M"&amp;$E$22),K$24,FALSE)</f>
        <v>0</v>
      </c>
      <c r="O200" s="18">
        <f ca="1">VLOOKUP('Bewerking, HH'!$B200,INDIRECT("'PLak, Labels'!A"&amp;$Q$21&amp;":M"&amp;$Q$22),O$24,FALSE)</f>
        <v>0</v>
      </c>
      <c r="P200" s="29">
        <f ca="1">VLOOKUP('Bewerking, HH'!$B200,INDIRECT("'PLak, Labels'!A"&amp;$Q$21&amp;":M"&amp;$Q$22),P$24,FALSE)+VLOOKUP('Bewerking, HH'!$B200,INDIRECT("'PLak, Labels'!A"&amp;$Q$21&amp;":M"&amp;$Q$22),P$24+1,FALSE)</f>
        <v>0</v>
      </c>
      <c r="Q200" s="18">
        <f ca="1">VLOOKUP('Bewerking, HH'!$B200,INDIRECT("'PLak, Labels'!A"&amp;$Q$21&amp;":M"&amp;$Q$22),Q$24,FALSE)</f>
        <v>0</v>
      </c>
      <c r="R200" s="18">
        <f ca="1">VLOOKUP('Bewerking, HH'!$B200,INDIRECT("'PLak, Labels'!A"&amp;$Q$21&amp;":M"&amp;$Q$22),R$24,FALSE)</f>
        <v>0</v>
      </c>
      <c r="S200" s="18">
        <f ca="1">VLOOKUP('Bewerking, HH'!$B200,INDIRECT("'PLak, Labels'!A"&amp;$Q$21&amp;":M"&amp;$Q$22),S$24,FALSE)</f>
        <v>0</v>
      </c>
      <c r="T200" s="18">
        <f ca="1">VLOOKUP('Bewerking, HH'!$B200,INDIRECT("'PLak, Labels'!A"&amp;$Q$21&amp;":M"&amp;$Q$22),T$24,FALSE)</f>
        <v>0</v>
      </c>
      <c r="U200" s="18">
        <f ca="1">VLOOKUP('Bewerking, HH'!$B200,INDIRECT("'PLak, Labels'!A"&amp;$Q$21&amp;":M"&amp;$Q$22),U$24,FALSE)</f>
        <v>0</v>
      </c>
      <c r="V200" s="29">
        <f ca="1">VLOOKUP('Bewerking, HH'!$B200,INDIRECT("'PLak, Labels'!A"&amp;$Q$21&amp;":M"&amp;$Q$22),V$24,FALSE)</f>
        <v>0</v>
      </c>
      <c r="W200" s="29">
        <f ca="1">VLOOKUP('Bewerking, HH'!$B200,INDIRECT("'PLak, Labels'!A"&amp;$Q$21&amp;":M"&amp;$Q$22),W$24,FALSE)</f>
        <v>0</v>
      </c>
      <c r="AA200" s="18">
        <f ca="1">VLOOKUP('Bewerking, HH'!$B200,INDIRECT("'PLak, Labels'!A"&amp;$AC$21&amp;":M"&amp;$AC$22),AA$24,FALSE)</f>
        <v>0</v>
      </c>
      <c r="AB200" s="29">
        <f ca="1">VLOOKUP('Bewerking, HH'!$B200,INDIRECT("'PLak, Labels'!A"&amp;$AC$21&amp;":M"&amp;$AC$22),AB$24,FALSE)+VLOOKUP('Bewerking, HH'!$B200,INDIRECT("'PLak, Labels'!A"&amp;$AC$21&amp;":M"&amp;$AC$22),AB$24+1,FALSE)</f>
        <v>0</v>
      </c>
      <c r="AC200" s="18">
        <f ca="1">VLOOKUP('Bewerking, HH'!$B200,INDIRECT("'PLak, Labels'!A"&amp;$AC$21&amp;":M"&amp;$AC$22),AC$24,FALSE)</f>
        <v>0</v>
      </c>
      <c r="AD200" s="18">
        <f ca="1">VLOOKUP('Bewerking, HH'!$B200,INDIRECT("'PLak, Labels'!A"&amp;$AC$21&amp;":M"&amp;$AC$22),AD$24,FALSE)</f>
        <v>0</v>
      </c>
      <c r="AE200" s="18">
        <f ca="1">VLOOKUP('Bewerking, HH'!$B200,INDIRECT("'PLak, Labels'!A"&amp;$AC$21&amp;":M"&amp;$AC$22),AE$24,FALSE)</f>
        <v>0</v>
      </c>
      <c r="AF200" s="18">
        <f ca="1">VLOOKUP('Bewerking, HH'!$B200,INDIRECT("'PLak, Labels'!A"&amp;$AC$21&amp;":M"&amp;$AC$22),AF$24,FALSE)</f>
        <v>0</v>
      </c>
      <c r="AG200" s="18">
        <f ca="1">VLOOKUP('Bewerking, HH'!$B200,INDIRECT("'PLak, Labels'!A"&amp;$AC$21&amp;":M"&amp;$AC$22),AG$24,FALSE)</f>
        <v>0</v>
      </c>
      <c r="AH200" s="29">
        <f ca="1">VLOOKUP('Bewerking, HH'!$B200,INDIRECT("'PLak, Labels'!A"&amp;$AC$21&amp;":M"&amp;$AC$22),AH$24,FALSE)</f>
        <v>0</v>
      </c>
      <c r="AI200" s="29">
        <f ca="1">VLOOKUP('Bewerking, HH'!$B200,INDIRECT("'PLak, Labels'!A"&amp;$AC$21&amp;":M"&amp;$AC$22),AI$24,FALSE)</f>
        <v>0</v>
      </c>
      <c r="AM200" s="18">
        <f ca="1">VLOOKUP('Bewerking, HH'!$B200,INDIRECT("'PLak, Labels'!A"&amp;$AO$21&amp;":M"&amp;$AO$22),AM$24,FALSE)</f>
        <v>0</v>
      </c>
      <c r="AN200" s="29">
        <f ca="1">VLOOKUP('Bewerking, HH'!$B200,INDIRECT("'PLak, Labels'!A"&amp;$AO$21&amp;":M"&amp;$AO$22),AN$24,FALSE)+VLOOKUP('Bewerking, HH'!$B200,INDIRECT("'PLak, Labels'!A"&amp;$AO$21&amp;":M"&amp;$AO$22),AN$24+1,FALSE)</f>
        <v>0</v>
      </c>
      <c r="AO200" s="18">
        <f ca="1">VLOOKUP('Bewerking, HH'!$B200,INDIRECT("'PLak, Labels'!A"&amp;$AO$21&amp;":M"&amp;$AO$22),AO$24,FALSE)</f>
        <v>0</v>
      </c>
      <c r="AP200" s="18">
        <f ca="1">VLOOKUP('Bewerking, HH'!$B200,INDIRECT("'PLak, Labels'!A"&amp;$AO$21&amp;":M"&amp;$AO$22),AP$24,FALSE)</f>
        <v>0</v>
      </c>
      <c r="AQ200" s="18">
        <f ca="1">VLOOKUP('Bewerking, HH'!$B200,INDIRECT("'PLak, Labels'!A"&amp;$AO$21&amp;":M"&amp;$AO$22),AQ$24,FALSE)</f>
        <v>0</v>
      </c>
      <c r="AR200" s="18">
        <f ca="1">VLOOKUP('Bewerking, HH'!$B200,INDIRECT("'PLak, Labels'!A"&amp;$AO$21&amp;":M"&amp;$AO$22),AR$24,FALSE)</f>
        <v>0</v>
      </c>
      <c r="AS200" s="18">
        <f ca="1">VLOOKUP('Bewerking, HH'!$B200,INDIRECT("'PLak, Labels'!A"&amp;$AO$21&amp;":M"&amp;$AO$22),AS$24,FALSE)</f>
        <v>0</v>
      </c>
      <c r="AT200" s="29">
        <f ca="1">VLOOKUP('Bewerking, HH'!$B200,INDIRECT("'PLak, Labels'!A"&amp;$AO$21&amp;":M"&amp;$AO$22),AT$24,FALSE)</f>
        <v>0</v>
      </c>
      <c r="AU200" s="29">
        <f ca="1">VLOOKUP('Bewerking, HH'!$B200,INDIRECT("'PLak, Labels'!A"&amp;$AO$21&amp;":M"&amp;$AO$22),AU$24,FALSE)</f>
        <v>0</v>
      </c>
      <c r="AY200" s="18">
        <f ca="1">VLOOKUP('Bewerking, HH'!$B200,INDIRECT("'PLak, Labels'!A"&amp;$BA$21&amp;":M"&amp;$BA$22),AY$24,FALSE)</f>
        <v>0</v>
      </c>
      <c r="AZ200" s="29">
        <f ca="1">VLOOKUP('Bewerking, HH'!$B200,INDIRECT("'PLak, Labels'!A"&amp;$BA$21&amp;":M"&amp;$BA$22),AZ$24,FALSE)+VLOOKUP('Bewerking, HH'!$B200,INDIRECT("'PLak, Labels'!A"&amp;$BA$21&amp;":M"&amp;$BA$22),AZ$24+1,FALSE)</f>
        <v>0</v>
      </c>
      <c r="BA200" s="18">
        <f ca="1">VLOOKUP('Bewerking, HH'!$B200,INDIRECT("'PLak, Labels'!A"&amp;$BA$21&amp;":M"&amp;$BA$22),BA$24,FALSE)</f>
        <v>0</v>
      </c>
      <c r="BB200" s="18">
        <f ca="1">VLOOKUP('Bewerking, HH'!$B200,INDIRECT("'PLak, Labels'!A"&amp;$BA$21&amp;":M"&amp;$BA$22),BB$24,FALSE)</f>
        <v>0</v>
      </c>
      <c r="BC200" s="18">
        <f ca="1">VLOOKUP('Bewerking, HH'!$B200,INDIRECT("'PLak, Labels'!A"&amp;$BA$21&amp;":M"&amp;$BA$22),BC$24,FALSE)</f>
        <v>0</v>
      </c>
      <c r="BD200" s="18">
        <f ca="1">VLOOKUP('Bewerking, HH'!$B200,INDIRECT("'PLak, Labels'!A"&amp;$BA$21&amp;":M"&amp;$BA$22),BD$24,FALSE)</f>
        <v>0</v>
      </c>
      <c r="BE200" s="18">
        <f ca="1">VLOOKUP('Bewerking, HH'!$B200,INDIRECT("'PLak, Labels'!A"&amp;$BA$21&amp;":M"&amp;$BA$22),BE$24,FALSE)</f>
        <v>0</v>
      </c>
      <c r="BF200" s="29">
        <f ca="1">VLOOKUP('Bewerking, HH'!$B200,INDIRECT("'PLak, Labels'!A"&amp;$BA$21&amp;":M"&amp;$BA$22),BF$24,FALSE)</f>
        <v>0</v>
      </c>
      <c r="BG200" s="29">
        <f ca="1">VLOOKUP('Bewerking, HH'!$B200,INDIRECT("'PLak, Labels'!A"&amp;$BA$21&amp;":M"&amp;$BA$22),BG$24,FALSE)</f>
        <v>0</v>
      </c>
    </row>
    <row r="201" spans="1:59" x14ac:dyDescent="0.25">
      <c r="B201" s="18" t="s">
        <v>45</v>
      </c>
      <c r="C201" s="18">
        <f ca="1">VLOOKUP('Bewerking, HH'!$B201,INDIRECT("'PLak, Labels'!A"&amp;$E$21&amp;":M"&amp;$E$22),C$24,FALSE)</f>
        <v>0</v>
      </c>
      <c r="D201" s="29">
        <f ca="1">VLOOKUP('Bewerking, HH'!$B201,INDIRECT("'PLak, Labels'!A"&amp;$E$21&amp;":M"&amp;$E$22),D$24,FALSE)+VLOOKUP('Bewerking, HH'!$B201,INDIRECT("'PLak, Labels'!A"&amp;$E$21&amp;":M"&amp;$E$22),D$24+1,FALSE)</f>
        <v>0</v>
      </c>
      <c r="E201" s="18">
        <f ca="1">VLOOKUP('Bewerking, HH'!$B201,INDIRECT("'PLak, Labels'!A"&amp;$E$21&amp;":M"&amp;$E$22),E$24,FALSE)</f>
        <v>0</v>
      </c>
      <c r="F201" s="18">
        <f ca="1">VLOOKUP('Bewerking, HH'!$B201,INDIRECT("'PLak, Labels'!A"&amp;$E$21&amp;":M"&amp;$E$22),F$24,FALSE)</f>
        <v>0</v>
      </c>
      <c r="G201" s="18">
        <f ca="1">VLOOKUP('Bewerking, HH'!$B201,INDIRECT("'PLak, Labels'!A"&amp;$E$21&amp;":M"&amp;$E$22),G$24,FALSE)</f>
        <v>0</v>
      </c>
      <c r="H201" s="18">
        <f ca="1">VLOOKUP('Bewerking, HH'!$B201,INDIRECT("'PLak, Labels'!A"&amp;$E$21&amp;":M"&amp;$E$22),H$24,FALSE)</f>
        <v>0</v>
      </c>
      <c r="I201" s="18">
        <f ca="1">VLOOKUP('Bewerking, HH'!$B201,INDIRECT("'PLak, Labels'!A"&amp;$E$21&amp;":M"&amp;$E$22),I$24,FALSE)</f>
        <v>0</v>
      </c>
      <c r="J201" s="29">
        <f ca="1">VLOOKUP('Bewerking, HH'!$B201,INDIRECT("'PLak, Labels'!A"&amp;$E$21&amp;":M"&amp;$E$22),J$24,FALSE)</f>
        <v>0</v>
      </c>
      <c r="K201" s="29">
        <f ca="1">VLOOKUP('Bewerking, HH'!$B201,INDIRECT("'PLak, Labels'!A"&amp;$E$21&amp;":M"&amp;$E$22),K$24,FALSE)</f>
        <v>0</v>
      </c>
      <c r="O201" s="18">
        <f ca="1">VLOOKUP('Bewerking, HH'!$B201,INDIRECT("'PLak, Labels'!A"&amp;$Q$21&amp;":M"&amp;$Q$22),O$24,FALSE)</f>
        <v>0</v>
      </c>
      <c r="P201" s="29">
        <f ca="1">VLOOKUP('Bewerking, HH'!$B201,INDIRECT("'PLak, Labels'!A"&amp;$Q$21&amp;":M"&amp;$Q$22),P$24,FALSE)+VLOOKUP('Bewerking, HH'!$B201,INDIRECT("'PLak, Labels'!A"&amp;$Q$21&amp;":M"&amp;$Q$22),P$24+1,FALSE)</f>
        <v>0</v>
      </c>
      <c r="Q201" s="18">
        <f ca="1">VLOOKUP('Bewerking, HH'!$B201,INDIRECT("'PLak, Labels'!A"&amp;$Q$21&amp;":M"&amp;$Q$22),Q$24,FALSE)</f>
        <v>0</v>
      </c>
      <c r="R201" s="18">
        <f ca="1">VLOOKUP('Bewerking, HH'!$B201,INDIRECT("'PLak, Labels'!A"&amp;$Q$21&amp;":M"&amp;$Q$22),R$24,FALSE)</f>
        <v>0</v>
      </c>
      <c r="S201" s="18">
        <f ca="1">VLOOKUP('Bewerking, HH'!$B201,INDIRECT("'PLak, Labels'!A"&amp;$Q$21&amp;":M"&amp;$Q$22),S$24,FALSE)</f>
        <v>0</v>
      </c>
      <c r="T201" s="18">
        <f ca="1">VLOOKUP('Bewerking, HH'!$B201,INDIRECT("'PLak, Labels'!A"&amp;$Q$21&amp;":M"&amp;$Q$22),T$24,FALSE)</f>
        <v>0</v>
      </c>
      <c r="U201" s="18">
        <f ca="1">VLOOKUP('Bewerking, HH'!$B201,INDIRECT("'PLak, Labels'!A"&amp;$Q$21&amp;":M"&amp;$Q$22),U$24,FALSE)</f>
        <v>0</v>
      </c>
      <c r="V201" s="29">
        <f ca="1">VLOOKUP('Bewerking, HH'!$B201,INDIRECT("'PLak, Labels'!A"&amp;$Q$21&amp;":M"&amp;$Q$22),V$24,FALSE)</f>
        <v>0</v>
      </c>
      <c r="W201" s="29">
        <f ca="1">VLOOKUP('Bewerking, HH'!$B201,INDIRECT("'PLak, Labels'!A"&amp;$Q$21&amp;":M"&amp;$Q$22),W$24,FALSE)</f>
        <v>0</v>
      </c>
      <c r="AA201" s="18">
        <f ca="1">VLOOKUP('Bewerking, HH'!$B201,INDIRECT("'PLak, Labels'!A"&amp;$AC$21&amp;":M"&amp;$AC$22),AA$24,FALSE)</f>
        <v>0</v>
      </c>
      <c r="AB201" s="29">
        <f ca="1">VLOOKUP('Bewerking, HH'!$B201,INDIRECT("'PLak, Labels'!A"&amp;$AC$21&amp;":M"&amp;$AC$22),AB$24,FALSE)+VLOOKUP('Bewerking, HH'!$B201,INDIRECT("'PLak, Labels'!A"&amp;$AC$21&amp;":M"&amp;$AC$22),AB$24+1,FALSE)</f>
        <v>0</v>
      </c>
      <c r="AC201" s="18">
        <f ca="1">VLOOKUP('Bewerking, HH'!$B201,INDIRECT("'PLak, Labels'!A"&amp;$AC$21&amp;":M"&amp;$AC$22),AC$24,FALSE)</f>
        <v>0</v>
      </c>
      <c r="AD201" s="18">
        <f ca="1">VLOOKUP('Bewerking, HH'!$B201,INDIRECT("'PLak, Labels'!A"&amp;$AC$21&amp;":M"&amp;$AC$22),AD$24,FALSE)</f>
        <v>0</v>
      </c>
      <c r="AE201" s="18">
        <f ca="1">VLOOKUP('Bewerking, HH'!$B201,INDIRECT("'PLak, Labels'!A"&amp;$AC$21&amp;":M"&amp;$AC$22),AE$24,FALSE)</f>
        <v>0</v>
      </c>
      <c r="AF201" s="18">
        <f ca="1">VLOOKUP('Bewerking, HH'!$B201,INDIRECT("'PLak, Labels'!A"&amp;$AC$21&amp;":M"&amp;$AC$22),AF$24,FALSE)</f>
        <v>0</v>
      </c>
      <c r="AG201" s="18">
        <f ca="1">VLOOKUP('Bewerking, HH'!$B201,INDIRECT("'PLak, Labels'!A"&amp;$AC$21&amp;":M"&amp;$AC$22),AG$24,FALSE)</f>
        <v>0</v>
      </c>
      <c r="AH201" s="29">
        <f ca="1">VLOOKUP('Bewerking, HH'!$B201,INDIRECT("'PLak, Labels'!A"&amp;$AC$21&amp;":M"&amp;$AC$22),AH$24,FALSE)</f>
        <v>0</v>
      </c>
      <c r="AI201" s="29">
        <f ca="1">VLOOKUP('Bewerking, HH'!$B201,INDIRECT("'PLak, Labels'!A"&amp;$AC$21&amp;":M"&amp;$AC$22),AI$24,FALSE)</f>
        <v>0</v>
      </c>
      <c r="AM201" s="18">
        <f ca="1">VLOOKUP('Bewerking, HH'!$B201,INDIRECT("'PLak, Labels'!A"&amp;$AO$21&amp;":M"&amp;$AO$22),AM$24,FALSE)</f>
        <v>0</v>
      </c>
      <c r="AN201" s="29">
        <f ca="1">VLOOKUP('Bewerking, HH'!$B201,INDIRECT("'PLak, Labels'!A"&amp;$AO$21&amp;":M"&amp;$AO$22),AN$24,FALSE)+VLOOKUP('Bewerking, HH'!$B201,INDIRECT("'PLak, Labels'!A"&amp;$AO$21&amp;":M"&amp;$AO$22),AN$24+1,FALSE)</f>
        <v>0</v>
      </c>
      <c r="AO201" s="18">
        <f ca="1">VLOOKUP('Bewerking, HH'!$B201,INDIRECT("'PLak, Labels'!A"&amp;$AO$21&amp;":M"&amp;$AO$22),AO$24,FALSE)</f>
        <v>0</v>
      </c>
      <c r="AP201" s="18">
        <f ca="1">VLOOKUP('Bewerking, HH'!$B201,INDIRECT("'PLak, Labels'!A"&amp;$AO$21&amp;":M"&amp;$AO$22),AP$24,FALSE)</f>
        <v>0</v>
      </c>
      <c r="AQ201" s="18">
        <f ca="1">VLOOKUP('Bewerking, HH'!$B201,INDIRECT("'PLak, Labels'!A"&amp;$AO$21&amp;":M"&amp;$AO$22),AQ$24,FALSE)</f>
        <v>0</v>
      </c>
      <c r="AR201" s="18">
        <f ca="1">VLOOKUP('Bewerking, HH'!$B201,INDIRECT("'PLak, Labels'!A"&amp;$AO$21&amp;":M"&amp;$AO$22),AR$24,FALSE)</f>
        <v>0</v>
      </c>
      <c r="AS201" s="18">
        <f ca="1">VLOOKUP('Bewerking, HH'!$B201,INDIRECT("'PLak, Labels'!A"&amp;$AO$21&amp;":M"&amp;$AO$22),AS$24,FALSE)</f>
        <v>0</v>
      </c>
      <c r="AT201" s="29">
        <f ca="1">VLOOKUP('Bewerking, HH'!$B201,INDIRECT("'PLak, Labels'!A"&amp;$AO$21&amp;":M"&amp;$AO$22),AT$24,FALSE)</f>
        <v>0</v>
      </c>
      <c r="AU201" s="29">
        <f ca="1">VLOOKUP('Bewerking, HH'!$B201,INDIRECT("'PLak, Labels'!A"&amp;$AO$21&amp;":M"&amp;$AO$22),AU$24,FALSE)</f>
        <v>0</v>
      </c>
      <c r="AY201" s="18">
        <f ca="1">VLOOKUP('Bewerking, HH'!$B201,INDIRECT("'PLak, Labels'!A"&amp;$BA$21&amp;":M"&amp;$BA$22),AY$24,FALSE)</f>
        <v>0</v>
      </c>
      <c r="AZ201" s="29">
        <f ca="1">VLOOKUP('Bewerking, HH'!$B201,INDIRECT("'PLak, Labels'!A"&amp;$BA$21&amp;":M"&amp;$BA$22),AZ$24,FALSE)+VLOOKUP('Bewerking, HH'!$B201,INDIRECT("'PLak, Labels'!A"&amp;$BA$21&amp;":M"&amp;$BA$22),AZ$24+1,FALSE)</f>
        <v>0</v>
      </c>
      <c r="BA201" s="18">
        <f ca="1">VLOOKUP('Bewerking, HH'!$B201,INDIRECT("'PLak, Labels'!A"&amp;$BA$21&amp;":M"&amp;$BA$22),BA$24,FALSE)</f>
        <v>0</v>
      </c>
      <c r="BB201" s="18">
        <f ca="1">VLOOKUP('Bewerking, HH'!$B201,INDIRECT("'PLak, Labels'!A"&amp;$BA$21&amp;":M"&amp;$BA$22),BB$24,FALSE)</f>
        <v>0</v>
      </c>
      <c r="BC201" s="18">
        <f ca="1">VLOOKUP('Bewerking, HH'!$B201,INDIRECT("'PLak, Labels'!A"&amp;$BA$21&amp;":M"&amp;$BA$22),BC$24,FALSE)</f>
        <v>0</v>
      </c>
      <c r="BD201" s="18">
        <f ca="1">VLOOKUP('Bewerking, HH'!$B201,INDIRECT("'PLak, Labels'!A"&amp;$BA$21&amp;":M"&amp;$BA$22),BD$24,FALSE)</f>
        <v>0</v>
      </c>
      <c r="BE201" s="18">
        <f ca="1">VLOOKUP('Bewerking, HH'!$B201,INDIRECT("'PLak, Labels'!A"&amp;$BA$21&amp;":M"&amp;$BA$22),BE$24,FALSE)</f>
        <v>0</v>
      </c>
      <c r="BF201" s="29">
        <f ca="1">VLOOKUP('Bewerking, HH'!$B201,INDIRECT("'PLak, Labels'!A"&amp;$BA$21&amp;":M"&amp;$BA$22),BF$24,FALSE)</f>
        <v>0</v>
      </c>
      <c r="BG201" s="29">
        <f ca="1">VLOOKUP('Bewerking, HH'!$B201,INDIRECT("'PLak, Labels'!A"&amp;$BA$21&amp;":M"&amp;$BA$22),BG$24,FALSE)</f>
        <v>0</v>
      </c>
    </row>
    <row r="202" spans="1:59" x14ac:dyDescent="0.25">
      <c r="B202" s="18" t="s">
        <v>46</v>
      </c>
      <c r="C202" s="18">
        <f ca="1">VLOOKUP('Bewerking, HH'!$B202,INDIRECT("'PLak, Labels'!A"&amp;$E$21&amp;":M"&amp;$E$22),C$24,FALSE)</f>
        <v>0</v>
      </c>
      <c r="D202" s="29">
        <f ca="1">VLOOKUP('Bewerking, HH'!$B202,INDIRECT("'PLak, Labels'!A"&amp;$E$21&amp;":M"&amp;$E$22),D$24,FALSE)+VLOOKUP('Bewerking, HH'!$B202,INDIRECT("'PLak, Labels'!A"&amp;$E$21&amp;":M"&amp;$E$22),D$24+1,FALSE)</f>
        <v>0</v>
      </c>
      <c r="E202" s="18">
        <f ca="1">VLOOKUP('Bewerking, HH'!$B202,INDIRECT("'PLak, Labels'!A"&amp;$E$21&amp;":M"&amp;$E$22),E$24,FALSE)</f>
        <v>0</v>
      </c>
      <c r="F202" s="18">
        <f ca="1">VLOOKUP('Bewerking, HH'!$B202,INDIRECT("'PLak, Labels'!A"&amp;$E$21&amp;":M"&amp;$E$22),F$24,FALSE)</f>
        <v>0</v>
      </c>
      <c r="G202" s="18">
        <f ca="1">VLOOKUP('Bewerking, HH'!$B202,INDIRECT("'PLak, Labels'!A"&amp;$E$21&amp;":M"&amp;$E$22),G$24,FALSE)</f>
        <v>0</v>
      </c>
      <c r="H202" s="18">
        <f ca="1">VLOOKUP('Bewerking, HH'!$B202,INDIRECT("'PLak, Labels'!A"&amp;$E$21&amp;":M"&amp;$E$22),H$24,FALSE)</f>
        <v>0</v>
      </c>
      <c r="I202" s="18">
        <f ca="1">VLOOKUP('Bewerking, HH'!$B202,INDIRECT("'PLak, Labels'!A"&amp;$E$21&amp;":M"&amp;$E$22),I$24,FALSE)</f>
        <v>0</v>
      </c>
      <c r="J202" s="29">
        <f ca="1">VLOOKUP('Bewerking, HH'!$B202,INDIRECT("'PLak, Labels'!A"&amp;$E$21&amp;":M"&amp;$E$22),J$24,FALSE)</f>
        <v>0</v>
      </c>
      <c r="K202" s="29">
        <f ca="1">VLOOKUP('Bewerking, HH'!$B202,INDIRECT("'PLak, Labels'!A"&amp;$E$21&amp;":M"&amp;$E$22),K$24,FALSE)</f>
        <v>0</v>
      </c>
      <c r="O202" s="18">
        <f ca="1">VLOOKUP('Bewerking, HH'!$B202,INDIRECT("'PLak, Labels'!A"&amp;$Q$21&amp;":M"&amp;$Q$22),O$24,FALSE)</f>
        <v>0</v>
      </c>
      <c r="P202" s="29">
        <f ca="1">VLOOKUP('Bewerking, HH'!$B202,INDIRECT("'PLak, Labels'!A"&amp;$Q$21&amp;":M"&amp;$Q$22),P$24,FALSE)+VLOOKUP('Bewerking, HH'!$B202,INDIRECT("'PLak, Labels'!A"&amp;$Q$21&amp;":M"&amp;$Q$22),P$24+1,FALSE)</f>
        <v>0</v>
      </c>
      <c r="Q202" s="18">
        <f ca="1">VLOOKUP('Bewerking, HH'!$B202,INDIRECT("'PLak, Labels'!A"&amp;$Q$21&amp;":M"&amp;$Q$22),Q$24,FALSE)</f>
        <v>0</v>
      </c>
      <c r="R202" s="18">
        <f ca="1">VLOOKUP('Bewerking, HH'!$B202,INDIRECT("'PLak, Labels'!A"&amp;$Q$21&amp;":M"&amp;$Q$22),R$24,FALSE)</f>
        <v>0</v>
      </c>
      <c r="S202" s="18">
        <f ca="1">VLOOKUP('Bewerking, HH'!$B202,INDIRECT("'PLak, Labels'!A"&amp;$Q$21&amp;":M"&amp;$Q$22),S$24,FALSE)</f>
        <v>0</v>
      </c>
      <c r="T202" s="18">
        <f ca="1">VLOOKUP('Bewerking, HH'!$B202,INDIRECT("'PLak, Labels'!A"&amp;$Q$21&amp;":M"&amp;$Q$22),T$24,FALSE)</f>
        <v>0</v>
      </c>
      <c r="U202" s="18">
        <f ca="1">VLOOKUP('Bewerking, HH'!$B202,INDIRECT("'PLak, Labels'!A"&amp;$Q$21&amp;":M"&amp;$Q$22),U$24,FALSE)</f>
        <v>0</v>
      </c>
      <c r="V202" s="29">
        <f ca="1">VLOOKUP('Bewerking, HH'!$B202,INDIRECT("'PLak, Labels'!A"&amp;$Q$21&amp;":M"&amp;$Q$22),V$24,FALSE)</f>
        <v>0</v>
      </c>
      <c r="W202" s="29">
        <f ca="1">VLOOKUP('Bewerking, HH'!$B202,INDIRECT("'PLak, Labels'!A"&amp;$Q$21&amp;":M"&amp;$Q$22),W$24,FALSE)</f>
        <v>0</v>
      </c>
      <c r="AA202" s="18">
        <f ca="1">VLOOKUP('Bewerking, HH'!$B202,INDIRECT("'PLak, Labels'!A"&amp;$AC$21&amp;":M"&amp;$AC$22),AA$24,FALSE)</f>
        <v>0</v>
      </c>
      <c r="AB202" s="29">
        <f ca="1">VLOOKUP('Bewerking, HH'!$B202,INDIRECT("'PLak, Labels'!A"&amp;$AC$21&amp;":M"&amp;$AC$22),AB$24,FALSE)+VLOOKUP('Bewerking, HH'!$B202,INDIRECT("'PLak, Labels'!A"&amp;$AC$21&amp;":M"&amp;$AC$22),AB$24+1,FALSE)</f>
        <v>0</v>
      </c>
      <c r="AC202" s="18">
        <f ca="1">VLOOKUP('Bewerking, HH'!$B202,INDIRECT("'PLak, Labels'!A"&amp;$AC$21&amp;":M"&amp;$AC$22),AC$24,FALSE)</f>
        <v>0</v>
      </c>
      <c r="AD202" s="18">
        <f ca="1">VLOOKUP('Bewerking, HH'!$B202,INDIRECT("'PLak, Labels'!A"&amp;$AC$21&amp;":M"&amp;$AC$22),AD$24,FALSE)</f>
        <v>0</v>
      </c>
      <c r="AE202" s="18">
        <f ca="1">VLOOKUP('Bewerking, HH'!$B202,INDIRECT("'PLak, Labels'!A"&amp;$AC$21&amp;":M"&amp;$AC$22),AE$24,FALSE)</f>
        <v>0</v>
      </c>
      <c r="AF202" s="18">
        <f ca="1">VLOOKUP('Bewerking, HH'!$B202,INDIRECT("'PLak, Labels'!A"&amp;$AC$21&amp;":M"&amp;$AC$22),AF$24,FALSE)</f>
        <v>0</v>
      </c>
      <c r="AG202" s="18">
        <f ca="1">VLOOKUP('Bewerking, HH'!$B202,INDIRECT("'PLak, Labels'!A"&amp;$AC$21&amp;":M"&amp;$AC$22),AG$24,FALSE)</f>
        <v>0</v>
      </c>
      <c r="AH202" s="29">
        <f ca="1">VLOOKUP('Bewerking, HH'!$B202,INDIRECT("'PLak, Labels'!A"&amp;$AC$21&amp;":M"&amp;$AC$22),AH$24,FALSE)</f>
        <v>0</v>
      </c>
      <c r="AI202" s="29">
        <f ca="1">VLOOKUP('Bewerking, HH'!$B202,INDIRECT("'PLak, Labels'!A"&amp;$AC$21&amp;":M"&amp;$AC$22),AI$24,FALSE)</f>
        <v>0</v>
      </c>
      <c r="AM202" s="18">
        <f ca="1">VLOOKUP('Bewerking, HH'!$B202,INDIRECT("'PLak, Labels'!A"&amp;$AO$21&amp;":M"&amp;$AO$22),AM$24,FALSE)</f>
        <v>0</v>
      </c>
      <c r="AN202" s="29">
        <f ca="1">VLOOKUP('Bewerking, HH'!$B202,INDIRECT("'PLak, Labels'!A"&amp;$AO$21&amp;":M"&amp;$AO$22),AN$24,FALSE)+VLOOKUP('Bewerking, HH'!$B202,INDIRECT("'PLak, Labels'!A"&amp;$AO$21&amp;":M"&amp;$AO$22),AN$24+1,FALSE)</f>
        <v>0</v>
      </c>
      <c r="AO202" s="18">
        <f ca="1">VLOOKUP('Bewerking, HH'!$B202,INDIRECT("'PLak, Labels'!A"&amp;$AO$21&amp;":M"&amp;$AO$22),AO$24,FALSE)</f>
        <v>0</v>
      </c>
      <c r="AP202" s="18">
        <f ca="1">VLOOKUP('Bewerking, HH'!$B202,INDIRECT("'PLak, Labels'!A"&amp;$AO$21&amp;":M"&amp;$AO$22),AP$24,FALSE)</f>
        <v>0</v>
      </c>
      <c r="AQ202" s="18">
        <f ca="1">VLOOKUP('Bewerking, HH'!$B202,INDIRECT("'PLak, Labels'!A"&amp;$AO$21&amp;":M"&amp;$AO$22),AQ$24,FALSE)</f>
        <v>0</v>
      </c>
      <c r="AR202" s="18">
        <f ca="1">VLOOKUP('Bewerking, HH'!$B202,INDIRECT("'PLak, Labels'!A"&amp;$AO$21&amp;":M"&amp;$AO$22),AR$24,FALSE)</f>
        <v>0</v>
      </c>
      <c r="AS202" s="18">
        <f ca="1">VLOOKUP('Bewerking, HH'!$B202,INDIRECT("'PLak, Labels'!A"&amp;$AO$21&amp;":M"&amp;$AO$22),AS$24,FALSE)</f>
        <v>0</v>
      </c>
      <c r="AT202" s="29">
        <f ca="1">VLOOKUP('Bewerking, HH'!$B202,INDIRECT("'PLak, Labels'!A"&amp;$AO$21&amp;":M"&amp;$AO$22),AT$24,FALSE)</f>
        <v>0</v>
      </c>
      <c r="AU202" s="29">
        <f ca="1">VLOOKUP('Bewerking, HH'!$B202,INDIRECT("'PLak, Labels'!A"&amp;$AO$21&amp;":M"&amp;$AO$22),AU$24,FALSE)</f>
        <v>0</v>
      </c>
      <c r="AY202" s="18">
        <f ca="1">VLOOKUP('Bewerking, HH'!$B202,INDIRECT("'PLak, Labels'!A"&amp;$BA$21&amp;":M"&amp;$BA$22),AY$24,FALSE)</f>
        <v>0</v>
      </c>
      <c r="AZ202" s="29">
        <f ca="1">VLOOKUP('Bewerking, HH'!$B202,INDIRECT("'PLak, Labels'!A"&amp;$BA$21&amp;":M"&amp;$BA$22),AZ$24,FALSE)+VLOOKUP('Bewerking, HH'!$B202,INDIRECT("'PLak, Labels'!A"&amp;$BA$21&amp;":M"&amp;$BA$22),AZ$24+1,FALSE)</f>
        <v>0</v>
      </c>
      <c r="BA202" s="18">
        <f ca="1">VLOOKUP('Bewerking, HH'!$B202,INDIRECT("'PLak, Labels'!A"&amp;$BA$21&amp;":M"&amp;$BA$22),BA$24,FALSE)</f>
        <v>0</v>
      </c>
      <c r="BB202" s="18">
        <f ca="1">VLOOKUP('Bewerking, HH'!$B202,INDIRECT("'PLak, Labels'!A"&amp;$BA$21&amp;":M"&amp;$BA$22),BB$24,FALSE)</f>
        <v>0</v>
      </c>
      <c r="BC202" s="18">
        <f ca="1">VLOOKUP('Bewerking, HH'!$B202,INDIRECT("'PLak, Labels'!A"&amp;$BA$21&amp;":M"&amp;$BA$22),BC$24,FALSE)</f>
        <v>0</v>
      </c>
      <c r="BD202" s="18">
        <f ca="1">VLOOKUP('Bewerking, HH'!$B202,INDIRECT("'PLak, Labels'!A"&amp;$BA$21&amp;":M"&amp;$BA$22),BD$24,FALSE)</f>
        <v>0</v>
      </c>
      <c r="BE202" s="18">
        <f ca="1">VLOOKUP('Bewerking, HH'!$B202,INDIRECT("'PLak, Labels'!A"&amp;$BA$21&amp;":M"&amp;$BA$22),BE$24,FALSE)</f>
        <v>0</v>
      </c>
      <c r="BF202" s="29">
        <f ca="1">VLOOKUP('Bewerking, HH'!$B202,INDIRECT("'PLak, Labels'!A"&amp;$BA$21&amp;":M"&amp;$BA$22),BF$24,FALSE)</f>
        <v>0</v>
      </c>
      <c r="BG202" s="29">
        <f ca="1">VLOOKUP('Bewerking, HH'!$B202,INDIRECT("'PLak, Labels'!A"&amp;$BA$21&amp;":M"&amp;$BA$22),BG$24,FALSE)</f>
        <v>0</v>
      </c>
    </row>
    <row r="203" spans="1:59" x14ac:dyDescent="0.25">
      <c r="B203" s="18" t="s">
        <v>47</v>
      </c>
      <c r="C203" s="18">
        <f ca="1">VLOOKUP('Bewerking, HH'!$B203,INDIRECT("'PLak, Labels'!A"&amp;$E$21&amp;":M"&amp;$E$22),C$24,FALSE)</f>
        <v>0</v>
      </c>
      <c r="D203" s="29">
        <f ca="1">VLOOKUP('Bewerking, HH'!$B203,INDIRECT("'PLak, Labels'!A"&amp;$E$21&amp;":M"&amp;$E$22),D$24,FALSE)+VLOOKUP('Bewerking, HH'!$B203,INDIRECT("'PLak, Labels'!A"&amp;$E$21&amp;":M"&amp;$E$22),D$24+1,FALSE)</f>
        <v>0</v>
      </c>
      <c r="E203" s="18">
        <f ca="1">VLOOKUP('Bewerking, HH'!$B203,INDIRECT("'PLak, Labels'!A"&amp;$E$21&amp;":M"&amp;$E$22),E$24,FALSE)</f>
        <v>0</v>
      </c>
      <c r="F203" s="18">
        <f ca="1">VLOOKUP('Bewerking, HH'!$B203,INDIRECT("'PLak, Labels'!A"&amp;$E$21&amp;":M"&amp;$E$22),F$24,FALSE)</f>
        <v>0</v>
      </c>
      <c r="G203" s="18">
        <f ca="1">VLOOKUP('Bewerking, HH'!$B203,INDIRECT("'PLak, Labels'!A"&amp;$E$21&amp;":M"&amp;$E$22),G$24,FALSE)</f>
        <v>0</v>
      </c>
      <c r="H203" s="18">
        <f ca="1">VLOOKUP('Bewerking, HH'!$B203,INDIRECT("'PLak, Labels'!A"&amp;$E$21&amp;":M"&amp;$E$22),H$24,FALSE)</f>
        <v>0</v>
      </c>
      <c r="I203" s="18">
        <f ca="1">VLOOKUP('Bewerking, HH'!$B203,INDIRECT("'PLak, Labels'!A"&amp;$E$21&amp;":M"&amp;$E$22),I$24,FALSE)</f>
        <v>0</v>
      </c>
      <c r="J203" s="29">
        <f ca="1">VLOOKUP('Bewerking, HH'!$B203,INDIRECT("'PLak, Labels'!A"&amp;$E$21&amp;":M"&amp;$E$22),J$24,FALSE)</f>
        <v>0</v>
      </c>
      <c r="K203" s="29">
        <f ca="1">VLOOKUP('Bewerking, HH'!$B203,INDIRECT("'PLak, Labels'!A"&amp;$E$21&amp;":M"&amp;$E$22),K$24,FALSE)</f>
        <v>0</v>
      </c>
      <c r="O203" s="18">
        <f ca="1">VLOOKUP('Bewerking, HH'!$B203,INDIRECT("'PLak, Labels'!A"&amp;$Q$21&amp;":M"&amp;$Q$22),O$24,FALSE)</f>
        <v>0</v>
      </c>
      <c r="P203" s="29">
        <f ca="1">VLOOKUP('Bewerking, HH'!$B203,INDIRECT("'PLak, Labels'!A"&amp;$Q$21&amp;":M"&amp;$Q$22),P$24,FALSE)+VLOOKUP('Bewerking, HH'!$B203,INDIRECT("'PLak, Labels'!A"&amp;$Q$21&amp;":M"&amp;$Q$22),P$24+1,FALSE)</f>
        <v>0</v>
      </c>
      <c r="Q203" s="18">
        <f ca="1">VLOOKUP('Bewerking, HH'!$B203,INDIRECT("'PLak, Labels'!A"&amp;$Q$21&amp;":M"&amp;$Q$22),Q$24,FALSE)</f>
        <v>0</v>
      </c>
      <c r="R203" s="18">
        <f ca="1">VLOOKUP('Bewerking, HH'!$B203,INDIRECT("'PLak, Labels'!A"&amp;$Q$21&amp;":M"&amp;$Q$22),R$24,FALSE)</f>
        <v>0</v>
      </c>
      <c r="S203" s="18">
        <f ca="1">VLOOKUP('Bewerking, HH'!$B203,INDIRECT("'PLak, Labels'!A"&amp;$Q$21&amp;":M"&amp;$Q$22),S$24,FALSE)</f>
        <v>0</v>
      </c>
      <c r="T203" s="18">
        <f ca="1">VLOOKUP('Bewerking, HH'!$B203,INDIRECT("'PLak, Labels'!A"&amp;$Q$21&amp;":M"&amp;$Q$22),T$24,FALSE)</f>
        <v>0</v>
      </c>
      <c r="U203" s="18">
        <f ca="1">VLOOKUP('Bewerking, HH'!$B203,INDIRECT("'PLak, Labels'!A"&amp;$Q$21&amp;":M"&amp;$Q$22),U$24,FALSE)</f>
        <v>0</v>
      </c>
      <c r="V203" s="29">
        <f ca="1">VLOOKUP('Bewerking, HH'!$B203,INDIRECT("'PLak, Labels'!A"&amp;$Q$21&amp;":M"&amp;$Q$22),V$24,FALSE)</f>
        <v>0</v>
      </c>
      <c r="W203" s="29">
        <f ca="1">VLOOKUP('Bewerking, HH'!$B203,INDIRECT("'PLak, Labels'!A"&amp;$Q$21&amp;":M"&amp;$Q$22),W$24,FALSE)</f>
        <v>0</v>
      </c>
      <c r="AA203" s="18">
        <f ca="1">VLOOKUP('Bewerking, HH'!$B203,INDIRECT("'PLak, Labels'!A"&amp;$AC$21&amp;":M"&amp;$AC$22),AA$24,FALSE)</f>
        <v>0</v>
      </c>
      <c r="AB203" s="29">
        <f ca="1">VLOOKUP('Bewerking, HH'!$B203,INDIRECT("'PLak, Labels'!A"&amp;$AC$21&amp;":M"&amp;$AC$22),AB$24,FALSE)+VLOOKUP('Bewerking, HH'!$B203,INDIRECT("'PLak, Labels'!A"&amp;$AC$21&amp;":M"&amp;$AC$22),AB$24+1,FALSE)</f>
        <v>0</v>
      </c>
      <c r="AC203" s="18">
        <f ca="1">VLOOKUP('Bewerking, HH'!$B203,INDIRECT("'PLak, Labels'!A"&amp;$AC$21&amp;":M"&amp;$AC$22),AC$24,FALSE)</f>
        <v>0</v>
      </c>
      <c r="AD203" s="18">
        <f ca="1">VLOOKUP('Bewerking, HH'!$B203,INDIRECT("'PLak, Labels'!A"&amp;$AC$21&amp;":M"&amp;$AC$22),AD$24,FALSE)</f>
        <v>0</v>
      </c>
      <c r="AE203" s="18">
        <f ca="1">VLOOKUP('Bewerking, HH'!$B203,INDIRECT("'PLak, Labels'!A"&amp;$AC$21&amp;":M"&amp;$AC$22),AE$24,FALSE)</f>
        <v>0</v>
      </c>
      <c r="AF203" s="18">
        <f ca="1">VLOOKUP('Bewerking, HH'!$B203,INDIRECT("'PLak, Labels'!A"&amp;$AC$21&amp;":M"&amp;$AC$22),AF$24,FALSE)</f>
        <v>0</v>
      </c>
      <c r="AG203" s="18">
        <f ca="1">VLOOKUP('Bewerking, HH'!$B203,INDIRECT("'PLak, Labels'!A"&amp;$AC$21&amp;":M"&amp;$AC$22),AG$24,FALSE)</f>
        <v>0</v>
      </c>
      <c r="AH203" s="29">
        <f ca="1">VLOOKUP('Bewerking, HH'!$B203,INDIRECT("'PLak, Labels'!A"&amp;$AC$21&amp;":M"&amp;$AC$22),AH$24,FALSE)</f>
        <v>0</v>
      </c>
      <c r="AI203" s="29">
        <f ca="1">VLOOKUP('Bewerking, HH'!$B203,INDIRECT("'PLak, Labels'!A"&amp;$AC$21&amp;":M"&amp;$AC$22),AI$24,FALSE)</f>
        <v>0</v>
      </c>
      <c r="AM203" s="18">
        <f ca="1">VLOOKUP('Bewerking, HH'!$B203,INDIRECT("'PLak, Labels'!A"&amp;$AO$21&amp;":M"&amp;$AO$22),AM$24,FALSE)</f>
        <v>0</v>
      </c>
      <c r="AN203" s="29">
        <f ca="1">VLOOKUP('Bewerking, HH'!$B203,INDIRECT("'PLak, Labels'!A"&amp;$AO$21&amp;":M"&amp;$AO$22),AN$24,FALSE)+VLOOKUP('Bewerking, HH'!$B203,INDIRECT("'PLak, Labels'!A"&amp;$AO$21&amp;":M"&amp;$AO$22),AN$24+1,FALSE)</f>
        <v>0</v>
      </c>
      <c r="AO203" s="18">
        <f ca="1">VLOOKUP('Bewerking, HH'!$B203,INDIRECT("'PLak, Labels'!A"&amp;$AO$21&amp;":M"&amp;$AO$22),AO$24,FALSE)</f>
        <v>0</v>
      </c>
      <c r="AP203" s="18">
        <f ca="1">VLOOKUP('Bewerking, HH'!$B203,INDIRECT("'PLak, Labels'!A"&amp;$AO$21&amp;":M"&amp;$AO$22),AP$24,FALSE)</f>
        <v>0</v>
      </c>
      <c r="AQ203" s="18">
        <f ca="1">VLOOKUP('Bewerking, HH'!$B203,INDIRECT("'PLak, Labels'!A"&amp;$AO$21&amp;":M"&amp;$AO$22),AQ$24,FALSE)</f>
        <v>0</v>
      </c>
      <c r="AR203" s="18">
        <f ca="1">VLOOKUP('Bewerking, HH'!$B203,INDIRECT("'PLak, Labels'!A"&amp;$AO$21&amp;":M"&amp;$AO$22),AR$24,FALSE)</f>
        <v>0</v>
      </c>
      <c r="AS203" s="18">
        <f ca="1">VLOOKUP('Bewerking, HH'!$B203,INDIRECT("'PLak, Labels'!A"&amp;$AO$21&amp;":M"&amp;$AO$22),AS$24,FALSE)</f>
        <v>0</v>
      </c>
      <c r="AT203" s="29">
        <f ca="1">VLOOKUP('Bewerking, HH'!$B203,INDIRECT("'PLak, Labels'!A"&amp;$AO$21&amp;":M"&amp;$AO$22),AT$24,FALSE)</f>
        <v>0</v>
      </c>
      <c r="AU203" s="29">
        <f ca="1">VLOOKUP('Bewerking, HH'!$B203,INDIRECT("'PLak, Labels'!A"&amp;$AO$21&amp;":M"&amp;$AO$22),AU$24,FALSE)</f>
        <v>0</v>
      </c>
      <c r="AY203" s="18">
        <f ca="1">VLOOKUP('Bewerking, HH'!$B203,INDIRECT("'PLak, Labels'!A"&amp;$BA$21&amp;":M"&amp;$BA$22),AY$24,FALSE)</f>
        <v>0</v>
      </c>
      <c r="AZ203" s="29">
        <f ca="1">VLOOKUP('Bewerking, HH'!$B203,INDIRECT("'PLak, Labels'!A"&amp;$BA$21&amp;":M"&amp;$BA$22),AZ$24,FALSE)+VLOOKUP('Bewerking, HH'!$B203,INDIRECT("'PLak, Labels'!A"&amp;$BA$21&amp;":M"&amp;$BA$22),AZ$24+1,FALSE)</f>
        <v>0</v>
      </c>
      <c r="BA203" s="18">
        <f ca="1">VLOOKUP('Bewerking, HH'!$B203,INDIRECT("'PLak, Labels'!A"&amp;$BA$21&amp;":M"&amp;$BA$22),BA$24,FALSE)</f>
        <v>0</v>
      </c>
      <c r="BB203" s="18">
        <f ca="1">VLOOKUP('Bewerking, HH'!$B203,INDIRECT("'PLak, Labels'!A"&amp;$BA$21&amp;":M"&amp;$BA$22),BB$24,FALSE)</f>
        <v>0</v>
      </c>
      <c r="BC203" s="18">
        <f ca="1">VLOOKUP('Bewerking, HH'!$B203,INDIRECT("'PLak, Labels'!A"&amp;$BA$21&amp;":M"&amp;$BA$22),BC$24,FALSE)</f>
        <v>0</v>
      </c>
      <c r="BD203" s="18">
        <f ca="1">VLOOKUP('Bewerking, HH'!$B203,INDIRECT("'PLak, Labels'!A"&amp;$BA$21&amp;":M"&amp;$BA$22),BD$24,FALSE)</f>
        <v>0</v>
      </c>
      <c r="BE203" s="18">
        <f ca="1">VLOOKUP('Bewerking, HH'!$B203,INDIRECT("'PLak, Labels'!A"&amp;$BA$21&amp;":M"&amp;$BA$22),BE$24,FALSE)</f>
        <v>0</v>
      </c>
      <c r="BF203" s="29">
        <f ca="1">VLOOKUP('Bewerking, HH'!$B203,INDIRECT("'PLak, Labels'!A"&amp;$BA$21&amp;":M"&amp;$BA$22),BF$24,FALSE)</f>
        <v>0</v>
      </c>
      <c r="BG203" s="29">
        <f ca="1">VLOOKUP('Bewerking, HH'!$B203,INDIRECT("'PLak, Labels'!A"&amp;$BA$21&amp;":M"&amp;$BA$22),BG$24,FALSE)</f>
        <v>0</v>
      </c>
    </row>
    <row r="204" spans="1:59" x14ac:dyDescent="0.25">
      <c r="B204" s="18" t="s">
        <v>48</v>
      </c>
      <c r="C204" s="18">
        <f ca="1">VLOOKUP('Bewerking, HH'!$B204,INDIRECT("'PLak, Labels'!A"&amp;$E$21&amp;":M"&amp;$E$22),C$24,FALSE)</f>
        <v>0</v>
      </c>
      <c r="D204" s="29">
        <f ca="1">VLOOKUP('Bewerking, HH'!$B204,INDIRECT("'PLak, Labels'!A"&amp;$E$21&amp;":M"&amp;$E$22),D$24,FALSE)+VLOOKUP('Bewerking, HH'!$B204,INDIRECT("'PLak, Labels'!A"&amp;$E$21&amp;":M"&amp;$E$22),D$24+1,FALSE)</f>
        <v>0</v>
      </c>
      <c r="E204" s="18">
        <f ca="1">VLOOKUP('Bewerking, HH'!$B204,INDIRECT("'PLak, Labels'!A"&amp;$E$21&amp;":M"&amp;$E$22),E$24,FALSE)</f>
        <v>0</v>
      </c>
      <c r="F204" s="18">
        <f ca="1">VLOOKUP('Bewerking, HH'!$B204,INDIRECT("'PLak, Labels'!A"&amp;$E$21&amp;":M"&amp;$E$22),F$24,FALSE)</f>
        <v>0</v>
      </c>
      <c r="G204" s="18">
        <f ca="1">VLOOKUP('Bewerking, HH'!$B204,INDIRECT("'PLak, Labels'!A"&amp;$E$21&amp;":M"&amp;$E$22),G$24,FALSE)</f>
        <v>0</v>
      </c>
      <c r="H204" s="18">
        <f ca="1">VLOOKUP('Bewerking, HH'!$B204,INDIRECT("'PLak, Labels'!A"&amp;$E$21&amp;":M"&amp;$E$22),H$24,FALSE)</f>
        <v>0</v>
      </c>
      <c r="I204" s="18">
        <f ca="1">VLOOKUP('Bewerking, HH'!$B204,INDIRECT("'PLak, Labels'!A"&amp;$E$21&amp;":M"&amp;$E$22),I$24,FALSE)</f>
        <v>0</v>
      </c>
      <c r="J204" s="29">
        <f ca="1">VLOOKUP('Bewerking, HH'!$B204,INDIRECT("'PLak, Labels'!A"&amp;$E$21&amp;":M"&amp;$E$22),J$24,FALSE)</f>
        <v>0</v>
      </c>
      <c r="K204" s="29">
        <f ca="1">VLOOKUP('Bewerking, HH'!$B204,INDIRECT("'PLak, Labels'!A"&amp;$E$21&amp;":M"&amp;$E$22),K$24,FALSE)</f>
        <v>0</v>
      </c>
      <c r="O204" s="18">
        <f ca="1">VLOOKUP('Bewerking, HH'!$B204,INDIRECT("'PLak, Labels'!A"&amp;$Q$21&amp;":M"&amp;$Q$22),O$24,FALSE)</f>
        <v>0</v>
      </c>
      <c r="P204" s="29">
        <f ca="1">VLOOKUP('Bewerking, HH'!$B204,INDIRECT("'PLak, Labels'!A"&amp;$Q$21&amp;":M"&amp;$Q$22),P$24,FALSE)+VLOOKUP('Bewerking, HH'!$B204,INDIRECT("'PLak, Labels'!A"&amp;$Q$21&amp;":M"&amp;$Q$22),P$24+1,FALSE)</f>
        <v>0</v>
      </c>
      <c r="Q204" s="18">
        <f ca="1">VLOOKUP('Bewerking, HH'!$B204,INDIRECT("'PLak, Labels'!A"&amp;$Q$21&amp;":M"&amp;$Q$22),Q$24,FALSE)</f>
        <v>0</v>
      </c>
      <c r="R204" s="18">
        <f ca="1">VLOOKUP('Bewerking, HH'!$B204,INDIRECT("'PLak, Labels'!A"&amp;$Q$21&amp;":M"&amp;$Q$22),R$24,FALSE)</f>
        <v>0</v>
      </c>
      <c r="S204" s="18">
        <f ca="1">VLOOKUP('Bewerking, HH'!$B204,INDIRECT("'PLak, Labels'!A"&amp;$Q$21&amp;":M"&amp;$Q$22),S$24,FALSE)</f>
        <v>0</v>
      </c>
      <c r="T204" s="18">
        <f ca="1">VLOOKUP('Bewerking, HH'!$B204,INDIRECT("'PLak, Labels'!A"&amp;$Q$21&amp;":M"&amp;$Q$22),T$24,FALSE)</f>
        <v>0</v>
      </c>
      <c r="U204" s="18">
        <f ca="1">VLOOKUP('Bewerking, HH'!$B204,INDIRECT("'PLak, Labels'!A"&amp;$Q$21&amp;":M"&amp;$Q$22),U$24,FALSE)</f>
        <v>0</v>
      </c>
      <c r="V204" s="29">
        <f ca="1">VLOOKUP('Bewerking, HH'!$B204,INDIRECT("'PLak, Labels'!A"&amp;$Q$21&amp;":M"&amp;$Q$22),V$24,FALSE)</f>
        <v>0</v>
      </c>
      <c r="W204" s="29">
        <f ca="1">VLOOKUP('Bewerking, HH'!$B204,INDIRECT("'PLak, Labels'!A"&amp;$Q$21&amp;":M"&amp;$Q$22),W$24,FALSE)</f>
        <v>0</v>
      </c>
      <c r="AA204" s="18">
        <f ca="1">VLOOKUP('Bewerking, HH'!$B204,INDIRECT("'PLak, Labels'!A"&amp;$AC$21&amp;":M"&amp;$AC$22),AA$24,FALSE)</f>
        <v>0</v>
      </c>
      <c r="AB204" s="29">
        <f ca="1">VLOOKUP('Bewerking, HH'!$B204,INDIRECT("'PLak, Labels'!A"&amp;$AC$21&amp;":M"&amp;$AC$22),AB$24,FALSE)+VLOOKUP('Bewerking, HH'!$B204,INDIRECT("'PLak, Labels'!A"&amp;$AC$21&amp;":M"&amp;$AC$22),AB$24+1,FALSE)</f>
        <v>0</v>
      </c>
      <c r="AC204" s="18">
        <f ca="1">VLOOKUP('Bewerking, HH'!$B204,INDIRECT("'PLak, Labels'!A"&amp;$AC$21&amp;":M"&amp;$AC$22),AC$24,FALSE)</f>
        <v>0</v>
      </c>
      <c r="AD204" s="18">
        <f ca="1">VLOOKUP('Bewerking, HH'!$B204,INDIRECT("'PLak, Labels'!A"&amp;$AC$21&amp;":M"&amp;$AC$22),AD$24,FALSE)</f>
        <v>0</v>
      </c>
      <c r="AE204" s="18">
        <f ca="1">VLOOKUP('Bewerking, HH'!$B204,INDIRECT("'PLak, Labels'!A"&amp;$AC$21&amp;":M"&amp;$AC$22),AE$24,FALSE)</f>
        <v>0</v>
      </c>
      <c r="AF204" s="18">
        <f ca="1">VLOOKUP('Bewerking, HH'!$B204,INDIRECT("'PLak, Labels'!A"&amp;$AC$21&amp;":M"&amp;$AC$22),AF$24,FALSE)</f>
        <v>0</v>
      </c>
      <c r="AG204" s="18">
        <f ca="1">VLOOKUP('Bewerking, HH'!$B204,INDIRECT("'PLak, Labels'!A"&amp;$AC$21&amp;":M"&amp;$AC$22),AG$24,FALSE)</f>
        <v>0</v>
      </c>
      <c r="AH204" s="29">
        <f ca="1">VLOOKUP('Bewerking, HH'!$B204,INDIRECT("'PLak, Labels'!A"&amp;$AC$21&amp;":M"&amp;$AC$22),AH$24,FALSE)</f>
        <v>0</v>
      </c>
      <c r="AI204" s="29">
        <f ca="1">VLOOKUP('Bewerking, HH'!$B204,INDIRECT("'PLak, Labels'!A"&amp;$AC$21&amp;":M"&amp;$AC$22),AI$24,FALSE)</f>
        <v>0</v>
      </c>
      <c r="AM204" s="18">
        <f ca="1">VLOOKUP('Bewerking, HH'!$B204,INDIRECT("'PLak, Labels'!A"&amp;$AO$21&amp;":M"&amp;$AO$22),AM$24,FALSE)</f>
        <v>0</v>
      </c>
      <c r="AN204" s="29">
        <f ca="1">VLOOKUP('Bewerking, HH'!$B204,INDIRECT("'PLak, Labels'!A"&amp;$AO$21&amp;":M"&amp;$AO$22),AN$24,FALSE)+VLOOKUP('Bewerking, HH'!$B204,INDIRECT("'PLak, Labels'!A"&amp;$AO$21&amp;":M"&amp;$AO$22),AN$24+1,FALSE)</f>
        <v>0</v>
      </c>
      <c r="AO204" s="18">
        <f ca="1">VLOOKUP('Bewerking, HH'!$B204,INDIRECT("'PLak, Labels'!A"&amp;$AO$21&amp;":M"&amp;$AO$22),AO$24,FALSE)</f>
        <v>0</v>
      </c>
      <c r="AP204" s="18">
        <f ca="1">VLOOKUP('Bewerking, HH'!$B204,INDIRECT("'PLak, Labels'!A"&amp;$AO$21&amp;":M"&amp;$AO$22),AP$24,FALSE)</f>
        <v>0</v>
      </c>
      <c r="AQ204" s="18">
        <f ca="1">VLOOKUP('Bewerking, HH'!$B204,INDIRECT("'PLak, Labels'!A"&amp;$AO$21&amp;":M"&amp;$AO$22),AQ$24,FALSE)</f>
        <v>0</v>
      </c>
      <c r="AR204" s="18">
        <f ca="1">VLOOKUP('Bewerking, HH'!$B204,INDIRECT("'PLak, Labels'!A"&amp;$AO$21&amp;":M"&amp;$AO$22),AR$24,FALSE)</f>
        <v>0</v>
      </c>
      <c r="AS204" s="18">
        <f ca="1">VLOOKUP('Bewerking, HH'!$B204,INDIRECT("'PLak, Labels'!A"&amp;$AO$21&amp;":M"&amp;$AO$22),AS$24,FALSE)</f>
        <v>0</v>
      </c>
      <c r="AT204" s="29">
        <f ca="1">VLOOKUP('Bewerking, HH'!$B204,INDIRECT("'PLak, Labels'!A"&amp;$AO$21&amp;":M"&amp;$AO$22),AT$24,FALSE)</f>
        <v>0</v>
      </c>
      <c r="AU204" s="29">
        <f ca="1">VLOOKUP('Bewerking, HH'!$B204,INDIRECT("'PLak, Labels'!A"&amp;$AO$21&amp;":M"&amp;$AO$22),AU$24,FALSE)</f>
        <v>0</v>
      </c>
      <c r="AY204" s="18">
        <f ca="1">VLOOKUP('Bewerking, HH'!$B204,INDIRECT("'PLak, Labels'!A"&amp;$BA$21&amp;":M"&amp;$BA$22),AY$24,FALSE)</f>
        <v>0</v>
      </c>
      <c r="AZ204" s="29">
        <f ca="1">VLOOKUP('Bewerking, HH'!$B204,INDIRECT("'PLak, Labels'!A"&amp;$BA$21&amp;":M"&amp;$BA$22),AZ$24,FALSE)+VLOOKUP('Bewerking, HH'!$B204,INDIRECT("'PLak, Labels'!A"&amp;$BA$21&amp;":M"&amp;$BA$22),AZ$24+1,FALSE)</f>
        <v>0</v>
      </c>
      <c r="BA204" s="18">
        <f ca="1">VLOOKUP('Bewerking, HH'!$B204,INDIRECT("'PLak, Labels'!A"&amp;$BA$21&amp;":M"&amp;$BA$22),BA$24,FALSE)</f>
        <v>0</v>
      </c>
      <c r="BB204" s="18">
        <f ca="1">VLOOKUP('Bewerking, HH'!$B204,INDIRECT("'PLak, Labels'!A"&amp;$BA$21&amp;":M"&amp;$BA$22),BB$24,FALSE)</f>
        <v>0</v>
      </c>
      <c r="BC204" s="18">
        <f ca="1">VLOOKUP('Bewerking, HH'!$B204,INDIRECT("'PLak, Labels'!A"&amp;$BA$21&amp;":M"&amp;$BA$22),BC$24,FALSE)</f>
        <v>0</v>
      </c>
      <c r="BD204" s="18">
        <f ca="1">VLOOKUP('Bewerking, HH'!$B204,INDIRECT("'PLak, Labels'!A"&amp;$BA$21&amp;":M"&amp;$BA$22),BD$24,FALSE)</f>
        <v>0</v>
      </c>
      <c r="BE204" s="18">
        <f ca="1">VLOOKUP('Bewerking, HH'!$B204,INDIRECT("'PLak, Labels'!A"&amp;$BA$21&amp;":M"&amp;$BA$22),BE$24,FALSE)</f>
        <v>0</v>
      </c>
      <c r="BF204" s="29">
        <f ca="1">VLOOKUP('Bewerking, HH'!$B204,INDIRECT("'PLak, Labels'!A"&amp;$BA$21&amp;":M"&amp;$BA$22),BF$24,FALSE)</f>
        <v>0</v>
      </c>
      <c r="BG204" s="29">
        <f ca="1">VLOOKUP('Bewerking, HH'!$B204,INDIRECT("'PLak, Labels'!A"&amp;$BA$21&amp;":M"&amp;$BA$22),BG$24,FALSE)</f>
        <v>0</v>
      </c>
    </row>
    <row r="205" spans="1:59" x14ac:dyDescent="0.25">
      <c r="B205" s="18" t="s">
        <v>49</v>
      </c>
      <c r="C205" s="18">
        <f ca="1">VLOOKUP('Bewerking, HH'!$B205,INDIRECT("'PLak, Labels'!A"&amp;$E$21&amp;":M"&amp;$E$22),C$24,FALSE)</f>
        <v>0</v>
      </c>
      <c r="D205" s="29">
        <f ca="1">VLOOKUP('Bewerking, HH'!$B205,INDIRECT("'PLak, Labels'!A"&amp;$E$21&amp;":M"&amp;$E$22),D$24,FALSE)+VLOOKUP('Bewerking, HH'!$B205,INDIRECT("'PLak, Labels'!A"&amp;$E$21&amp;":M"&amp;$E$22),D$24+1,FALSE)</f>
        <v>0</v>
      </c>
      <c r="E205" s="18">
        <f ca="1">VLOOKUP('Bewerking, HH'!$B205,INDIRECT("'PLak, Labels'!A"&amp;$E$21&amp;":M"&amp;$E$22),E$24,FALSE)</f>
        <v>0</v>
      </c>
      <c r="F205" s="18">
        <f ca="1">VLOOKUP('Bewerking, HH'!$B205,INDIRECT("'PLak, Labels'!A"&amp;$E$21&amp;":M"&amp;$E$22),F$24,FALSE)</f>
        <v>0</v>
      </c>
      <c r="G205" s="18">
        <f ca="1">VLOOKUP('Bewerking, HH'!$B205,INDIRECT("'PLak, Labels'!A"&amp;$E$21&amp;":M"&amp;$E$22),G$24,FALSE)</f>
        <v>0</v>
      </c>
      <c r="H205" s="18">
        <f ca="1">VLOOKUP('Bewerking, HH'!$B205,INDIRECT("'PLak, Labels'!A"&amp;$E$21&amp;":M"&amp;$E$22),H$24,FALSE)</f>
        <v>0</v>
      </c>
      <c r="I205" s="18">
        <f ca="1">VLOOKUP('Bewerking, HH'!$B205,INDIRECT("'PLak, Labels'!A"&amp;$E$21&amp;":M"&amp;$E$22),I$24,FALSE)</f>
        <v>0</v>
      </c>
      <c r="J205" s="29">
        <f ca="1">VLOOKUP('Bewerking, HH'!$B205,INDIRECT("'PLak, Labels'!A"&amp;$E$21&amp;":M"&amp;$E$22),J$24,FALSE)</f>
        <v>0</v>
      </c>
      <c r="K205" s="29">
        <f ca="1">VLOOKUP('Bewerking, HH'!$B205,INDIRECT("'PLak, Labels'!A"&amp;$E$21&amp;":M"&amp;$E$22),K$24,FALSE)</f>
        <v>0</v>
      </c>
      <c r="O205" s="18">
        <f ca="1">VLOOKUP('Bewerking, HH'!$B205,INDIRECT("'PLak, Labels'!A"&amp;$Q$21&amp;":M"&amp;$Q$22),O$24,FALSE)</f>
        <v>0</v>
      </c>
      <c r="P205" s="29">
        <f ca="1">VLOOKUP('Bewerking, HH'!$B205,INDIRECT("'PLak, Labels'!A"&amp;$Q$21&amp;":M"&amp;$Q$22),P$24,FALSE)+VLOOKUP('Bewerking, HH'!$B205,INDIRECT("'PLak, Labels'!A"&amp;$Q$21&amp;":M"&amp;$Q$22),P$24+1,FALSE)</f>
        <v>0</v>
      </c>
      <c r="Q205" s="18">
        <f ca="1">VLOOKUP('Bewerking, HH'!$B205,INDIRECT("'PLak, Labels'!A"&amp;$Q$21&amp;":M"&amp;$Q$22),Q$24,FALSE)</f>
        <v>0</v>
      </c>
      <c r="R205" s="18">
        <f ca="1">VLOOKUP('Bewerking, HH'!$B205,INDIRECT("'PLak, Labels'!A"&amp;$Q$21&amp;":M"&amp;$Q$22),R$24,FALSE)</f>
        <v>0</v>
      </c>
      <c r="S205" s="18">
        <f ca="1">VLOOKUP('Bewerking, HH'!$B205,INDIRECT("'PLak, Labels'!A"&amp;$Q$21&amp;":M"&amp;$Q$22),S$24,FALSE)</f>
        <v>0</v>
      </c>
      <c r="T205" s="18">
        <f ca="1">VLOOKUP('Bewerking, HH'!$B205,INDIRECT("'PLak, Labels'!A"&amp;$Q$21&amp;":M"&amp;$Q$22),T$24,FALSE)</f>
        <v>0</v>
      </c>
      <c r="U205" s="18">
        <f ca="1">VLOOKUP('Bewerking, HH'!$B205,INDIRECT("'PLak, Labels'!A"&amp;$Q$21&amp;":M"&amp;$Q$22),U$24,FALSE)</f>
        <v>0</v>
      </c>
      <c r="V205" s="29">
        <f ca="1">VLOOKUP('Bewerking, HH'!$B205,INDIRECT("'PLak, Labels'!A"&amp;$Q$21&amp;":M"&amp;$Q$22),V$24,FALSE)</f>
        <v>0</v>
      </c>
      <c r="W205" s="29">
        <f ca="1">VLOOKUP('Bewerking, HH'!$B205,INDIRECT("'PLak, Labels'!A"&amp;$Q$21&amp;":M"&amp;$Q$22),W$24,FALSE)</f>
        <v>0</v>
      </c>
      <c r="AA205" s="18">
        <f ca="1">VLOOKUP('Bewerking, HH'!$B205,INDIRECT("'PLak, Labels'!A"&amp;$AC$21&amp;":M"&amp;$AC$22),AA$24,FALSE)</f>
        <v>0</v>
      </c>
      <c r="AB205" s="29">
        <f ca="1">VLOOKUP('Bewerking, HH'!$B205,INDIRECT("'PLak, Labels'!A"&amp;$AC$21&amp;":M"&amp;$AC$22),AB$24,FALSE)+VLOOKUP('Bewerking, HH'!$B205,INDIRECT("'PLak, Labels'!A"&amp;$AC$21&amp;":M"&amp;$AC$22),AB$24+1,FALSE)</f>
        <v>0</v>
      </c>
      <c r="AC205" s="18">
        <f ca="1">VLOOKUP('Bewerking, HH'!$B205,INDIRECT("'PLak, Labels'!A"&amp;$AC$21&amp;":M"&amp;$AC$22),AC$24,FALSE)</f>
        <v>0</v>
      </c>
      <c r="AD205" s="18">
        <f ca="1">VLOOKUP('Bewerking, HH'!$B205,INDIRECT("'PLak, Labels'!A"&amp;$AC$21&amp;":M"&amp;$AC$22),AD$24,FALSE)</f>
        <v>0</v>
      </c>
      <c r="AE205" s="18">
        <f ca="1">VLOOKUP('Bewerking, HH'!$B205,INDIRECT("'PLak, Labels'!A"&amp;$AC$21&amp;":M"&amp;$AC$22),AE$24,FALSE)</f>
        <v>0</v>
      </c>
      <c r="AF205" s="18">
        <f ca="1">VLOOKUP('Bewerking, HH'!$B205,INDIRECT("'PLak, Labels'!A"&amp;$AC$21&amp;":M"&amp;$AC$22),AF$24,FALSE)</f>
        <v>0</v>
      </c>
      <c r="AG205" s="18">
        <f ca="1">VLOOKUP('Bewerking, HH'!$B205,INDIRECT("'PLak, Labels'!A"&amp;$AC$21&amp;":M"&amp;$AC$22),AG$24,FALSE)</f>
        <v>0</v>
      </c>
      <c r="AH205" s="29">
        <f ca="1">VLOOKUP('Bewerking, HH'!$B205,INDIRECT("'PLak, Labels'!A"&amp;$AC$21&amp;":M"&amp;$AC$22),AH$24,FALSE)</f>
        <v>0</v>
      </c>
      <c r="AI205" s="29">
        <f ca="1">VLOOKUP('Bewerking, HH'!$B205,INDIRECT("'PLak, Labels'!A"&amp;$AC$21&amp;":M"&amp;$AC$22),AI$24,FALSE)</f>
        <v>0</v>
      </c>
      <c r="AM205" s="18">
        <f ca="1">VLOOKUP('Bewerking, HH'!$B205,INDIRECT("'PLak, Labels'!A"&amp;$AO$21&amp;":M"&amp;$AO$22),AM$24,FALSE)</f>
        <v>0</v>
      </c>
      <c r="AN205" s="29">
        <f ca="1">VLOOKUP('Bewerking, HH'!$B205,INDIRECT("'PLak, Labels'!A"&amp;$AO$21&amp;":M"&amp;$AO$22),AN$24,FALSE)+VLOOKUP('Bewerking, HH'!$B205,INDIRECT("'PLak, Labels'!A"&amp;$AO$21&amp;":M"&amp;$AO$22),AN$24+1,FALSE)</f>
        <v>0</v>
      </c>
      <c r="AO205" s="18">
        <f ca="1">VLOOKUP('Bewerking, HH'!$B205,INDIRECT("'PLak, Labels'!A"&amp;$AO$21&amp;":M"&amp;$AO$22),AO$24,FALSE)</f>
        <v>0</v>
      </c>
      <c r="AP205" s="18">
        <f ca="1">VLOOKUP('Bewerking, HH'!$B205,INDIRECT("'PLak, Labels'!A"&amp;$AO$21&amp;":M"&amp;$AO$22),AP$24,FALSE)</f>
        <v>0</v>
      </c>
      <c r="AQ205" s="18">
        <f ca="1">VLOOKUP('Bewerking, HH'!$B205,INDIRECT("'PLak, Labels'!A"&amp;$AO$21&amp;":M"&amp;$AO$22),AQ$24,FALSE)</f>
        <v>0</v>
      </c>
      <c r="AR205" s="18">
        <f ca="1">VLOOKUP('Bewerking, HH'!$B205,INDIRECT("'PLak, Labels'!A"&amp;$AO$21&amp;":M"&amp;$AO$22),AR$24,FALSE)</f>
        <v>0</v>
      </c>
      <c r="AS205" s="18">
        <f ca="1">VLOOKUP('Bewerking, HH'!$B205,INDIRECT("'PLak, Labels'!A"&amp;$AO$21&amp;":M"&amp;$AO$22),AS$24,FALSE)</f>
        <v>0</v>
      </c>
      <c r="AT205" s="29">
        <f ca="1">VLOOKUP('Bewerking, HH'!$B205,INDIRECT("'PLak, Labels'!A"&amp;$AO$21&amp;":M"&amp;$AO$22),AT$24,FALSE)</f>
        <v>0</v>
      </c>
      <c r="AU205" s="29">
        <f ca="1">VLOOKUP('Bewerking, HH'!$B205,INDIRECT("'PLak, Labels'!A"&amp;$AO$21&amp;":M"&amp;$AO$22),AU$24,FALSE)</f>
        <v>0</v>
      </c>
      <c r="AY205" s="18">
        <f ca="1">VLOOKUP('Bewerking, HH'!$B205,INDIRECT("'PLak, Labels'!A"&amp;$BA$21&amp;":M"&amp;$BA$22),AY$24,FALSE)</f>
        <v>0</v>
      </c>
      <c r="AZ205" s="29">
        <f ca="1">VLOOKUP('Bewerking, HH'!$B205,INDIRECT("'PLak, Labels'!A"&amp;$BA$21&amp;":M"&amp;$BA$22),AZ$24,FALSE)+VLOOKUP('Bewerking, HH'!$B205,INDIRECT("'PLak, Labels'!A"&amp;$BA$21&amp;":M"&amp;$BA$22),AZ$24+1,FALSE)</f>
        <v>0</v>
      </c>
      <c r="BA205" s="18">
        <f ca="1">VLOOKUP('Bewerking, HH'!$B205,INDIRECT("'PLak, Labels'!A"&amp;$BA$21&amp;":M"&amp;$BA$22),BA$24,FALSE)</f>
        <v>0</v>
      </c>
      <c r="BB205" s="18">
        <f ca="1">VLOOKUP('Bewerking, HH'!$B205,INDIRECT("'PLak, Labels'!A"&amp;$BA$21&amp;":M"&amp;$BA$22),BB$24,FALSE)</f>
        <v>0</v>
      </c>
      <c r="BC205" s="18">
        <f ca="1">VLOOKUP('Bewerking, HH'!$B205,INDIRECT("'PLak, Labels'!A"&amp;$BA$21&amp;":M"&amp;$BA$22),BC$24,FALSE)</f>
        <v>0</v>
      </c>
      <c r="BD205" s="18">
        <f ca="1">VLOOKUP('Bewerking, HH'!$B205,INDIRECT("'PLak, Labels'!A"&amp;$BA$21&amp;":M"&amp;$BA$22),BD$24,FALSE)</f>
        <v>0</v>
      </c>
      <c r="BE205" s="18">
        <f ca="1">VLOOKUP('Bewerking, HH'!$B205,INDIRECT("'PLak, Labels'!A"&amp;$BA$21&amp;":M"&amp;$BA$22),BE$24,FALSE)</f>
        <v>0</v>
      </c>
      <c r="BF205" s="29">
        <f ca="1">VLOOKUP('Bewerking, HH'!$B205,INDIRECT("'PLak, Labels'!A"&amp;$BA$21&amp;":M"&amp;$BA$22),BF$24,FALSE)</f>
        <v>0</v>
      </c>
      <c r="BG205" s="29">
        <f ca="1">VLOOKUP('Bewerking, HH'!$B205,INDIRECT("'PLak, Labels'!A"&amp;$BA$21&amp;":M"&amp;$BA$22),BG$24,FALSE)</f>
        <v>0</v>
      </c>
    </row>
    <row r="206" spans="1:59" x14ac:dyDescent="0.25">
      <c r="D206" s="29"/>
      <c r="O206" s="18"/>
      <c r="P206" s="29"/>
      <c r="Q206" s="18"/>
      <c r="R206" s="18"/>
      <c r="S206" s="18"/>
      <c r="T206" s="18"/>
      <c r="U206" s="18"/>
      <c r="AA206" s="18"/>
      <c r="AB206" s="29"/>
      <c r="AC206" s="18"/>
      <c r="AD206" s="18"/>
      <c r="AE206" s="18"/>
      <c r="AF206" s="18"/>
      <c r="AG206" s="18"/>
      <c r="AN206" s="29"/>
    </row>
    <row r="207" spans="1:59" s="1" customFormat="1" x14ac:dyDescent="0.25">
      <c r="A207" s="2">
        <v>2040</v>
      </c>
      <c r="M207" s="21"/>
      <c r="Y207" s="21"/>
      <c r="AK207" s="21"/>
      <c r="AW207" s="21"/>
    </row>
    <row r="208" spans="1:59" s="5" customFormat="1" x14ac:dyDescent="0.25">
      <c r="B208" s="3" t="s">
        <v>104</v>
      </c>
      <c r="M208" s="21"/>
      <c r="Y208" s="21"/>
      <c r="AK208" s="21"/>
      <c r="AW208" s="21"/>
    </row>
    <row r="209" spans="2:59" x14ac:dyDescent="0.25">
      <c r="B209" s="18"/>
      <c r="C209" s="29" t="s">
        <v>1</v>
      </c>
      <c r="D209" s="29" t="s">
        <v>421</v>
      </c>
      <c r="E209" s="29" t="s">
        <v>414</v>
      </c>
      <c r="F209" s="29" t="s">
        <v>415</v>
      </c>
      <c r="G209" s="29" t="s">
        <v>416</v>
      </c>
      <c r="H209" s="29" t="s">
        <v>417</v>
      </c>
      <c r="I209" s="29" t="s">
        <v>418</v>
      </c>
      <c r="J209" s="29" t="s">
        <v>419</v>
      </c>
      <c r="K209" s="29" t="s">
        <v>420</v>
      </c>
      <c r="L209" s="29"/>
      <c r="N209" s="29"/>
      <c r="O209" s="29" t="s">
        <v>1</v>
      </c>
      <c r="P209" s="29" t="s">
        <v>421</v>
      </c>
      <c r="Q209" s="29" t="s">
        <v>414</v>
      </c>
      <c r="R209" s="29" t="s">
        <v>415</v>
      </c>
      <c r="S209" s="29" t="s">
        <v>416</v>
      </c>
      <c r="T209" s="29" t="s">
        <v>417</v>
      </c>
      <c r="U209" s="29" t="s">
        <v>418</v>
      </c>
      <c r="V209" s="29" t="s">
        <v>419</v>
      </c>
      <c r="W209" s="29" t="s">
        <v>420</v>
      </c>
      <c r="X209" s="29"/>
      <c r="Z209" s="29"/>
      <c r="AA209" s="29" t="s">
        <v>1</v>
      </c>
      <c r="AB209" s="29" t="s">
        <v>421</v>
      </c>
      <c r="AC209" s="29" t="s">
        <v>414</v>
      </c>
      <c r="AD209" s="29" t="s">
        <v>415</v>
      </c>
      <c r="AE209" s="29" t="s">
        <v>416</v>
      </c>
      <c r="AF209" s="29" t="s">
        <v>417</v>
      </c>
      <c r="AG209" s="29" t="s">
        <v>418</v>
      </c>
      <c r="AH209" s="29" t="s">
        <v>419</v>
      </c>
      <c r="AI209" s="29" t="s">
        <v>420</v>
      </c>
      <c r="AJ209" s="29"/>
      <c r="AL209" s="29"/>
      <c r="AM209" s="29" t="s">
        <v>1</v>
      </c>
      <c r="AN209" s="29" t="s">
        <v>421</v>
      </c>
      <c r="AO209" s="29" t="s">
        <v>414</v>
      </c>
      <c r="AP209" s="29" t="s">
        <v>415</v>
      </c>
      <c r="AQ209" s="29" t="s">
        <v>416</v>
      </c>
      <c r="AR209" s="29" t="s">
        <v>417</v>
      </c>
      <c r="AS209" s="29" t="s">
        <v>418</v>
      </c>
      <c r="AT209" s="29" t="s">
        <v>419</v>
      </c>
      <c r="AU209" s="29" t="s">
        <v>420</v>
      </c>
      <c r="AV209" s="29"/>
      <c r="AX209" s="29"/>
      <c r="AY209" s="29" t="s">
        <v>1</v>
      </c>
      <c r="AZ209" s="29" t="s">
        <v>421</v>
      </c>
      <c r="BA209" s="29" t="s">
        <v>414</v>
      </c>
      <c r="BB209" s="29" t="s">
        <v>415</v>
      </c>
      <c r="BC209" s="29" t="s">
        <v>416</v>
      </c>
      <c r="BD209" s="29" t="s">
        <v>417</v>
      </c>
      <c r="BE209" s="29" t="s">
        <v>418</v>
      </c>
      <c r="BF209" s="29" t="s">
        <v>419</v>
      </c>
      <c r="BG209" s="29" t="s">
        <v>420</v>
      </c>
    </row>
    <row r="210" spans="2:59" x14ac:dyDescent="0.25">
      <c r="B210" s="18"/>
      <c r="C210" s="29" t="s">
        <v>35</v>
      </c>
      <c r="D210" s="29" t="s">
        <v>35</v>
      </c>
      <c r="E210" s="29" t="s">
        <v>35</v>
      </c>
      <c r="F210" s="29" t="s">
        <v>35</v>
      </c>
      <c r="G210" s="29" t="s">
        <v>35</v>
      </c>
      <c r="H210" s="29" t="s">
        <v>35</v>
      </c>
      <c r="I210" s="29" t="s">
        <v>35</v>
      </c>
      <c r="J210" s="29" t="s">
        <v>35</v>
      </c>
      <c r="K210" s="29" t="s">
        <v>35</v>
      </c>
      <c r="L210" s="29"/>
      <c r="N210" s="29"/>
      <c r="O210" s="29" t="s">
        <v>35</v>
      </c>
      <c r="P210" s="29" t="s">
        <v>35</v>
      </c>
      <c r="Q210" s="29" t="s">
        <v>35</v>
      </c>
      <c r="R210" s="29" t="s">
        <v>35</v>
      </c>
      <c r="S210" s="29" t="s">
        <v>35</v>
      </c>
      <c r="T210" s="29" t="s">
        <v>35</v>
      </c>
      <c r="U210" s="29" t="s">
        <v>35</v>
      </c>
      <c r="V210" s="29" t="s">
        <v>35</v>
      </c>
      <c r="W210" s="29" t="s">
        <v>35</v>
      </c>
      <c r="X210" s="29"/>
      <c r="Z210" s="29"/>
      <c r="AA210" s="29" t="s">
        <v>35</v>
      </c>
      <c r="AB210" s="29" t="s">
        <v>35</v>
      </c>
      <c r="AC210" s="29" t="s">
        <v>35</v>
      </c>
      <c r="AD210" s="29" t="s">
        <v>35</v>
      </c>
      <c r="AE210" s="29" t="s">
        <v>35</v>
      </c>
      <c r="AF210" s="29" t="s">
        <v>35</v>
      </c>
      <c r="AG210" s="29" t="s">
        <v>35</v>
      </c>
      <c r="AH210" s="29" t="s">
        <v>35</v>
      </c>
      <c r="AI210" s="29" t="s">
        <v>35</v>
      </c>
      <c r="AJ210" s="29"/>
      <c r="AL210" s="29"/>
      <c r="AM210" s="29" t="s">
        <v>35</v>
      </c>
      <c r="AN210" s="29" t="s">
        <v>35</v>
      </c>
      <c r="AO210" s="29" t="s">
        <v>35</v>
      </c>
      <c r="AP210" s="29" t="s">
        <v>35</v>
      </c>
      <c r="AQ210" s="29" t="s">
        <v>35</v>
      </c>
      <c r="AR210" s="29" t="s">
        <v>35</v>
      </c>
      <c r="AS210" s="29" t="s">
        <v>35</v>
      </c>
      <c r="AT210" s="29" t="s">
        <v>35</v>
      </c>
      <c r="AU210" s="29" t="s">
        <v>35</v>
      </c>
      <c r="AV210" s="29"/>
      <c r="AX210" s="29"/>
      <c r="AY210" s="29" t="s">
        <v>35</v>
      </c>
      <c r="AZ210" s="29" t="s">
        <v>35</v>
      </c>
      <c r="BA210" s="29" t="s">
        <v>35</v>
      </c>
      <c r="BB210" s="29" t="s">
        <v>35</v>
      </c>
      <c r="BC210" s="29" t="s">
        <v>35</v>
      </c>
      <c r="BD210" s="29" t="s">
        <v>35</v>
      </c>
      <c r="BE210" s="29" t="s">
        <v>35</v>
      </c>
      <c r="BF210" s="29" t="s">
        <v>35</v>
      </c>
      <c r="BG210" s="29" t="s">
        <v>35</v>
      </c>
    </row>
    <row r="211" spans="2:59" x14ac:dyDescent="0.25">
      <c r="B211" s="18" t="s">
        <v>67</v>
      </c>
      <c r="C211" s="18">
        <f ca="1">VLOOKUP('Bewerking, HH'!$B211,INDIRECT("'PLak, Labels'!A"&amp;$F$18&amp;":M"&amp;$F$19),C$24,FALSE)</f>
        <v>503</v>
      </c>
      <c r="D211" s="29">
        <f ca="1">VLOOKUP('Bewerking, HH'!$B211,INDIRECT("'PLak, Labels'!A"&amp;$F$18&amp;":M"&amp;$F$19),D$24,FALSE)+VLOOKUP('Bewerking, HH'!$B211,INDIRECT("'PLak, Labels'!A"&amp;$F$18&amp;":M"&amp;$F$19),D$24+1,FALSE)</f>
        <v>0</v>
      </c>
      <c r="E211" s="18">
        <f ca="1">VLOOKUP('Bewerking, HH'!$B211,INDIRECT("'PLak, Labels'!A"&amp;$F$18&amp;":M"&amp;$F$19),E$24,FALSE)</f>
        <v>0</v>
      </c>
      <c r="F211" s="18">
        <f ca="1">VLOOKUP('Bewerking, HH'!$B211,INDIRECT("'PLak, Labels'!A"&amp;$F$18&amp;":M"&amp;$F$19),F$24,FALSE)</f>
        <v>8</v>
      </c>
      <c r="G211" s="18">
        <f ca="1">VLOOKUP('Bewerking, HH'!$B211,INDIRECT("'PLak, Labels'!A"&amp;$F$18&amp;":M"&amp;$F$19),G$24,FALSE)</f>
        <v>0</v>
      </c>
      <c r="H211" s="18">
        <f ca="1">VLOOKUP('Bewerking, HH'!$B211,INDIRECT("'PLak, Labels'!A"&amp;$F$18&amp;":M"&amp;$F$19),H$24,FALSE)</f>
        <v>0</v>
      </c>
      <c r="I211" s="18">
        <f ca="1">VLOOKUP('Bewerking, HH'!$B211,INDIRECT("'PLak, Labels'!A"&amp;$F$18&amp;":M"&amp;$F$19),I$24,FALSE)</f>
        <v>495</v>
      </c>
      <c r="J211" s="29">
        <f ca="1">VLOOKUP('Bewerking, HH'!$B211,INDIRECT("'PLak, Labels'!A"&amp;$F$18&amp;":M"&amp;$F$19),J$24,FALSE)</f>
        <v>0</v>
      </c>
      <c r="K211" s="29">
        <f ca="1">VLOOKUP('Bewerking, HH'!$B211,INDIRECT("'PLak, Labels'!A"&amp;$F$18&amp;":M"&amp;$F$19),K$24,FALSE)</f>
        <v>0</v>
      </c>
      <c r="O211" s="18">
        <f ca="1">VLOOKUP('Bewerking, HH'!$B211,INDIRECT("'PLak, Labels'!A"&amp;$R$18&amp;":M"&amp;$R$19),O$24,FALSE)</f>
        <v>503</v>
      </c>
      <c r="P211" s="29">
        <f ca="1">VLOOKUP('Bewerking, HH'!$B211,INDIRECT("'PLak, Labels'!A"&amp;$R$18&amp;":M"&amp;$R$19),P$24,FALSE)+VLOOKUP('Bewerking, HH'!$B211,INDIRECT("'PLak, Labels'!A"&amp;$R$18&amp;":M"&amp;$R$19),P$24+1,FALSE)</f>
        <v>0</v>
      </c>
      <c r="Q211" s="18">
        <f ca="1">VLOOKUP('Bewerking, HH'!$B211,INDIRECT("'PLak, Labels'!A"&amp;$R$18&amp;":M"&amp;$R$19),Q$24,FALSE)</f>
        <v>0</v>
      </c>
      <c r="R211" s="18">
        <f ca="1">VLOOKUP('Bewerking, HH'!$B211,INDIRECT("'PLak, Labels'!A"&amp;$R$18&amp;":M"&amp;$R$19),R$24,FALSE)</f>
        <v>503</v>
      </c>
      <c r="S211" s="18">
        <f ca="1">VLOOKUP('Bewerking, HH'!$B211,INDIRECT("'PLak, Labels'!A"&amp;$R$18&amp;":M"&amp;$R$19),S$24,FALSE)</f>
        <v>0</v>
      </c>
      <c r="T211" s="18">
        <f ca="1">VLOOKUP('Bewerking, HH'!$B211,INDIRECT("'PLak, Labels'!A"&amp;$R$18&amp;":M"&amp;$R$19),T$24,FALSE)</f>
        <v>0</v>
      </c>
      <c r="U211" s="18">
        <f ca="1">VLOOKUP('Bewerking, HH'!$B211,INDIRECT("'PLak, Labels'!A"&amp;$R$18&amp;":M"&amp;$R$19),U$24,FALSE)</f>
        <v>0</v>
      </c>
      <c r="V211" s="29">
        <f ca="1">VLOOKUP('Bewerking, HH'!$B211,INDIRECT("'PLak, Labels'!A"&amp;$R$18&amp;":M"&amp;$R$19),V$24,FALSE)</f>
        <v>0</v>
      </c>
      <c r="W211" s="29">
        <f ca="1">VLOOKUP('Bewerking, HH'!$B211,INDIRECT("'PLak, Labels'!A"&amp;$R$18&amp;":M"&amp;$R$19),W$24,FALSE)</f>
        <v>0</v>
      </c>
      <c r="AA211" s="18">
        <f ca="1">VLOOKUP('Bewerking, HH'!$B211,INDIRECT("'PLak, Labels'!A"&amp;$AD$18&amp;":M"&amp;$AD$19),AA$24,FALSE)</f>
        <v>503</v>
      </c>
      <c r="AB211" s="29">
        <f ca="1">VLOOKUP('Bewerking, HH'!$B211,INDIRECT("'PLak, Labels'!A"&amp;$AD$18&amp;":M"&amp;$AD$19),AB$24,FALSE)+VLOOKUP('Bewerking, HH'!$B211,INDIRECT("'PLak, Labels'!A"&amp;$AD$18&amp;":M"&amp;$AD$19),AB$24+1,FALSE)</f>
        <v>0</v>
      </c>
      <c r="AC211" s="18">
        <f ca="1">VLOOKUP('Bewerking, HH'!$B211,INDIRECT("'PLak, Labels'!A"&amp;$AD$18&amp;":M"&amp;$AD$19),AC$24,FALSE)</f>
        <v>503</v>
      </c>
      <c r="AD211" s="18">
        <f ca="1">VLOOKUP('Bewerking, HH'!$B211,INDIRECT("'PLak, Labels'!A"&amp;$AD$18&amp;":M"&amp;$AD$19),AD$24,FALSE)</f>
        <v>0</v>
      </c>
      <c r="AE211" s="18">
        <f ca="1">VLOOKUP('Bewerking, HH'!$B211,INDIRECT("'PLak, Labels'!A"&amp;$AD$18&amp;":M"&amp;$AD$19),AE$24,FALSE)</f>
        <v>0</v>
      </c>
      <c r="AF211" s="18">
        <f ca="1">VLOOKUP('Bewerking, HH'!$B211,INDIRECT("'PLak, Labels'!A"&amp;$AD$18&amp;":M"&amp;$AD$19),AF$24,FALSE)</f>
        <v>0</v>
      </c>
      <c r="AG211" s="18">
        <f ca="1">VLOOKUP('Bewerking, HH'!$B211,INDIRECT("'PLak, Labels'!A"&amp;$AD$18&amp;":M"&amp;$AD$19),AG$24,FALSE)</f>
        <v>0</v>
      </c>
      <c r="AH211" s="29">
        <f ca="1">VLOOKUP('Bewerking, HH'!$B211,INDIRECT("'PLak, Labels'!A"&amp;$AD$18&amp;":M"&amp;$AD$19),AH$24,FALSE)</f>
        <v>0</v>
      </c>
      <c r="AI211" s="29">
        <f ca="1">VLOOKUP('Bewerking, HH'!$B211,INDIRECT("'PLak, Labels'!A"&amp;$AD$18&amp;":M"&amp;$AD$19),AI$24,FALSE)</f>
        <v>0</v>
      </c>
      <c r="AM211" s="18">
        <f ca="1">VLOOKUP('Bewerking, HH'!$B211,INDIRECT("'PLak, Labels'!A"&amp;$AP$18&amp;":M"&amp;$AP$19),AM$24,FALSE)</f>
        <v>503</v>
      </c>
      <c r="AN211" s="29">
        <f ca="1">VLOOKUP('Bewerking, HH'!$B211,INDIRECT("'PLak, Labels'!A"&amp;$AP$18&amp;":M"&amp;$AP$19),AN$24,FALSE)+VLOOKUP('Bewerking, HH'!$B211,INDIRECT("'PLak, Labels'!A"&amp;$AP$18&amp;":M"&amp;$AP$19),AN$24+1,FALSE)</f>
        <v>415</v>
      </c>
      <c r="AO211" s="18">
        <f ca="1">VLOOKUP('Bewerking, HH'!$B211,INDIRECT("'PLak, Labels'!A"&amp;$AP$18&amp;":M"&amp;$AP$19),AO$24,FALSE)</f>
        <v>0</v>
      </c>
      <c r="AP211" s="18">
        <f ca="1">VLOOKUP('Bewerking, HH'!$B211,INDIRECT("'PLak, Labels'!A"&amp;$AP$18&amp;":M"&amp;$AP$19),AP$24,FALSE)</f>
        <v>0</v>
      </c>
      <c r="AQ211" s="18">
        <f ca="1">VLOOKUP('Bewerking, HH'!$B211,INDIRECT("'PLak, Labels'!A"&amp;$AP$18&amp;":M"&amp;$AP$19),AQ$24,FALSE)</f>
        <v>0</v>
      </c>
      <c r="AR211" s="18">
        <f ca="1">VLOOKUP('Bewerking, HH'!$B211,INDIRECT("'PLak, Labels'!A"&amp;$AP$18&amp;":M"&amp;$AP$19),AR$24,FALSE)</f>
        <v>0</v>
      </c>
      <c r="AS211" s="18">
        <f ca="1">VLOOKUP('Bewerking, HH'!$B211,INDIRECT("'PLak, Labels'!A"&amp;$AP$18&amp;":M"&amp;$AP$19),AS$24,FALSE)</f>
        <v>1</v>
      </c>
      <c r="AT211" s="29">
        <f ca="1">VLOOKUP('Bewerking, HH'!$B211,INDIRECT("'PLak, Labels'!A"&amp;$AP$18&amp;":M"&amp;$AP$19),AT$24,FALSE)</f>
        <v>0</v>
      </c>
      <c r="AU211" s="29">
        <f ca="1">VLOOKUP('Bewerking, HH'!$B211,INDIRECT("'PLak, Labels'!A"&amp;$AP$18&amp;":M"&amp;$AP$19),AU$24,FALSE)</f>
        <v>87</v>
      </c>
      <c r="AY211" s="18">
        <f ca="1">VLOOKUP('Bewerking, HH'!$B211,INDIRECT("'PLak, Labels'!A"&amp;$BB$18&amp;":M"&amp;$BB$19),AY$24,FALSE)</f>
        <v>503</v>
      </c>
      <c r="AZ211" s="18">
        <f ca="1">VLOOKUP('Bewerking, HH'!$B211,INDIRECT("'PLak, Labels'!A"&amp;$BB$18&amp;":M"&amp;$BB$19),AZ$24,FALSE)+VLOOKUP('Bewerking, HH'!$B211,INDIRECT("'PLak, Labels'!A"&amp;$BB$18&amp;":M"&amp;$BB$19),AZ$24+1,FALSE)</f>
        <v>0</v>
      </c>
      <c r="BA211" s="18">
        <f ca="1">VLOOKUP('Bewerking, HH'!$B211,INDIRECT("'PLak, Labels'!A"&amp;$BB$18&amp;":M"&amp;$BB$19),BA$24,FALSE)</f>
        <v>0</v>
      </c>
      <c r="BB211" s="18">
        <f ca="1">VLOOKUP('Bewerking, HH'!$B211,INDIRECT("'PLak, Labels'!A"&amp;$BB$18&amp;":M"&amp;$BB$19),BB$24,FALSE)</f>
        <v>503</v>
      </c>
      <c r="BC211" s="18">
        <f ca="1">VLOOKUP('Bewerking, HH'!$B211,INDIRECT("'PLak, Labels'!A"&amp;$BB$18&amp;":M"&amp;$BB$19),BC$24,FALSE)</f>
        <v>0</v>
      </c>
      <c r="BD211" s="18">
        <f ca="1">VLOOKUP('Bewerking, HH'!$B211,INDIRECT("'PLak, Labels'!A"&amp;$BB$18&amp;":M"&amp;$BB$19),BD$24,FALSE)</f>
        <v>0</v>
      </c>
      <c r="BE211" s="18">
        <f ca="1">VLOOKUP('Bewerking, HH'!$B211,INDIRECT("'PLak, Labels'!A"&amp;$BB$18&amp;":M"&amp;$BB$19),BE$24,FALSE)</f>
        <v>0</v>
      </c>
      <c r="BF211" s="29">
        <f ca="1">VLOOKUP('Bewerking, HH'!$B211,INDIRECT("'PLak, Labels'!A"&amp;$BB$18&amp;":M"&amp;$BB$19),BF$24,FALSE)</f>
        <v>0</v>
      </c>
      <c r="BG211" s="29">
        <f ca="1">VLOOKUP('Bewerking, HH'!$B211,INDIRECT("'PLak, Labels'!A"&amp;$BB$18&amp;":M"&amp;$BB$19),BG$24,FALSE)</f>
        <v>0</v>
      </c>
    </row>
    <row r="212" spans="2:59" x14ac:dyDescent="0.25">
      <c r="B212" s="18" t="s">
        <v>68</v>
      </c>
      <c r="C212" s="18">
        <f ca="1">VLOOKUP('Bewerking, HH'!$B212,INDIRECT("'PLak, Labels'!A"&amp;$F$18&amp;":M"&amp;$F$19),C$24,FALSE)</f>
        <v>182</v>
      </c>
      <c r="D212" s="29">
        <f ca="1">VLOOKUP('Bewerking, HH'!$B212,INDIRECT("'PLak, Labels'!A"&amp;$F$18&amp;":M"&amp;$F$19),D$24,FALSE)+VLOOKUP('Bewerking, HH'!$B212,INDIRECT("'PLak, Labels'!A"&amp;$F$18&amp;":M"&amp;$F$19),D$24+1,FALSE)</f>
        <v>0</v>
      </c>
      <c r="E212" s="18">
        <f ca="1">VLOOKUP('Bewerking, HH'!$B212,INDIRECT("'PLak, Labels'!A"&amp;$F$18&amp;":M"&amp;$F$19),E$24,FALSE)</f>
        <v>0</v>
      </c>
      <c r="F212" s="18">
        <f ca="1">VLOOKUP('Bewerking, HH'!$B212,INDIRECT("'PLak, Labels'!A"&amp;$F$18&amp;":M"&amp;$F$19),F$24,FALSE)</f>
        <v>4</v>
      </c>
      <c r="G212" s="18">
        <f ca="1">VLOOKUP('Bewerking, HH'!$B212,INDIRECT("'PLak, Labels'!A"&amp;$F$18&amp;":M"&amp;$F$19),G$24,FALSE)</f>
        <v>0</v>
      </c>
      <c r="H212" s="18">
        <f ca="1">VLOOKUP('Bewerking, HH'!$B212,INDIRECT("'PLak, Labels'!A"&amp;$F$18&amp;":M"&amp;$F$19),H$24,FALSE)</f>
        <v>0</v>
      </c>
      <c r="I212" s="18">
        <f ca="1">VLOOKUP('Bewerking, HH'!$B212,INDIRECT("'PLak, Labels'!A"&amp;$F$18&amp;":M"&amp;$F$19),I$24,FALSE)</f>
        <v>1</v>
      </c>
      <c r="J212" s="29">
        <f ca="1">VLOOKUP('Bewerking, HH'!$B212,INDIRECT("'PLak, Labels'!A"&amp;$F$18&amp;":M"&amp;$F$19),J$24,FALSE)</f>
        <v>0</v>
      </c>
      <c r="K212" s="29">
        <f ca="1">VLOOKUP('Bewerking, HH'!$B212,INDIRECT("'PLak, Labels'!A"&amp;$F$18&amp;":M"&amp;$F$19),K$24,FALSE)</f>
        <v>177</v>
      </c>
      <c r="O212" s="18">
        <f ca="1">VLOOKUP('Bewerking, HH'!$B212,INDIRECT("'PLak, Labels'!A"&amp;$R$18&amp;":M"&amp;$R$19),O$24,FALSE)</f>
        <v>182</v>
      </c>
      <c r="P212" s="29">
        <f ca="1">VLOOKUP('Bewerking, HH'!$B212,INDIRECT("'PLak, Labels'!A"&amp;$R$18&amp;":M"&amp;$R$19),P$24,FALSE)+VLOOKUP('Bewerking, HH'!$B212,INDIRECT("'PLak, Labels'!A"&amp;$R$18&amp;":M"&amp;$R$19),P$24+1,FALSE)</f>
        <v>0</v>
      </c>
      <c r="Q212" s="18">
        <f ca="1">VLOOKUP('Bewerking, HH'!$B212,INDIRECT("'PLak, Labels'!A"&amp;$R$18&amp;":M"&amp;$R$19),Q$24,FALSE)</f>
        <v>0</v>
      </c>
      <c r="R212" s="18">
        <f ca="1">VLOOKUP('Bewerking, HH'!$B212,INDIRECT("'PLak, Labels'!A"&amp;$R$18&amp;":M"&amp;$R$19),R$24,FALSE)</f>
        <v>182</v>
      </c>
      <c r="S212" s="18">
        <f ca="1">VLOOKUP('Bewerking, HH'!$B212,INDIRECT("'PLak, Labels'!A"&amp;$R$18&amp;":M"&amp;$R$19),S$24,FALSE)</f>
        <v>0</v>
      </c>
      <c r="T212" s="18">
        <f ca="1">VLOOKUP('Bewerking, HH'!$B212,INDIRECT("'PLak, Labels'!A"&amp;$R$18&amp;":M"&amp;$R$19),T$24,FALSE)</f>
        <v>0</v>
      </c>
      <c r="U212" s="18">
        <f ca="1">VLOOKUP('Bewerking, HH'!$B212,INDIRECT("'PLak, Labels'!A"&amp;$R$18&amp;":M"&amp;$R$19),U$24,FALSE)</f>
        <v>0</v>
      </c>
      <c r="V212" s="29">
        <f ca="1">VLOOKUP('Bewerking, HH'!$B212,INDIRECT("'PLak, Labels'!A"&amp;$R$18&amp;":M"&amp;$R$19),V$24,FALSE)</f>
        <v>0</v>
      </c>
      <c r="W212" s="29">
        <f ca="1">VLOOKUP('Bewerking, HH'!$B212,INDIRECT("'PLak, Labels'!A"&amp;$R$18&amp;":M"&amp;$R$19),W$24,FALSE)</f>
        <v>0</v>
      </c>
      <c r="AA212" s="18">
        <f ca="1">VLOOKUP('Bewerking, HH'!$B212,INDIRECT("'PLak, Labels'!A"&amp;$AD$18&amp;":M"&amp;$AD$19),AA$24,FALSE)</f>
        <v>182</v>
      </c>
      <c r="AB212" s="29">
        <f ca="1">VLOOKUP('Bewerking, HH'!$B212,INDIRECT("'PLak, Labels'!A"&amp;$AD$18&amp;":M"&amp;$AD$19),AB$24,FALSE)+VLOOKUP('Bewerking, HH'!$B212,INDIRECT("'PLak, Labels'!A"&amp;$AD$18&amp;":M"&amp;$AD$19),AB$24+1,FALSE)</f>
        <v>0</v>
      </c>
      <c r="AC212" s="18">
        <f ca="1">VLOOKUP('Bewerking, HH'!$B212,INDIRECT("'PLak, Labels'!A"&amp;$AD$18&amp;":M"&amp;$AD$19),AC$24,FALSE)</f>
        <v>182</v>
      </c>
      <c r="AD212" s="18">
        <f ca="1">VLOOKUP('Bewerking, HH'!$B212,INDIRECT("'PLak, Labels'!A"&amp;$AD$18&amp;":M"&amp;$AD$19),AD$24,FALSE)</f>
        <v>0</v>
      </c>
      <c r="AE212" s="18">
        <f ca="1">VLOOKUP('Bewerking, HH'!$B212,INDIRECT("'PLak, Labels'!A"&amp;$AD$18&amp;":M"&amp;$AD$19),AE$24,FALSE)</f>
        <v>0</v>
      </c>
      <c r="AF212" s="18">
        <f ca="1">VLOOKUP('Bewerking, HH'!$B212,INDIRECT("'PLak, Labels'!A"&amp;$AD$18&amp;":M"&amp;$AD$19),AF$24,FALSE)</f>
        <v>0</v>
      </c>
      <c r="AG212" s="18">
        <f ca="1">VLOOKUP('Bewerking, HH'!$B212,INDIRECT("'PLak, Labels'!A"&amp;$AD$18&amp;":M"&amp;$AD$19),AG$24,FALSE)</f>
        <v>0</v>
      </c>
      <c r="AH212" s="29">
        <f ca="1">VLOOKUP('Bewerking, HH'!$B212,INDIRECT("'PLak, Labels'!A"&amp;$AD$18&amp;":M"&amp;$AD$19),AH$24,FALSE)</f>
        <v>0</v>
      </c>
      <c r="AI212" s="29">
        <f ca="1">VLOOKUP('Bewerking, HH'!$B212,INDIRECT("'PLak, Labels'!A"&amp;$AD$18&amp;":M"&amp;$AD$19),AI$24,FALSE)</f>
        <v>0</v>
      </c>
      <c r="AM212" s="18">
        <f ca="1">VLOOKUP('Bewerking, HH'!$B212,INDIRECT("'PLak, Labels'!A"&amp;$AP$18&amp;":M"&amp;$AP$19),AM$24,FALSE)</f>
        <v>182</v>
      </c>
      <c r="AN212" s="29">
        <f ca="1">VLOOKUP('Bewerking, HH'!$B212,INDIRECT("'PLak, Labels'!A"&amp;$AP$18&amp;":M"&amp;$AP$19),AN$24,FALSE)+VLOOKUP('Bewerking, HH'!$B212,INDIRECT("'PLak, Labels'!A"&amp;$AP$18&amp;":M"&amp;$AP$19),AN$24+1,FALSE)</f>
        <v>146</v>
      </c>
      <c r="AO212" s="18">
        <f ca="1">VLOOKUP('Bewerking, HH'!$B212,INDIRECT("'PLak, Labels'!A"&amp;$AP$18&amp;":M"&amp;$AP$19),AO$24,FALSE)</f>
        <v>0</v>
      </c>
      <c r="AP212" s="18">
        <f ca="1">VLOOKUP('Bewerking, HH'!$B212,INDIRECT("'PLak, Labels'!A"&amp;$AP$18&amp;":M"&amp;$AP$19),AP$24,FALSE)</f>
        <v>1</v>
      </c>
      <c r="AQ212" s="18">
        <f ca="1">VLOOKUP('Bewerking, HH'!$B212,INDIRECT("'PLak, Labels'!A"&amp;$AP$18&amp;":M"&amp;$AP$19),AQ$24,FALSE)</f>
        <v>0</v>
      </c>
      <c r="AR212" s="18">
        <f ca="1">VLOOKUP('Bewerking, HH'!$B212,INDIRECT("'PLak, Labels'!A"&amp;$AP$18&amp;":M"&amp;$AP$19),AR$24,FALSE)</f>
        <v>0</v>
      </c>
      <c r="AS212" s="18">
        <f ca="1">VLOOKUP('Bewerking, HH'!$B212,INDIRECT("'PLak, Labels'!A"&amp;$AP$18&amp;":M"&amp;$AP$19),AS$24,FALSE)</f>
        <v>0</v>
      </c>
      <c r="AT212" s="29">
        <f ca="1">VLOOKUP('Bewerking, HH'!$B212,INDIRECT("'PLak, Labels'!A"&amp;$AP$18&amp;":M"&amp;$AP$19),AT$24,FALSE)</f>
        <v>0</v>
      </c>
      <c r="AU212" s="29">
        <f ca="1">VLOOKUP('Bewerking, HH'!$B212,INDIRECT("'PLak, Labels'!A"&amp;$AP$18&amp;":M"&amp;$AP$19),AU$24,FALSE)</f>
        <v>35</v>
      </c>
      <c r="AY212" s="18">
        <f ca="1">VLOOKUP('Bewerking, HH'!$B212,INDIRECT("'PLak, Labels'!A"&amp;$BB$18&amp;":M"&amp;$BB$19),AY$24,FALSE)</f>
        <v>182</v>
      </c>
      <c r="AZ212" s="29">
        <f ca="1">VLOOKUP('Bewerking, HH'!$B212,INDIRECT("'PLak, Labels'!A"&amp;$BB$18&amp;":M"&amp;$BB$19),AZ$24,FALSE)+VLOOKUP('Bewerking, HH'!$B212,INDIRECT("'PLak, Labels'!A"&amp;$BB$18&amp;":M"&amp;$BB$19),AZ$24+1,FALSE)</f>
        <v>0</v>
      </c>
      <c r="BA212" s="18">
        <f ca="1">VLOOKUP('Bewerking, HH'!$B212,INDIRECT("'PLak, Labels'!A"&amp;$BB$18&amp;":M"&amp;$BB$19),BA$24,FALSE)</f>
        <v>0</v>
      </c>
      <c r="BB212" s="18">
        <f ca="1">VLOOKUP('Bewerking, HH'!$B212,INDIRECT("'PLak, Labels'!A"&amp;$BB$18&amp;":M"&amp;$BB$19),BB$24,FALSE)</f>
        <v>182</v>
      </c>
      <c r="BC212" s="18">
        <f ca="1">VLOOKUP('Bewerking, HH'!$B212,INDIRECT("'PLak, Labels'!A"&amp;$BB$18&amp;":M"&amp;$BB$19),BC$24,FALSE)</f>
        <v>0</v>
      </c>
      <c r="BD212" s="18">
        <f ca="1">VLOOKUP('Bewerking, HH'!$B212,INDIRECT("'PLak, Labels'!A"&amp;$BB$18&amp;":M"&amp;$BB$19),BD$24,FALSE)</f>
        <v>0</v>
      </c>
      <c r="BE212" s="18">
        <f ca="1">VLOOKUP('Bewerking, HH'!$B212,INDIRECT("'PLak, Labels'!A"&amp;$BB$18&amp;":M"&amp;$BB$19),BE$24,FALSE)</f>
        <v>0</v>
      </c>
      <c r="BF212" s="29">
        <f ca="1">VLOOKUP('Bewerking, HH'!$B212,INDIRECT("'PLak, Labels'!A"&amp;$BB$18&amp;":M"&amp;$BB$19),BF$24,FALSE)</f>
        <v>0</v>
      </c>
      <c r="BG212" s="29">
        <f ca="1">VLOOKUP('Bewerking, HH'!$B212,INDIRECT("'PLak, Labels'!A"&amp;$BB$18&amp;":M"&amp;$BB$19),BG$24,FALSE)</f>
        <v>0</v>
      </c>
    </row>
    <row r="213" spans="2:59" x14ac:dyDescent="0.25">
      <c r="B213" s="18" t="s">
        <v>69</v>
      </c>
      <c r="C213" s="18">
        <f ca="1">VLOOKUP('Bewerking, HH'!$B213,INDIRECT("'PLak, Labels'!A"&amp;$F$18&amp;":M"&amp;$F$19),C$24,FALSE)</f>
        <v>332</v>
      </c>
      <c r="D213" s="29">
        <f ca="1">VLOOKUP('Bewerking, HH'!$B213,INDIRECT("'PLak, Labels'!A"&amp;$F$18&amp;":M"&amp;$F$19),D$24,FALSE)+VLOOKUP('Bewerking, HH'!$B213,INDIRECT("'PLak, Labels'!A"&amp;$F$18&amp;":M"&amp;$F$19),D$24+1,FALSE)</f>
        <v>0</v>
      </c>
      <c r="E213" s="18">
        <f ca="1">VLOOKUP('Bewerking, HH'!$B213,INDIRECT("'PLak, Labels'!A"&amp;$F$18&amp;":M"&amp;$F$19),E$24,FALSE)</f>
        <v>0</v>
      </c>
      <c r="F213" s="18">
        <f ca="1">VLOOKUP('Bewerking, HH'!$B213,INDIRECT("'PLak, Labels'!A"&amp;$F$18&amp;":M"&amp;$F$19),F$24,FALSE)</f>
        <v>5</v>
      </c>
      <c r="G213" s="18">
        <f ca="1">VLOOKUP('Bewerking, HH'!$B213,INDIRECT("'PLak, Labels'!A"&amp;$F$18&amp;":M"&amp;$F$19),G$24,FALSE)</f>
        <v>0</v>
      </c>
      <c r="H213" s="18">
        <f ca="1">VLOOKUP('Bewerking, HH'!$B213,INDIRECT("'PLak, Labels'!A"&amp;$F$18&amp;":M"&amp;$F$19),H$24,FALSE)</f>
        <v>2</v>
      </c>
      <c r="I213" s="18">
        <f ca="1">VLOOKUP('Bewerking, HH'!$B213,INDIRECT("'PLak, Labels'!A"&amp;$F$18&amp;":M"&amp;$F$19),I$24,FALSE)</f>
        <v>0</v>
      </c>
      <c r="J213" s="29">
        <f ca="1">VLOOKUP('Bewerking, HH'!$B213,INDIRECT("'PLak, Labels'!A"&amp;$F$18&amp;":M"&amp;$F$19),J$24,FALSE)</f>
        <v>325</v>
      </c>
      <c r="K213" s="29">
        <f ca="1">VLOOKUP('Bewerking, HH'!$B213,INDIRECT("'PLak, Labels'!A"&amp;$F$18&amp;":M"&amp;$F$19),K$24,FALSE)</f>
        <v>0</v>
      </c>
      <c r="O213" s="18">
        <f ca="1">VLOOKUP('Bewerking, HH'!$B213,INDIRECT("'PLak, Labels'!A"&amp;$R$18&amp;":M"&amp;$R$19),O$24,FALSE)</f>
        <v>332</v>
      </c>
      <c r="P213" s="29">
        <f ca="1">VLOOKUP('Bewerking, HH'!$B213,INDIRECT("'PLak, Labels'!A"&amp;$R$18&amp;":M"&amp;$R$19),P$24,FALSE)+VLOOKUP('Bewerking, HH'!$B213,INDIRECT("'PLak, Labels'!A"&amp;$R$18&amp;":M"&amp;$R$19),P$24+1,FALSE)</f>
        <v>0</v>
      </c>
      <c r="Q213" s="18">
        <f ca="1">VLOOKUP('Bewerking, HH'!$B213,INDIRECT("'PLak, Labels'!A"&amp;$R$18&amp;":M"&amp;$R$19),Q$24,FALSE)</f>
        <v>0</v>
      </c>
      <c r="R213" s="18">
        <f ca="1">VLOOKUP('Bewerking, HH'!$B213,INDIRECT("'PLak, Labels'!A"&amp;$R$18&amp;":M"&amp;$R$19),R$24,FALSE)</f>
        <v>332</v>
      </c>
      <c r="S213" s="18">
        <f ca="1">VLOOKUP('Bewerking, HH'!$B213,INDIRECT("'PLak, Labels'!A"&amp;$R$18&amp;":M"&amp;$R$19),S$24,FALSE)</f>
        <v>0</v>
      </c>
      <c r="T213" s="18">
        <f ca="1">VLOOKUP('Bewerking, HH'!$B213,INDIRECT("'PLak, Labels'!A"&amp;$R$18&amp;":M"&amp;$R$19),T$24,FALSE)</f>
        <v>0</v>
      </c>
      <c r="U213" s="18">
        <f ca="1">VLOOKUP('Bewerking, HH'!$B213,INDIRECT("'PLak, Labels'!A"&amp;$R$18&amp;":M"&amp;$R$19),U$24,FALSE)</f>
        <v>0</v>
      </c>
      <c r="V213" s="29">
        <f ca="1">VLOOKUP('Bewerking, HH'!$B213,INDIRECT("'PLak, Labels'!A"&amp;$R$18&amp;":M"&amp;$R$19),V$24,FALSE)</f>
        <v>0</v>
      </c>
      <c r="W213" s="29">
        <f ca="1">VLOOKUP('Bewerking, HH'!$B213,INDIRECT("'PLak, Labels'!A"&amp;$R$18&amp;":M"&amp;$R$19),W$24,FALSE)</f>
        <v>0</v>
      </c>
      <c r="AA213" s="18">
        <f ca="1">VLOOKUP('Bewerking, HH'!$B213,INDIRECT("'PLak, Labels'!A"&amp;$AD$18&amp;":M"&amp;$AD$19),AA$24,FALSE)</f>
        <v>332</v>
      </c>
      <c r="AB213" s="29">
        <f ca="1">VLOOKUP('Bewerking, HH'!$B213,INDIRECT("'PLak, Labels'!A"&amp;$AD$18&amp;":M"&amp;$AD$19),AB$24,FALSE)+VLOOKUP('Bewerking, HH'!$B213,INDIRECT("'PLak, Labels'!A"&amp;$AD$18&amp;":M"&amp;$AD$19),AB$24+1,FALSE)</f>
        <v>0</v>
      </c>
      <c r="AC213" s="18">
        <f ca="1">VLOOKUP('Bewerking, HH'!$B213,INDIRECT("'PLak, Labels'!A"&amp;$AD$18&amp;":M"&amp;$AD$19),AC$24,FALSE)</f>
        <v>332</v>
      </c>
      <c r="AD213" s="18">
        <f ca="1">VLOOKUP('Bewerking, HH'!$B213,INDIRECT("'PLak, Labels'!A"&amp;$AD$18&amp;":M"&amp;$AD$19),AD$24,FALSE)</f>
        <v>0</v>
      </c>
      <c r="AE213" s="18">
        <f ca="1">VLOOKUP('Bewerking, HH'!$B213,INDIRECT("'PLak, Labels'!A"&amp;$AD$18&amp;":M"&amp;$AD$19),AE$24,FALSE)</f>
        <v>0</v>
      </c>
      <c r="AF213" s="18">
        <f ca="1">VLOOKUP('Bewerking, HH'!$B213,INDIRECT("'PLak, Labels'!A"&amp;$AD$18&amp;":M"&amp;$AD$19),AF$24,FALSE)</f>
        <v>0</v>
      </c>
      <c r="AG213" s="18">
        <f ca="1">VLOOKUP('Bewerking, HH'!$B213,INDIRECT("'PLak, Labels'!A"&amp;$AD$18&amp;":M"&amp;$AD$19),AG$24,FALSE)</f>
        <v>0</v>
      </c>
      <c r="AH213" s="29">
        <f ca="1">VLOOKUP('Bewerking, HH'!$B213,INDIRECT("'PLak, Labels'!A"&amp;$AD$18&amp;":M"&amp;$AD$19),AH$24,FALSE)</f>
        <v>0</v>
      </c>
      <c r="AI213" s="29">
        <f ca="1">VLOOKUP('Bewerking, HH'!$B213,INDIRECT("'PLak, Labels'!A"&amp;$AD$18&amp;":M"&amp;$AD$19),AI$24,FALSE)</f>
        <v>0</v>
      </c>
      <c r="AM213" s="18">
        <f ca="1">VLOOKUP('Bewerking, HH'!$B213,INDIRECT("'PLak, Labels'!A"&amp;$AP$18&amp;":M"&amp;$AP$19),AM$24,FALSE)</f>
        <v>332</v>
      </c>
      <c r="AN213" s="29">
        <f ca="1">VLOOKUP('Bewerking, HH'!$B213,INDIRECT("'PLak, Labels'!A"&amp;$AP$18&amp;":M"&amp;$AP$19),AN$24,FALSE)+VLOOKUP('Bewerking, HH'!$B213,INDIRECT("'PLak, Labels'!A"&amp;$AP$18&amp;":M"&amp;$AP$19),AN$24+1,FALSE)</f>
        <v>206</v>
      </c>
      <c r="AO213" s="18">
        <f ca="1">VLOOKUP('Bewerking, HH'!$B213,INDIRECT("'PLak, Labels'!A"&amp;$AP$18&amp;":M"&amp;$AP$19),AO$24,FALSE)</f>
        <v>0</v>
      </c>
      <c r="AP213" s="18">
        <f ca="1">VLOOKUP('Bewerking, HH'!$B213,INDIRECT("'PLak, Labels'!A"&amp;$AP$18&amp;":M"&amp;$AP$19),AP$24,FALSE)</f>
        <v>4</v>
      </c>
      <c r="AQ213" s="18">
        <f ca="1">VLOOKUP('Bewerking, HH'!$B213,INDIRECT("'PLak, Labels'!A"&amp;$AP$18&amp;":M"&amp;$AP$19),AQ$24,FALSE)</f>
        <v>0</v>
      </c>
      <c r="AR213" s="18">
        <f ca="1">VLOOKUP('Bewerking, HH'!$B213,INDIRECT("'PLak, Labels'!A"&amp;$AP$18&amp;":M"&amp;$AP$19),AR$24,FALSE)</f>
        <v>2</v>
      </c>
      <c r="AS213" s="18">
        <f ca="1">VLOOKUP('Bewerking, HH'!$B213,INDIRECT("'PLak, Labels'!A"&amp;$AP$18&amp;":M"&amp;$AP$19),AS$24,FALSE)</f>
        <v>0</v>
      </c>
      <c r="AT213" s="29">
        <f ca="1">VLOOKUP('Bewerking, HH'!$B213,INDIRECT("'PLak, Labels'!A"&amp;$AP$18&amp;":M"&amp;$AP$19),AT$24,FALSE)</f>
        <v>120</v>
      </c>
      <c r="AU213" s="29">
        <f ca="1">VLOOKUP('Bewerking, HH'!$B213,INDIRECT("'PLak, Labels'!A"&amp;$AP$18&amp;":M"&amp;$AP$19),AU$24,FALSE)</f>
        <v>0</v>
      </c>
      <c r="AY213" s="18">
        <f ca="1">VLOOKUP('Bewerking, HH'!$B213,INDIRECT("'PLak, Labels'!A"&amp;$BB$18&amp;":M"&amp;$BB$19),AY$24,FALSE)</f>
        <v>332</v>
      </c>
      <c r="AZ213" s="29">
        <f ca="1">VLOOKUP('Bewerking, HH'!$B213,INDIRECT("'PLak, Labels'!A"&amp;$BB$18&amp;":M"&amp;$BB$19),AZ$24,FALSE)+VLOOKUP('Bewerking, HH'!$B213,INDIRECT("'PLak, Labels'!A"&amp;$BB$18&amp;":M"&amp;$BB$19),AZ$24+1,FALSE)</f>
        <v>0</v>
      </c>
      <c r="BA213" s="18">
        <f ca="1">VLOOKUP('Bewerking, HH'!$B213,INDIRECT("'PLak, Labels'!A"&amp;$BB$18&amp;":M"&amp;$BB$19),BA$24,FALSE)</f>
        <v>0</v>
      </c>
      <c r="BB213" s="18">
        <f ca="1">VLOOKUP('Bewerking, HH'!$B213,INDIRECT("'PLak, Labels'!A"&amp;$BB$18&amp;":M"&amp;$BB$19),BB$24,FALSE)</f>
        <v>332</v>
      </c>
      <c r="BC213" s="18">
        <f ca="1">VLOOKUP('Bewerking, HH'!$B213,INDIRECT("'PLak, Labels'!A"&amp;$BB$18&amp;":M"&amp;$BB$19),BC$24,FALSE)</f>
        <v>0</v>
      </c>
      <c r="BD213" s="18">
        <f ca="1">VLOOKUP('Bewerking, HH'!$B213,INDIRECT("'PLak, Labels'!A"&amp;$BB$18&amp;":M"&amp;$BB$19),BD$24,FALSE)</f>
        <v>0</v>
      </c>
      <c r="BE213" s="18">
        <f ca="1">VLOOKUP('Bewerking, HH'!$B213,INDIRECT("'PLak, Labels'!A"&amp;$BB$18&amp;":M"&amp;$BB$19),BE$24,FALSE)</f>
        <v>0</v>
      </c>
      <c r="BF213" s="29">
        <f ca="1">VLOOKUP('Bewerking, HH'!$B213,INDIRECT("'PLak, Labels'!A"&amp;$BB$18&amp;":M"&amp;$BB$19),BF$24,FALSE)</f>
        <v>0</v>
      </c>
      <c r="BG213" s="29">
        <f ca="1">VLOOKUP('Bewerking, HH'!$B213,INDIRECT("'PLak, Labels'!A"&amp;$BB$18&amp;":M"&amp;$BB$19),BG$24,FALSE)</f>
        <v>0</v>
      </c>
    </row>
    <row r="214" spans="2:59" x14ac:dyDescent="0.25">
      <c r="B214" s="18" t="s">
        <v>70</v>
      </c>
      <c r="C214" s="18">
        <f ca="1">VLOOKUP('Bewerking, HH'!$B214,INDIRECT("'PLak, Labels'!A"&amp;$F$18&amp;":M"&amp;$F$19),C$24,FALSE)</f>
        <v>197</v>
      </c>
      <c r="D214" s="29">
        <f ca="1">VLOOKUP('Bewerking, HH'!$B214,INDIRECT("'PLak, Labels'!A"&amp;$F$18&amp;":M"&amp;$F$19),D$24,FALSE)+VLOOKUP('Bewerking, HH'!$B214,INDIRECT("'PLak, Labels'!A"&amp;$F$18&amp;":M"&amp;$F$19),D$24+1,FALSE)</f>
        <v>0</v>
      </c>
      <c r="E214" s="18">
        <f ca="1">VLOOKUP('Bewerking, HH'!$B214,INDIRECT("'PLak, Labels'!A"&amp;$F$18&amp;":M"&amp;$F$19),E$24,FALSE)</f>
        <v>0</v>
      </c>
      <c r="F214" s="18">
        <f ca="1">VLOOKUP('Bewerking, HH'!$B214,INDIRECT("'PLak, Labels'!A"&amp;$F$18&amp;":M"&amp;$F$19),F$24,FALSE)</f>
        <v>9</v>
      </c>
      <c r="G214" s="18">
        <f ca="1">VLOOKUP('Bewerking, HH'!$B214,INDIRECT("'PLak, Labels'!A"&amp;$F$18&amp;":M"&amp;$F$19),G$24,FALSE)</f>
        <v>0</v>
      </c>
      <c r="H214" s="18">
        <f ca="1">VLOOKUP('Bewerking, HH'!$B214,INDIRECT("'PLak, Labels'!A"&amp;$F$18&amp;":M"&amp;$F$19),H$24,FALSE)</f>
        <v>188</v>
      </c>
      <c r="I214" s="18">
        <f ca="1">VLOOKUP('Bewerking, HH'!$B214,INDIRECT("'PLak, Labels'!A"&amp;$F$18&amp;":M"&amp;$F$19),I$24,FALSE)</f>
        <v>0</v>
      </c>
      <c r="J214" s="29">
        <f ca="1">VLOOKUP('Bewerking, HH'!$B214,INDIRECT("'PLak, Labels'!A"&amp;$F$18&amp;":M"&amp;$F$19),J$24,FALSE)</f>
        <v>0</v>
      </c>
      <c r="K214" s="29">
        <f ca="1">VLOOKUP('Bewerking, HH'!$B214,INDIRECT("'PLak, Labels'!A"&amp;$F$18&amp;":M"&amp;$F$19),K$24,FALSE)</f>
        <v>0</v>
      </c>
      <c r="O214" s="18">
        <f ca="1">VLOOKUP('Bewerking, HH'!$B214,INDIRECT("'PLak, Labels'!A"&amp;$R$18&amp;":M"&amp;$R$19),O$24,FALSE)</f>
        <v>197</v>
      </c>
      <c r="P214" s="29">
        <f ca="1">VLOOKUP('Bewerking, HH'!$B214,INDIRECT("'PLak, Labels'!A"&amp;$R$18&amp;":M"&amp;$R$19),P$24,FALSE)+VLOOKUP('Bewerking, HH'!$B214,INDIRECT("'PLak, Labels'!A"&amp;$R$18&amp;":M"&amp;$R$19),P$24+1,FALSE)</f>
        <v>0</v>
      </c>
      <c r="Q214" s="18">
        <f ca="1">VLOOKUP('Bewerking, HH'!$B214,INDIRECT("'PLak, Labels'!A"&amp;$R$18&amp;":M"&amp;$R$19),Q$24,FALSE)</f>
        <v>0</v>
      </c>
      <c r="R214" s="18">
        <f ca="1">VLOOKUP('Bewerking, HH'!$B214,INDIRECT("'PLak, Labels'!A"&amp;$R$18&amp;":M"&amp;$R$19),R$24,FALSE)</f>
        <v>197</v>
      </c>
      <c r="S214" s="18">
        <f ca="1">VLOOKUP('Bewerking, HH'!$B214,INDIRECT("'PLak, Labels'!A"&amp;$R$18&amp;":M"&amp;$R$19),S$24,FALSE)</f>
        <v>0</v>
      </c>
      <c r="T214" s="18">
        <f ca="1">VLOOKUP('Bewerking, HH'!$B214,INDIRECT("'PLak, Labels'!A"&amp;$R$18&amp;":M"&amp;$R$19),T$24,FALSE)</f>
        <v>0</v>
      </c>
      <c r="U214" s="18">
        <f ca="1">VLOOKUP('Bewerking, HH'!$B214,INDIRECT("'PLak, Labels'!A"&amp;$R$18&amp;":M"&amp;$R$19),U$24,FALSE)</f>
        <v>0</v>
      </c>
      <c r="V214" s="29">
        <f ca="1">VLOOKUP('Bewerking, HH'!$B214,INDIRECT("'PLak, Labels'!A"&amp;$R$18&amp;":M"&amp;$R$19),V$24,FALSE)</f>
        <v>0</v>
      </c>
      <c r="W214" s="29">
        <f ca="1">VLOOKUP('Bewerking, HH'!$B214,INDIRECT("'PLak, Labels'!A"&amp;$R$18&amp;":M"&amp;$R$19),W$24,FALSE)</f>
        <v>0</v>
      </c>
      <c r="AA214" s="18">
        <f ca="1">VLOOKUP('Bewerking, HH'!$B214,INDIRECT("'PLak, Labels'!A"&amp;$AD$18&amp;":M"&amp;$AD$19),AA$24,FALSE)</f>
        <v>197</v>
      </c>
      <c r="AB214" s="29">
        <f ca="1">VLOOKUP('Bewerking, HH'!$B214,INDIRECT("'PLak, Labels'!A"&amp;$AD$18&amp;":M"&amp;$AD$19),AB$24,FALSE)+VLOOKUP('Bewerking, HH'!$B214,INDIRECT("'PLak, Labels'!A"&amp;$AD$18&amp;":M"&amp;$AD$19),AB$24+1,FALSE)</f>
        <v>0</v>
      </c>
      <c r="AC214" s="18">
        <f ca="1">VLOOKUP('Bewerking, HH'!$B214,INDIRECT("'PLak, Labels'!A"&amp;$AD$18&amp;":M"&amp;$AD$19),AC$24,FALSE)</f>
        <v>197</v>
      </c>
      <c r="AD214" s="18">
        <f ca="1">VLOOKUP('Bewerking, HH'!$B214,INDIRECT("'PLak, Labels'!A"&amp;$AD$18&amp;":M"&amp;$AD$19),AD$24,FALSE)</f>
        <v>0</v>
      </c>
      <c r="AE214" s="18">
        <f ca="1">VLOOKUP('Bewerking, HH'!$B214,INDIRECT("'PLak, Labels'!A"&amp;$AD$18&amp;":M"&amp;$AD$19),AE$24,FALSE)</f>
        <v>0</v>
      </c>
      <c r="AF214" s="18">
        <f ca="1">VLOOKUP('Bewerking, HH'!$B214,INDIRECT("'PLak, Labels'!A"&amp;$AD$18&amp;":M"&amp;$AD$19),AF$24,FALSE)</f>
        <v>0</v>
      </c>
      <c r="AG214" s="18">
        <f ca="1">VLOOKUP('Bewerking, HH'!$B214,INDIRECT("'PLak, Labels'!A"&amp;$AD$18&amp;":M"&amp;$AD$19),AG$24,FALSE)</f>
        <v>0</v>
      </c>
      <c r="AH214" s="29">
        <f ca="1">VLOOKUP('Bewerking, HH'!$B214,INDIRECT("'PLak, Labels'!A"&amp;$AD$18&amp;":M"&amp;$AD$19),AH$24,FALSE)</f>
        <v>0</v>
      </c>
      <c r="AI214" s="29">
        <f ca="1">VLOOKUP('Bewerking, HH'!$B214,INDIRECT("'PLak, Labels'!A"&amp;$AD$18&amp;":M"&amp;$AD$19),AI$24,FALSE)</f>
        <v>0</v>
      </c>
      <c r="AM214" s="18">
        <f ca="1">VLOOKUP('Bewerking, HH'!$B214,INDIRECT("'PLak, Labels'!A"&amp;$AP$18&amp;":M"&amp;$AP$19),AM$24,FALSE)</f>
        <v>197</v>
      </c>
      <c r="AN214" s="29">
        <f ca="1">VLOOKUP('Bewerking, HH'!$B214,INDIRECT("'PLak, Labels'!A"&amp;$AP$18&amp;":M"&amp;$AP$19),AN$24,FALSE)+VLOOKUP('Bewerking, HH'!$B214,INDIRECT("'PLak, Labels'!A"&amp;$AP$18&amp;":M"&amp;$AP$19),AN$24+1,FALSE)</f>
        <v>157</v>
      </c>
      <c r="AO214" s="18">
        <f ca="1">VLOOKUP('Bewerking, HH'!$B214,INDIRECT("'PLak, Labels'!A"&amp;$AP$18&amp;":M"&amp;$AP$19),AO$24,FALSE)</f>
        <v>0</v>
      </c>
      <c r="AP214" s="18">
        <f ca="1">VLOOKUP('Bewerking, HH'!$B214,INDIRECT("'PLak, Labels'!A"&amp;$AP$18&amp;":M"&amp;$AP$19),AP$24,FALSE)</f>
        <v>5</v>
      </c>
      <c r="AQ214" s="18">
        <f ca="1">VLOOKUP('Bewerking, HH'!$B214,INDIRECT("'PLak, Labels'!A"&amp;$AP$18&amp;":M"&amp;$AP$19),AQ$24,FALSE)</f>
        <v>0</v>
      </c>
      <c r="AR214" s="18">
        <f ca="1">VLOOKUP('Bewerking, HH'!$B214,INDIRECT("'PLak, Labels'!A"&amp;$AP$18&amp;":M"&amp;$AP$19),AR$24,FALSE)</f>
        <v>35</v>
      </c>
      <c r="AS214" s="18">
        <f ca="1">VLOOKUP('Bewerking, HH'!$B214,INDIRECT("'PLak, Labels'!A"&amp;$AP$18&amp;":M"&amp;$AP$19),AS$24,FALSE)</f>
        <v>0</v>
      </c>
      <c r="AT214" s="29">
        <f ca="1">VLOOKUP('Bewerking, HH'!$B214,INDIRECT("'PLak, Labels'!A"&amp;$AP$18&amp;":M"&amp;$AP$19),AT$24,FALSE)</f>
        <v>0</v>
      </c>
      <c r="AU214" s="29">
        <f ca="1">VLOOKUP('Bewerking, HH'!$B214,INDIRECT("'PLak, Labels'!A"&amp;$AP$18&amp;":M"&amp;$AP$19),AU$24,FALSE)</f>
        <v>0</v>
      </c>
      <c r="AY214" s="18">
        <f ca="1">VLOOKUP('Bewerking, HH'!$B214,INDIRECT("'PLak, Labels'!A"&amp;$BB$18&amp;":M"&amp;$BB$19),AY$24,FALSE)</f>
        <v>197</v>
      </c>
      <c r="AZ214" s="29">
        <f ca="1">VLOOKUP('Bewerking, HH'!$B214,INDIRECT("'PLak, Labels'!A"&amp;$BB$18&amp;":M"&amp;$BB$19),AZ$24,FALSE)+VLOOKUP('Bewerking, HH'!$B214,INDIRECT("'PLak, Labels'!A"&amp;$BB$18&amp;":M"&amp;$BB$19),AZ$24+1,FALSE)</f>
        <v>0</v>
      </c>
      <c r="BA214" s="18">
        <f ca="1">VLOOKUP('Bewerking, HH'!$B214,INDIRECT("'PLak, Labels'!A"&amp;$BB$18&amp;":M"&amp;$BB$19),BA$24,FALSE)</f>
        <v>0</v>
      </c>
      <c r="BB214" s="18">
        <f ca="1">VLOOKUP('Bewerking, HH'!$B214,INDIRECT("'PLak, Labels'!A"&amp;$BB$18&amp;":M"&amp;$BB$19),BB$24,FALSE)</f>
        <v>197</v>
      </c>
      <c r="BC214" s="18">
        <f ca="1">VLOOKUP('Bewerking, HH'!$B214,INDIRECT("'PLak, Labels'!A"&amp;$BB$18&amp;":M"&amp;$BB$19),BC$24,FALSE)</f>
        <v>0</v>
      </c>
      <c r="BD214" s="18">
        <f ca="1">VLOOKUP('Bewerking, HH'!$B214,INDIRECT("'PLak, Labels'!A"&amp;$BB$18&amp;":M"&amp;$BB$19),BD$24,FALSE)</f>
        <v>0</v>
      </c>
      <c r="BE214" s="18">
        <f ca="1">VLOOKUP('Bewerking, HH'!$B214,INDIRECT("'PLak, Labels'!A"&amp;$BB$18&amp;":M"&amp;$BB$19),BE$24,FALSE)</f>
        <v>0</v>
      </c>
      <c r="BF214" s="29">
        <f ca="1">VLOOKUP('Bewerking, HH'!$B214,INDIRECT("'PLak, Labels'!A"&amp;$BB$18&amp;":M"&amp;$BB$19),BF$24,FALSE)</f>
        <v>0</v>
      </c>
      <c r="BG214" s="29">
        <f ca="1">VLOOKUP('Bewerking, HH'!$B214,INDIRECT("'PLak, Labels'!A"&amp;$BB$18&amp;":M"&amp;$BB$19),BG$24,FALSE)</f>
        <v>0</v>
      </c>
    </row>
    <row r="215" spans="2:59" x14ac:dyDescent="0.25">
      <c r="B215" s="18" t="s">
        <v>71</v>
      </c>
      <c r="C215" s="18">
        <f ca="1">VLOOKUP('Bewerking, HH'!$B215,INDIRECT("'PLak, Labels'!A"&amp;$F$18&amp;":M"&amp;$F$19),C$24,FALSE)</f>
        <v>391</v>
      </c>
      <c r="D215" s="29">
        <f ca="1">VLOOKUP('Bewerking, HH'!$B215,INDIRECT("'PLak, Labels'!A"&amp;$F$18&amp;":M"&amp;$F$19),D$24,FALSE)+VLOOKUP('Bewerking, HH'!$B215,INDIRECT("'PLak, Labels'!A"&amp;$F$18&amp;":M"&amp;$F$19),D$24+1,FALSE)</f>
        <v>0</v>
      </c>
      <c r="E215" s="18">
        <f ca="1">VLOOKUP('Bewerking, HH'!$B215,INDIRECT("'PLak, Labels'!A"&amp;$F$18&amp;":M"&amp;$F$19),E$24,FALSE)</f>
        <v>0</v>
      </c>
      <c r="F215" s="18">
        <f ca="1">VLOOKUP('Bewerking, HH'!$B215,INDIRECT("'PLak, Labels'!A"&amp;$F$18&amp;":M"&amp;$F$19),F$24,FALSE)</f>
        <v>391</v>
      </c>
      <c r="G215" s="18">
        <f ca="1">VLOOKUP('Bewerking, HH'!$B215,INDIRECT("'PLak, Labels'!A"&amp;$F$18&amp;":M"&amp;$F$19),G$24,FALSE)</f>
        <v>0</v>
      </c>
      <c r="H215" s="18">
        <f ca="1">VLOOKUP('Bewerking, HH'!$B215,INDIRECT("'PLak, Labels'!A"&amp;$F$18&amp;":M"&amp;$F$19),H$24,FALSE)</f>
        <v>0</v>
      </c>
      <c r="I215" s="18">
        <f ca="1">VLOOKUP('Bewerking, HH'!$B215,INDIRECT("'PLak, Labels'!A"&amp;$F$18&amp;":M"&amp;$F$19),I$24,FALSE)</f>
        <v>0</v>
      </c>
      <c r="J215" s="29">
        <f ca="1">VLOOKUP('Bewerking, HH'!$B215,INDIRECT("'PLak, Labels'!A"&amp;$F$18&amp;":M"&amp;$F$19),J$24,FALSE)</f>
        <v>0</v>
      </c>
      <c r="K215" s="29">
        <f ca="1">VLOOKUP('Bewerking, HH'!$B215,INDIRECT("'PLak, Labels'!A"&amp;$F$18&amp;":M"&amp;$F$19),K$24,FALSE)</f>
        <v>0</v>
      </c>
      <c r="O215" s="18">
        <f ca="1">VLOOKUP('Bewerking, HH'!$B215,INDIRECT("'PLak, Labels'!A"&amp;$R$18&amp;":M"&amp;$R$19),O$24,FALSE)</f>
        <v>391</v>
      </c>
      <c r="P215" s="29">
        <f ca="1">VLOOKUP('Bewerking, HH'!$B215,INDIRECT("'PLak, Labels'!A"&amp;$R$18&amp;":M"&amp;$R$19),P$24,FALSE)+VLOOKUP('Bewerking, HH'!$B215,INDIRECT("'PLak, Labels'!A"&amp;$R$18&amp;":M"&amp;$R$19),P$24+1,FALSE)</f>
        <v>0</v>
      </c>
      <c r="Q215" s="18">
        <f ca="1">VLOOKUP('Bewerking, HH'!$B215,INDIRECT("'PLak, Labels'!A"&amp;$R$18&amp;":M"&amp;$R$19),Q$24,FALSE)</f>
        <v>0</v>
      </c>
      <c r="R215" s="18">
        <f ca="1">VLOOKUP('Bewerking, HH'!$B215,INDIRECT("'PLak, Labels'!A"&amp;$R$18&amp;":M"&amp;$R$19),R$24,FALSE)</f>
        <v>391</v>
      </c>
      <c r="S215" s="18">
        <f ca="1">VLOOKUP('Bewerking, HH'!$B215,INDIRECT("'PLak, Labels'!A"&amp;$R$18&amp;":M"&amp;$R$19),S$24,FALSE)</f>
        <v>0</v>
      </c>
      <c r="T215" s="18">
        <f ca="1">VLOOKUP('Bewerking, HH'!$B215,INDIRECT("'PLak, Labels'!A"&amp;$R$18&amp;":M"&amp;$R$19),T$24,FALSE)</f>
        <v>0</v>
      </c>
      <c r="U215" s="18">
        <f ca="1">VLOOKUP('Bewerking, HH'!$B215,INDIRECT("'PLak, Labels'!A"&amp;$R$18&amp;":M"&amp;$R$19),U$24,FALSE)</f>
        <v>0</v>
      </c>
      <c r="V215" s="29">
        <f ca="1">VLOOKUP('Bewerking, HH'!$B215,INDIRECT("'PLak, Labels'!A"&amp;$R$18&amp;":M"&amp;$R$19),V$24,FALSE)</f>
        <v>0</v>
      </c>
      <c r="W215" s="29">
        <f ca="1">VLOOKUP('Bewerking, HH'!$B215,INDIRECT("'PLak, Labels'!A"&amp;$R$18&amp;":M"&amp;$R$19),W$24,FALSE)</f>
        <v>0</v>
      </c>
      <c r="AA215" s="18">
        <f ca="1">VLOOKUP('Bewerking, HH'!$B215,INDIRECT("'PLak, Labels'!A"&amp;$AD$18&amp;":M"&amp;$AD$19),AA$24,FALSE)</f>
        <v>391</v>
      </c>
      <c r="AB215" s="29">
        <f ca="1">VLOOKUP('Bewerking, HH'!$B215,INDIRECT("'PLak, Labels'!A"&amp;$AD$18&amp;":M"&amp;$AD$19),AB$24,FALSE)+VLOOKUP('Bewerking, HH'!$B215,INDIRECT("'PLak, Labels'!A"&amp;$AD$18&amp;":M"&amp;$AD$19),AB$24+1,FALSE)</f>
        <v>0</v>
      </c>
      <c r="AC215" s="18">
        <f ca="1">VLOOKUP('Bewerking, HH'!$B215,INDIRECT("'PLak, Labels'!A"&amp;$AD$18&amp;":M"&amp;$AD$19),AC$24,FALSE)</f>
        <v>391</v>
      </c>
      <c r="AD215" s="18">
        <f ca="1">VLOOKUP('Bewerking, HH'!$B215,INDIRECT("'PLak, Labels'!A"&amp;$AD$18&amp;":M"&amp;$AD$19),AD$24,FALSE)</f>
        <v>0</v>
      </c>
      <c r="AE215" s="18">
        <f ca="1">VLOOKUP('Bewerking, HH'!$B215,INDIRECT("'PLak, Labels'!A"&amp;$AD$18&amp;":M"&amp;$AD$19),AE$24,FALSE)</f>
        <v>0</v>
      </c>
      <c r="AF215" s="18">
        <f ca="1">VLOOKUP('Bewerking, HH'!$B215,INDIRECT("'PLak, Labels'!A"&amp;$AD$18&amp;":M"&amp;$AD$19),AF$24,FALSE)</f>
        <v>0</v>
      </c>
      <c r="AG215" s="18">
        <f ca="1">VLOOKUP('Bewerking, HH'!$B215,INDIRECT("'PLak, Labels'!A"&amp;$AD$18&amp;":M"&amp;$AD$19),AG$24,FALSE)</f>
        <v>0</v>
      </c>
      <c r="AH215" s="29">
        <f ca="1">VLOOKUP('Bewerking, HH'!$B215,INDIRECT("'PLak, Labels'!A"&amp;$AD$18&amp;":M"&amp;$AD$19),AH$24,FALSE)</f>
        <v>0</v>
      </c>
      <c r="AI215" s="29">
        <f ca="1">VLOOKUP('Bewerking, HH'!$B215,INDIRECT("'PLak, Labels'!A"&amp;$AD$18&amp;":M"&amp;$AD$19),AI$24,FALSE)</f>
        <v>0</v>
      </c>
      <c r="AM215" s="18">
        <f ca="1">VLOOKUP('Bewerking, HH'!$B215,INDIRECT("'PLak, Labels'!A"&amp;$AP$18&amp;":M"&amp;$AP$19),AM$24,FALSE)</f>
        <v>391</v>
      </c>
      <c r="AN215" s="29">
        <f ca="1">VLOOKUP('Bewerking, HH'!$B215,INDIRECT("'PLak, Labels'!A"&amp;$AP$18&amp;":M"&amp;$AP$19),AN$24,FALSE)+VLOOKUP('Bewerking, HH'!$B215,INDIRECT("'PLak, Labels'!A"&amp;$AP$18&amp;":M"&amp;$AP$19),AN$24+1,FALSE)</f>
        <v>312</v>
      </c>
      <c r="AO215" s="18">
        <f ca="1">VLOOKUP('Bewerking, HH'!$B215,INDIRECT("'PLak, Labels'!A"&amp;$AP$18&amp;":M"&amp;$AP$19),AO$24,FALSE)</f>
        <v>0</v>
      </c>
      <c r="AP215" s="18">
        <f ca="1">VLOOKUP('Bewerking, HH'!$B215,INDIRECT("'PLak, Labels'!A"&amp;$AP$18&amp;":M"&amp;$AP$19),AP$24,FALSE)</f>
        <v>79</v>
      </c>
      <c r="AQ215" s="18">
        <f ca="1">VLOOKUP('Bewerking, HH'!$B215,INDIRECT("'PLak, Labels'!A"&amp;$AP$18&amp;":M"&amp;$AP$19),AQ$24,FALSE)</f>
        <v>0</v>
      </c>
      <c r="AR215" s="18">
        <f ca="1">VLOOKUP('Bewerking, HH'!$B215,INDIRECT("'PLak, Labels'!A"&amp;$AP$18&amp;":M"&amp;$AP$19),AR$24,FALSE)</f>
        <v>0</v>
      </c>
      <c r="AS215" s="18">
        <f ca="1">VLOOKUP('Bewerking, HH'!$B215,INDIRECT("'PLak, Labels'!A"&amp;$AP$18&amp;":M"&amp;$AP$19),AS$24,FALSE)</f>
        <v>0</v>
      </c>
      <c r="AT215" s="29">
        <f ca="1">VLOOKUP('Bewerking, HH'!$B215,INDIRECT("'PLak, Labels'!A"&amp;$AP$18&amp;":M"&amp;$AP$19),AT$24,FALSE)</f>
        <v>0</v>
      </c>
      <c r="AU215" s="29">
        <f ca="1">VLOOKUP('Bewerking, HH'!$B215,INDIRECT("'PLak, Labels'!A"&amp;$AP$18&amp;":M"&amp;$AP$19),AU$24,FALSE)</f>
        <v>0</v>
      </c>
      <c r="AY215" s="18">
        <f ca="1">VLOOKUP('Bewerking, HH'!$B215,INDIRECT("'PLak, Labels'!A"&amp;$BB$18&amp;":M"&amp;$BB$19),AY$24,FALSE)</f>
        <v>391</v>
      </c>
      <c r="AZ215" s="29">
        <f ca="1">VLOOKUP('Bewerking, HH'!$B215,INDIRECT("'PLak, Labels'!A"&amp;$BB$18&amp;":M"&amp;$BB$19),AZ$24,FALSE)+VLOOKUP('Bewerking, HH'!$B215,INDIRECT("'PLak, Labels'!A"&amp;$BB$18&amp;":M"&amp;$BB$19),AZ$24+1,FALSE)</f>
        <v>0</v>
      </c>
      <c r="BA215" s="18">
        <f ca="1">VLOOKUP('Bewerking, HH'!$B215,INDIRECT("'PLak, Labels'!A"&amp;$BB$18&amp;":M"&amp;$BB$19),BA$24,FALSE)</f>
        <v>0</v>
      </c>
      <c r="BB215" s="18">
        <f ca="1">VLOOKUP('Bewerking, HH'!$B215,INDIRECT("'PLak, Labels'!A"&amp;$BB$18&amp;":M"&amp;$BB$19),BB$24,FALSE)</f>
        <v>391</v>
      </c>
      <c r="BC215" s="18">
        <f ca="1">VLOOKUP('Bewerking, HH'!$B215,INDIRECT("'PLak, Labels'!A"&amp;$BB$18&amp;":M"&amp;$BB$19),BC$24,FALSE)</f>
        <v>0</v>
      </c>
      <c r="BD215" s="18">
        <f ca="1">VLOOKUP('Bewerking, HH'!$B215,INDIRECT("'PLak, Labels'!A"&amp;$BB$18&amp;":M"&amp;$BB$19),BD$24,FALSE)</f>
        <v>0</v>
      </c>
      <c r="BE215" s="18">
        <f ca="1">VLOOKUP('Bewerking, HH'!$B215,INDIRECT("'PLak, Labels'!A"&amp;$BB$18&amp;":M"&amp;$BB$19),BE$24,FALSE)</f>
        <v>0</v>
      </c>
      <c r="BF215" s="29">
        <f ca="1">VLOOKUP('Bewerking, HH'!$B215,INDIRECT("'PLak, Labels'!A"&amp;$BB$18&amp;":M"&amp;$BB$19),BF$24,FALSE)</f>
        <v>0</v>
      </c>
      <c r="BG215" s="29">
        <f ca="1">VLOOKUP('Bewerking, HH'!$B215,INDIRECT("'PLak, Labels'!A"&amp;$BB$18&amp;":M"&amp;$BB$19),BG$24,FALSE)</f>
        <v>0</v>
      </c>
    </row>
    <row r="216" spans="2:59" x14ac:dyDescent="0.25">
      <c r="B216" s="18" t="s">
        <v>72</v>
      </c>
      <c r="C216" s="18">
        <f ca="1">VLOOKUP('Bewerking, HH'!$B216,INDIRECT("'PLak, Labels'!A"&amp;$F$18&amp;":M"&amp;$F$19),C$24,FALSE)</f>
        <v>704</v>
      </c>
      <c r="D216" s="29">
        <f ca="1">VLOOKUP('Bewerking, HH'!$B216,INDIRECT("'PLak, Labels'!A"&amp;$F$18&amp;":M"&amp;$F$19),D$24,FALSE)+VLOOKUP('Bewerking, HH'!$B216,INDIRECT("'PLak, Labels'!A"&amp;$F$18&amp;":M"&amp;$F$19),D$24+1,FALSE)</f>
        <v>0</v>
      </c>
      <c r="E216" s="18">
        <f ca="1">VLOOKUP('Bewerking, HH'!$B216,INDIRECT("'PLak, Labels'!A"&amp;$F$18&amp;":M"&amp;$F$19),E$24,FALSE)</f>
        <v>0</v>
      </c>
      <c r="F216" s="18">
        <f ca="1">VLOOKUP('Bewerking, HH'!$B216,INDIRECT("'PLak, Labels'!A"&amp;$F$18&amp;":M"&amp;$F$19),F$24,FALSE)</f>
        <v>704</v>
      </c>
      <c r="G216" s="18">
        <f ca="1">VLOOKUP('Bewerking, HH'!$B216,INDIRECT("'PLak, Labels'!A"&amp;$F$18&amp;":M"&amp;$F$19),G$24,FALSE)</f>
        <v>0</v>
      </c>
      <c r="H216" s="18">
        <f ca="1">VLOOKUP('Bewerking, HH'!$B216,INDIRECT("'PLak, Labels'!A"&amp;$F$18&amp;":M"&amp;$F$19),H$24,FALSE)</f>
        <v>0</v>
      </c>
      <c r="I216" s="18">
        <f ca="1">VLOOKUP('Bewerking, HH'!$B216,INDIRECT("'PLak, Labels'!A"&amp;$F$18&amp;":M"&amp;$F$19),I$24,FALSE)</f>
        <v>0</v>
      </c>
      <c r="J216" s="29">
        <f ca="1">VLOOKUP('Bewerking, HH'!$B216,INDIRECT("'PLak, Labels'!A"&amp;$F$18&amp;":M"&amp;$F$19),J$24,FALSE)</f>
        <v>0</v>
      </c>
      <c r="K216" s="29">
        <f ca="1">VLOOKUP('Bewerking, HH'!$B216,INDIRECT("'PLak, Labels'!A"&amp;$F$18&amp;":M"&amp;$F$19),K$24,FALSE)</f>
        <v>0</v>
      </c>
      <c r="O216" s="18">
        <f ca="1">VLOOKUP('Bewerking, HH'!$B216,INDIRECT("'PLak, Labels'!A"&amp;$R$18&amp;":M"&amp;$R$19),O$24,FALSE)</f>
        <v>704</v>
      </c>
      <c r="P216" s="29">
        <f ca="1">VLOOKUP('Bewerking, HH'!$B216,INDIRECT("'PLak, Labels'!A"&amp;$R$18&amp;":M"&amp;$R$19),P$24,FALSE)+VLOOKUP('Bewerking, HH'!$B216,INDIRECT("'PLak, Labels'!A"&amp;$R$18&amp;":M"&amp;$R$19),P$24+1,FALSE)</f>
        <v>0</v>
      </c>
      <c r="Q216" s="18">
        <f ca="1">VLOOKUP('Bewerking, HH'!$B216,INDIRECT("'PLak, Labels'!A"&amp;$R$18&amp;":M"&amp;$R$19),Q$24,FALSE)</f>
        <v>0</v>
      </c>
      <c r="R216" s="18">
        <f ca="1">VLOOKUP('Bewerking, HH'!$B216,INDIRECT("'PLak, Labels'!A"&amp;$R$18&amp;":M"&amp;$R$19),R$24,FALSE)</f>
        <v>704</v>
      </c>
      <c r="S216" s="18">
        <f ca="1">VLOOKUP('Bewerking, HH'!$B216,INDIRECT("'PLak, Labels'!A"&amp;$R$18&amp;":M"&amp;$R$19),S$24,FALSE)</f>
        <v>0</v>
      </c>
      <c r="T216" s="18">
        <f ca="1">VLOOKUP('Bewerking, HH'!$B216,INDIRECT("'PLak, Labels'!A"&amp;$R$18&amp;":M"&amp;$R$19),T$24,FALSE)</f>
        <v>0</v>
      </c>
      <c r="U216" s="18">
        <f ca="1">VLOOKUP('Bewerking, HH'!$B216,INDIRECT("'PLak, Labels'!A"&amp;$R$18&amp;":M"&amp;$R$19),U$24,FALSE)</f>
        <v>0</v>
      </c>
      <c r="V216" s="29">
        <f ca="1">VLOOKUP('Bewerking, HH'!$B216,INDIRECT("'PLak, Labels'!A"&amp;$R$18&amp;":M"&amp;$R$19),V$24,FALSE)</f>
        <v>0</v>
      </c>
      <c r="W216" s="29">
        <f ca="1">VLOOKUP('Bewerking, HH'!$B216,INDIRECT("'PLak, Labels'!A"&amp;$R$18&amp;":M"&amp;$R$19),W$24,FALSE)</f>
        <v>0</v>
      </c>
      <c r="AA216" s="18">
        <f ca="1">VLOOKUP('Bewerking, HH'!$B216,INDIRECT("'PLak, Labels'!A"&amp;$AD$18&amp;":M"&amp;$AD$19),AA$24,FALSE)</f>
        <v>704</v>
      </c>
      <c r="AB216" s="29">
        <f ca="1">VLOOKUP('Bewerking, HH'!$B216,INDIRECT("'PLak, Labels'!A"&amp;$AD$18&amp;":M"&amp;$AD$19),AB$24,FALSE)+VLOOKUP('Bewerking, HH'!$B216,INDIRECT("'PLak, Labels'!A"&amp;$AD$18&amp;":M"&amp;$AD$19),AB$24+1,FALSE)</f>
        <v>0</v>
      </c>
      <c r="AC216" s="18">
        <f ca="1">VLOOKUP('Bewerking, HH'!$B216,INDIRECT("'PLak, Labels'!A"&amp;$AD$18&amp;":M"&amp;$AD$19),AC$24,FALSE)</f>
        <v>704</v>
      </c>
      <c r="AD216" s="18">
        <f ca="1">VLOOKUP('Bewerking, HH'!$B216,INDIRECT("'PLak, Labels'!A"&amp;$AD$18&amp;":M"&amp;$AD$19),AD$24,FALSE)</f>
        <v>0</v>
      </c>
      <c r="AE216" s="18">
        <f ca="1">VLOOKUP('Bewerking, HH'!$B216,INDIRECT("'PLak, Labels'!A"&amp;$AD$18&amp;":M"&amp;$AD$19),AE$24,FALSE)</f>
        <v>0</v>
      </c>
      <c r="AF216" s="18">
        <f ca="1">VLOOKUP('Bewerking, HH'!$B216,INDIRECT("'PLak, Labels'!A"&amp;$AD$18&amp;":M"&amp;$AD$19),AF$24,FALSE)</f>
        <v>0</v>
      </c>
      <c r="AG216" s="18">
        <f ca="1">VLOOKUP('Bewerking, HH'!$B216,INDIRECT("'PLak, Labels'!A"&amp;$AD$18&amp;":M"&amp;$AD$19),AG$24,FALSE)</f>
        <v>0</v>
      </c>
      <c r="AH216" s="29">
        <f ca="1">VLOOKUP('Bewerking, HH'!$B216,INDIRECT("'PLak, Labels'!A"&amp;$AD$18&amp;":M"&amp;$AD$19),AH$24,FALSE)</f>
        <v>0</v>
      </c>
      <c r="AI216" s="29">
        <f ca="1">VLOOKUP('Bewerking, HH'!$B216,INDIRECT("'PLak, Labels'!A"&amp;$AD$18&amp;":M"&amp;$AD$19),AI$24,FALSE)</f>
        <v>0</v>
      </c>
      <c r="AM216" s="18">
        <f ca="1">VLOOKUP('Bewerking, HH'!$B216,INDIRECT("'PLak, Labels'!A"&amp;$AP$18&amp;":M"&amp;$AP$19),AM$24,FALSE)</f>
        <v>704</v>
      </c>
      <c r="AN216" s="29">
        <f ca="1">VLOOKUP('Bewerking, HH'!$B216,INDIRECT("'PLak, Labels'!A"&amp;$AP$18&amp;":M"&amp;$AP$19),AN$24,FALSE)+VLOOKUP('Bewerking, HH'!$B216,INDIRECT("'PLak, Labels'!A"&amp;$AP$18&amp;":M"&amp;$AP$19),AN$24+1,FALSE)</f>
        <v>469</v>
      </c>
      <c r="AO216" s="18">
        <f ca="1">VLOOKUP('Bewerking, HH'!$B216,INDIRECT("'PLak, Labels'!A"&amp;$AP$18&amp;":M"&amp;$AP$19),AO$24,FALSE)</f>
        <v>0</v>
      </c>
      <c r="AP216" s="18">
        <f ca="1">VLOOKUP('Bewerking, HH'!$B216,INDIRECT("'PLak, Labels'!A"&amp;$AP$18&amp;":M"&amp;$AP$19),AP$24,FALSE)</f>
        <v>235</v>
      </c>
      <c r="AQ216" s="18">
        <f ca="1">VLOOKUP('Bewerking, HH'!$B216,INDIRECT("'PLak, Labels'!A"&amp;$AP$18&amp;":M"&amp;$AP$19),AQ$24,FALSE)</f>
        <v>0</v>
      </c>
      <c r="AR216" s="18">
        <f ca="1">VLOOKUP('Bewerking, HH'!$B216,INDIRECT("'PLak, Labels'!A"&amp;$AP$18&amp;":M"&amp;$AP$19),AR$24,FALSE)</f>
        <v>0</v>
      </c>
      <c r="AS216" s="18">
        <f ca="1">VLOOKUP('Bewerking, HH'!$B216,INDIRECT("'PLak, Labels'!A"&amp;$AP$18&amp;":M"&amp;$AP$19),AS$24,FALSE)</f>
        <v>0</v>
      </c>
      <c r="AT216" s="29">
        <f ca="1">VLOOKUP('Bewerking, HH'!$B216,INDIRECT("'PLak, Labels'!A"&amp;$AP$18&amp;":M"&amp;$AP$19),AT$24,FALSE)</f>
        <v>0</v>
      </c>
      <c r="AU216" s="29">
        <f ca="1">VLOOKUP('Bewerking, HH'!$B216,INDIRECT("'PLak, Labels'!A"&amp;$AP$18&amp;":M"&amp;$AP$19),AU$24,FALSE)</f>
        <v>0</v>
      </c>
      <c r="AY216" s="18">
        <f ca="1">VLOOKUP('Bewerking, HH'!$B216,INDIRECT("'PLak, Labels'!A"&amp;$BB$18&amp;":M"&amp;$BB$19),AY$24,FALSE)</f>
        <v>704</v>
      </c>
      <c r="AZ216" s="29">
        <f ca="1">VLOOKUP('Bewerking, HH'!$B216,INDIRECT("'PLak, Labels'!A"&amp;$BB$18&amp;":M"&amp;$BB$19),AZ$24,FALSE)+VLOOKUP('Bewerking, HH'!$B216,INDIRECT("'PLak, Labels'!A"&amp;$BB$18&amp;":M"&amp;$BB$19),AZ$24+1,FALSE)</f>
        <v>0</v>
      </c>
      <c r="BA216" s="18">
        <f ca="1">VLOOKUP('Bewerking, HH'!$B216,INDIRECT("'PLak, Labels'!A"&amp;$BB$18&amp;":M"&amp;$BB$19),BA$24,FALSE)</f>
        <v>0</v>
      </c>
      <c r="BB216" s="18">
        <f ca="1">VLOOKUP('Bewerking, HH'!$B216,INDIRECT("'PLak, Labels'!A"&amp;$BB$18&amp;":M"&amp;$BB$19),BB$24,FALSE)</f>
        <v>704</v>
      </c>
      <c r="BC216" s="18">
        <f ca="1">VLOOKUP('Bewerking, HH'!$B216,INDIRECT("'PLak, Labels'!A"&amp;$BB$18&amp;":M"&amp;$BB$19),BC$24,FALSE)</f>
        <v>0</v>
      </c>
      <c r="BD216" s="18">
        <f ca="1">VLOOKUP('Bewerking, HH'!$B216,INDIRECT("'PLak, Labels'!A"&amp;$BB$18&amp;":M"&amp;$BB$19),BD$24,FALSE)</f>
        <v>0</v>
      </c>
      <c r="BE216" s="18">
        <f ca="1">VLOOKUP('Bewerking, HH'!$B216,INDIRECT("'PLak, Labels'!A"&amp;$BB$18&amp;":M"&amp;$BB$19),BE$24,FALSE)</f>
        <v>0</v>
      </c>
      <c r="BF216" s="29">
        <f ca="1">VLOOKUP('Bewerking, HH'!$B216,INDIRECT("'PLak, Labels'!A"&amp;$BB$18&amp;":M"&amp;$BB$19),BF$24,FALSE)</f>
        <v>0</v>
      </c>
      <c r="BG216" s="29">
        <f ca="1">VLOOKUP('Bewerking, HH'!$B216,INDIRECT("'PLak, Labels'!A"&amp;$BB$18&amp;":M"&amp;$BB$19),BG$24,FALSE)</f>
        <v>0</v>
      </c>
    </row>
    <row r="217" spans="2:59" x14ac:dyDescent="0.25">
      <c r="B217" s="18" t="s">
        <v>73</v>
      </c>
      <c r="C217" s="18">
        <f ca="1">VLOOKUP('Bewerking, HH'!$B217,INDIRECT("'PLak, Labels'!A"&amp;$F$18&amp;":M"&amp;$F$19),C$24,FALSE)</f>
        <v>668</v>
      </c>
      <c r="D217" s="29">
        <f ca="1">VLOOKUP('Bewerking, HH'!$B217,INDIRECT("'PLak, Labels'!A"&amp;$F$18&amp;":M"&amp;$F$19),D$24,FALSE)+VLOOKUP('Bewerking, HH'!$B217,INDIRECT("'PLak, Labels'!A"&amp;$F$18&amp;":M"&amp;$F$19),D$24+1,FALSE)</f>
        <v>0</v>
      </c>
      <c r="E217" s="18">
        <f ca="1">VLOOKUP('Bewerking, HH'!$B217,INDIRECT("'PLak, Labels'!A"&amp;$F$18&amp;":M"&amp;$F$19),E$24,FALSE)</f>
        <v>0</v>
      </c>
      <c r="F217" s="18">
        <f ca="1">VLOOKUP('Bewerking, HH'!$B217,INDIRECT("'PLak, Labels'!A"&amp;$F$18&amp;":M"&amp;$F$19),F$24,FALSE)</f>
        <v>12</v>
      </c>
      <c r="G217" s="18">
        <f ca="1">VLOOKUP('Bewerking, HH'!$B217,INDIRECT("'PLak, Labels'!A"&amp;$F$18&amp;":M"&amp;$F$19),G$24,FALSE)</f>
        <v>0</v>
      </c>
      <c r="H217" s="18">
        <f ca="1">VLOOKUP('Bewerking, HH'!$B217,INDIRECT("'PLak, Labels'!A"&amp;$F$18&amp;":M"&amp;$F$19),H$24,FALSE)</f>
        <v>6</v>
      </c>
      <c r="I217" s="18">
        <f ca="1">VLOOKUP('Bewerking, HH'!$B217,INDIRECT("'PLak, Labels'!A"&amp;$F$18&amp;":M"&amp;$F$19),I$24,FALSE)</f>
        <v>0</v>
      </c>
      <c r="J217" s="29">
        <f ca="1">VLOOKUP('Bewerking, HH'!$B217,INDIRECT("'PLak, Labels'!A"&amp;$F$18&amp;":M"&amp;$F$19),J$24,FALSE)</f>
        <v>650</v>
      </c>
      <c r="K217" s="29">
        <f ca="1">VLOOKUP('Bewerking, HH'!$B217,INDIRECT("'PLak, Labels'!A"&amp;$F$18&amp;":M"&amp;$F$19),K$24,FALSE)</f>
        <v>0</v>
      </c>
      <c r="O217" s="18">
        <f ca="1">VLOOKUP('Bewerking, HH'!$B217,INDIRECT("'PLak, Labels'!A"&amp;$R$18&amp;":M"&amp;$R$19),O$24,FALSE)</f>
        <v>668</v>
      </c>
      <c r="P217" s="29">
        <f ca="1">VLOOKUP('Bewerking, HH'!$B217,INDIRECT("'PLak, Labels'!A"&amp;$R$18&amp;":M"&amp;$R$19),P$24,FALSE)+VLOOKUP('Bewerking, HH'!$B217,INDIRECT("'PLak, Labels'!A"&amp;$R$18&amp;":M"&amp;$R$19),P$24+1,FALSE)</f>
        <v>0</v>
      </c>
      <c r="Q217" s="18">
        <f ca="1">VLOOKUP('Bewerking, HH'!$B217,INDIRECT("'PLak, Labels'!A"&amp;$R$18&amp;":M"&amp;$R$19),Q$24,FALSE)</f>
        <v>0</v>
      </c>
      <c r="R217" s="18">
        <f ca="1">VLOOKUP('Bewerking, HH'!$B217,INDIRECT("'PLak, Labels'!A"&amp;$R$18&amp;":M"&amp;$R$19),R$24,FALSE)</f>
        <v>668</v>
      </c>
      <c r="S217" s="18">
        <f ca="1">VLOOKUP('Bewerking, HH'!$B217,INDIRECT("'PLak, Labels'!A"&amp;$R$18&amp;":M"&amp;$R$19),S$24,FALSE)</f>
        <v>0</v>
      </c>
      <c r="T217" s="18">
        <f ca="1">VLOOKUP('Bewerking, HH'!$B217,INDIRECT("'PLak, Labels'!A"&amp;$R$18&amp;":M"&amp;$R$19),T$24,FALSE)</f>
        <v>0</v>
      </c>
      <c r="U217" s="18">
        <f ca="1">VLOOKUP('Bewerking, HH'!$B217,INDIRECT("'PLak, Labels'!A"&amp;$R$18&amp;":M"&amp;$R$19),U$24,FALSE)</f>
        <v>0</v>
      </c>
      <c r="V217" s="29">
        <f ca="1">VLOOKUP('Bewerking, HH'!$B217,INDIRECT("'PLak, Labels'!A"&amp;$R$18&amp;":M"&amp;$R$19),V$24,FALSE)</f>
        <v>0</v>
      </c>
      <c r="W217" s="29">
        <f ca="1">VLOOKUP('Bewerking, HH'!$B217,INDIRECT("'PLak, Labels'!A"&amp;$R$18&amp;":M"&amp;$R$19),W$24,FALSE)</f>
        <v>0</v>
      </c>
      <c r="AA217" s="18">
        <f ca="1">VLOOKUP('Bewerking, HH'!$B217,INDIRECT("'PLak, Labels'!A"&amp;$AD$18&amp;":M"&amp;$AD$19),AA$24,FALSE)</f>
        <v>668</v>
      </c>
      <c r="AB217" s="29">
        <f ca="1">VLOOKUP('Bewerking, HH'!$B217,INDIRECT("'PLak, Labels'!A"&amp;$AD$18&amp;":M"&amp;$AD$19),AB$24,FALSE)+VLOOKUP('Bewerking, HH'!$B217,INDIRECT("'PLak, Labels'!A"&amp;$AD$18&amp;":M"&amp;$AD$19),AB$24+1,FALSE)</f>
        <v>0</v>
      </c>
      <c r="AC217" s="18">
        <f ca="1">VLOOKUP('Bewerking, HH'!$B217,INDIRECT("'PLak, Labels'!A"&amp;$AD$18&amp;":M"&amp;$AD$19),AC$24,FALSE)</f>
        <v>668</v>
      </c>
      <c r="AD217" s="18">
        <f ca="1">VLOOKUP('Bewerking, HH'!$B217,INDIRECT("'PLak, Labels'!A"&amp;$AD$18&amp;":M"&amp;$AD$19),AD$24,FALSE)</f>
        <v>0</v>
      </c>
      <c r="AE217" s="18">
        <f ca="1">VLOOKUP('Bewerking, HH'!$B217,INDIRECT("'PLak, Labels'!A"&amp;$AD$18&amp;":M"&amp;$AD$19),AE$24,FALSE)</f>
        <v>0</v>
      </c>
      <c r="AF217" s="18">
        <f ca="1">VLOOKUP('Bewerking, HH'!$B217,INDIRECT("'PLak, Labels'!A"&amp;$AD$18&amp;":M"&amp;$AD$19),AF$24,FALSE)</f>
        <v>0</v>
      </c>
      <c r="AG217" s="18">
        <f ca="1">VLOOKUP('Bewerking, HH'!$B217,INDIRECT("'PLak, Labels'!A"&amp;$AD$18&amp;":M"&amp;$AD$19),AG$24,FALSE)</f>
        <v>0</v>
      </c>
      <c r="AH217" s="29">
        <f ca="1">VLOOKUP('Bewerking, HH'!$B217,INDIRECT("'PLak, Labels'!A"&amp;$AD$18&amp;":M"&amp;$AD$19),AH$24,FALSE)</f>
        <v>0</v>
      </c>
      <c r="AI217" s="29">
        <f ca="1">VLOOKUP('Bewerking, HH'!$B217,INDIRECT("'PLak, Labels'!A"&amp;$AD$18&amp;":M"&amp;$AD$19),AI$24,FALSE)</f>
        <v>0</v>
      </c>
      <c r="AM217" s="18">
        <f ca="1">VLOOKUP('Bewerking, HH'!$B217,INDIRECT("'PLak, Labels'!A"&amp;$AP$18&amp;":M"&amp;$AP$19),AM$24,FALSE)</f>
        <v>668</v>
      </c>
      <c r="AN217" s="29">
        <f ca="1">VLOOKUP('Bewerking, HH'!$B217,INDIRECT("'PLak, Labels'!A"&amp;$AP$18&amp;":M"&amp;$AP$19),AN$24,FALSE)+VLOOKUP('Bewerking, HH'!$B217,INDIRECT("'PLak, Labels'!A"&amp;$AP$18&amp;":M"&amp;$AP$19),AN$24+1,FALSE)</f>
        <v>537</v>
      </c>
      <c r="AO217" s="18">
        <f ca="1">VLOOKUP('Bewerking, HH'!$B217,INDIRECT("'PLak, Labels'!A"&amp;$AP$18&amp;":M"&amp;$AP$19),AO$24,FALSE)</f>
        <v>0</v>
      </c>
      <c r="AP217" s="18">
        <f ca="1">VLOOKUP('Bewerking, HH'!$B217,INDIRECT("'PLak, Labels'!A"&amp;$AP$18&amp;":M"&amp;$AP$19),AP$24,FALSE)</f>
        <v>1</v>
      </c>
      <c r="AQ217" s="18">
        <f ca="1">VLOOKUP('Bewerking, HH'!$B217,INDIRECT("'PLak, Labels'!A"&amp;$AP$18&amp;":M"&amp;$AP$19),AQ$24,FALSE)</f>
        <v>0</v>
      </c>
      <c r="AR217" s="18">
        <f ca="1">VLOOKUP('Bewerking, HH'!$B217,INDIRECT("'PLak, Labels'!A"&amp;$AP$18&amp;":M"&amp;$AP$19),AR$24,FALSE)</f>
        <v>3</v>
      </c>
      <c r="AS217" s="18">
        <f ca="1">VLOOKUP('Bewerking, HH'!$B217,INDIRECT("'PLak, Labels'!A"&amp;$AP$18&amp;":M"&amp;$AP$19),AS$24,FALSE)</f>
        <v>0</v>
      </c>
      <c r="AT217" s="29">
        <f ca="1">VLOOKUP('Bewerking, HH'!$B217,INDIRECT("'PLak, Labels'!A"&amp;$AP$18&amp;":M"&amp;$AP$19),AT$24,FALSE)</f>
        <v>127</v>
      </c>
      <c r="AU217" s="29">
        <f ca="1">VLOOKUP('Bewerking, HH'!$B217,INDIRECT("'PLak, Labels'!A"&amp;$AP$18&amp;":M"&amp;$AP$19),AU$24,FALSE)</f>
        <v>0</v>
      </c>
      <c r="AY217" s="18">
        <f ca="1">VLOOKUP('Bewerking, HH'!$B217,INDIRECT("'PLak, Labels'!A"&amp;$BB$18&amp;":M"&amp;$BB$19),AY$24,FALSE)</f>
        <v>668</v>
      </c>
      <c r="AZ217" s="29">
        <f ca="1">VLOOKUP('Bewerking, HH'!$B217,INDIRECT("'PLak, Labels'!A"&amp;$BB$18&amp;":M"&amp;$BB$19),AZ$24,FALSE)+VLOOKUP('Bewerking, HH'!$B217,INDIRECT("'PLak, Labels'!A"&amp;$BB$18&amp;":M"&amp;$BB$19),AZ$24+1,FALSE)</f>
        <v>0</v>
      </c>
      <c r="BA217" s="18">
        <f ca="1">VLOOKUP('Bewerking, HH'!$B217,INDIRECT("'PLak, Labels'!A"&amp;$BB$18&amp;":M"&amp;$BB$19),BA$24,FALSE)</f>
        <v>0</v>
      </c>
      <c r="BB217" s="18">
        <f ca="1">VLOOKUP('Bewerking, HH'!$B217,INDIRECT("'PLak, Labels'!A"&amp;$BB$18&amp;":M"&amp;$BB$19),BB$24,FALSE)</f>
        <v>668</v>
      </c>
      <c r="BC217" s="18">
        <f ca="1">VLOOKUP('Bewerking, HH'!$B217,INDIRECT("'PLak, Labels'!A"&amp;$BB$18&amp;":M"&amp;$BB$19),BC$24,FALSE)</f>
        <v>0</v>
      </c>
      <c r="BD217" s="18">
        <f ca="1">VLOOKUP('Bewerking, HH'!$B217,INDIRECT("'PLak, Labels'!A"&amp;$BB$18&amp;":M"&amp;$BB$19),BD$24,FALSE)</f>
        <v>0</v>
      </c>
      <c r="BE217" s="18">
        <f ca="1">VLOOKUP('Bewerking, HH'!$B217,INDIRECT("'PLak, Labels'!A"&amp;$BB$18&amp;":M"&amp;$BB$19),BE$24,FALSE)</f>
        <v>0</v>
      </c>
      <c r="BF217" s="29">
        <f ca="1">VLOOKUP('Bewerking, HH'!$B217,INDIRECT("'PLak, Labels'!A"&amp;$BB$18&amp;":M"&amp;$BB$19),BF$24,FALSE)</f>
        <v>0</v>
      </c>
      <c r="BG217" s="29">
        <f ca="1">VLOOKUP('Bewerking, HH'!$B217,INDIRECT("'PLak, Labels'!A"&amp;$BB$18&amp;":M"&amp;$BB$19),BG$24,FALSE)</f>
        <v>0</v>
      </c>
    </row>
    <row r="218" spans="2:59" x14ac:dyDescent="0.25">
      <c r="B218" s="18" t="s">
        <v>74</v>
      </c>
      <c r="C218" s="18">
        <f ca="1">VLOOKUP('Bewerking, HH'!$B218,INDIRECT("'PLak, Labels'!A"&amp;$F$18&amp;":M"&amp;$F$19),C$24,FALSE)</f>
        <v>207</v>
      </c>
      <c r="D218" s="29">
        <f ca="1">VLOOKUP('Bewerking, HH'!$B218,INDIRECT("'PLak, Labels'!A"&amp;$F$18&amp;":M"&amp;$F$19),D$24,FALSE)+VLOOKUP('Bewerking, HH'!$B218,INDIRECT("'PLak, Labels'!A"&amp;$F$18&amp;":M"&amp;$F$19),D$24+1,FALSE)</f>
        <v>0</v>
      </c>
      <c r="E218" s="18">
        <f ca="1">VLOOKUP('Bewerking, HH'!$B218,INDIRECT("'PLak, Labels'!A"&amp;$F$18&amp;":M"&amp;$F$19),E$24,FALSE)</f>
        <v>0</v>
      </c>
      <c r="F218" s="18">
        <f ca="1">VLOOKUP('Bewerking, HH'!$B218,INDIRECT("'PLak, Labels'!A"&amp;$F$18&amp;":M"&amp;$F$19),F$24,FALSE)</f>
        <v>3</v>
      </c>
      <c r="G218" s="18">
        <f ca="1">VLOOKUP('Bewerking, HH'!$B218,INDIRECT("'PLak, Labels'!A"&amp;$F$18&amp;":M"&amp;$F$19),G$24,FALSE)</f>
        <v>0</v>
      </c>
      <c r="H218" s="18">
        <f ca="1">VLOOKUP('Bewerking, HH'!$B218,INDIRECT("'PLak, Labels'!A"&amp;$F$18&amp;":M"&amp;$F$19),H$24,FALSE)</f>
        <v>2</v>
      </c>
      <c r="I218" s="18">
        <f ca="1">VLOOKUP('Bewerking, HH'!$B218,INDIRECT("'PLak, Labels'!A"&amp;$F$18&amp;":M"&amp;$F$19),I$24,FALSE)</f>
        <v>0</v>
      </c>
      <c r="J218" s="29">
        <f ca="1">VLOOKUP('Bewerking, HH'!$B218,INDIRECT("'PLak, Labels'!A"&amp;$F$18&amp;":M"&amp;$F$19),J$24,FALSE)</f>
        <v>202</v>
      </c>
      <c r="K218" s="29">
        <f ca="1">VLOOKUP('Bewerking, HH'!$B218,INDIRECT("'PLak, Labels'!A"&amp;$F$18&amp;":M"&amp;$F$19),K$24,FALSE)</f>
        <v>0</v>
      </c>
      <c r="O218" s="18">
        <f ca="1">VLOOKUP('Bewerking, HH'!$B218,INDIRECT("'PLak, Labels'!A"&amp;$R$18&amp;":M"&amp;$R$19),O$24,FALSE)</f>
        <v>207</v>
      </c>
      <c r="P218" s="29">
        <f ca="1">VLOOKUP('Bewerking, HH'!$B218,INDIRECT("'PLak, Labels'!A"&amp;$R$18&amp;":M"&amp;$R$19),P$24,FALSE)+VLOOKUP('Bewerking, HH'!$B218,INDIRECT("'PLak, Labels'!A"&amp;$R$18&amp;":M"&amp;$R$19),P$24+1,FALSE)</f>
        <v>0</v>
      </c>
      <c r="Q218" s="18">
        <f ca="1">VLOOKUP('Bewerking, HH'!$B218,INDIRECT("'PLak, Labels'!A"&amp;$R$18&amp;":M"&amp;$R$19),Q$24,FALSE)</f>
        <v>0</v>
      </c>
      <c r="R218" s="18">
        <f ca="1">VLOOKUP('Bewerking, HH'!$B218,INDIRECT("'PLak, Labels'!A"&amp;$R$18&amp;":M"&amp;$R$19),R$24,FALSE)</f>
        <v>207</v>
      </c>
      <c r="S218" s="18">
        <f ca="1">VLOOKUP('Bewerking, HH'!$B218,INDIRECT("'PLak, Labels'!A"&amp;$R$18&amp;":M"&amp;$R$19),S$24,FALSE)</f>
        <v>0</v>
      </c>
      <c r="T218" s="18">
        <f ca="1">VLOOKUP('Bewerking, HH'!$B218,INDIRECT("'PLak, Labels'!A"&amp;$R$18&amp;":M"&amp;$R$19),T$24,FALSE)</f>
        <v>0</v>
      </c>
      <c r="U218" s="18">
        <f ca="1">VLOOKUP('Bewerking, HH'!$B218,INDIRECT("'PLak, Labels'!A"&amp;$R$18&amp;":M"&amp;$R$19),U$24,FALSE)</f>
        <v>0</v>
      </c>
      <c r="V218" s="29">
        <f ca="1">VLOOKUP('Bewerking, HH'!$B218,INDIRECT("'PLak, Labels'!A"&amp;$R$18&amp;":M"&amp;$R$19),V$24,FALSE)</f>
        <v>0</v>
      </c>
      <c r="W218" s="29">
        <f ca="1">VLOOKUP('Bewerking, HH'!$B218,INDIRECT("'PLak, Labels'!A"&amp;$R$18&amp;":M"&amp;$R$19),W$24,FALSE)</f>
        <v>0</v>
      </c>
      <c r="AA218" s="18">
        <f ca="1">VLOOKUP('Bewerking, HH'!$B218,INDIRECT("'PLak, Labels'!A"&amp;$AD$18&amp;":M"&amp;$AD$19),AA$24,FALSE)</f>
        <v>207</v>
      </c>
      <c r="AB218" s="29">
        <f ca="1">VLOOKUP('Bewerking, HH'!$B218,INDIRECT("'PLak, Labels'!A"&amp;$AD$18&amp;":M"&amp;$AD$19),AB$24,FALSE)+VLOOKUP('Bewerking, HH'!$B218,INDIRECT("'PLak, Labels'!A"&amp;$AD$18&amp;":M"&amp;$AD$19),AB$24+1,FALSE)</f>
        <v>0</v>
      </c>
      <c r="AC218" s="18">
        <f ca="1">VLOOKUP('Bewerking, HH'!$B218,INDIRECT("'PLak, Labels'!A"&amp;$AD$18&amp;":M"&amp;$AD$19),AC$24,FALSE)</f>
        <v>207</v>
      </c>
      <c r="AD218" s="18">
        <f ca="1">VLOOKUP('Bewerking, HH'!$B218,INDIRECT("'PLak, Labels'!A"&amp;$AD$18&amp;":M"&amp;$AD$19),AD$24,FALSE)</f>
        <v>0</v>
      </c>
      <c r="AE218" s="18">
        <f ca="1">VLOOKUP('Bewerking, HH'!$B218,INDIRECT("'PLak, Labels'!A"&amp;$AD$18&amp;":M"&amp;$AD$19),AE$24,FALSE)</f>
        <v>0</v>
      </c>
      <c r="AF218" s="18">
        <f ca="1">VLOOKUP('Bewerking, HH'!$B218,INDIRECT("'PLak, Labels'!A"&amp;$AD$18&amp;":M"&amp;$AD$19),AF$24,FALSE)</f>
        <v>0</v>
      </c>
      <c r="AG218" s="18">
        <f ca="1">VLOOKUP('Bewerking, HH'!$B218,INDIRECT("'PLak, Labels'!A"&amp;$AD$18&amp;":M"&amp;$AD$19),AG$24,FALSE)</f>
        <v>0</v>
      </c>
      <c r="AH218" s="29">
        <f ca="1">VLOOKUP('Bewerking, HH'!$B218,INDIRECT("'PLak, Labels'!A"&amp;$AD$18&amp;":M"&amp;$AD$19),AH$24,FALSE)</f>
        <v>0</v>
      </c>
      <c r="AI218" s="29">
        <f ca="1">VLOOKUP('Bewerking, HH'!$B218,INDIRECT("'PLak, Labels'!A"&amp;$AD$18&amp;":M"&amp;$AD$19),AI$24,FALSE)</f>
        <v>0</v>
      </c>
      <c r="AM218" s="18">
        <f ca="1">VLOOKUP('Bewerking, HH'!$B218,INDIRECT("'PLak, Labels'!A"&amp;$AP$18&amp;":M"&amp;$AP$19),AM$24,FALSE)</f>
        <v>207</v>
      </c>
      <c r="AN218" s="29">
        <f ca="1">VLOOKUP('Bewerking, HH'!$B218,INDIRECT("'PLak, Labels'!A"&amp;$AP$18&amp;":M"&amp;$AP$19),AN$24,FALSE)+VLOOKUP('Bewerking, HH'!$B218,INDIRECT("'PLak, Labels'!A"&amp;$AP$18&amp;":M"&amp;$AP$19),AN$24+1,FALSE)</f>
        <v>192</v>
      </c>
      <c r="AO218" s="18">
        <f ca="1">VLOOKUP('Bewerking, HH'!$B218,INDIRECT("'PLak, Labels'!A"&amp;$AP$18&amp;":M"&amp;$AP$19),AO$24,FALSE)</f>
        <v>0</v>
      </c>
      <c r="AP218" s="18">
        <f ca="1">VLOOKUP('Bewerking, HH'!$B218,INDIRECT("'PLak, Labels'!A"&amp;$AP$18&amp;":M"&amp;$AP$19),AP$24,FALSE)</f>
        <v>1</v>
      </c>
      <c r="AQ218" s="18">
        <f ca="1">VLOOKUP('Bewerking, HH'!$B218,INDIRECT("'PLak, Labels'!A"&amp;$AP$18&amp;":M"&amp;$AP$19),AQ$24,FALSE)</f>
        <v>0</v>
      </c>
      <c r="AR218" s="18">
        <f ca="1">VLOOKUP('Bewerking, HH'!$B218,INDIRECT("'PLak, Labels'!A"&amp;$AP$18&amp;":M"&amp;$AP$19),AR$24,FALSE)</f>
        <v>0</v>
      </c>
      <c r="AS218" s="18">
        <f ca="1">VLOOKUP('Bewerking, HH'!$B218,INDIRECT("'PLak, Labels'!A"&amp;$AP$18&amp;":M"&amp;$AP$19),AS$24,FALSE)</f>
        <v>0</v>
      </c>
      <c r="AT218" s="29">
        <f ca="1">VLOOKUP('Bewerking, HH'!$B218,INDIRECT("'PLak, Labels'!A"&amp;$AP$18&amp;":M"&amp;$AP$19),AT$24,FALSE)</f>
        <v>14</v>
      </c>
      <c r="AU218" s="29">
        <f ca="1">VLOOKUP('Bewerking, HH'!$B218,INDIRECT("'PLak, Labels'!A"&amp;$AP$18&amp;":M"&amp;$AP$19),AU$24,FALSE)</f>
        <v>0</v>
      </c>
      <c r="AY218" s="18">
        <f ca="1">VLOOKUP('Bewerking, HH'!$B218,INDIRECT("'PLak, Labels'!A"&amp;$BB$18&amp;":M"&amp;$BB$19),AY$24,FALSE)</f>
        <v>207</v>
      </c>
      <c r="AZ218" s="29">
        <f ca="1">VLOOKUP('Bewerking, HH'!$B218,INDIRECT("'PLak, Labels'!A"&amp;$BB$18&amp;":M"&amp;$BB$19),AZ$24,FALSE)+VLOOKUP('Bewerking, HH'!$B218,INDIRECT("'PLak, Labels'!A"&amp;$BB$18&amp;":M"&amp;$BB$19),AZ$24+1,FALSE)</f>
        <v>0</v>
      </c>
      <c r="BA218" s="18">
        <f ca="1">VLOOKUP('Bewerking, HH'!$B218,INDIRECT("'PLak, Labels'!A"&amp;$BB$18&amp;":M"&amp;$BB$19),BA$24,FALSE)</f>
        <v>0</v>
      </c>
      <c r="BB218" s="18">
        <f ca="1">VLOOKUP('Bewerking, HH'!$B218,INDIRECT("'PLak, Labels'!A"&amp;$BB$18&amp;":M"&amp;$BB$19),BB$24,FALSE)</f>
        <v>207</v>
      </c>
      <c r="BC218" s="18">
        <f ca="1">VLOOKUP('Bewerking, HH'!$B218,INDIRECT("'PLak, Labels'!A"&amp;$BB$18&amp;":M"&amp;$BB$19),BC$24,FALSE)</f>
        <v>0</v>
      </c>
      <c r="BD218" s="18">
        <f ca="1">VLOOKUP('Bewerking, HH'!$B218,INDIRECT("'PLak, Labels'!A"&amp;$BB$18&amp;":M"&amp;$BB$19),BD$24,FALSE)</f>
        <v>0</v>
      </c>
      <c r="BE218" s="18">
        <f ca="1">VLOOKUP('Bewerking, HH'!$B218,INDIRECT("'PLak, Labels'!A"&amp;$BB$18&amp;":M"&amp;$BB$19),BE$24,FALSE)</f>
        <v>0</v>
      </c>
      <c r="BF218" s="29">
        <f ca="1">VLOOKUP('Bewerking, HH'!$B218,INDIRECT("'PLak, Labels'!A"&amp;$BB$18&amp;":M"&amp;$BB$19),BF$24,FALSE)</f>
        <v>0</v>
      </c>
      <c r="BG218" s="29">
        <f ca="1">VLOOKUP('Bewerking, HH'!$B218,INDIRECT("'PLak, Labels'!A"&amp;$BB$18&amp;":M"&amp;$BB$19),BG$24,FALSE)</f>
        <v>0</v>
      </c>
    </row>
    <row r="219" spans="2:59" x14ac:dyDescent="0.25">
      <c r="B219" s="18" t="s">
        <v>75</v>
      </c>
      <c r="C219" s="18">
        <f ca="1">VLOOKUP('Bewerking, HH'!$B219,INDIRECT("'PLak, Labels'!A"&amp;$F$18&amp;":M"&amp;$F$19),C$24,FALSE)</f>
        <v>134</v>
      </c>
      <c r="D219" s="29">
        <f ca="1">VLOOKUP('Bewerking, HH'!$B219,INDIRECT("'PLak, Labels'!A"&amp;$F$18&amp;":M"&amp;$F$19),D$24,FALSE)+VLOOKUP('Bewerking, HH'!$B219,INDIRECT("'PLak, Labels'!A"&amp;$F$18&amp;":M"&amp;$F$19),D$24+1,FALSE)</f>
        <v>0</v>
      </c>
      <c r="E219" s="18">
        <f ca="1">VLOOKUP('Bewerking, HH'!$B219,INDIRECT("'PLak, Labels'!A"&amp;$F$18&amp;":M"&amp;$F$19),E$24,FALSE)</f>
        <v>0</v>
      </c>
      <c r="F219" s="18">
        <f ca="1">VLOOKUP('Bewerking, HH'!$B219,INDIRECT("'PLak, Labels'!A"&amp;$F$18&amp;":M"&amp;$F$19),F$24,FALSE)</f>
        <v>0</v>
      </c>
      <c r="G219" s="18">
        <f ca="1">VLOOKUP('Bewerking, HH'!$B219,INDIRECT("'PLak, Labels'!A"&amp;$F$18&amp;":M"&amp;$F$19),G$24,FALSE)</f>
        <v>2</v>
      </c>
      <c r="H219" s="18">
        <f ca="1">VLOOKUP('Bewerking, HH'!$B219,INDIRECT("'PLak, Labels'!A"&amp;$F$18&amp;":M"&amp;$F$19),H$24,FALSE)</f>
        <v>0</v>
      </c>
      <c r="I219" s="18">
        <f ca="1">VLOOKUP('Bewerking, HH'!$B219,INDIRECT("'PLak, Labels'!A"&amp;$F$18&amp;":M"&amp;$F$19),I$24,FALSE)</f>
        <v>132</v>
      </c>
      <c r="J219" s="29">
        <f ca="1">VLOOKUP('Bewerking, HH'!$B219,INDIRECT("'PLak, Labels'!A"&amp;$F$18&amp;":M"&amp;$F$19),J$24,FALSE)</f>
        <v>0</v>
      </c>
      <c r="K219" s="29">
        <f ca="1">VLOOKUP('Bewerking, HH'!$B219,INDIRECT("'PLak, Labels'!A"&amp;$F$18&amp;":M"&amp;$F$19),K$24,FALSE)</f>
        <v>0</v>
      </c>
      <c r="O219" s="18">
        <f ca="1">VLOOKUP('Bewerking, HH'!$B219,INDIRECT("'PLak, Labels'!A"&amp;$R$18&amp;":M"&amp;$R$19),O$24,FALSE)</f>
        <v>134</v>
      </c>
      <c r="P219" s="29">
        <f ca="1">VLOOKUP('Bewerking, HH'!$B219,INDIRECT("'PLak, Labels'!A"&amp;$R$18&amp;":M"&amp;$R$19),P$24,FALSE)+VLOOKUP('Bewerking, HH'!$B219,INDIRECT("'PLak, Labels'!A"&amp;$R$18&amp;":M"&amp;$R$19),P$24+1,FALSE)</f>
        <v>0</v>
      </c>
      <c r="Q219" s="18">
        <f ca="1">VLOOKUP('Bewerking, HH'!$B219,INDIRECT("'PLak, Labels'!A"&amp;$R$18&amp;":M"&amp;$R$19),Q$24,FALSE)</f>
        <v>0</v>
      </c>
      <c r="R219" s="18">
        <f ca="1">VLOOKUP('Bewerking, HH'!$B219,INDIRECT("'PLak, Labels'!A"&amp;$R$18&amp;":M"&amp;$R$19),R$24,FALSE)</f>
        <v>134</v>
      </c>
      <c r="S219" s="18">
        <f ca="1">VLOOKUP('Bewerking, HH'!$B219,INDIRECT("'PLak, Labels'!A"&amp;$R$18&amp;":M"&amp;$R$19),S$24,FALSE)</f>
        <v>0</v>
      </c>
      <c r="T219" s="18">
        <f ca="1">VLOOKUP('Bewerking, HH'!$B219,INDIRECT("'PLak, Labels'!A"&amp;$R$18&amp;":M"&amp;$R$19),T$24,FALSE)</f>
        <v>0</v>
      </c>
      <c r="U219" s="18">
        <f ca="1">VLOOKUP('Bewerking, HH'!$B219,INDIRECT("'PLak, Labels'!A"&amp;$R$18&amp;":M"&amp;$R$19),U$24,FALSE)</f>
        <v>0</v>
      </c>
      <c r="V219" s="29">
        <f ca="1">VLOOKUP('Bewerking, HH'!$B219,INDIRECT("'PLak, Labels'!A"&amp;$R$18&amp;":M"&amp;$R$19),V$24,FALSE)</f>
        <v>0</v>
      </c>
      <c r="W219" s="29">
        <f ca="1">VLOOKUP('Bewerking, HH'!$B219,INDIRECT("'PLak, Labels'!A"&amp;$R$18&amp;":M"&amp;$R$19),W$24,FALSE)</f>
        <v>0</v>
      </c>
      <c r="AA219" s="18">
        <f ca="1">VLOOKUP('Bewerking, HH'!$B219,INDIRECT("'PLak, Labels'!A"&amp;$AD$18&amp;":M"&amp;$AD$19),AA$24,FALSE)</f>
        <v>134</v>
      </c>
      <c r="AB219" s="29">
        <f ca="1">VLOOKUP('Bewerking, HH'!$B219,INDIRECT("'PLak, Labels'!A"&amp;$AD$18&amp;":M"&amp;$AD$19),AB$24,FALSE)+VLOOKUP('Bewerking, HH'!$B219,INDIRECT("'PLak, Labels'!A"&amp;$AD$18&amp;":M"&amp;$AD$19),AB$24+1,FALSE)</f>
        <v>0</v>
      </c>
      <c r="AC219" s="18">
        <f ca="1">VLOOKUP('Bewerking, HH'!$B219,INDIRECT("'PLak, Labels'!A"&amp;$AD$18&amp;":M"&amp;$AD$19),AC$24,FALSE)</f>
        <v>134</v>
      </c>
      <c r="AD219" s="18">
        <f ca="1">VLOOKUP('Bewerking, HH'!$B219,INDIRECT("'PLak, Labels'!A"&amp;$AD$18&amp;":M"&amp;$AD$19),AD$24,FALSE)</f>
        <v>0</v>
      </c>
      <c r="AE219" s="18">
        <f ca="1">VLOOKUP('Bewerking, HH'!$B219,INDIRECT("'PLak, Labels'!A"&amp;$AD$18&amp;":M"&amp;$AD$19),AE$24,FALSE)</f>
        <v>0</v>
      </c>
      <c r="AF219" s="18">
        <f ca="1">VLOOKUP('Bewerking, HH'!$B219,INDIRECT("'PLak, Labels'!A"&amp;$AD$18&amp;":M"&amp;$AD$19),AF$24,FALSE)</f>
        <v>0</v>
      </c>
      <c r="AG219" s="18">
        <f ca="1">VLOOKUP('Bewerking, HH'!$B219,INDIRECT("'PLak, Labels'!A"&amp;$AD$18&amp;":M"&amp;$AD$19),AG$24,FALSE)</f>
        <v>0</v>
      </c>
      <c r="AH219" s="29">
        <f ca="1">VLOOKUP('Bewerking, HH'!$B219,INDIRECT("'PLak, Labels'!A"&amp;$AD$18&amp;":M"&amp;$AD$19),AH$24,FALSE)</f>
        <v>0</v>
      </c>
      <c r="AI219" s="29">
        <f ca="1">VLOOKUP('Bewerking, HH'!$B219,INDIRECT("'PLak, Labels'!A"&amp;$AD$18&amp;":M"&amp;$AD$19),AI$24,FALSE)</f>
        <v>0</v>
      </c>
      <c r="AM219" s="18">
        <f ca="1">VLOOKUP('Bewerking, HH'!$B219,INDIRECT("'PLak, Labels'!A"&amp;$AP$18&amp;":M"&amp;$AP$19),AM$24,FALSE)</f>
        <v>134</v>
      </c>
      <c r="AN219" s="29">
        <f ca="1">VLOOKUP('Bewerking, HH'!$B219,INDIRECT("'PLak, Labels'!A"&amp;$AP$18&amp;":M"&amp;$AP$19),AN$24,FALSE)+VLOOKUP('Bewerking, HH'!$B219,INDIRECT("'PLak, Labels'!A"&amp;$AP$18&amp;":M"&amp;$AP$19),AN$24+1,FALSE)</f>
        <v>106</v>
      </c>
      <c r="AO219" s="18">
        <f ca="1">VLOOKUP('Bewerking, HH'!$B219,INDIRECT("'PLak, Labels'!A"&amp;$AP$18&amp;":M"&amp;$AP$19),AO$24,FALSE)</f>
        <v>0</v>
      </c>
      <c r="AP219" s="18">
        <f ca="1">VLOOKUP('Bewerking, HH'!$B219,INDIRECT("'PLak, Labels'!A"&amp;$AP$18&amp;":M"&amp;$AP$19),AP$24,FALSE)</f>
        <v>0</v>
      </c>
      <c r="AQ219" s="18">
        <f ca="1">VLOOKUP('Bewerking, HH'!$B219,INDIRECT("'PLak, Labels'!A"&amp;$AP$18&amp;":M"&amp;$AP$19),AQ$24,FALSE)</f>
        <v>0</v>
      </c>
      <c r="AR219" s="18">
        <f ca="1">VLOOKUP('Bewerking, HH'!$B219,INDIRECT("'PLak, Labels'!A"&amp;$AP$18&amp;":M"&amp;$AP$19),AR$24,FALSE)</f>
        <v>0</v>
      </c>
      <c r="AS219" s="18">
        <f ca="1">VLOOKUP('Bewerking, HH'!$B219,INDIRECT("'PLak, Labels'!A"&amp;$AP$18&amp;":M"&amp;$AP$19),AS$24,FALSE)</f>
        <v>28</v>
      </c>
      <c r="AT219" s="29">
        <f ca="1">VLOOKUP('Bewerking, HH'!$B219,INDIRECT("'PLak, Labels'!A"&amp;$AP$18&amp;":M"&amp;$AP$19),AT$24,FALSE)</f>
        <v>0</v>
      </c>
      <c r="AU219" s="29">
        <f ca="1">VLOOKUP('Bewerking, HH'!$B219,INDIRECT("'PLak, Labels'!A"&amp;$AP$18&amp;":M"&amp;$AP$19),AU$24,FALSE)</f>
        <v>0</v>
      </c>
      <c r="AY219" s="18">
        <f ca="1">VLOOKUP('Bewerking, HH'!$B219,INDIRECT("'PLak, Labels'!A"&amp;$BB$18&amp;":M"&amp;$BB$19),AY$24,FALSE)</f>
        <v>134</v>
      </c>
      <c r="AZ219" s="29">
        <f ca="1">VLOOKUP('Bewerking, HH'!$B219,INDIRECT("'PLak, Labels'!A"&amp;$BB$18&amp;":M"&amp;$BB$19),AZ$24,FALSE)+VLOOKUP('Bewerking, HH'!$B219,INDIRECT("'PLak, Labels'!A"&amp;$BB$18&amp;":M"&amp;$BB$19),AZ$24+1,FALSE)</f>
        <v>0</v>
      </c>
      <c r="BA219" s="18">
        <f ca="1">VLOOKUP('Bewerking, HH'!$B219,INDIRECT("'PLak, Labels'!A"&amp;$BB$18&amp;":M"&amp;$BB$19),BA$24,FALSE)</f>
        <v>0</v>
      </c>
      <c r="BB219" s="18">
        <f ca="1">VLOOKUP('Bewerking, HH'!$B219,INDIRECT("'PLak, Labels'!A"&amp;$BB$18&amp;":M"&amp;$BB$19),BB$24,FALSE)</f>
        <v>134</v>
      </c>
      <c r="BC219" s="18">
        <f ca="1">VLOOKUP('Bewerking, HH'!$B219,INDIRECT("'PLak, Labels'!A"&amp;$BB$18&amp;":M"&amp;$BB$19),BC$24,FALSE)</f>
        <v>0</v>
      </c>
      <c r="BD219" s="18">
        <f ca="1">VLOOKUP('Bewerking, HH'!$B219,INDIRECT("'PLak, Labels'!A"&amp;$BB$18&amp;":M"&amp;$BB$19),BD$24,FALSE)</f>
        <v>0</v>
      </c>
      <c r="BE219" s="18">
        <f ca="1">VLOOKUP('Bewerking, HH'!$B219,INDIRECT("'PLak, Labels'!A"&amp;$BB$18&amp;":M"&amp;$BB$19),BE$24,FALSE)</f>
        <v>0</v>
      </c>
      <c r="BF219" s="29">
        <f ca="1">VLOOKUP('Bewerking, HH'!$B219,INDIRECT("'PLak, Labels'!A"&amp;$BB$18&amp;":M"&amp;$BB$19),BF$24,FALSE)</f>
        <v>0</v>
      </c>
      <c r="BG219" s="29">
        <f ca="1">VLOOKUP('Bewerking, HH'!$B219,INDIRECT("'PLak, Labels'!A"&amp;$BB$18&amp;":M"&amp;$BB$19),BG$24,FALSE)</f>
        <v>0</v>
      </c>
    </row>
    <row r="220" spans="2:59" x14ac:dyDescent="0.25">
      <c r="B220" s="18" t="s">
        <v>76</v>
      </c>
      <c r="C220" s="18">
        <f ca="1">VLOOKUP('Bewerking, HH'!$B220,INDIRECT("'PLak, Labels'!A"&amp;$F$18&amp;":M"&amp;$F$19),C$24,FALSE)</f>
        <v>113</v>
      </c>
      <c r="D220" s="29">
        <f ca="1">VLOOKUP('Bewerking, HH'!$B220,INDIRECT("'PLak, Labels'!A"&amp;$F$18&amp;":M"&amp;$F$19),D$24,FALSE)+VLOOKUP('Bewerking, HH'!$B220,INDIRECT("'PLak, Labels'!A"&amp;$F$18&amp;":M"&amp;$F$19),D$24+1,FALSE)</f>
        <v>0</v>
      </c>
      <c r="E220" s="18">
        <f ca="1">VLOOKUP('Bewerking, HH'!$B220,INDIRECT("'PLak, Labels'!A"&amp;$F$18&amp;":M"&amp;$F$19),E$24,FALSE)</f>
        <v>0</v>
      </c>
      <c r="F220" s="18">
        <f ca="1">VLOOKUP('Bewerking, HH'!$B220,INDIRECT("'PLak, Labels'!A"&amp;$F$18&amp;":M"&amp;$F$19),F$24,FALSE)</f>
        <v>3</v>
      </c>
      <c r="G220" s="18">
        <f ca="1">VLOOKUP('Bewerking, HH'!$B220,INDIRECT("'PLak, Labels'!A"&amp;$F$18&amp;":M"&amp;$F$19),G$24,FALSE)</f>
        <v>110</v>
      </c>
      <c r="H220" s="18">
        <f ca="1">VLOOKUP('Bewerking, HH'!$B220,INDIRECT("'PLak, Labels'!A"&amp;$F$18&amp;":M"&amp;$F$19),H$24,FALSE)</f>
        <v>0</v>
      </c>
      <c r="I220" s="18">
        <f ca="1">VLOOKUP('Bewerking, HH'!$B220,INDIRECT("'PLak, Labels'!A"&amp;$F$18&amp;":M"&amp;$F$19),I$24,FALSE)</f>
        <v>0</v>
      </c>
      <c r="J220" s="29">
        <f ca="1">VLOOKUP('Bewerking, HH'!$B220,INDIRECT("'PLak, Labels'!A"&amp;$F$18&amp;":M"&amp;$F$19),J$24,FALSE)</f>
        <v>0</v>
      </c>
      <c r="K220" s="29">
        <f ca="1">VLOOKUP('Bewerking, HH'!$B220,INDIRECT("'PLak, Labels'!A"&amp;$F$18&amp;":M"&amp;$F$19),K$24,FALSE)</f>
        <v>0</v>
      </c>
      <c r="O220" s="18">
        <f ca="1">VLOOKUP('Bewerking, HH'!$B220,INDIRECT("'PLak, Labels'!A"&amp;$R$18&amp;":M"&amp;$R$19),O$24,FALSE)</f>
        <v>113</v>
      </c>
      <c r="P220" s="29">
        <f ca="1">VLOOKUP('Bewerking, HH'!$B220,INDIRECT("'PLak, Labels'!A"&amp;$R$18&amp;":M"&amp;$R$19),P$24,FALSE)+VLOOKUP('Bewerking, HH'!$B220,INDIRECT("'PLak, Labels'!A"&amp;$R$18&amp;":M"&amp;$R$19),P$24+1,FALSE)</f>
        <v>0</v>
      </c>
      <c r="Q220" s="18">
        <f ca="1">VLOOKUP('Bewerking, HH'!$B220,INDIRECT("'PLak, Labels'!A"&amp;$R$18&amp;":M"&amp;$R$19),Q$24,FALSE)</f>
        <v>0</v>
      </c>
      <c r="R220" s="18">
        <f ca="1">VLOOKUP('Bewerking, HH'!$B220,INDIRECT("'PLak, Labels'!A"&amp;$R$18&amp;":M"&amp;$R$19),R$24,FALSE)</f>
        <v>113</v>
      </c>
      <c r="S220" s="18">
        <f ca="1">VLOOKUP('Bewerking, HH'!$B220,INDIRECT("'PLak, Labels'!A"&amp;$R$18&amp;":M"&amp;$R$19),S$24,FALSE)</f>
        <v>0</v>
      </c>
      <c r="T220" s="18">
        <f ca="1">VLOOKUP('Bewerking, HH'!$B220,INDIRECT("'PLak, Labels'!A"&amp;$R$18&amp;":M"&amp;$R$19),T$24,FALSE)</f>
        <v>0</v>
      </c>
      <c r="U220" s="18">
        <f ca="1">VLOOKUP('Bewerking, HH'!$B220,INDIRECT("'PLak, Labels'!A"&amp;$R$18&amp;":M"&amp;$R$19),U$24,FALSE)</f>
        <v>0</v>
      </c>
      <c r="V220" s="29">
        <f ca="1">VLOOKUP('Bewerking, HH'!$B220,INDIRECT("'PLak, Labels'!A"&amp;$R$18&amp;":M"&amp;$R$19),V$24,FALSE)</f>
        <v>0</v>
      </c>
      <c r="W220" s="29">
        <f ca="1">VLOOKUP('Bewerking, HH'!$B220,INDIRECT("'PLak, Labels'!A"&amp;$R$18&amp;":M"&amp;$R$19),W$24,FALSE)</f>
        <v>0</v>
      </c>
      <c r="AA220" s="18">
        <f ca="1">VLOOKUP('Bewerking, HH'!$B220,INDIRECT("'PLak, Labels'!A"&amp;$AD$18&amp;":M"&amp;$AD$19),AA$24,FALSE)</f>
        <v>113</v>
      </c>
      <c r="AB220" s="29">
        <f ca="1">VLOOKUP('Bewerking, HH'!$B220,INDIRECT("'PLak, Labels'!A"&amp;$AD$18&amp;":M"&amp;$AD$19),AB$24,FALSE)+VLOOKUP('Bewerking, HH'!$B220,INDIRECT("'PLak, Labels'!A"&amp;$AD$18&amp;":M"&amp;$AD$19),AB$24+1,FALSE)</f>
        <v>0</v>
      </c>
      <c r="AC220" s="18">
        <f ca="1">VLOOKUP('Bewerking, HH'!$B220,INDIRECT("'PLak, Labels'!A"&amp;$AD$18&amp;":M"&amp;$AD$19),AC$24,FALSE)</f>
        <v>113</v>
      </c>
      <c r="AD220" s="18">
        <f ca="1">VLOOKUP('Bewerking, HH'!$B220,INDIRECT("'PLak, Labels'!A"&amp;$AD$18&amp;":M"&amp;$AD$19),AD$24,FALSE)</f>
        <v>0</v>
      </c>
      <c r="AE220" s="18">
        <f ca="1">VLOOKUP('Bewerking, HH'!$B220,INDIRECT("'PLak, Labels'!A"&amp;$AD$18&amp;":M"&amp;$AD$19),AE$24,FALSE)</f>
        <v>0</v>
      </c>
      <c r="AF220" s="18">
        <f ca="1">VLOOKUP('Bewerking, HH'!$B220,INDIRECT("'PLak, Labels'!A"&amp;$AD$18&amp;":M"&amp;$AD$19),AF$24,FALSE)</f>
        <v>0</v>
      </c>
      <c r="AG220" s="18">
        <f ca="1">VLOOKUP('Bewerking, HH'!$B220,INDIRECT("'PLak, Labels'!A"&amp;$AD$18&amp;":M"&amp;$AD$19),AG$24,FALSE)</f>
        <v>0</v>
      </c>
      <c r="AH220" s="29">
        <f ca="1">VLOOKUP('Bewerking, HH'!$B220,INDIRECT("'PLak, Labels'!A"&amp;$AD$18&amp;":M"&amp;$AD$19),AH$24,FALSE)</f>
        <v>0</v>
      </c>
      <c r="AI220" s="29">
        <f ca="1">VLOOKUP('Bewerking, HH'!$B220,INDIRECT("'PLak, Labels'!A"&amp;$AD$18&amp;":M"&amp;$AD$19),AI$24,FALSE)</f>
        <v>0</v>
      </c>
      <c r="AM220" s="18">
        <f ca="1">VLOOKUP('Bewerking, HH'!$B220,INDIRECT("'PLak, Labels'!A"&amp;$AP$18&amp;":M"&amp;$AP$19),AM$24,FALSE)</f>
        <v>113</v>
      </c>
      <c r="AN220" s="29">
        <f ca="1">VLOOKUP('Bewerking, HH'!$B220,INDIRECT("'PLak, Labels'!A"&amp;$AP$18&amp;":M"&amp;$AP$19),AN$24,FALSE)+VLOOKUP('Bewerking, HH'!$B220,INDIRECT("'PLak, Labels'!A"&amp;$AP$18&amp;":M"&amp;$AP$19),AN$24+1,FALSE)</f>
        <v>83</v>
      </c>
      <c r="AO220" s="18">
        <f ca="1">VLOOKUP('Bewerking, HH'!$B220,INDIRECT("'PLak, Labels'!A"&amp;$AP$18&amp;":M"&amp;$AP$19),AO$24,FALSE)</f>
        <v>0</v>
      </c>
      <c r="AP220" s="18">
        <f ca="1">VLOOKUP('Bewerking, HH'!$B220,INDIRECT("'PLak, Labels'!A"&amp;$AP$18&amp;":M"&amp;$AP$19),AP$24,FALSE)</f>
        <v>0</v>
      </c>
      <c r="AQ220" s="18">
        <f ca="1">VLOOKUP('Bewerking, HH'!$B220,INDIRECT("'PLak, Labels'!A"&amp;$AP$18&amp;":M"&amp;$AP$19),AQ$24,FALSE)</f>
        <v>30</v>
      </c>
      <c r="AR220" s="18">
        <f ca="1">VLOOKUP('Bewerking, HH'!$B220,INDIRECT("'PLak, Labels'!A"&amp;$AP$18&amp;":M"&amp;$AP$19),AR$24,FALSE)</f>
        <v>0</v>
      </c>
      <c r="AS220" s="18">
        <f ca="1">VLOOKUP('Bewerking, HH'!$B220,INDIRECT("'PLak, Labels'!A"&amp;$AP$18&amp;":M"&amp;$AP$19),AS$24,FALSE)</f>
        <v>0</v>
      </c>
      <c r="AT220" s="29">
        <f ca="1">VLOOKUP('Bewerking, HH'!$B220,INDIRECT("'PLak, Labels'!A"&amp;$AP$18&amp;":M"&amp;$AP$19),AT$24,FALSE)</f>
        <v>0</v>
      </c>
      <c r="AU220" s="29">
        <f ca="1">VLOOKUP('Bewerking, HH'!$B220,INDIRECT("'PLak, Labels'!A"&amp;$AP$18&amp;":M"&amp;$AP$19),AU$24,FALSE)</f>
        <v>0</v>
      </c>
      <c r="AY220" s="18">
        <f ca="1">VLOOKUP('Bewerking, HH'!$B220,INDIRECT("'PLak, Labels'!A"&amp;$BB$18&amp;":M"&amp;$BB$19),AY$24,FALSE)</f>
        <v>113</v>
      </c>
      <c r="AZ220" s="29">
        <f ca="1">VLOOKUP('Bewerking, HH'!$B220,INDIRECT("'PLak, Labels'!A"&amp;$BB$18&amp;":M"&amp;$BB$19),AZ$24,FALSE)+VLOOKUP('Bewerking, HH'!$B220,INDIRECT("'PLak, Labels'!A"&amp;$BB$18&amp;":M"&amp;$BB$19),AZ$24+1,FALSE)</f>
        <v>0</v>
      </c>
      <c r="BA220" s="18">
        <f ca="1">VLOOKUP('Bewerking, HH'!$B220,INDIRECT("'PLak, Labels'!A"&amp;$BB$18&amp;":M"&amp;$BB$19),BA$24,FALSE)</f>
        <v>0</v>
      </c>
      <c r="BB220" s="18">
        <f ca="1">VLOOKUP('Bewerking, HH'!$B220,INDIRECT("'PLak, Labels'!A"&amp;$BB$18&amp;":M"&amp;$BB$19),BB$24,FALSE)</f>
        <v>113</v>
      </c>
      <c r="BC220" s="18">
        <f ca="1">VLOOKUP('Bewerking, HH'!$B220,INDIRECT("'PLak, Labels'!A"&amp;$BB$18&amp;":M"&amp;$BB$19),BC$24,FALSE)</f>
        <v>0</v>
      </c>
      <c r="BD220" s="18">
        <f ca="1">VLOOKUP('Bewerking, HH'!$B220,INDIRECT("'PLak, Labels'!A"&amp;$BB$18&amp;":M"&amp;$BB$19),BD$24,FALSE)</f>
        <v>0</v>
      </c>
      <c r="BE220" s="18">
        <f ca="1">VLOOKUP('Bewerking, HH'!$B220,INDIRECT("'PLak, Labels'!A"&amp;$BB$18&amp;":M"&amp;$BB$19),BE$24,FALSE)</f>
        <v>0</v>
      </c>
      <c r="BF220" s="29">
        <f ca="1">VLOOKUP('Bewerking, HH'!$B220,INDIRECT("'PLak, Labels'!A"&amp;$BB$18&amp;":M"&amp;$BB$19),BF$24,FALSE)</f>
        <v>0</v>
      </c>
      <c r="BG220" s="29">
        <f ca="1">VLOOKUP('Bewerking, HH'!$B220,INDIRECT("'PLak, Labels'!A"&amp;$BB$18&amp;":M"&amp;$BB$19),BG$24,FALSE)</f>
        <v>0</v>
      </c>
    </row>
    <row r="221" spans="2:59" x14ac:dyDescent="0.25">
      <c r="B221" s="18" t="s">
        <v>77</v>
      </c>
      <c r="C221" s="18">
        <f ca="1">VLOOKUP('Bewerking, HH'!$B221,INDIRECT("'PLak, Labels'!A"&amp;$F$18&amp;":M"&amp;$F$19),C$24,FALSE)</f>
        <v>559</v>
      </c>
      <c r="D221" s="29">
        <f ca="1">VLOOKUP('Bewerking, HH'!$B221,INDIRECT("'PLak, Labels'!A"&amp;$F$18&amp;":M"&amp;$F$19),D$24,FALSE)+VLOOKUP('Bewerking, HH'!$B221,INDIRECT("'PLak, Labels'!A"&amp;$F$18&amp;":M"&amp;$F$19),D$24+1,FALSE)</f>
        <v>0</v>
      </c>
      <c r="E221" s="18">
        <f ca="1">VLOOKUP('Bewerking, HH'!$B221,INDIRECT("'PLak, Labels'!A"&amp;$F$18&amp;":M"&amp;$F$19),E$24,FALSE)</f>
        <v>0</v>
      </c>
      <c r="F221" s="18">
        <f ca="1">VLOOKUP('Bewerking, HH'!$B221,INDIRECT("'PLak, Labels'!A"&amp;$F$18&amp;":M"&amp;$F$19),F$24,FALSE)</f>
        <v>559</v>
      </c>
      <c r="G221" s="18">
        <f ca="1">VLOOKUP('Bewerking, HH'!$B221,INDIRECT("'PLak, Labels'!A"&amp;$F$18&amp;":M"&amp;$F$19),G$24,FALSE)</f>
        <v>0</v>
      </c>
      <c r="H221" s="18">
        <f ca="1">VLOOKUP('Bewerking, HH'!$B221,INDIRECT("'PLak, Labels'!A"&amp;$F$18&amp;":M"&amp;$F$19),H$24,FALSE)</f>
        <v>0</v>
      </c>
      <c r="I221" s="18">
        <f ca="1">VLOOKUP('Bewerking, HH'!$B221,INDIRECT("'PLak, Labels'!A"&amp;$F$18&amp;":M"&amp;$F$19),I$24,FALSE)</f>
        <v>0</v>
      </c>
      <c r="J221" s="29">
        <f ca="1">VLOOKUP('Bewerking, HH'!$B221,INDIRECT("'PLak, Labels'!A"&amp;$F$18&amp;":M"&amp;$F$19),J$24,FALSE)</f>
        <v>0</v>
      </c>
      <c r="K221" s="29">
        <f ca="1">VLOOKUP('Bewerking, HH'!$B221,INDIRECT("'PLak, Labels'!A"&amp;$F$18&amp;":M"&amp;$F$19),K$24,FALSE)</f>
        <v>0</v>
      </c>
      <c r="O221" s="18">
        <f ca="1">VLOOKUP('Bewerking, HH'!$B221,INDIRECT("'PLak, Labels'!A"&amp;$R$18&amp;":M"&amp;$R$19),O$24,FALSE)</f>
        <v>559</v>
      </c>
      <c r="P221" s="29">
        <f ca="1">VLOOKUP('Bewerking, HH'!$B221,INDIRECT("'PLak, Labels'!A"&amp;$R$18&amp;":M"&amp;$R$19),P$24,FALSE)+VLOOKUP('Bewerking, HH'!$B221,INDIRECT("'PLak, Labels'!A"&amp;$R$18&amp;":M"&amp;$R$19),P$24+1,FALSE)</f>
        <v>0</v>
      </c>
      <c r="Q221" s="18">
        <f ca="1">VLOOKUP('Bewerking, HH'!$B221,INDIRECT("'PLak, Labels'!A"&amp;$R$18&amp;":M"&amp;$R$19),Q$24,FALSE)</f>
        <v>0</v>
      </c>
      <c r="R221" s="18">
        <f ca="1">VLOOKUP('Bewerking, HH'!$B221,INDIRECT("'PLak, Labels'!A"&amp;$R$18&amp;":M"&amp;$R$19),R$24,FALSE)</f>
        <v>559</v>
      </c>
      <c r="S221" s="18">
        <f ca="1">VLOOKUP('Bewerking, HH'!$B221,INDIRECT("'PLak, Labels'!A"&amp;$R$18&amp;":M"&amp;$R$19),S$24,FALSE)</f>
        <v>0</v>
      </c>
      <c r="T221" s="18">
        <f ca="1">VLOOKUP('Bewerking, HH'!$B221,INDIRECT("'PLak, Labels'!A"&amp;$R$18&amp;":M"&amp;$R$19),T$24,FALSE)</f>
        <v>0</v>
      </c>
      <c r="U221" s="18">
        <f ca="1">VLOOKUP('Bewerking, HH'!$B221,INDIRECT("'PLak, Labels'!A"&amp;$R$18&amp;":M"&amp;$R$19),U$24,FALSE)</f>
        <v>0</v>
      </c>
      <c r="V221" s="29">
        <f ca="1">VLOOKUP('Bewerking, HH'!$B221,INDIRECT("'PLak, Labels'!A"&amp;$R$18&amp;":M"&amp;$R$19),V$24,FALSE)</f>
        <v>0</v>
      </c>
      <c r="W221" s="29">
        <f ca="1">VLOOKUP('Bewerking, HH'!$B221,INDIRECT("'PLak, Labels'!A"&amp;$R$18&amp;":M"&amp;$R$19),W$24,FALSE)</f>
        <v>0</v>
      </c>
      <c r="AA221" s="18">
        <f ca="1">VLOOKUP('Bewerking, HH'!$B221,INDIRECT("'PLak, Labels'!A"&amp;$AD$18&amp;":M"&amp;$AD$19),AA$24,FALSE)</f>
        <v>559</v>
      </c>
      <c r="AB221" s="29">
        <f ca="1">VLOOKUP('Bewerking, HH'!$B221,INDIRECT("'PLak, Labels'!A"&amp;$AD$18&amp;":M"&amp;$AD$19),AB$24,FALSE)+VLOOKUP('Bewerking, HH'!$B221,INDIRECT("'PLak, Labels'!A"&amp;$AD$18&amp;":M"&amp;$AD$19),AB$24+1,FALSE)</f>
        <v>0</v>
      </c>
      <c r="AC221" s="18">
        <f ca="1">VLOOKUP('Bewerking, HH'!$B221,INDIRECT("'PLak, Labels'!A"&amp;$AD$18&amp;":M"&amp;$AD$19),AC$24,FALSE)</f>
        <v>559</v>
      </c>
      <c r="AD221" s="18">
        <f ca="1">VLOOKUP('Bewerking, HH'!$B221,INDIRECT("'PLak, Labels'!A"&amp;$AD$18&amp;":M"&amp;$AD$19),AD$24,FALSE)</f>
        <v>0</v>
      </c>
      <c r="AE221" s="18">
        <f ca="1">VLOOKUP('Bewerking, HH'!$B221,INDIRECT("'PLak, Labels'!A"&amp;$AD$18&amp;":M"&amp;$AD$19),AE$24,FALSE)</f>
        <v>0</v>
      </c>
      <c r="AF221" s="18">
        <f ca="1">VLOOKUP('Bewerking, HH'!$B221,INDIRECT("'PLak, Labels'!A"&amp;$AD$18&amp;":M"&amp;$AD$19),AF$24,FALSE)</f>
        <v>0</v>
      </c>
      <c r="AG221" s="18">
        <f ca="1">VLOOKUP('Bewerking, HH'!$B221,INDIRECT("'PLak, Labels'!A"&amp;$AD$18&amp;":M"&amp;$AD$19),AG$24,FALSE)</f>
        <v>0</v>
      </c>
      <c r="AH221" s="29">
        <f ca="1">VLOOKUP('Bewerking, HH'!$B221,INDIRECT("'PLak, Labels'!A"&amp;$AD$18&amp;":M"&amp;$AD$19),AH$24,FALSE)</f>
        <v>0</v>
      </c>
      <c r="AI221" s="29">
        <f ca="1">VLOOKUP('Bewerking, HH'!$B221,INDIRECT("'PLak, Labels'!A"&amp;$AD$18&amp;":M"&amp;$AD$19),AI$24,FALSE)</f>
        <v>0</v>
      </c>
      <c r="AM221" s="18">
        <f ca="1">VLOOKUP('Bewerking, HH'!$B221,INDIRECT("'PLak, Labels'!A"&amp;$AP$18&amp;":M"&amp;$AP$19),AM$24,FALSE)</f>
        <v>559</v>
      </c>
      <c r="AN221" s="29">
        <f ca="1">VLOOKUP('Bewerking, HH'!$B221,INDIRECT("'PLak, Labels'!A"&amp;$AP$18&amp;":M"&amp;$AP$19),AN$24,FALSE)+VLOOKUP('Bewerking, HH'!$B221,INDIRECT("'PLak, Labels'!A"&amp;$AP$18&amp;":M"&amp;$AP$19),AN$24+1,FALSE)</f>
        <v>264</v>
      </c>
      <c r="AO221" s="18">
        <f ca="1">VLOOKUP('Bewerking, HH'!$B221,INDIRECT("'PLak, Labels'!A"&amp;$AP$18&amp;":M"&amp;$AP$19),AO$24,FALSE)</f>
        <v>0</v>
      </c>
      <c r="AP221" s="18">
        <f ca="1">VLOOKUP('Bewerking, HH'!$B221,INDIRECT("'PLak, Labels'!A"&amp;$AP$18&amp;":M"&amp;$AP$19),AP$24,FALSE)</f>
        <v>295</v>
      </c>
      <c r="AQ221" s="18">
        <f ca="1">VLOOKUP('Bewerking, HH'!$B221,INDIRECT("'PLak, Labels'!A"&amp;$AP$18&amp;":M"&amp;$AP$19),AQ$24,FALSE)</f>
        <v>0</v>
      </c>
      <c r="AR221" s="18">
        <f ca="1">VLOOKUP('Bewerking, HH'!$B221,INDIRECT("'PLak, Labels'!A"&amp;$AP$18&amp;":M"&amp;$AP$19),AR$24,FALSE)</f>
        <v>0</v>
      </c>
      <c r="AS221" s="18">
        <f ca="1">VLOOKUP('Bewerking, HH'!$B221,INDIRECT("'PLak, Labels'!A"&amp;$AP$18&amp;":M"&amp;$AP$19),AS$24,FALSE)</f>
        <v>0</v>
      </c>
      <c r="AT221" s="29">
        <f ca="1">VLOOKUP('Bewerking, HH'!$B221,INDIRECT("'PLak, Labels'!A"&amp;$AP$18&amp;":M"&amp;$AP$19),AT$24,FALSE)</f>
        <v>0</v>
      </c>
      <c r="AU221" s="29">
        <f ca="1">VLOOKUP('Bewerking, HH'!$B221,INDIRECT("'PLak, Labels'!A"&amp;$AP$18&amp;":M"&amp;$AP$19),AU$24,FALSE)</f>
        <v>0</v>
      </c>
      <c r="AY221" s="18">
        <f ca="1">VLOOKUP('Bewerking, HH'!$B221,INDIRECT("'PLak, Labels'!A"&amp;$BB$18&amp;":M"&amp;$BB$19),AY$24,FALSE)</f>
        <v>559</v>
      </c>
      <c r="AZ221" s="29">
        <f ca="1">VLOOKUP('Bewerking, HH'!$B221,INDIRECT("'PLak, Labels'!A"&amp;$BB$18&amp;":M"&amp;$BB$19),AZ$24,FALSE)+VLOOKUP('Bewerking, HH'!$B221,INDIRECT("'PLak, Labels'!A"&amp;$BB$18&amp;":M"&amp;$BB$19),AZ$24+1,FALSE)</f>
        <v>0</v>
      </c>
      <c r="BA221" s="18">
        <f ca="1">VLOOKUP('Bewerking, HH'!$B221,INDIRECT("'PLak, Labels'!A"&amp;$BB$18&amp;":M"&amp;$BB$19),BA$24,FALSE)</f>
        <v>0</v>
      </c>
      <c r="BB221" s="18">
        <f ca="1">VLOOKUP('Bewerking, HH'!$B221,INDIRECT("'PLak, Labels'!A"&amp;$BB$18&amp;":M"&amp;$BB$19),BB$24,FALSE)</f>
        <v>559</v>
      </c>
      <c r="BC221" s="18">
        <f ca="1">VLOOKUP('Bewerking, HH'!$B221,INDIRECT("'PLak, Labels'!A"&amp;$BB$18&amp;":M"&amp;$BB$19),BC$24,FALSE)</f>
        <v>0</v>
      </c>
      <c r="BD221" s="18">
        <f ca="1">VLOOKUP('Bewerking, HH'!$B221,INDIRECT("'PLak, Labels'!A"&amp;$BB$18&amp;":M"&amp;$BB$19),BD$24,FALSE)</f>
        <v>0</v>
      </c>
      <c r="BE221" s="18">
        <f ca="1">VLOOKUP('Bewerking, HH'!$B221,INDIRECT("'PLak, Labels'!A"&amp;$BB$18&amp;":M"&amp;$BB$19),BE$24,FALSE)</f>
        <v>0</v>
      </c>
      <c r="BF221" s="29">
        <f ca="1">VLOOKUP('Bewerking, HH'!$B221,INDIRECT("'PLak, Labels'!A"&amp;$BB$18&amp;":M"&amp;$BB$19),BF$24,FALSE)</f>
        <v>0</v>
      </c>
      <c r="BG221" s="29">
        <f ca="1">VLOOKUP('Bewerking, HH'!$B221,INDIRECT("'PLak, Labels'!A"&amp;$BB$18&amp;":M"&amp;$BB$19),BG$24,FALSE)</f>
        <v>0</v>
      </c>
    </row>
    <row r="222" spans="2:59" x14ac:dyDescent="0.25">
      <c r="B222" s="18" t="s">
        <v>78</v>
      </c>
      <c r="C222" s="18">
        <f ca="1">VLOOKUP('Bewerking, HH'!$B222,INDIRECT("'PLak, Labels'!A"&amp;$F$18&amp;":M"&amp;$F$19),C$24,FALSE)</f>
        <v>796</v>
      </c>
      <c r="D222" s="29">
        <f ca="1">VLOOKUP('Bewerking, HH'!$B222,INDIRECT("'PLak, Labels'!A"&amp;$F$18&amp;":M"&amp;$F$19),D$24,FALSE)+VLOOKUP('Bewerking, HH'!$B222,INDIRECT("'PLak, Labels'!A"&amp;$F$18&amp;":M"&amp;$F$19),D$24+1,FALSE)</f>
        <v>0</v>
      </c>
      <c r="E222" s="18">
        <f ca="1">VLOOKUP('Bewerking, HH'!$B222,INDIRECT("'PLak, Labels'!A"&amp;$F$18&amp;":M"&amp;$F$19),E$24,FALSE)</f>
        <v>0</v>
      </c>
      <c r="F222" s="18">
        <f ca="1">VLOOKUP('Bewerking, HH'!$B222,INDIRECT("'PLak, Labels'!A"&amp;$F$18&amp;":M"&amp;$F$19),F$24,FALSE)</f>
        <v>796</v>
      </c>
      <c r="G222" s="18">
        <f ca="1">VLOOKUP('Bewerking, HH'!$B222,INDIRECT("'PLak, Labels'!A"&amp;$F$18&amp;":M"&amp;$F$19),G$24,FALSE)</f>
        <v>0</v>
      </c>
      <c r="H222" s="18">
        <f ca="1">VLOOKUP('Bewerking, HH'!$B222,INDIRECT("'PLak, Labels'!A"&amp;$F$18&amp;":M"&amp;$F$19),H$24,FALSE)</f>
        <v>0</v>
      </c>
      <c r="I222" s="18">
        <f ca="1">VLOOKUP('Bewerking, HH'!$B222,INDIRECT("'PLak, Labels'!A"&amp;$F$18&amp;":M"&amp;$F$19),I$24,FALSE)</f>
        <v>0</v>
      </c>
      <c r="J222" s="29">
        <f ca="1">VLOOKUP('Bewerking, HH'!$B222,INDIRECT("'PLak, Labels'!A"&amp;$F$18&amp;":M"&amp;$F$19),J$24,FALSE)</f>
        <v>0</v>
      </c>
      <c r="K222" s="29">
        <f ca="1">VLOOKUP('Bewerking, HH'!$B222,INDIRECT("'PLak, Labels'!A"&amp;$F$18&amp;":M"&amp;$F$19),K$24,FALSE)</f>
        <v>0</v>
      </c>
      <c r="O222" s="18">
        <f ca="1">VLOOKUP('Bewerking, HH'!$B222,INDIRECT("'PLak, Labels'!A"&amp;$R$18&amp;":M"&amp;$R$19),O$24,FALSE)</f>
        <v>796</v>
      </c>
      <c r="P222" s="29">
        <f ca="1">VLOOKUP('Bewerking, HH'!$B222,INDIRECT("'PLak, Labels'!A"&amp;$R$18&amp;":M"&amp;$R$19),P$24,FALSE)+VLOOKUP('Bewerking, HH'!$B222,INDIRECT("'PLak, Labels'!A"&amp;$R$18&amp;":M"&amp;$R$19),P$24+1,FALSE)</f>
        <v>0</v>
      </c>
      <c r="Q222" s="18">
        <f ca="1">VLOOKUP('Bewerking, HH'!$B222,INDIRECT("'PLak, Labels'!A"&amp;$R$18&amp;":M"&amp;$R$19),Q$24,FALSE)</f>
        <v>0</v>
      </c>
      <c r="R222" s="18">
        <f ca="1">VLOOKUP('Bewerking, HH'!$B222,INDIRECT("'PLak, Labels'!A"&amp;$R$18&amp;":M"&amp;$R$19),R$24,FALSE)</f>
        <v>796</v>
      </c>
      <c r="S222" s="18">
        <f ca="1">VLOOKUP('Bewerking, HH'!$B222,INDIRECT("'PLak, Labels'!A"&amp;$R$18&amp;":M"&amp;$R$19),S$24,FALSE)</f>
        <v>0</v>
      </c>
      <c r="T222" s="18">
        <f ca="1">VLOOKUP('Bewerking, HH'!$B222,INDIRECT("'PLak, Labels'!A"&amp;$R$18&amp;":M"&amp;$R$19),T$24,FALSE)</f>
        <v>0</v>
      </c>
      <c r="U222" s="18">
        <f ca="1">VLOOKUP('Bewerking, HH'!$B222,INDIRECT("'PLak, Labels'!A"&amp;$R$18&amp;":M"&amp;$R$19),U$24,FALSE)</f>
        <v>0</v>
      </c>
      <c r="V222" s="29">
        <f ca="1">VLOOKUP('Bewerking, HH'!$B222,INDIRECT("'PLak, Labels'!A"&amp;$R$18&amp;":M"&amp;$R$19),V$24,FALSE)</f>
        <v>0</v>
      </c>
      <c r="W222" s="29">
        <f ca="1">VLOOKUP('Bewerking, HH'!$B222,INDIRECT("'PLak, Labels'!A"&amp;$R$18&amp;":M"&amp;$R$19),W$24,FALSE)</f>
        <v>0</v>
      </c>
      <c r="AA222" s="18">
        <f ca="1">VLOOKUP('Bewerking, HH'!$B222,INDIRECT("'PLak, Labels'!A"&amp;$AD$18&amp;":M"&amp;$AD$19),AA$24,FALSE)</f>
        <v>796</v>
      </c>
      <c r="AB222" s="29">
        <f ca="1">VLOOKUP('Bewerking, HH'!$B222,INDIRECT("'PLak, Labels'!A"&amp;$AD$18&amp;":M"&amp;$AD$19),AB$24,FALSE)+VLOOKUP('Bewerking, HH'!$B222,INDIRECT("'PLak, Labels'!A"&amp;$AD$18&amp;":M"&amp;$AD$19),AB$24+1,FALSE)</f>
        <v>0</v>
      </c>
      <c r="AC222" s="18">
        <f ca="1">VLOOKUP('Bewerking, HH'!$B222,INDIRECT("'PLak, Labels'!A"&amp;$AD$18&amp;":M"&amp;$AD$19),AC$24,FALSE)</f>
        <v>796</v>
      </c>
      <c r="AD222" s="18">
        <f ca="1">VLOOKUP('Bewerking, HH'!$B222,INDIRECT("'PLak, Labels'!A"&amp;$AD$18&amp;":M"&amp;$AD$19),AD$24,FALSE)</f>
        <v>0</v>
      </c>
      <c r="AE222" s="18">
        <f ca="1">VLOOKUP('Bewerking, HH'!$B222,INDIRECT("'PLak, Labels'!A"&amp;$AD$18&amp;":M"&amp;$AD$19),AE$24,FALSE)</f>
        <v>0</v>
      </c>
      <c r="AF222" s="18">
        <f ca="1">VLOOKUP('Bewerking, HH'!$B222,INDIRECT("'PLak, Labels'!A"&amp;$AD$18&amp;":M"&amp;$AD$19),AF$24,FALSE)</f>
        <v>0</v>
      </c>
      <c r="AG222" s="18">
        <f ca="1">VLOOKUP('Bewerking, HH'!$B222,INDIRECT("'PLak, Labels'!A"&amp;$AD$18&amp;":M"&amp;$AD$19),AG$24,FALSE)</f>
        <v>0</v>
      </c>
      <c r="AH222" s="29">
        <f ca="1">VLOOKUP('Bewerking, HH'!$B222,INDIRECT("'PLak, Labels'!A"&amp;$AD$18&amp;":M"&amp;$AD$19),AH$24,FALSE)</f>
        <v>0</v>
      </c>
      <c r="AI222" s="29">
        <f ca="1">VLOOKUP('Bewerking, HH'!$B222,INDIRECT("'PLak, Labels'!A"&amp;$AD$18&amp;":M"&amp;$AD$19),AI$24,FALSE)</f>
        <v>0</v>
      </c>
      <c r="AM222" s="18">
        <f ca="1">VLOOKUP('Bewerking, HH'!$B222,INDIRECT("'PLak, Labels'!A"&amp;$AP$18&amp;":M"&amp;$AP$19),AM$24,FALSE)</f>
        <v>796</v>
      </c>
      <c r="AN222" s="29">
        <f ca="1">VLOOKUP('Bewerking, HH'!$B222,INDIRECT("'PLak, Labels'!A"&amp;$AP$18&amp;":M"&amp;$AP$19),AN$24,FALSE)+VLOOKUP('Bewerking, HH'!$B222,INDIRECT("'PLak, Labels'!A"&amp;$AP$18&amp;":M"&amp;$AP$19),AN$24+1,FALSE)</f>
        <v>581</v>
      </c>
      <c r="AO222" s="18">
        <f ca="1">VLOOKUP('Bewerking, HH'!$B222,INDIRECT("'PLak, Labels'!A"&amp;$AP$18&amp;":M"&amp;$AP$19),AO$24,FALSE)</f>
        <v>0</v>
      </c>
      <c r="AP222" s="18">
        <f ca="1">VLOOKUP('Bewerking, HH'!$B222,INDIRECT("'PLak, Labels'!A"&amp;$AP$18&amp;":M"&amp;$AP$19),AP$24,FALSE)</f>
        <v>215</v>
      </c>
      <c r="AQ222" s="18">
        <f ca="1">VLOOKUP('Bewerking, HH'!$B222,INDIRECT("'PLak, Labels'!A"&amp;$AP$18&amp;":M"&amp;$AP$19),AQ$24,FALSE)</f>
        <v>0</v>
      </c>
      <c r="AR222" s="18">
        <f ca="1">VLOOKUP('Bewerking, HH'!$B222,INDIRECT("'PLak, Labels'!A"&amp;$AP$18&amp;":M"&amp;$AP$19),AR$24,FALSE)</f>
        <v>0</v>
      </c>
      <c r="AS222" s="18">
        <f ca="1">VLOOKUP('Bewerking, HH'!$B222,INDIRECT("'PLak, Labels'!A"&amp;$AP$18&amp;":M"&amp;$AP$19),AS$24,FALSE)</f>
        <v>0</v>
      </c>
      <c r="AT222" s="29">
        <f ca="1">VLOOKUP('Bewerking, HH'!$B222,INDIRECT("'PLak, Labels'!A"&amp;$AP$18&amp;":M"&amp;$AP$19),AT$24,FALSE)</f>
        <v>0</v>
      </c>
      <c r="AU222" s="29">
        <f ca="1">VLOOKUP('Bewerking, HH'!$B222,INDIRECT("'PLak, Labels'!A"&amp;$AP$18&amp;":M"&amp;$AP$19),AU$24,FALSE)</f>
        <v>0</v>
      </c>
      <c r="AY222" s="18">
        <f ca="1">VLOOKUP('Bewerking, HH'!$B222,INDIRECT("'PLak, Labels'!A"&amp;$BB$18&amp;":M"&amp;$BB$19),AY$24,FALSE)</f>
        <v>796</v>
      </c>
      <c r="AZ222" s="29">
        <f ca="1">VLOOKUP('Bewerking, HH'!$B222,INDIRECT("'PLak, Labels'!A"&amp;$BB$18&amp;":M"&amp;$BB$19),AZ$24,FALSE)+VLOOKUP('Bewerking, HH'!$B222,INDIRECT("'PLak, Labels'!A"&amp;$BB$18&amp;":M"&amp;$BB$19),AZ$24+1,FALSE)</f>
        <v>0</v>
      </c>
      <c r="BA222" s="18">
        <f ca="1">VLOOKUP('Bewerking, HH'!$B222,INDIRECT("'PLak, Labels'!A"&amp;$BB$18&amp;":M"&amp;$BB$19),BA$24,FALSE)</f>
        <v>0</v>
      </c>
      <c r="BB222" s="18">
        <f ca="1">VLOOKUP('Bewerking, HH'!$B222,INDIRECT("'PLak, Labels'!A"&amp;$BB$18&amp;":M"&amp;$BB$19),BB$24,FALSE)</f>
        <v>796</v>
      </c>
      <c r="BC222" s="18">
        <f ca="1">VLOOKUP('Bewerking, HH'!$B222,INDIRECT("'PLak, Labels'!A"&amp;$BB$18&amp;":M"&amp;$BB$19),BC$24,FALSE)</f>
        <v>0</v>
      </c>
      <c r="BD222" s="18">
        <f ca="1">VLOOKUP('Bewerking, HH'!$B222,INDIRECT("'PLak, Labels'!A"&amp;$BB$18&amp;":M"&amp;$BB$19),BD$24,FALSE)</f>
        <v>0</v>
      </c>
      <c r="BE222" s="18">
        <f ca="1">VLOOKUP('Bewerking, HH'!$B222,INDIRECT("'PLak, Labels'!A"&amp;$BB$18&amp;":M"&amp;$BB$19),BE$24,FALSE)</f>
        <v>0</v>
      </c>
      <c r="BF222" s="29">
        <f ca="1">VLOOKUP('Bewerking, HH'!$B222,INDIRECT("'PLak, Labels'!A"&amp;$BB$18&amp;":M"&amp;$BB$19),BF$24,FALSE)</f>
        <v>0</v>
      </c>
      <c r="BG222" s="29">
        <f ca="1">VLOOKUP('Bewerking, HH'!$B222,INDIRECT("'PLak, Labels'!A"&amp;$BB$18&amp;":M"&amp;$BB$19),BG$24,FALSE)</f>
        <v>0</v>
      </c>
    </row>
    <row r="223" spans="2:59" x14ac:dyDescent="0.25">
      <c r="B223" s="18" t="s">
        <v>79</v>
      </c>
      <c r="C223" s="18">
        <f ca="1">VLOOKUP('Bewerking, HH'!$B223,INDIRECT("'PLak, Labels'!A"&amp;$F$18&amp;":M"&amp;$F$19),C$24,FALSE)</f>
        <v>2735</v>
      </c>
      <c r="D223" s="29">
        <f ca="1">VLOOKUP('Bewerking, HH'!$B223,INDIRECT("'PLak, Labels'!A"&amp;$F$18&amp;":M"&amp;$F$19),D$24,FALSE)+VLOOKUP('Bewerking, HH'!$B223,INDIRECT("'PLak, Labels'!A"&amp;$F$18&amp;":M"&amp;$F$19),D$24+1,FALSE)</f>
        <v>0</v>
      </c>
      <c r="E223" s="18">
        <f ca="1">VLOOKUP('Bewerking, HH'!$B223,INDIRECT("'PLak, Labels'!A"&amp;$F$18&amp;":M"&amp;$F$19),E$24,FALSE)</f>
        <v>0</v>
      </c>
      <c r="F223" s="18">
        <f ca="1">VLOOKUP('Bewerking, HH'!$B223,INDIRECT("'PLak, Labels'!A"&amp;$F$18&amp;":M"&amp;$F$19),F$24,FALSE)</f>
        <v>71</v>
      </c>
      <c r="G223" s="18">
        <f ca="1">VLOOKUP('Bewerking, HH'!$B223,INDIRECT("'PLak, Labels'!A"&amp;$F$18&amp;":M"&amp;$F$19),G$24,FALSE)</f>
        <v>0</v>
      </c>
      <c r="H223" s="18">
        <f ca="1">VLOOKUP('Bewerking, HH'!$B223,INDIRECT("'PLak, Labels'!A"&amp;$F$18&amp;":M"&amp;$F$19),H$24,FALSE)</f>
        <v>0</v>
      </c>
      <c r="I223" s="18">
        <f ca="1">VLOOKUP('Bewerking, HH'!$B223,INDIRECT("'PLak, Labels'!A"&amp;$F$18&amp;":M"&amp;$F$19),I$24,FALSE)</f>
        <v>141</v>
      </c>
      <c r="J223" s="29">
        <f ca="1">VLOOKUP('Bewerking, HH'!$B223,INDIRECT("'PLak, Labels'!A"&amp;$F$18&amp;":M"&amp;$F$19),J$24,FALSE)</f>
        <v>0</v>
      </c>
      <c r="K223" s="29">
        <f ca="1">VLOOKUP('Bewerking, HH'!$B223,INDIRECT("'PLak, Labels'!A"&amp;$F$18&amp;":M"&amp;$F$19),K$24,FALSE)</f>
        <v>2523</v>
      </c>
      <c r="O223" s="18">
        <f ca="1">VLOOKUP('Bewerking, HH'!$B223,INDIRECT("'PLak, Labels'!A"&amp;$R$18&amp;":M"&amp;$R$19),O$24,FALSE)</f>
        <v>2735</v>
      </c>
      <c r="P223" s="29">
        <f ca="1">VLOOKUP('Bewerking, HH'!$B223,INDIRECT("'PLak, Labels'!A"&amp;$R$18&amp;":M"&amp;$R$19),P$24,FALSE)+VLOOKUP('Bewerking, HH'!$B223,INDIRECT("'PLak, Labels'!A"&amp;$R$18&amp;":M"&amp;$R$19),P$24+1,FALSE)</f>
        <v>0</v>
      </c>
      <c r="Q223" s="18">
        <f ca="1">VLOOKUP('Bewerking, HH'!$B223,INDIRECT("'PLak, Labels'!A"&amp;$R$18&amp;":M"&amp;$R$19),Q$24,FALSE)</f>
        <v>0</v>
      </c>
      <c r="R223" s="18">
        <f ca="1">VLOOKUP('Bewerking, HH'!$B223,INDIRECT("'PLak, Labels'!A"&amp;$R$18&amp;":M"&amp;$R$19),R$24,FALSE)</f>
        <v>2735</v>
      </c>
      <c r="S223" s="18">
        <f ca="1">VLOOKUP('Bewerking, HH'!$B223,INDIRECT("'PLak, Labels'!A"&amp;$R$18&amp;":M"&amp;$R$19),S$24,FALSE)</f>
        <v>0</v>
      </c>
      <c r="T223" s="18">
        <f ca="1">VLOOKUP('Bewerking, HH'!$B223,INDIRECT("'PLak, Labels'!A"&amp;$R$18&amp;":M"&amp;$R$19),T$24,FALSE)</f>
        <v>0</v>
      </c>
      <c r="U223" s="18">
        <f ca="1">VLOOKUP('Bewerking, HH'!$B223,INDIRECT("'PLak, Labels'!A"&amp;$R$18&amp;":M"&amp;$R$19),U$24,FALSE)</f>
        <v>0</v>
      </c>
      <c r="V223" s="29">
        <f ca="1">VLOOKUP('Bewerking, HH'!$B223,INDIRECT("'PLak, Labels'!A"&amp;$R$18&amp;":M"&amp;$R$19),V$24,FALSE)</f>
        <v>0</v>
      </c>
      <c r="W223" s="29">
        <f ca="1">VLOOKUP('Bewerking, HH'!$B223,INDIRECT("'PLak, Labels'!A"&amp;$R$18&amp;":M"&amp;$R$19),W$24,FALSE)</f>
        <v>0</v>
      </c>
      <c r="AA223" s="18">
        <f ca="1">VLOOKUP('Bewerking, HH'!$B223,INDIRECT("'PLak, Labels'!A"&amp;$AD$18&amp;":M"&amp;$AD$19),AA$24,FALSE)</f>
        <v>2735</v>
      </c>
      <c r="AB223" s="29">
        <f ca="1">VLOOKUP('Bewerking, HH'!$B223,INDIRECT("'PLak, Labels'!A"&amp;$AD$18&amp;":M"&amp;$AD$19),AB$24,FALSE)+VLOOKUP('Bewerking, HH'!$B223,INDIRECT("'PLak, Labels'!A"&amp;$AD$18&amp;":M"&amp;$AD$19),AB$24+1,FALSE)</f>
        <v>0</v>
      </c>
      <c r="AC223" s="18">
        <f ca="1">VLOOKUP('Bewerking, HH'!$B223,INDIRECT("'PLak, Labels'!A"&amp;$AD$18&amp;":M"&amp;$AD$19),AC$24,FALSE)</f>
        <v>2735</v>
      </c>
      <c r="AD223" s="18">
        <f ca="1">VLOOKUP('Bewerking, HH'!$B223,INDIRECT("'PLak, Labels'!A"&amp;$AD$18&amp;":M"&amp;$AD$19),AD$24,FALSE)</f>
        <v>0</v>
      </c>
      <c r="AE223" s="18">
        <f ca="1">VLOOKUP('Bewerking, HH'!$B223,INDIRECT("'PLak, Labels'!A"&amp;$AD$18&amp;":M"&amp;$AD$19),AE$24,FALSE)</f>
        <v>0</v>
      </c>
      <c r="AF223" s="18">
        <f ca="1">VLOOKUP('Bewerking, HH'!$B223,INDIRECT("'PLak, Labels'!A"&amp;$AD$18&amp;":M"&amp;$AD$19),AF$24,FALSE)</f>
        <v>0</v>
      </c>
      <c r="AG223" s="18">
        <f ca="1">VLOOKUP('Bewerking, HH'!$B223,INDIRECT("'PLak, Labels'!A"&amp;$AD$18&amp;":M"&amp;$AD$19),AG$24,FALSE)</f>
        <v>0</v>
      </c>
      <c r="AH223" s="29">
        <f ca="1">VLOOKUP('Bewerking, HH'!$B223,INDIRECT("'PLak, Labels'!A"&amp;$AD$18&amp;":M"&amp;$AD$19),AH$24,FALSE)</f>
        <v>0</v>
      </c>
      <c r="AI223" s="29">
        <f ca="1">VLOOKUP('Bewerking, HH'!$B223,INDIRECT("'PLak, Labels'!A"&amp;$AD$18&amp;":M"&amp;$AD$19),AI$24,FALSE)</f>
        <v>0</v>
      </c>
      <c r="AM223" s="18">
        <f ca="1">VLOOKUP('Bewerking, HH'!$B223,INDIRECT("'PLak, Labels'!A"&amp;$AP$18&amp;":M"&amp;$AP$19),AM$24,FALSE)</f>
        <v>2735</v>
      </c>
      <c r="AN223" s="29">
        <f ca="1">VLOOKUP('Bewerking, HH'!$B223,INDIRECT("'PLak, Labels'!A"&amp;$AP$18&amp;":M"&amp;$AP$19),AN$24,FALSE)+VLOOKUP('Bewerking, HH'!$B223,INDIRECT("'PLak, Labels'!A"&amp;$AP$18&amp;":M"&amp;$AP$19),AN$24+1,FALSE)</f>
        <v>2395</v>
      </c>
      <c r="AO223" s="18">
        <f ca="1">VLOOKUP('Bewerking, HH'!$B223,INDIRECT("'PLak, Labels'!A"&amp;$AP$18&amp;":M"&amp;$AP$19),AO$24,FALSE)</f>
        <v>0</v>
      </c>
      <c r="AP223" s="18">
        <f ca="1">VLOOKUP('Bewerking, HH'!$B223,INDIRECT("'PLak, Labels'!A"&amp;$AP$18&amp;":M"&amp;$AP$19),AP$24,FALSE)</f>
        <v>2</v>
      </c>
      <c r="AQ223" s="18">
        <f ca="1">VLOOKUP('Bewerking, HH'!$B223,INDIRECT("'PLak, Labels'!A"&amp;$AP$18&amp;":M"&amp;$AP$19),AQ$24,FALSE)</f>
        <v>0</v>
      </c>
      <c r="AR223" s="18">
        <f ca="1">VLOOKUP('Bewerking, HH'!$B223,INDIRECT("'PLak, Labels'!A"&amp;$AP$18&amp;":M"&amp;$AP$19),AR$24,FALSE)</f>
        <v>0</v>
      </c>
      <c r="AS223" s="18">
        <f ca="1">VLOOKUP('Bewerking, HH'!$B223,INDIRECT("'PLak, Labels'!A"&amp;$AP$18&amp;":M"&amp;$AP$19),AS$24,FALSE)</f>
        <v>6</v>
      </c>
      <c r="AT223" s="29">
        <f ca="1">VLOOKUP('Bewerking, HH'!$B223,INDIRECT("'PLak, Labels'!A"&amp;$AP$18&amp;":M"&amp;$AP$19),AT$24,FALSE)</f>
        <v>0</v>
      </c>
      <c r="AU223" s="29">
        <f ca="1">VLOOKUP('Bewerking, HH'!$B223,INDIRECT("'PLak, Labels'!A"&amp;$AP$18&amp;":M"&amp;$AP$19),AU$24,FALSE)</f>
        <v>332</v>
      </c>
      <c r="AY223" s="18">
        <f ca="1">VLOOKUP('Bewerking, HH'!$B223,INDIRECT("'PLak, Labels'!A"&amp;$BB$18&amp;":M"&amp;$BB$19),AY$24,FALSE)</f>
        <v>2735</v>
      </c>
      <c r="AZ223" s="29">
        <f ca="1">VLOOKUP('Bewerking, HH'!$B223,INDIRECT("'PLak, Labels'!A"&amp;$BB$18&amp;":M"&amp;$BB$19),AZ$24,FALSE)+VLOOKUP('Bewerking, HH'!$B223,INDIRECT("'PLak, Labels'!A"&amp;$BB$18&amp;":M"&amp;$BB$19),AZ$24+1,FALSE)</f>
        <v>0</v>
      </c>
      <c r="BA223" s="18">
        <f ca="1">VLOOKUP('Bewerking, HH'!$B223,INDIRECT("'PLak, Labels'!A"&amp;$BB$18&amp;":M"&amp;$BB$19),BA$24,FALSE)</f>
        <v>0</v>
      </c>
      <c r="BB223" s="18">
        <f ca="1">VLOOKUP('Bewerking, HH'!$B223,INDIRECT("'PLak, Labels'!A"&amp;$BB$18&amp;":M"&amp;$BB$19),BB$24,FALSE)</f>
        <v>2735</v>
      </c>
      <c r="BC223" s="18">
        <f ca="1">VLOOKUP('Bewerking, HH'!$B223,INDIRECT("'PLak, Labels'!A"&amp;$BB$18&amp;":M"&amp;$BB$19),BC$24,FALSE)</f>
        <v>0</v>
      </c>
      <c r="BD223" s="18">
        <f ca="1">VLOOKUP('Bewerking, HH'!$B223,INDIRECT("'PLak, Labels'!A"&amp;$BB$18&amp;":M"&amp;$BB$19),BD$24,FALSE)</f>
        <v>0</v>
      </c>
      <c r="BE223" s="18">
        <f ca="1">VLOOKUP('Bewerking, HH'!$B223,INDIRECT("'PLak, Labels'!A"&amp;$BB$18&amp;":M"&amp;$BB$19),BE$24,FALSE)</f>
        <v>0</v>
      </c>
      <c r="BF223" s="29">
        <f ca="1">VLOOKUP('Bewerking, HH'!$B223,INDIRECT("'PLak, Labels'!A"&amp;$BB$18&amp;":M"&amp;$BB$19),BF$24,FALSE)</f>
        <v>0</v>
      </c>
      <c r="BG223" s="29">
        <f ca="1">VLOOKUP('Bewerking, HH'!$B223,INDIRECT("'PLak, Labels'!A"&amp;$BB$18&amp;":M"&amp;$BB$19),BG$24,FALSE)</f>
        <v>0</v>
      </c>
    </row>
    <row r="224" spans="2:59" x14ac:dyDescent="0.25">
      <c r="B224" s="18" t="s">
        <v>80</v>
      </c>
      <c r="C224" s="18">
        <f ca="1">VLOOKUP('Bewerking, HH'!$B224,INDIRECT("'PLak, Labels'!A"&amp;$F$18&amp;":M"&amp;$F$19),C$24,FALSE)</f>
        <v>1621</v>
      </c>
      <c r="D224" s="29">
        <f ca="1">VLOOKUP('Bewerking, HH'!$B224,INDIRECT("'PLak, Labels'!A"&amp;$F$18&amp;":M"&amp;$F$19),D$24,FALSE)+VLOOKUP('Bewerking, HH'!$B224,INDIRECT("'PLak, Labels'!A"&amp;$F$18&amp;":M"&amp;$F$19),D$24+1,FALSE)</f>
        <v>0</v>
      </c>
      <c r="E224" s="18">
        <f ca="1">VLOOKUP('Bewerking, HH'!$B224,INDIRECT("'PLak, Labels'!A"&amp;$F$18&amp;":M"&amp;$F$19),E$24,FALSE)</f>
        <v>0</v>
      </c>
      <c r="F224" s="18">
        <f ca="1">VLOOKUP('Bewerking, HH'!$B224,INDIRECT("'PLak, Labels'!A"&amp;$F$18&amp;":M"&amp;$F$19),F$24,FALSE)</f>
        <v>251</v>
      </c>
      <c r="G224" s="18">
        <f ca="1">VLOOKUP('Bewerking, HH'!$B224,INDIRECT("'PLak, Labels'!A"&amp;$F$18&amp;":M"&amp;$F$19),G$24,FALSE)</f>
        <v>0</v>
      </c>
      <c r="H224" s="18">
        <f ca="1">VLOOKUP('Bewerking, HH'!$B224,INDIRECT("'PLak, Labels'!A"&amp;$F$18&amp;":M"&amp;$F$19),H$24,FALSE)</f>
        <v>1370</v>
      </c>
      <c r="I224" s="18">
        <f ca="1">VLOOKUP('Bewerking, HH'!$B224,INDIRECT("'PLak, Labels'!A"&amp;$F$18&amp;":M"&amp;$F$19),I$24,FALSE)</f>
        <v>0</v>
      </c>
      <c r="J224" s="29">
        <f ca="1">VLOOKUP('Bewerking, HH'!$B224,INDIRECT("'PLak, Labels'!A"&amp;$F$18&amp;":M"&amp;$F$19),J$24,FALSE)</f>
        <v>0</v>
      </c>
      <c r="K224" s="29">
        <f ca="1">VLOOKUP('Bewerking, HH'!$B224,INDIRECT("'PLak, Labels'!A"&amp;$F$18&amp;":M"&amp;$F$19),K$24,FALSE)</f>
        <v>0</v>
      </c>
      <c r="O224" s="18">
        <f ca="1">VLOOKUP('Bewerking, HH'!$B224,INDIRECT("'PLak, Labels'!A"&amp;$R$18&amp;":M"&amp;$R$19),O$24,FALSE)</f>
        <v>1621</v>
      </c>
      <c r="P224" s="29">
        <f ca="1">VLOOKUP('Bewerking, HH'!$B224,INDIRECT("'PLak, Labels'!A"&amp;$R$18&amp;":M"&amp;$R$19),P$24,FALSE)+VLOOKUP('Bewerking, HH'!$B224,INDIRECT("'PLak, Labels'!A"&amp;$R$18&amp;":M"&amp;$R$19),P$24+1,FALSE)</f>
        <v>0</v>
      </c>
      <c r="Q224" s="18">
        <f ca="1">VLOOKUP('Bewerking, HH'!$B224,INDIRECT("'PLak, Labels'!A"&amp;$R$18&amp;":M"&amp;$R$19),Q$24,FALSE)</f>
        <v>0</v>
      </c>
      <c r="R224" s="18">
        <f ca="1">VLOOKUP('Bewerking, HH'!$B224,INDIRECT("'PLak, Labels'!A"&amp;$R$18&amp;":M"&amp;$R$19),R$24,FALSE)</f>
        <v>1621</v>
      </c>
      <c r="S224" s="18">
        <f ca="1">VLOOKUP('Bewerking, HH'!$B224,INDIRECT("'PLak, Labels'!A"&amp;$R$18&amp;":M"&amp;$R$19),S$24,FALSE)</f>
        <v>0</v>
      </c>
      <c r="T224" s="18">
        <f ca="1">VLOOKUP('Bewerking, HH'!$B224,INDIRECT("'PLak, Labels'!A"&amp;$R$18&amp;":M"&amp;$R$19),T$24,FALSE)</f>
        <v>0</v>
      </c>
      <c r="U224" s="18">
        <f ca="1">VLOOKUP('Bewerking, HH'!$B224,INDIRECT("'PLak, Labels'!A"&amp;$R$18&amp;":M"&amp;$R$19),U$24,FALSE)</f>
        <v>0</v>
      </c>
      <c r="V224" s="29">
        <f ca="1">VLOOKUP('Bewerking, HH'!$B224,INDIRECT("'PLak, Labels'!A"&amp;$R$18&amp;":M"&amp;$R$19),V$24,FALSE)</f>
        <v>0</v>
      </c>
      <c r="W224" s="29">
        <f ca="1">VLOOKUP('Bewerking, HH'!$B224,INDIRECT("'PLak, Labels'!A"&amp;$R$18&amp;":M"&amp;$R$19),W$24,FALSE)</f>
        <v>0</v>
      </c>
      <c r="AA224" s="18">
        <f ca="1">VLOOKUP('Bewerking, HH'!$B224,INDIRECT("'PLak, Labels'!A"&amp;$AD$18&amp;":M"&amp;$AD$19),AA$24,FALSE)</f>
        <v>1621</v>
      </c>
      <c r="AB224" s="29">
        <f ca="1">VLOOKUP('Bewerking, HH'!$B224,INDIRECT("'PLak, Labels'!A"&amp;$AD$18&amp;":M"&amp;$AD$19),AB$24,FALSE)+VLOOKUP('Bewerking, HH'!$B224,INDIRECT("'PLak, Labels'!A"&amp;$AD$18&amp;":M"&amp;$AD$19),AB$24+1,FALSE)</f>
        <v>0</v>
      </c>
      <c r="AC224" s="18">
        <f ca="1">VLOOKUP('Bewerking, HH'!$B224,INDIRECT("'PLak, Labels'!A"&amp;$AD$18&amp;":M"&amp;$AD$19),AC$24,FALSE)</f>
        <v>1621</v>
      </c>
      <c r="AD224" s="18">
        <f ca="1">VLOOKUP('Bewerking, HH'!$B224,INDIRECT("'PLak, Labels'!A"&amp;$AD$18&amp;":M"&amp;$AD$19),AD$24,FALSE)</f>
        <v>0</v>
      </c>
      <c r="AE224" s="18">
        <f ca="1">VLOOKUP('Bewerking, HH'!$B224,INDIRECT("'PLak, Labels'!A"&amp;$AD$18&amp;":M"&amp;$AD$19),AE$24,FALSE)</f>
        <v>0</v>
      </c>
      <c r="AF224" s="18">
        <f ca="1">VLOOKUP('Bewerking, HH'!$B224,INDIRECT("'PLak, Labels'!A"&amp;$AD$18&amp;":M"&amp;$AD$19),AF$24,FALSE)</f>
        <v>0</v>
      </c>
      <c r="AG224" s="18">
        <f ca="1">VLOOKUP('Bewerking, HH'!$B224,INDIRECT("'PLak, Labels'!A"&amp;$AD$18&amp;":M"&amp;$AD$19),AG$24,FALSE)</f>
        <v>0</v>
      </c>
      <c r="AH224" s="29">
        <f ca="1">VLOOKUP('Bewerking, HH'!$B224,INDIRECT("'PLak, Labels'!A"&amp;$AD$18&amp;":M"&amp;$AD$19),AH$24,FALSE)</f>
        <v>0</v>
      </c>
      <c r="AI224" s="29">
        <f ca="1">VLOOKUP('Bewerking, HH'!$B224,INDIRECT("'PLak, Labels'!A"&amp;$AD$18&amp;":M"&amp;$AD$19),AI$24,FALSE)</f>
        <v>0</v>
      </c>
      <c r="AM224" s="18">
        <f ca="1">VLOOKUP('Bewerking, HH'!$B224,INDIRECT("'PLak, Labels'!A"&amp;$AP$18&amp;":M"&amp;$AP$19),AM$24,FALSE)</f>
        <v>1621</v>
      </c>
      <c r="AN224" s="29">
        <f ca="1">VLOOKUP('Bewerking, HH'!$B224,INDIRECT("'PLak, Labels'!A"&amp;$AP$18&amp;":M"&amp;$AP$19),AN$24,FALSE)+VLOOKUP('Bewerking, HH'!$B224,INDIRECT("'PLak, Labels'!A"&amp;$AP$18&amp;":M"&amp;$AP$19),AN$24+1,FALSE)</f>
        <v>1068</v>
      </c>
      <c r="AO224" s="18">
        <f ca="1">VLOOKUP('Bewerking, HH'!$B224,INDIRECT("'PLak, Labels'!A"&amp;$AP$18&amp;":M"&amp;$AP$19),AO$24,FALSE)</f>
        <v>0</v>
      </c>
      <c r="AP224" s="18">
        <f ca="1">VLOOKUP('Bewerking, HH'!$B224,INDIRECT("'PLak, Labels'!A"&amp;$AP$18&amp;":M"&amp;$AP$19),AP$24,FALSE)</f>
        <v>192</v>
      </c>
      <c r="AQ224" s="18">
        <f ca="1">VLOOKUP('Bewerking, HH'!$B224,INDIRECT("'PLak, Labels'!A"&amp;$AP$18&amp;":M"&amp;$AP$19),AQ$24,FALSE)</f>
        <v>0</v>
      </c>
      <c r="AR224" s="18">
        <f ca="1">VLOOKUP('Bewerking, HH'!$B224,INDIRECT("'PLak, Labels'!A"&amp;$AP$18&amp;":M"&amp;$AP$19),AR$24,FALSE)</f>
        <v>361</v>
      </c>
      <c r="AS224" s="18">
        <f ca="1">VLOOKUP('Bewerking, HH'!$B224,INDIRECT("'PLak, Labels'!A"&amp;$AP$18&amp;":M"&amp;$AP$19),AS$24,FALSE)</f>
        <v>0</v>
      </c>
      <c r="AT224" s="29">
        <f ca="1">VLOOKUP('Bewerking, HH'!$B224,INDIRECT("'PLak, Labels'!A"&amp;$AP$18&amp;":M"&amp;$AP$19),AT$24,FALSE)</f>
        <v>0</v>
      </c>
      <c r="AU224" s="29">
        <f ca="1">VLOOKUP('Bewerking, HH'!$B224,INDIRECT("'PLak, Labels'!A"&amp;$AP$18&amp;":M"&amp;$AP$19),AU$24,FALSE)</f>
        <v>0</v>
      </c>
      <c r="AY224" s="18">
        <f ca="1">VLOOKUP('Bewerking, HH'!$B224,INDIRECT("'PLak, Labels'!A"&amp;$BB$18&amp;":M"&amp;$BB$19),AY$24,FALSE)</f>
        <v>1621</v>
      </c>
      <c r="AZ224" s="29">
        <f ca="1">VLOOKUP('Bewerking, HH'!$B224,INDIRECT("'PLak, Labels'!A"&amp;$BB$18&amp;":M"&amp;$BB$19),AZ$24,FALSE)+VLOOKUP('Bewerking, HH'!$B224,INDIRECT("'PLak, Labels'!A"&amp;$BB$18&amp;":M"&amp;$BB$19),AZ$24+1,FALSE)</f>
        <v>0</v>
      </c>
      <c r="BA224" s="18">
        <f ca="1">VLOOKUP('Bewerking, HH'!$B224,INDIRECT("'PLak, Labels'!A"&amp;$BB$18&amp;":M"&amp;$BB$19),BA$24,FALSE)</f>
        <v>0</v>
      </c>
      <c r="BB224" s="18">
        <f ca="1">VLOOKUP('Bewerking, HH'!$B224,INDIRECT("'PLak, Labels'!A"&amp;$BB$18&amp;":M"&amp;$BB$19),BB$24,FALSE)</f>
        <v>1621</v>
      </c>
      <c r="BC224" s="18">
        <f ca="1">VLOOKUP('Bewerking, HH'!$B224,INDIRECT("'PLak, Labels'!A"&amp;$BB$18&amp;":M"&amp;$BB$19),BC$24,FALSE)</f>
        <v>0</v>
      </c>
      <c r="BD224" s="18">
        <f ca="1">VLOOKUP('Bewerking, HH'!$B224,INDIRECT("'PLak, Labels'!A"&amp;$BB$18&amp;":M"&amp;$BB$19),BD$24,FALSE)</f>
        <v>0</v>
      </c>
      <c r="BE224" s="18">
        <f ca="1">VLOOKUP('Bewerking, HH'!$B224,INDIRECT("'PLak, Labels'!A"&amp;$BB$18&amp;":M"&amp;$BB$19),BE$24,FALSE)</f>
        <v>0</v>
      </c>
      <c r="BF224" s="29">
        <f ca="1">VLOOKUP('Bewerking, HH'!$B224,INDIRECT("'PLak, Labels'!A"&amp;$BB$18&amp;":M"&amp;$BB$19),BF$24,FALSE)</f>
        <v>0</v>
      </c>
      <c r="BG224" s="29">
        <f ca="1">VLOOKUP('Bewerking, HH'!$B224,INDIRECT("'PLak, Labels'!A"&amp;$BB$18&amp;":M"&amp;$BB$19),BG$24,FALSE)</f>
        <v>0</v>
      </c>
    </row>
    <row r="225" spans="2:59" x14ac:dyDescent="0.25">
      <c r="B225" s="18" t="s">
        <v>81</v>
      </c>
      <c r="C225" s="18">
        <f ca="1">VLOOKUP('Bewerking, HH'!$B225,INDIRECT("'PLak, Labels'!A"&amp;$F$18&amp;":M"&amp;$F$19),C$24,FALSE)</f>
        <v>772</v>
      </c>
      <c r="D225" s="29">
        <f ca="1">VLOOKUP('Bewerking, HH'!$B225,INDIRECT("'PLak, Labels'!A"&amp;$F$18&amp;":M"&amp;$F$19),D$24,FALSE)+VLOOKUP('Bewerking, HH'!$B225,INDIRECT("'PLak, Labels'!A"&amp;$F$18&amp;":M"&amp;$F$19),D$24+1,FALSE)</f>
        <v>0</v>
      </c>
      <c r="E225" s="18">
        <f ca="1">VLOOKUP('Bewerking, HH'!$B225,INDIRECT("'PLak, Labels'!A"&amp;$F$18&amp;":M"&amp;$F$19),E$24,FALSE)</f>
        <v>0</v>
      </c>
      <c r="F225" s="18">
        <f ca="1">VLOOKUP('Bewerking, HH'!$B225,INDIRECT("'PLak, Labels'!A"&amp;$F$18&amp;":M"&amp;$F$19),F$24,FALSE)</f>
        <v>25</v>
      </c>
      <c r="G225" s="18">
        <f ca="1">VLOOKUP('Bewerking, HH'!$B225,INDIRECT("'PLak, Labels'!A"&amp;$F$18&amp;":M"&amp;$F$19),G$24,FALSE)</f>
        <v>747</v>
      </c>
      <c r="H225" s="18">
        <f ca="1">VLOOKUP('Bewerking, HH'!$B225,INDIRECT("'PLak, Labels'!A"&amp;$F$18&amp;":M"&amp;$F$19),H$24,FALSE)</f>
        <v>0</v>
      </c>
      <c r="I225" s="18">
        <f ca="1">VLOOKUP('Bewerking, HH'!$B225,INDIRECT("'PLak, Labels'!A"&amp;$F$18&amp;":M"&amp;$F$19),I$24,FALSE)</f>
        <v>0</v>
      </c>
      <c r="J225" s="29">
        <f ca="1">VLOOKUP('Bewerking, HH'!$B225,INDIRECT("'PLak, Labels'!A"&amp;$F$18&amp;":M"&amp;$F$19),J$24,FALSE)</f>
        <v>0</v>
      </c>
      <c r="K225" s="29">
        <f ca="1">VLOOKUP('Bewerking, HH'!$B225,INDIRECT("'PLak, Labels'!A"&amp;$F$18&amp;":M"&amp;$F$19),K$24,FALSE)</f>
        <v>0</v>
      </c>
      <c r="O225" s="18">
        <f ca="1">VLOOKUP('Bewerking, HH'!$B225,INDIRECT("'PLak, Labels'!A"&amp;$R$18&amp;":M"&amp;$R$19),O$24,FALSE)</f>
        <v>772</v>
      </c>
      <c r="P225" s="29">
        <f ca="1">VLOOKUP('Bewerking, HH'!$B225,INDIRECT("'PLak, Labels'!A"&amp;$R$18&amp;":M"&amp;$R$19),P$24,FALSE)+VLOOKUP('Bewerking, HH'!$B225,INDIRECT("'PLak, Labels'!A"&amp;$R$18&amp;":M"&amp;$R$19),P$24+1,FALSE)</f>
        <v>0</v>
      </c>
      <c r="Q225" s="18">
        <f ca="1">VLOOKUP('Bewerking, HH'!$B225,INDIRECT("'PLak, Labels'!A"&amp;$R$18&amp;":M"&amp;$R$19),Q$24,FALSE)</f>
        <v>0</v>
      </c>
      <c r="R225" s="18">
        <f ca="1">VLOOKUP('Bewerking, HH'!$B225,INDIRECT("'PLak, Labels'!A"&amp;$R$18&amp;":M"&amp;$R$19),R$24,FALSE)</f>
        <v>772</v>
      </c>
      <c r="S225" s="18">
        <f ca="1">VLOOKUP('Bewerking, HH'!$B225,INDIRECT("'PLak, Labels'!A"&amp;$R$18&amp;":M"&amp;$R$19),S$24,FALSE)</f>
        <v>0</v>
      </c>
      <c r="T225" s="18">
        <f ca="1">VLOOKUP('Bewerking, HH'!$B225,INDIRECT("'PLak, Labels'!A"&amp;$R$18&amp;":M"&amp;$R$19),T$24,FALSE)</f>
        <v>0</v>
      </c>
      <c r="U225" s="18">
        <f ca="1">VLOOKUP('Bewerking, HH'!$B225,INDIRECT("'PLak, Labels'!A"&amp;$R$18&amp;":M"&amp;$R$19),U$24,FALSE)</f>
        <v>0</v>
      </c>
      <c r="V225" s="29">
        <f ca="1">VLOOKUP('Bewerking, HH'!$B225,INDIRECT("'PLak, Labels'!A"&amp;$R$18&amp;":M"&amp;$R$19),V$24,FALSE)</f>
        <v>0</v>
      </c>
      <c r="W225" s="29">
        <f ca="1">VLOOKUP('Bewerking, HH'!$B225,INDIRECT("'PLak, Labels'!A"&amp;$R$18&amp;":M"&amp;$R$19),W$24,FALSE)</f>
        <v>0</v>
      </c>
      <c r="AA225" s="18">
        <f ca="1">VLOOKUP('Bewerking, HH'!$B225,INDIRECT("'PLak, Labels'!A"&amp;$AD$18&amp;":M"&amp;$AD$19),AA$24,FALSE)</f>
        <v>772</v>
      </c>
      <c r="AB225" s="29">
        <f ca="1">VLOOKUP('Bewerking, HH'!$B225,INDIRECT("'PLak, Labels'!A"&amp;$AD$18&amp;":M"&amp;$AD$19),AB$24,FALSE)+VLOOKUP('Bewerking, HH'!$B225,INDIRECT("'PLak, Labels'!A"&amp;$AD$18&amp;":M"&amp;$AD$19),AB$24+1,FALSE)</f>
        <v>0</v>
      </c>
      <c r="AC225" s="18">
        <f ca="1">VLOOKUP('Bewerking, HH'!$B225,INDIRECT("'PLak, Labels'!A"&amp;$AD$18&amp;":M"&amp;$AD$19),AC$24,FALSE)</f>
        <v>772</v>
      </c>
      <c r="AD225" s="18">
        <f ca="1">VLOOKUP('Bewerking, HH'!$B225,INDIRECT("'PLak, Labels'!A"&amp;$AD$18&amp;":M"&amp;$AD$19),AD$24,FALSE)</f>
        <v>0</v>
      </c>
      <c r="AE225" s="18">
        <f ca="1">VLOOKUP('Bewerking, HH'!$B225,INDIRECT("'PLak, Labels'!A"&amp;$AD$18&amp;":M"&amp;$AD$19),AE$24,FALSE)</f>
        <v>0</v>
      </c>
      <c r="AF225" s="18">
        <f ca="1">VLOOKUP('Bewerking, HH'!$B225,INDIRECT("'PLak, Labels'!A"&amp;$AD$18&amp;":M"&amp;$AD$19),AF$24,FALSE)</f>
        <v>0</v>
      </c>
      <c r="AG225" s="18">
        <f ca="1">VLOOKUP('Bewerking, HH'!$B225,INDIRECT("'PLak, Labels'!A"&amp;$AD$18&amp;":M"&amp;$AD$19),AG$24,FALSE)</f>
        <v>0</v>
      </c>
      <c r="AH225" s="29">
        <f ca="1">VLOOKUP('Bewerking, HH'!$B225,INDIRECT("'PLak, Labels'!A"&amp;$AD$18&amp;":M"&amp;$AD$19),AH$24,FALSE)</f>
        <v>0</v>
      </c>
      <c r="AI225" s="29">
        <f ca="1">VLOOKUP('Bewerking, HH'!$B225,INDIRECT("'PLak, Labels'!A"&amp;$AD$18&amp;":M"&amp;$AD$19),AI$24,FALSE)</f>
        <v>0</v>
      </c>
      <c r="AM225" s="18">
        <f ca="1">VLOOKUP('Bewerking, HH'!$B225,INDIRECT("'PLak, Labels'!A"&amp;$AP$18&amp;":M"&amp;$AP$19),AM$24,FALSE)</f>
        <v>772</v>
      </c>
      <c r="AN225" s="29">
        <f ca="1">VLOOKUP('Bewerking, HH'!$B225,INDIRECT("'PLak, Labels'!A"&amp;$AP$18&amp;":M"&amp;$AP$19),AN$24,FALSE)+VLOOKUP('Bewerking, HH'!$B225,INDIRECT("'PLak, Labels'!A"&amp;$AP$18&amp;":M"&amp;$AP$19),AN$24+1,FALSE)</f>
        <v>551</v>
      </c>
      <c r="AO225" s="18">
        <f ca="1">VLOOKUP('Bewerking, HH'!$B225,INDIRECT("'PLak, Labels'!A"&amp;$AP$18&amp;":M"&amp;$AP$19),AO$24,FALSE)</f>
        <v>0</v>
      </c>
      <c r="AP225" s="18">
        <f ca="1">VLOOKUP('Bewerking, HH'!$B225,INDIRECT("'PLak, Labels'!A"&amp;$AP$18&amp;":M"&amp;$AP$19),AP$24,FALSE)</f>
        <v>0</v>
      </c>
      <c r="AQ225" s="18">
        <f ca="1">VLOOKUP('Bewerking, HH'!$B225,INDIRECT("'PLak, Labels'!A"&amp;$AP$18&amp;":M"&amp;$AP$19),AQ$24,FALSE)</f>
        <v>221</v>
      </c>
      <c r="AR225" s="18">
        <f ca="1">VLOOKUP('Bewerking, HH'!$B225,INDIRECT("'PLak, Labels'!A"&amp;$AP$18&amp;":M"&amp;$AP$19),AR$24,FALSE)</f>
        <v>0</v>
      </c>
      <c r="AS225" s="18">
        <f ca="1">VLOOKUP('Bewerking, HH'!$B225,INDIRECT("'PLak, Labels'!A"&amp;$AP$18&amp;":M"&amp;$AP$19),AS$24,FALSE)</f>
        <v>0</v>
      </c>
      <c r="AT225" s="29">
        <f ca="1">VLOOKUP('Bewerking, HH'!$B225,INDIRECT("'PLak, Labels'!A"&amp;$AP$18&amp;":M"&amp;$AP$19),AT$24,FALSE)</f>
        <v>0</v>
      </c>
      <c r="AU225" s="29">
        <f ca="1">VLOOKUP('Bewerking, HH'!$B225,INDIRECT("'PLak, Labels'!A"&amp;$AP$18&amp;":M"&amp;$AP$19),AU$24,FALSE)</f>
        <v>0</v>
      </c>
      <c r="AY225" s="18">
        <f ca="1">VLOOKUP('Bewerking, HH'!$B225,INDIRECT("'PLak, Labels'!A"&amp;$BB$18&amp;":M"&amp;$BB$19),AY$24,FALSE)</f>
        <v>772</v>
      </c>
      <c r="AZ225" s="29">
        <f ca="1">VLOOKUP('Bewerking, HH'!$B225,INDIRECT("'PLak, Labels'!A"&amp;$BB$18&amp;":M"&amp;$BB$19),AZ$24,FALSE)+VLOOKUP('Bewerking, HH'!$B225,INDIRECT("'PLak, Labels'!A"&amp;$BB$18&amp;":M"&amp;$BB$19),AZ$24+1,FALSE)</f>
        <v>0</v>
      </c>
      <c r="BA225" s="18">
        <f ca="1">VLOOKUP('Bewerking, HH'!$B225,INDIRECT("'PLak, Labels'!A"&amp;$BB$18&amp;":M"&amp;$BB$19),BA$24,FALSE)</f>
        <v>0</v>
      </c>
      <c r="BB225" s="18">
        <f ca="1">VLOOKUP('Bewerking, HH'!$B225,INDIRECT("'PLak, Labels'!A"&amp;$BB$18&amp;":M"&amp;$BB$19),BB$24,FALSE)</f>
        <v>772</v>
      </c>
      <c r="BC225" s="18">
        <f ca="1">VLOOKUP('Bewerking, HH'!$B225,INDIRECT("'PLak, Labels'!A"&amp;$BB$18&amp;":M"&amp;$BB$19),BC$24,FALSE)</f>
        <v>0</v>
      </c>
      <c r="BD225" s="18">
        <f ca="1">VLOOKUP('Bewerking, HH'!$B225,INDIRECT("'PLak, Labels'!A"&amp;$BB$18&amp;":M"&amp;$BB$19),BD$24,FALSE)</f>
        <v>0</v>
      </c>
      <c r="BE225" s="18">
        <f ca="1">VLOOKUP('Bewerking, HH'!$B225,INDIRECT("'PLak, Labels'!A"&amp;$BB$18&amp;":M"&amp;$BB$19),BE$24,FALSE)</f>
        <v>0</v>
      </c>
      <c r="BF225" s="29">
        <f ca="1">VLOOKUP('Bewerking, HH'!$B225,INDIRECT("'PLak, Labels'!A"&amp;$BB$18&amp;":M"&amp;$BB$19),BF$24,FALSE)</f>
        <v>0</v>
      </c>
      <c r="BG225" s="29">
        <f ca="1">VLOOKUP('Bewerking, HH'!$B225,INDIRECT("'PLak, Labels'!A"&amp;$BB$18&amp;":M"&amp;$BB$19),BG$24,FALSE)</f>
        <v>0</v>
      </c>
    </row>
    <row r="226" spans="2:59" x14ac:dyDescent="0.25">
      <c r="B226" s="18" t="s">
        <v>82</v>
      </c>
      <c r="C226" s="18">
        <f ca="1">VLOOKUP('Bewerking, HH'!$B226,INDIRECT("'PLak, Labels'!A"&amp;$F$18&amp;":M"&amp;$F$19),C$24,FALSE)</f>
        <v>1508</v>
      </c>
      <c r="D226" s="29">
        <f ca="1">VLOOKUP('Bewerking, HH'!$B226,INDIRECT("'PLak, Labels'!A"&amp;$F$18&amp;":M"&amp;$F$19),D$24,FALSE)+VLOOKUP('Bewerking, HH'!$B226,INDIRECT("'PLak, Labels'!A"&amp;$F$18&amp;":M"&amp;$F$19),D$24+1,FALSE)</f>
        <v>0</v>
      </c>
      <c r="E226" s="18">
        <f ca="1">VLOOKUP('Bewerking, HH'!$B226,INDIRECT("'PLak, Labels'!A"&amp;$F$18&amp;":M"&amp;$F$19),E$24,FALSE)</f>
        <v>0</v>
      </c>
      <c r="F226" s="18">
        <f ca="1">VLOOKUP('Bewerking, HH'!$B226,INDIRECT("'PLak, Labels'!A"&amp;$F$18&amp;":M"&amp;$F$19),F$24,FALSE)</f>
        <v>82</v>
      </c>
      <c r="G226" s="18">
        <f ca="1">VLOOKUP('Bewerking, HH'!$B226,INDIRECT("'PLak, Labels'!A"&amp;$F$18&amp;":M"&amp;$F$19),G$24,FALSE)</f>
        <v>1426</v>
      </c>
      <c r="H226" s="18">
        <f ca="1">VLOOKUP('Bewerking, HH'!$B226,INDIRECT("'PLak, Labels'!A"&amp;$F$18&amp;":M"&amp;$F$19),H$24,FALSE)</f>
        <v>0</v>
      </c>
      <c r="I226" s="18">
        <f ca="1">VLOOKUP('Bewerking, HH'!$B226,INDIRECT("'PLak, Labels'!A"&amp;$F$18&amp;":M"&amp;$F$19),I$24,FALSE)</f>
        <v>0</v>
      </c>
      <c r="J226" s="29">
        <f ca="1">VLOOKUP('Bewerking, HH'!$B226,INDIRECT("'PLak, Labels'!A"&amp;$F$18&amp;":M"&amp;$F$19),J$24,FALSE)</f>
        <v>0</v>
      </c>
      <c r="K226" s="29">
        <f ca="1">VLOOKUP('Bewerking, HH'!$B226,INDIRECT("'PLak, Labels'!A"&amp;$F$18&amp;":M"&amp;$F$19),K$24,FALSE)</f>
        <v>0</v>
      </c>
      <c r="O226" s="18">
        <f ca="1">VLOOKUP('Bewerking, HH'!$B226,INDIRECT("'PLak, Labels'!A"&amp;$R$18&amp;":M"&amp;$R$19),O$24,FALSE)</f>
        <v>1508</v>
      </c>
      <c r="P226" s="29">
        <f ca="1">VLOOKUP('Bewerking, HH'!$B226,INDIRECT("'PLak, Labels'!A"&amp;$R$18&amp;":M"&amp;$R$19),P$24,FALSE)+VLOOKUP('Bewerking, HH'!$B226,INDIRECT("'PLak, Labels'!A"&amp;$R$18&amp;":M"&amp;$R$19),P$24+1,FALSE)</f>
        <v>0</v>
      </c>
      <c r="Q226" s="18">
        <f ca="1">VLOOKUP('Bewerking, HH'!$B226,INDIRECT("'PLak, Labels'!A"&amp;$R$18&amp;":M"&amp;$R$19),Q$24,FALSE)</f>
        <v>0</v>
      </c>
      <c r="R226" s="18">
        <f ca="1">VLOOKUP('Bewerking, HH'!$B226,INDIRECT("'PLak, Labels'!A"&amp;$R$18&amp;":M"&amp;$R$19),R$24,FALSE)</f>
        <v>1508</v>
      </c>
      <c r="S226" s="18">
        <f ca="1">VLOOKUP('Bewerking, HH'!$B226,INDIRECT("'PLak, Labels'!A"&amp;$R$18&amp;":M"&amp;$R$19),S$24,FALSE)</f>
        <v>0</v>
      </c>
      <c r="T226" s="18">
        <f ca="1">VLOOKUP('Bewerking, HH'!$B226,INDIRECT("'PLak, Labels'!A"&amp;$R$18&amp;":M"&amp;$R$19),T$24,FALSE)</f>
        <v>0</v>
      </c>
      <c r="U226" s="18">
        <f ca="1">VLOOKUP('Bewerking, HH'!$B226,INDIRECT("'PLak, Labels'!A"&amp;$R$18&amp;":M"&amp;$R$19),U$24,FALSE)</f>
        <v>0</v>
      </c>
      <c r="V226" s="29">
        <f ca="1">VLOOKUP('Bewerking, HH'!$B226,INDIRECT("'PLak, Labels'!A"&amp;$R$18&amp;":M"&amp;$R$19),V$24,FALSE)</f>
        <v>0</v>
      </c>
      <c r="W226" s="29">
        <f ca="1">VLOOKUP('Bewerking, HH'!$B226,INDIRECT("'PLak, Labels'!A"&amp;$R$18&amp;":M"&amp;$R$19),W$24,FALSE)</f>
        <v>0</v>
      </c>
      <c r="AA226" s="18">
        <f ca="1">VLOOKUP('Bewerking, HH'!$B226,INDIRECT("'PLak, Labels'!A"&amp;$AD$18&amp;":M"&amp;$AD$19),AA$24,FALSE)</f>
        <v>1508</v>
      </c>
      <c r="AB226" s="29">
        <f ca="1">VLOOKUP('Bewerking, HH'!$B226,INDIRECT("'PLak, Labels'!A"&amp;$AD$18&amp;":M"&amp;$AD$19),AB$24,FALSE)+VLOOKUP('Bewerking, HH'!$B226,INDIRECT("'PLak, Labels'!A"&amp;$AD$18&amp;":M"&amp;$AD$19),AB$24+1,FALSE)</f>
        <v>0</v>
      </c>
      <c r="AC226" s="18">
        <f ca="1">VLOOKUP('Bewerking, HH'!$B226,INDIRECT("'PLak, Labels'!A"&amp;$AD$18&amp;":M"&amp;$AD$19),AC$24,FALSE)</f>
        <v>1508</v>
      </c>
      <c r="AD226" s="18">
        <f ca="1">VLOOKUP('Bewerking, HH'!$B226,INDIRECT("'PLak, Labels'!A"&amp;$AD$18&amp;":M"&amp;$AD$19),AD$24,FALSE)</f>
        <v>0</v>
      </c>
      <c r="AE226" s="18">
        <f ca="1">VLOOKUP('Bewerking, HH'!$B226,INDIRECT("'PLak, Labels'!A"&amp;$AD$18&amp;":M"&amp;$AD$19),AE$24,FALSE)</f>
        <v>0</v>
      </c>
      <c r="AF226" s="18">
        <f ca="1">VLOOKUP('Bewerking, HH'!$B226,INDIRECT("'PLak, Labels'!A"&amp;$AD$18&amp;":M"&amp;$AD$19),AF$24,FALSE)</f>
        <v>0</v>
      </c>
      <c r="AG226" s="18">
        <f ca="1">VLOOKUP('Bewerking, HH'!$B226,INDIRECT("'PLak, Labels'!A"&amp;$AD$18&amp;":M"&amp;$AD$19),AG$24,FALSE)</f>
        <v>0</v>
      </c>
      <c r="AH226" s="29">
        <f ca="1">VLOOKUP('Bewerking, HH'!$B226,INDIRECT("'PLak, Labels'!A"&amp;$AD$18&amp;":M"&amp;$AD$19),AH$24,FALSE)</f>
        <v>0</v>
      </c>
      <c r="AI226" s="29">
        <f ca="1">VLOOKUP('Bewerking, HH'!$B226,INDIRECT("'PLak, Labels'!A"&amp;$AD$18&amp;":M"&amp;$AD$19),AI$24,FALSE)</f>
        <v>0</v>
      </c>
      <c r="AM226" s="18">
        <f ca="1">VLOOKUP('Bewerking, HH'!$B226,INDIRECT("'PLak, Labels'!A"&amp;$AP$18&amp;":M"&amp;$AP$19),AM$24,FALSE)</f>
        <v>1508</v>
      </c>
      <c r="AN226" s="29">
        <f ca="1">VLOOKUP('Bewerking, HH'!$B226,INDIRECT("'PLak, Labels'!A"&amp;$AP$18&amp;":M"&amp;$AP$19),AN$24,FALSE)+VLOOKUP('Bewerking, HH'!$B226,INDIRECT("'PLak, Labels'!A"&amp;$AP$18&amp;":M"&amp;$AP$19),AN$24+1,FALSE)</f>
        <v>1281</v>
      </c>
      <c r="AO226" s="18">
        <f ca="1">VLOOKUP('Bewerking, HH'!$B226,INDIRECT("'PLak, Labels'!A"&amp;$AP$18&amp;":M"&amp;$AP$19),AO$24,FALSE)</f>
        <v>0</v>
      </c>
      <c r="AP226" s="18">
        <f ca="1">VLOOKUP('Bewerking, HH'!$B226,INDIRECT("'PLak, Labels'!A"&amp;$AP$18&amp;":M"&amp;$AP$19),AP$24,FALSE)</f>
        <v>1</v>
      </c>
      <c r="AQ226" s="18">
        <f ca="1">VLOOKUP('Bewerking, HH'!$B226,INDIRECT("'PLak, Labels'!A"&amp;$AP$18&amp;":M"&amp;$AP$19),AQ$24,FALSE)</f>
        <v>226</v>
      </c>
      <c r="AR226" s="18">
        <f ca="1">VLOOKUP('Bewerking, HH'!$B226,INDIRECT("'PLak, Labels'!A"&amp;$AP$18&amp;":M"&amp;$AP$19),AR$24,FALSE)</f>
        <v>0</v>
      </c>
      <c r="AS226" s="18">
        <f ca="1">VLOOKUP('Bewerking, HH'!$B226,INDIRECT("'PLak, Labels'!A"&amp;$AP$18&amp;":M"&amp;$AP$19),AS$24,FALSE)</f>
        <v>0</v>
      </c>
      <c r="AT226" s="29">
        <f ca="1">VLOOKUP('Bewerking, HH'!$B226,INDIRECT("'PLak, Labels'!A"&amp;$AP$18&amp;":M"&amp;$AP$19),AT$24,FALSE)</f>
        <v>0</v>
      </c>
      <c r="AU226" s="29">
        <f ca="1">VLOOKUP('Bewerking, HH'!$B226,INDIRECT("'PLak, Labels'!A"&amp;$AP$18&amp;":M"&amp;$AP$19),AU$24,FALSE)</f>
        <v>0</v>
      </c>
      <c r="AY226" s="18">
        <f ca="1">VLOOKUP('Bewerking, HH'!$B226,INDIRECT("'PLak, Labels'!A"&amp;$BB$18&amp;":M"&amp;$BB$19),AY$24,FALSE)</f>
        <v>1508</v>
      </c>
      <c r="AZ226" s="29">
        <f ca="1">VLOOKUP('Bewerking, HH'!$B226,INDIRECT("'PLak, Labels'!A"&amp;$BB$18&amp;":M"&amp;$BB$19),AZ$24,FALSE)+VLOOKUP('Bewerking, HH'!$B226,INDIRECT("'PLak, Labels'!A"&amp;$BB$18&amp;":M"&amp;$BB$19),AZ$24+1,FALSE)</f>
        <v>0</v>
      </c>
      <c r="BA226" s="18">
        <f ca="1">VLOOKUP('Bewerking, HH'!$B226,INDIRECT("'PLak, Labels'!A"&amp;$BB$18&amp;":M"&amp;$BB$19),BA$24,FALSE)</f>
        <v>0</v>
      </c>
      <c r="BB226" s="18">
        <f ca="1">VLOOKUP('Bewerking, HH'!$B226,INDIRECT("'PLak, Labels'!A"&amp;$BB$18&amp;":M"&amp;$BB$19),BB$24,FALSE)</f>
        <v>1508</v>
      </c>
      <c r="BC226" s="18">
        <f ca="1">VLOOKUP('Bewerking, HH'!$B226,INDIRECT("'PLak, Labels'!A"&amp;$BB$18&amp;":M"&amp;$BB$19),BC$24,FALSE)</f>
        <v>0</v>
      </c>
      <c r="BD226" s="18">
        <f ca="1">VLOOKUP('Bewerking, HH'!$B226,INDIRECT("'PLak, Labels'!A"&amp;$BB$18&amp;":M"&amp;$BB$19),BD$24,FALSE)</f>
        <v>0</v>
      </c>
      <c r="BE226" s="18">
        <f ca="1">VLOOKUP('Bewerking, HH'!$B226,INDIRECT("'PLak, Labels'!A"&amp;$BB$18&amp;":M"&amp;$BB$19),BE$24,FALSE)</f>
        <v>0</v>
      </c>
      <c r="BF226" s="29">
        <f ca="1">VLOOKUP('Bewerking, HH'!$B226,INDIRECT("'PLak, Labels'!A"&amp;$BB$18&amp;":M"&amp;$BB$19),BF$24,FALSE)</f>
        <v>0</v>
      </c>
      <c r="BG226" s="29">
        <f ca="1">VLOOKUP('Bewerking, HH'!$B226,INDIRECT("'PLak, Labels'!A"&amp;$BB$18&amp;":M"&amp;$BB$19),BG$24,FALSE)</f>
        <v>0</v>
      </c>
    </row>
    <row r="227" spans="2:59" x14ac:dyDescent="0.25">
      <c r="B227" s="18" t="s">
        <v>83</v>
      </c>
      <c r="C227" s="18">
        <f ca="1">VLOOKUP('Bewerking, HH'!$B227,INDIRECT("'PLak, Labels'!A"&amp;$F$18&amp;":M"&amp;$F$19),C$24,FALSE)</f>
        <v>2353</v>
      </c>
      <c r="D227" s="29">
        <f ca="1">VLOOKUP('Bewerking, HH'!$B227,INDIRECT("'PLak, Labels'!A"&amp;$F$18&amp;":M"&amp;$F$19),D$24,FALSE)+VLOOKUP('Bewerking, HH'!$B227,INDIRECT("'PLak, Labels'!A"&amp;$F$18&amp;":M"&amp;$F$19),D$24+1,FALSE)</f>
        <v>0</v>
      </c>
      <c r="E227" s="18">
        <f ca="1">VLOOKUP('Bewerking, HH'!$B227,INDIRECT("'PLak, Labels'!A"&amp;$F$18&amp;":M"&amp;$F$19),E$24,FALSE)</f>
        <v>0</v>
      </c>
      <c r="F227" s="18">
        <f ca="1">VLOOKUP('Bewerking, HH'!$B227,INDIRECT("'PLak, Labels'!A"&amp;$F$18&amp;":M"&amp;$F$19),F$24,FALSE)</f>
        <v>2353</v>
      </c>
      <c r="G227" s="18">
        <f ca="1">VLOOKUP('Bewerking, HH'!$B227,INDIRECT("'PLak, Labels'!A"&amp;$F$18&amp;":M"&amp;$F$19),G$24,FALSE)</f>
        <v>0</v>
      </c>
      <c r="H227" s="18">
        <f ca="1">VLOOKUP('Bewerking, HH'!$B227,INDIRECT("'PLak, Labels'!A"&amp;$F$18&amp;":M"&amp;$F$19),H$24,FALSE)</f>
        <v>0</v>
      </c>
      <c r="I227" s="18">
        <f ca="1">VLOOKUP('Bewerking, HH'!$B227,INDIRECT("'PLak, Labels'!A"&amp;$F$18&amp;":M"&amp;$F$19),I$24,FALSE)</f>
        <v>0</v>
      </c>
      <c r="J227" s="29">
        <f ca="1">VLOOKUP('Bewerking, HH'!$B227,INDIRECT("'PLak, Labels'!A"&amp;$F$18&amp;":M"&amp;$F$19),J$24,FALSE)</f>
        <v>0</v>
      </c>
      <c r="K227" s="29">
        <f ca="1">VLOOKUP('Bewerking, HH'!$B227,INDIRECT("'PLak, Labels'!A"&amp;$F$18&amp;":M"&amp;$F$19),K$24,FALSE)</f>
        <v>0</v>
      </c>
      <c r="O227" s="18">
        <f ca="1">VLOOKUP('Bewerking, HH'!$B227,INDIRECT("'PLak, Labels'!A"&amp;$R$18&amp;":M"&amp;$R$19),O$24,FALSE)</f>
        <v>2353</v>
      </c>
      <c r="P227" s="29">
        <f ca="1">VLOOKUP('Bewerking, HH'!$B227,INDIRECT("'PLak, Labels'!A"&amp;$R$18&amp;":M"&amp;$R$19),P$24,FALSE)+VLOOKUP('Bewerking, HH'!$B227,INDIRECT("'PLak, Labels'!A"&amp;$R$18&amp;":M"&amp;$R$19),P$24+1,FALSE)</f>
        <v>0</v>
      </c>
      <c r="Q227" s="18">
        <f ca="1">VLOOKUP('Bewerking, HH'!$B227,INDIRECT("'PLak, Labels'!A"&amp;$R$18&amp;":M"&amp;$R$19),Q$24,FALSE)</f>
        <v>0</v>
      </c>
      <c r="R227" s="18">
        <f ca="1">VLOOKUP('Bewerking, HH'!$B227,INDIRECT("'PLak, Labels'!A"&amp;$R$18&amp;":M"&amp;$R$19),R$24,FALSE)</f>
        <v>2353</v>
      </c>
      <c r="S227" s="18">
        <f ca="1">VLOOKUP('Bewerking, HH'!$B227,INDIRECT("'PLak, Labels'!A"&amp;$R$18&amp;":M"&amp;$R$19),S$24,FALSE)</f>
        <v>0</v>
      </c>
      <c r="T227" s="18">
        <f ca="1">VLOOKUP('Bewerking, HH'!$B227,INDIRECT("'PLak, Labels'!A"&amp;$R$18&amp;":M"&amp;$R$19),T$24,FALSE)</f>
        <v>0</v>
      </c>
      <c r="U227" s="18">
        <f ca="1">VLOOKUP('Bewerking, HH'!$B227,INDIRECT("'PLak, Labels'!A"&amp;$R$18&amp;":M"&amp;$R$19),U$24,FALSE)</f>
        <v>0</v>
      </c>
      <c r="V227" s="29">
        <f ca="1">VLOOKUP('Bewerking, HH'!$B227,INDIRECT("'PLak, Labels'!A"&amp;$R$18&amp;":M"&amp;$R$19),V$24,FALSE)</f>
        <v>0</v>
      </c>
      <c r="W227" s="29">
        <f ca="1">VLOOKUP('Bewerking, HH'!$B227,INDIRECT("'PLak, Labels'!A"&amp;$R$18&amp;":M"&amp;$R$19),W$24,FALSE)</f>
        <v>0</v>
      </c>
      <c r="AA227" s="18">
        <f ca="1">VLOOKUP('Bewerking, HH'!$B227,INDIRECT("'PLak, Labels'!A"&amp;$AD$18&amp;":M"&amp;$AD$19),AA$24,FALSE)</f>
        <v>2353</v>
      </c>
      <c r="AB227" s="29">
        <f ca="1">VLOOKUP('Bewerking, HH'!$B227,INDIRECT("'PLak, Labels'!A"&amp;$AD$18&amp;":M"&amp;$AD$19),AB$24,FALSE)+VLOOKUP('Bewerking, HH'!$B227,INDIRECT("'PLak, Labels'!A"&amp;$AD$18&amp;":M"&amp;$AD$19),AB$24+1,FALSE)</f>
        <v>0</v>
      </c>
      <c r="AC227" s="18">
        <f ca="1">VLOOKUP('Bewerking, HH'!$B227,INDIRECT("'PLak, Labels'!A"&amp;$AD$18&amp;":M"&amp;$AD$19),AC$24,FALSE)</f>
        <v>2353</v>
      </c>
      <c r="AD227" s="18">
        <f ca="1">VLOOKUP('Bewerking, HH'!$B227,INDIRECT("'PLak, Labels'!A"&amp;$AD$18&amp;":M"&amp;$AD$19),AD$24,FALSE)</f>
        <v>0</v>
      </c>
      <c r="AE227" s="18">
        <f ca="1">VLOOKUP('Bewerking, HH'!$B227,INDIRECT("'PLak, Labels'!A"&amp;$AD$18&amp;":M"&amp;$AD$19),AE$24,FALSE)</f>
        <v>0</v>
      </c>
      <c r="AF227" s="18">
        <f ca="1">VLOOKUP('Bewerking, HH'!$B227,INDIRECT("'PLak, Labels'!A"&amp;$AD$18&amp;":M"&amp;$AD$19),AF$24,FALSE)</f>
        <v>0</v>
      </c>
      <c r="AG227" s="18">
        <f ca="1">VLOOKUP('Bewerking, HH'!$B227,INDIRECT("'PLak, Labels'!A"&amp;$AD$18&amp;":M"&amp;$AD$19),AG$24,FALSE)</f>
        <v>0</v>
      </c>
      <c r="AH227" s="29">
        <f ca="1">VLOOKUP('Bewerking, HH'!$B227,INDIRECT("'PLak, Labels'!A"&amp;$AD$18&amp;":M"&amp;$AD$19),AH$24,FALSE)</f>
        <v>0</v>
      </c>
      <c r="AI227" s="29">
        <f ca="1">VLOOKUP('Bewerking, HH'!$B227,INDIRECT("'PLak, Labels'!A"&amp;$AD$18&amp;":M"&amp;$AD$19),AI$24,FALSE)</f>
        <v>0</v>
      </c>
      <c r="AM227" s="18">
        <f ca="1">VLOOKUP('Bewerking, HH'!$B227,INDIRECT("'PLak, Labels'!A"&amp;$AP$18&amp;":M"&amp;$AP$19),AM$24,FALSE)</f>
        <v>2353</v>
      </c>
      <c r="AN227" s="29">
        <f ca="1">VLOOKUP('Bewerking, HH'!$B227,INDIRECT("'PLak, Labels'!A"&amp;$AP$18&amp;":M"&amp;$AP$19),AN$24,FALSE)+VLOOKUP('Bewerking, HH'!$B227,INDIRECT("'PLak, Labels'!A"&amp;$AP$18&amp;":M"&amp;$AP$19),AN$24+1,FALSE)</f>
        <v>1448</v>
      </c>
      <c r="AO227" s="18">
        <f ca="1">VLOOKUP('Bewerking, HH'!$B227,INDIRECT("'PLak, Labels'!A"&amp;$AP$18&amp;":M"&amp;$AP$19),AO$24,FALSE)</f>
        <v>0</v>
      </c>
      <c r="AP227" s="18">
        <f ca="1">VLOOKUP('Bewerking, HH'!$B227,INDIRECT("'PLak, Labels'!A"&amp;$AP$18&amp;":M"&amp;$AP$19),AP$24,FALSE)</f>
        <v>905</v>
      </c>
      <c r="AQ227" s="18">
        <f ca="1">VLOOKUP('Bewerking, HH'!$B227,INDIRECT("'PLak, Labels'!A"&amp;$AP$18&amp;":M"&amp;$AP$19),AQ$24,FALSE)</f>
        <v>0</v>
      </c>
      <c r="AR227" s="18">
        <f ca="1">VLOOKUP('Bewerking, HH'!$B227,INDIRECT("'PLak, Labels'!A"&amp;$AP$18&amp;":M"&amp;$AP$19),AR$24,FALSE)</f>
        <v>0</v>
      </c>
      <c r="AS227" s="18">
        <f ca="1">VLOOKUP('Bewerking, HH'!$B227,INDIRECT("'PLak, Labels'!A"&amp;$AP$18&amp;":M"&amp;$AP$19),AS$24,FALSE)</f>
        <v>0</v>
      </c>
      <c r="AT227" s="29">
        <f ca="1">VLOOKUP('Bewerking, HH'!$B227,INDIRECT("'PLak, Labels'!A"&amp;$AP$18&amp;":M"&amp;$AP$19),AT$24,FALSE)</f>
        <v>0</v>
      </c>
      <c r="AU227" s="29">
        <f ca="1">VLOOKUP('Bewerking, HH'!$B227,INDIRECT("'PLak, Labels'!A"&amp;$AP$18&amp;":M"&amp;$AP$19),AU$24,FALSE)</f>
        <v>0</v>
      </c>
      <c r="AY227" s="18">
        <f ca="1">VLOOKUP('Bewerking, HH'!$B227,INDIRECT("'PLak, Labels'!A"&amp;$BB$18&amp;":M"&amp;$BB$19),AY$24,FALSE)</f>
        <v>2353</v>
      </c>
      <c r="AZ227" s="29">
        <f ca="1">VLOOKUP('Bewerking, HH'!$B227,INDIRECT("'PLak, Labels'!A"&amp;$BB$18&amp;":M"&amp;$BB$19),AZ$24,FALSE)+VLOOKUP('Bewerking, HH'!$B227,INDIRECT("'PLak, Labels'!A"&amp;$BB$18&amp;":M"&amp;$BB$19),AZ$24+1,FALSE)</f>
        <v>0</v>
      </c>
      <c r="BA227" s="18">
        <f ca="1">VLOOKUP('Bewerking, HH'!$B227,INDIRECT("'PLak, Labels'!A"&amp;$BB$18&amp;":M"&amp;$BB$19),BA$24,FALSE)</f>
        <v>0</v>
      </c>
      <c r="BB227" s="18">
        <f ca="1">VLOOKUP('Bewerking, HH'!$B227,INDIRECT("'PLak, Labels'!A"&amp;$BB$18&amp;":M"&amp;$BB$19),BB$24,FALSE)</f>
        <v>2353</v>
      </c>
      <c r="BC227" s="18">
        <f ca="1">VLOOKUP('Bewerking, HH'!$B227,INDIRECT("'PLak, Labels'!A"&amp;$BB$18&amp;":M"&amp;$BB$19),BC$24,FALSE)</f>
        <v>0</v>
      </c>
      <c r="BD227" s="18">
        <f ca="1">VLOOKUP('Bewerking, HH'!$B227,INDIRECT("'PLak, Labels'!A"&amp;$BB$18&amp;":M"&amp;$BB$19),BD$24,FALSE)</f>
        <v>0</v>
      </c>
      <c r="BE227" s="18">
        <f ca="1">VLOOKUP('Bewerking, HH'!$B227,INDIRECT("'PLak, Labels'!A"&amp;$BB$18&amp;":M"&amp;$BB$19),BE$24,FALSE)</f>
        <v>0</v>
      </c>
      <c r="BF227" s="29">
        <f ca="1">VLOOKUP('Bewerking, HH'!$B227,INDIRECT("'PLak, Labels'!A"&amp;$BB$18&amp;":M"&amp;$BB$19),BF$24,FALSE)</f>
        <v>0</v>
      </c>
      <c r="BG227" s="29">
        <f ca="1">VLOOKUP('Bewerking, HH'!$B227,INDIRECT("'PLak, Labels'!A"&amp;$BB$18&amp;":M"&amp;$BB$19),BG$24,FALSE)</f>
        <v>0</v>
      </c>
    </row>
    <row r="228" spans="2:59" x14ac:dyDescent="0.25">
      <c r="B228" s="18" t="s">
        <v>84</v>
      </c>
      <c r="C228" s="18">
        <f ca="1">VLOOKUP('Bewerking, HH'!$B228,INDIRECT("'PLak, Labels'!A"&amp;$F$18&amp;":M"&amp;$F$19),C$24,FALSE)</f>
        <v>2255</v>
      </c>
      <c r="D228" s="29">
        <f ca="1">VLOOKUP('Bewerking, HH'!$B228,INDIRECT("'PLak, Labels'!A"&amp;$F$18&amp;":M"&amp;$F$19),D$24,FALSE)+VLOOKUP('Bewerking, HH'!$B228,INDIRECT("'PLak, Labels'!A"&amp;$F$18&amp;":M"&amp;$F$19),D$24+1,FALSE)</f>
        <v>0</v>
      </c>
      <c r="E228" s="18">
        <f ca="1">VLOOKUP('Bewerking, HH'!$B228,INDIRECT("'PLak, Labels'!A"&amp;$F$18&amp;":M"&amp;$F$19),E$24,FALSE)</f>
        <v>0</v>
      </c>
      <c r="F228" s="18">
        <f ca="1">VLOOKUP('Bewerking, HH'!$B228,INDIRECT("'PLak, Labels'!A"&amp;$F$18&amp;":M"&amp;$F$19),F$24,FALSE)</f>
        <v>2255</v>
      </c>
      <c r="G228" s="18">
        <f ca="1">VLOOKUP('Bewerking, HH'!$B228,INDIRECT("'PLak, Labels'!A"&amp;$F$18&amp;":M"&amp;$F$19),G$24,FALSE)</f>
        <v>0</v>
      </c>
      <c r="H228" s="18">
        <f ca="1">VLOOKUP('Bewerking, HH'!$B228,INDIRECT("'PLak, Labels'!A"&amp;$F$18&amp;":M"&amp;$F$19),H$24,FALSE)</f>
        <v>0</v>
      </c>
      <c r="I228" s="18">
        <f ca="1">VLOOKUP('Bewerking, HH'!$B228,INDIRECT("'PLak, Labels'!A"&amp;$F$18&amp;":M"&amp;$F$19),I$24,FALSE)</f>
        <v>0</v>
      </c>
      <c r="J228" s="29">
        <f ca="1">VLOOKUP('Bewerking, HH'!$B228,INDIRECT("'PLak, Labels'!A"&amp;$F$18&amp;":M"&amp;$F$19),J$24,FALSE)</f>
        <v>0</v>
      </c>
      <c r="K228" s="29">
        <f ca="1">VLOOKUP('Bewerking, HH'!$B228,INDIRECT("'PLak, Labels'!A"&amp;$F$18&amp;":M"&amp;$F$19),K$24,FALSE)</f>
        <v>0</v>
      </c>
      <c r="O228" s="18">
        <f ca="1">VLOOKUP('Bewerking, HH'!$B228,INDIRECT("'PLak, Labels'!A"&amp;$R$18&amp;":M"&amp;$R$19),O$24,FALSE)</f>
        <v>2255</v>
      </c>
      <c r="P228" s="29">
        <f ca="1">VLOOKUP('Bewerking, HH'!$B228,INDIRECT("'PLak, Labels'!A"&amp;$R$18&amp;":M"&amp;$R$19),P$24,FALSE)+VLOOKUP('Bewerking, HH'!$B228,INDIRECT("'PLak, Labels'!A"&amp;$R$18&amp;":M"&amp;$R$19),P$24+1,FALSE)</f>
        <v>0</v>
      </c>
      <c r="Q228" s="18">
        <f ca="1">VLOOKUP('Bewerking, HH'!$B228,INDIRECT("'PLak, Labels'!A"&amp;$R$18&amp;":M"&amp;$R$19),Q$24,FALSE)</f>
        <v>0</v>
      </c>
      <c r="R228" s="18">
        <f ca="1">VLOOKUP('Bewerking, HH'!$B228,INDIRECT("'PLak, Labels'!A"&amp;$R$18&amp;":M"&amp;$R$19),R$24,FALSE)</f>
        <v>2255</v>
      </c>
      <c r="S228" s="18">
        <f ca="1">VLOOKUP('Bewerking, HH'!$B228,INDIRECT("'PLak, Labels'!A"&amp;$R$18&amp;":M"&amp;$R$19),S$24,FALSE)</f>
        <v>0</v>
      </c>
      <c r="T228" s="18">
        <f ca="1">VLOOKUP('Bewerking, HH'!$B228,INDIRECT("'PLak, Labels'!A"&amp;$R$18&amp;":M"&amp;$R$19),T$24,FALSE)</f>
        <v>0</v>
      </c>
      <c r="U228" s="18">
        <f ca="1">VLOOKUP('Bewerking, HH'!$B228,INDIRECT("'PLak, Labels'!A"&amp;$R$18&amp;":M"&amp;$R$19),U$24,FALSE)</f>
        <v>0</v>
      </c>
      <c r="V228" s="29">
        <f ca="1">VLOOKUP('Bewerking, HH'!$B228,INDIRECT("'PLak, Labels'!A"&amp;$R$18&amp;":M"&amp;$R$19),V$24,FALSE)</f>
        <v>0</v>
      </c>
      <c r="W228" s="29">
        <f ca="1">VLOOKUP('Bewerking, HH'!$B228,INDIRECT("'PLak, Labels'!A"&amp;$R$18&amp;":M"&amp;$R$19),W$24,FALSE)</f>
        <v>0</v>
      </c>
      <c r="AA228" s="18">
        <f ca="1">VLOOKUP('Bewerking, HH'!$B228,INDIRECT("'PLak, Labels'!A"&amp;$AD$18&amp;":M"&amp;$AD$19),AA$24,FALSE)</f>
        <v>2255</v>
      </c>
      <c r="AB228" s="29">
        <f ca="1">VLOOKUP('Bewerking, HH'!$B228,INDIRECT("'PLak, Labels'!A"&amp;$AD$18&amp;":M"&amp;$AD$19),AB$24,FALSE)+VLOOKUP('Bewerking, HH'!$B228,INDIRECT("'PLak, Labels'!A"&amp;$AD$18&amp;":M"&amp;$AD$19),AB$24+1,FALSE)</f>
        <v>0</v>
      </c>
      <c r="AC228" s="18">
        <f ca="1">VLOOKUP('Bewerking, HH'!$B228,INDIRECT("'PLak, Labels'!A"&amp;$AD$18&amp;":M"&amp;$AD$19),AC$24,FALSE)</f>
        <v>2255</v>
      </c>
      <c r="AD228" s="18">
        <f ca="1">VLOOKUP('Bewerking, HH'!$B228,INDIRECT("'PLak, Labels'!A"&amp;$AD$18&amp;":M"&amp;$AD$19),AD$24,FALSE)</f>
        <v>0</v>
      </c>
      <c r="AE228" s="18">
        <f ca="1">VLOOKUP('Bewerking, HH'!$B228,INDIRECT("'PLak, Labels'!A"&amp;$AD$18&amp;":M"&amp;$AD$19),AE$24,FALSE)</f>
        <v>0</v>
      </c>
      <c r="AF228" s="18">
        <f ca="1">VLOOKUP('Bewerking, HH'!$B228,INDIRECT("'PLak, Labels'!A"&amp;$AD$18&amp;":M"&amp;$AD$19),AF$24,FALSE)</f>
        <v>0</v>
      </c>
      <c r="AG228" s="18">
        <f ca="1">VLOOKUP('Bewerking, HH'!$B228,INDIRECT("'PLak, Labels'!A"&amp;$AD$18&amp;":M"&amp;$AD$19),AG$24,FALSE)</f>
        <v>0</v>
      </c>
      <c r="AH228" s="29">
        <f ca="1">VLOOKUP('Bewerking, HH'!$B228,INDIRECT("'PLak, Labels'!A"&amp;$AD$18&amp;":M"&amp;$AD$19),AH$24,FALSE)</f>
        <v>0</v>
      </c>
      <c r="AI228" s="29">
        <f ca="1">VLOOKUP('Bewerking, HH'!$B228,INDIRECT("'PLak, Labels'!A"&amp;$AD$18&amp;":M"&amp;$AD$19),AI$24,FALSE)</f>
        <v>0</v>
      </c>
      <c r="AM228" s="18">
        <f ca="1">VLOOKUP('Bewerking, HH'!$B228,INDIRECT("'PLak, Labels'!A"&amp;$AP$18&amp;":M"&amp;$AP$19),AM$24,FALSE)</f>
        <v>2255</v>
      </c>
      <c r="AN228" s="29">
        <f ca="1">VLOOKUP('Bewerking, HH'!$B228,INDIRECT("'PLak, Labels'!A"&amp;$AP$18&amp;":M"&amp;$AP$19),AN$24,FALSE)+VLOOKUP('Bewerking, HH'!$B228,INDIRECT("'PLak, Labels'!A"&amp;$AP$18&amp;":M"&amp;$AP$19),AN$24+1,FALSE)</f>
        <v>1609</v>
      </c>
      <c r="AO228" s="18">
        <f ca="1">VLOOKUP('Bewerking, HH'!$B228,INDIRECT("'PLak, Labels'!A"&amp;$AP$18&amp;":M"&amp;$AP$19),AO$24,FALSE)</f>
        <v>0</v>
      </c>
      <c r="AP228" s="18">
        <f ca="1">VLOOKUP('Bewerking, HH'!$B228,INDIRECT("'PLak, Labels'!A"&amp;$AP$18&amp;":M"&amp;$AP$19),AP$24,FALSE)</f>
        <v>646</v>
      </c>
      <c r="AQ228" s="18">
        <f ca="1">VLOOKUP('Bewerking, HH'!$B228,INDIRECT("'PLak, Labels'!A"&amp;$AP$18&amp;":M"&amp;$AP$19),AQ$24,FALSE)</f>
        <v>0</v>
      </c>
      <c r="AR228" s="18">
        <f ca="1">VLOOKUP('Bewerking, HH'!$B228,INDIRECT("'PLak, Labels'!A"&amp;$AP$18&amp;":M"&amp;$AP$19),AR$24,FALSE)</f>
        <v>0</v>
      </c>
      <c r="AS228" s="18">
        <f ca="1">VLOOKUP('Bewerking, HH'!$B228,INDIRECT("'PLak, Labels'!A"&amp;$AP$18&amp;":M"&amp;$AP$19),AS$24,FALSE)</f>
        <v>0</v>
      </c>
      <c r="AT228" s="29">
        <f ca="1">VLOOKUP('Bewerking, HH'!$B228,INDIRECT("'PLak, Labels'!A"&amp;$AP$18&amp;":M"&amp;$AP$19),AT$24,FALSE)</f>
        <v>0</v>
      </c>
      <c r="AU228" s="29">
        <f ca="1">VLOOKUP('Bewerking, HH'!$B228,INDIRECT("'PLak, Labels'!A"&amp;$AP$18&amp;":M"&amp;$AP$19),AU$24,FALSE)</f>
        <v>0</v>
      </c>
      <c r="AY228" s="18">
        <f ca="1">VLOOKUP('Bewerking, HH'!$B228,INDIRECT("'PLak, Labels'!A"&amp;$BB$18&amp;":M"&amp;$BB$19),AY$24,FALSE)</f>
        <v>2255</v>
      </c>
      <c r="AZ228" s="29">
        <f ca="1">VLOOKUP('Bewerking, HH'!$B228,INDIRECT("'PLak, Labels'!A"&amp;$BB$18&amp;":M"&amp;$BB$19),AZ$24,FALSE)+VLOOKUP('Bewerking, HH'!$B228,INDIRECT("'PLak, Labels'!A"&amp;$BB$18&amp;":M"&amp;$BB$19),AZ$24+1,FALSE)</f>
        <v>0</v>
      </c>
      <c r="BA228" s="18">
        <f ca="1">VLOOKUP('Bewerking, HH'!$B228,INDIRECT("'PLak, Labels'!A"&amp;$BB$18&amp;":M"&amp;$BB$19),BA$24,FALSE)</f>
        <v>0</v>
      </c>
      <c r="BB228" s="18">
        <f ca="1">VLOOKUP('Bewerking, HH'!$B228,INDIRECT("'PLak, Labels'!A"&amp;$BB$18&amp;":M"&amp;$BB$19),BB$24,FALSE)</f>
        <v>2255</v>
      </c>
      <c r="BC228" s="18">
        <f ca="1">VLOOKUP('Bewerking, HH'!$B228,INDIRECT("'PLak, Labels'!A"&amp;$BB$18&amp;":M"&amp;$BB$19),BC$24,FALSE)</f>
        <v>0</v>
      </c>
      <c r="BD228" s="18">
        <f ca="1">VLOOKUP('Bewerking, HH'!$B228,INDIRECT("'PLak, Labels'!A"&amp;$BB$18&amp;":M"&amp;$BB$19),BD$24,FALSE)</f>
        <v>0</v>
      </c>
      <c r="BE228" s="18">
        <f ca="1">VLOOKUP('Bewerking, HH'!$B228,INDIRECT("'PLak, Labels'!A"&amp;$BB$18&amp;":M"&amp;$BB$19),BE$24,FALSE)</f>
        <v>0</v>
      </c>
      <c r="BF228" s="29">
        <f ca="1">VLOOKUP('Bewerking, HH'!$B228,INDIRECT("'PLak, Labels'!A"&amp;$BB$18&amp;":M"&amp;$BB$19),BF$24,FALSE)</f>
        <v>0</v>
      </c>
      <c r="BG228" s="29">
        <f ca="1">VLOOKUP('Bewerking, HH'!$B228,INDIRECT("'PLak, Labels'!A"&amp;$BB$18&amp;":M"&amp;$BB$19),BG$24,FALSE)</f>
        <v>0</v>
      </c>
    </row>
    <row r="229" spans="2:59" x14ac:dyDescent="0.25">
      <c r="B229" s="18" t="s">
        <v>85</v>
      </c>
      <c r="C229" s="18">
        <f ca="1">VLOOKUP('Bewerking, HH'!$B229,INDIRECT("'PLak, Labels'!A"&amp;$F$18&amp;":M"&amp;$F$19),C$24,FALSE)</f>
        <v>22175</v>
      </c>
      <c r="D229" s="29">
        <f ca="1">VLOOKUP('Bewerking, HH'!$B229,INDIRECT("'PLak, Labels'!A"&amp;$F$18&amp;":M"&amp;$F$19),D$24,FALSE)+VLOOKUP('Bewerking, HH'!$B229,INDIRECT("'PLak, Labels'!A"&amp;$F$18&amp;":M"&amp;$F$19),D$24+1,FALSE)</f>
        <v>0</v>
      </c>
      <c r="E229" s="18">
        <f ca="1">VLOOKUP('Bewerking, HH'!$B229,INDIRECT("'PLak, Labels'!A"&amp;$F$18&amp;":M"&amp;$F$19),E$24,FALSE)</f>
        <v>0</v>
      </c>
      <c r="F229" s="18">
        <f ca="1">VLOOKUP('Bewerking, HH'!$B229,INDIRECT("'PLak, Labels'!A"&amp;$F$18&amp;":M"&amp;$F$19),F$24,FALSE)</f>
        <v>359</v>
      </c>
      <c r="G229" s="18">
        <f ca="1">VLOOKUP('Bewerking, HH'!$B229,INDIRECT("'PLak, Labels'!A"&amp;$F$18&amp;":M"&amp;$F$19),G$24,FALSE)</f>
        <v>0</v>
      </c>
      <c r="H229" s="18">
        <f ca="1">VLOOKUP('Bewerking, HH'!$B229,INDIRECT("'PLak, Labels'!A"&amp;$F$18&amp;":M"&amp;$F$19),H$24,FALSE)</f>
        <v>0</v>
      </c>
      <c r="I229" s="18">
        <f ca="1">VLOOKUP('Bewerking, HH'!$B229,INDIRECT("'PLak, Labels'!A"&amp;$F$18&amp;":M"&amp;$F$19),I$24,FALSE)</f>
        <v>1391</v>
      </c>
      <c r="J229" s="29">
        <f ca="1">VLOOKUP('Bewerking, HH'!$B229,INDIRECT("'PLak, Labels'!A"&amp;$F$18&amp;":M"&amp;$F$19),J$24,FALSE)</f>
        <v>0</v>
      </c>
      <c r="K229" s="29">
        <f ca="1">VLOOKUP('Bewerking, HH'!$B229,INDIRECT("'PLak, Labels'!A"&amp;$F$18&amp;":M"&amp;$F$19),K$24,FALSE)</f>
        <v>20425</v>
      </c>
      <c r="O229" s="18">
        <f ca="1">VLOOKUP('Bewerking, HH'!$B229,INDIRECT("'PLak, Labels'!A"&amp;$R$18&amp;":M"&amp;$R$19),O$24,FALSE)</f>
        <v>22175</v>
      </c>
      <c r="P229" s="29">
        <f ca="1">VLOOKUP('Bewerking, HH'!$B229,INDIRECT("'PLak, Labels'!A"&amp;$R$18&amp;":M"&amp;$R$19),P$24,FALSE)+VLOOKUP('Bewerking, HH'!$B229,INDIRECT("'PLak, Labels'!A"&amp;$R$18&amp;":M"&amp;$R$19),P$24+1,FALSE)</f>
        <v>0</v>
      </c>
      <c r="Q229" s="18">
        <f ca="1">VLOOKUP('Bewerking, HH'!$B229,INDIRECT("'PLak, Labels'!A"&amp;$R$18&amp;":M"&amp;$R$19),Q$24,FALSE)</f>
        <v>0</v>
      </c>
      <c r="R229" s="18">
        <f ca="1">VLOOKUP('Bewerking, HH'!$B229,INDIRECT("'PLak, Labels'!A"&amp;$R$18&amp;":M"&amp;$R$19),R$24,FALSE)</f>
        <v>22175</v>
      </c>
      <c r="S229" s="18">
        <f ca="1">VLOOKUP('Bewerking, HH'!$B229,INDIRECT("'PLak, Labels'!A"&amp;$R$18&amp;":M"&amp;$R$19),S$24,FALSE)</f>
        <v>0</v>
      </c>
      <c r="T229" s="18">
        <f ca="1">VLOOKUP('Bewerking, HH'!$B229,INDIRECT("'PLak, Labels'!A"&amp;$R$18&amp;":M"&amp;$R$19),T$24,FALSE)</f>
        <v>0</v>
      </c>
      <c r="U229" s="18">
        <f ca="1">VLOOKUP('Bewerking, HH'!$B229,INDIRECT("'PLak, Labels'!A"&amp;$R$18&amp;":M"&amp;$R$19),U$24,FALSE)</f>
        <v>0</v>
      </c>
      <c r="V229" s="29">
        <f ca="1">VLOOKUP('Bewerking, HH'!$B229,INDIRECT("'PLak, Labels'!A"&amp;$R$18&amp;":M"&amp;$R$19),V$24,FALSE)</f>
        <v>0</v>
      </c>
      <c r="W229" s="29">
        <f ca="1">VLOOKUP('Bewerking, HH'!$B229,INDIRECT("'PLak, Labels'!A"&amp;$R$18&amp;":M"&amp;$R$19),W$24,FALSE)</f>
        <v>0</v>
      </c>
      <c r="AA229" s="18">
        <f ca="1">VLOOKUP('Bewerking, HH'!$B229,INDIRECT("'PLak, Labels'!A"&amp;$AD$18&amp;":M"&amp;$AD$19),AA$24,FALSE)</f>
        <v>22175</v>
      </c>
      <c r="AB229" s="29">
        <f ca="1">VLOOKUP('Bewerking, HH'!$B229,INDIRECT("'PLak, Labels'!A"&amp;$AD$18&amp;":M"&amp;$AD$19),AB$24,FALSE)+VLOOKUP('Bewerking, HH'!$B229,INDIRECT("'PLak, Labels'!A"&amp;$AD$18&amp;":M"&amp;$AD$19),AB$24+1,FALSE)</f>
        <v>0</v>
      </c>
      <c r="AC229" s="18">
        <f ca="1">VLOOKUP('Bewerking, HH'!$B229,INDIRECT("'PLak, Labels'!A"&amp;$AD$18&amp;":M"&amp;$AD$19),AC$24,FALSE)</f>
        <v>22175</v>
      </c>
      <c r="AD229" s="18">
        <f ca="1">VLOOKUP('Bewerking, HH'!$B229,INDIRECT("'PLak, Labels'!A"&amp;$AD$18&amp;":M"&amp;$AD$19),AD$24,FALSE)</f>
        <v>0</v>
      </c>
      <c r="AE229" s="18">
        <f ca="1">VLOOKUP('Bewerking, HH'!$B229,INDIRECT("'PLak, Labels'!A"&amp;$AD$18&amp;":M"&amp;$AD$19),AE$24,FALSE)</f>
        <v>0</v>
      </c>
      <c r="AF229" s="18">
        <f ca="1">VLOOKUP('Bewerking, HH'!$B229,INDIRECT("'PLak, Labels'!A"&amp;$AD$18&amp;":M"&amp;$AD$19),AF$24,FALSE)</f>
        <v>0</v>
      </c>
      <c r="AG229" s="18">
        <f ca="1">VLOOKUP('Bewerking, HH'!$B229,INDIRECT("'PLak, Labels'!A"&amp;$AD$18&amp;":M"&amp;$AD$19),AG$24,FALSE)</f>
        <v>0</v>
      </c>
      <c r="AH229" s="29">
        <f ca="1">VLOOKUP('Bewerking, HH'!$B229,INDIRECT("'PLak, Labels'!A"&amp;$AD$18&amp;":M"&amp;$AD$19),AH$24,FALSE)</f>
        <v>0</v>
      </c>
      <c r="AI229" s="29">
        <f ca="1">VLOOKUP('Bewerking, HH'!$B229,INDIRECT("'PLak, Labels'!A"&amp;$AD$18&amp;":M"&amp;$AD$19),AI$24,FALSE)</f>
        <v>0</v>
      </c>
      <c r="AM229" s="18">
        <f ca="1">VLOOKUP('Bewerking, HH'!$B229,INDIRECT("'PLak, Labels'!A"&amp;$AP$18&amp;":M"&amp;$AP$19),AM$24,FALSE)</f>
        <v>22175</v>
      </c>
      <c r="AN229" s="29">
        <f ca="1">VLOOKUP('Bewerking, HH'!$B229,INDIRECT("'PLak, Labels'!A"&amp;$AP$18&amp;":M"&amp;$AP$19),AN$24,FALSE)+VLOOKUP('Bewerking, HH'!$B229,INDIRECT("'PLak, Labels'!A"&amp;$AP$18&amp;":M"&amp;$AP$19),AN$24+1,FALSE)</f>
        <v>19020</v>
      </c>
      <c r="AO229" s="18">
        <f ca="1">VLOOKUP('Bewerking, HH'!$B229,INDIRECT("'PLak, Labels'!A"&amp;$AP$18&amp;":M"&amp;$AP$19),AO$24,FALSE)</f>
        <v>0</v>
      </c>
      <c r="AP229" s="18">
        <f ca="1">VLOOKUP('Bewerking, HH'!$B229,INDIRECT("'PLak, Labels'!A"&amp;$AP$18&amp;":M"&amp;$AP$19),AP$24,FALSE)</f>
        <v>20</v>
      </c>
      <c r="AQ229" s="18">
        <f ca="1">VLOOKUP('Bewerking, HH'!$B229,INDIRECT("'PLak, Labels'!A"&amp;$AP$18&amp;":M"&amp;$AP$19),AQ$24,FALSE)</f>
        <v>0</v>
      </c>
      <c r="AR229" s="18">
        <f ca="1">VLOOKUP('Bewerking, HH'!$B229,INDIRECT("'PLak, Labels'!A"&amp;$AP$18&amp;":M"&amp;$AP$19),AR$24,FALSE)</f>
        <v>0</v>
      </c>
      <c r="AS229" s="18">
        <f ca="1">VLOOKUP('Bewerking, HH'!$B229,INDIRECT("'PLak, Labels'!A"&amp;$AP$18&amp;":M"&amp;$AP$19),AS$24,FALSE)</f>
        <v>39</v>
      </c>
      <c r="AT229" s="29">
        <f ca="1">VLOOKUP('Bewerking, HH'!$B229,INDIRECT("'PLak, Labels'!A"&amp;$AP$18&amp;":M"&amp;$AP$19),AT$24,FALSE)</f>
        <v>0</v>
      </c>
      <c r="AU229" s="29">
        <f ca="1">VLOOKUP('Bewerking, HH'!$B229,INDIRECT("'PLak, Labels'!A"&amp;$AP$18&amp;":M"&amp;$AP$19),AU$24,FALSE)</f>
        <v>3096</v>
      </c>
      <c r="AY229" s="18">
        <f ca="1">VLOOKUP('Bewerking, HH'!$B229,INDIRECT("'PLak, Labels'!A"&amp;$BB$18&amp;":M"&amp;$BB$19),AY$24,FALSE)</f>
        <v>22175</v>
      </c>
      <c r="AZ229" s="29">
        <f ca="1">VLOOKUP('Bewerking, HH'!$B229,INDIRECT("'PLak, Labels'!A"&amp;$BB$18&amp;":M"&amp;$BB$19),AZ$24,FALSE)+VLOOKUP('Bewerking, HH'!$B229,INDIRECT("'PLak, Labels'!A"&amp;$BB$18&amp;":M"&amp;$BB$19),AZ$24+1,FALSE)</f>
        <v>0</v>
      </c>
      <c r="BA229" s="18">
        <f ca="1">VLOOKUP('Bewerking, HH'!$B229,INDIRECT("'PLak, Labels'!A"&amp;$BB$18&amp;":M"&amp;$BB$19),BA$24,FALSE)</f>
        <v>0</v>
      </c>
      <c r="BB229" s="18">
        <f ca="1">VLOOKUP('Bewerking, HH'!$B229,INDIRECT("'PLak, Labels'!A"&amp;$BB$18&amp;":M"&amp;$BB$19),BB$24,FALSE)</f>
        <v>22175</v>
      </c>
      <c r="BC229" s="18">
        <f ca="1">VLOOKUP('Bewerking, HH'!$B229,INDIRECT("'PLak, Labels'!A"&amp;$BB$18&amp;":M"&amp;$BB$19),BC$24,FALSE)</f>
        <v>0</v>
      </c>
      <c r="BD229" s="18">
        <f ca="1">VLOOKUP('Bewerking, HH'!$B229,INDIRECT("'PLak, Labels'!A"&amp;$BB$18&amp;":M"&amp;$BB$19),BD$24,FALSE)</f>
        <v>0</v>
      </c>
      <c r="BE229" s="18">
        <f ca="1">VLOOKUP('Bewerking, HH'!$B229,INDIRECT("'PLak, Labels'!A"&amp;$BB$18&amp;":M"&amp;$BB$19),BE$24,FALSE)</f>
        <v>0</v>
      </c>
      <c r="BF229" s="29">
        <f ca="1">VLOOKUP('Bewerking, HH'!$B229,INDIRECT("'PLak, Labels'!A"&amp;$BB$18&amp;":M"&amp;$BB$19),BF$24,FALSE)</f>
        <v>0</v>
      </c>
      <c r="BG229" s="29">
        <f ca="1">VLOOKUP('Bewerking, HH'!$B229,INDIRECT("'PLak, Labels'!A"&amp;$BB$18&amp;":M"&amp;$BB$19),BG$24,FALSE)</f>
        <v>0</v>
      </c>
    </row>
    <row r="230" spans="2:59" x14ac:dyDescent="0.25">
      <c r="B230" s="18" t="s">
        <v>86</v>
      </c>
      <c r="C230" s="18">
        <f ca="1">VLOOKUP('Bewerking, HH'!$B230,INDIRECT("'PLak, Labels'!A"&amp;$F$18&amp;":M"&amp;$F$19),C$24,FALSE)</f>
        <v>4844</v>
      </c>
      <c r="D230" s="29">
        <f ca="1">VLOOKUP('Bewerking, HH'!$B230,INDIRECT("'PLak, Labels'!A"&amp;$F$18&amp;":M"&amp;$F$19),D$24,FALSE)+VLOOKUP('Bewerking, HH'!$B230,INDIRECT("'PLak, Labels'!A"&amp;$F$18&amp;":M"&amp;$F$19),D$24+1,FALSE)</f>
        <v>0</v>
      </c>
      <c r="E230" s="18">
        <f ca="1">VLOOKUP('Bewerking, HH'!$B230,INDIRECT("'PLak, Labels'!A"&amp;$F$18&amp;":M"&amp;$F$19),E$24,FALSE)</f>
        <v>0</v>
      </c>
      <c r="F230" s="18">
        <f ca="1">VLOOKUP('Bewerking, HH'!$B230,INDIRECT("'PLak, Labels'!A"&amp;$F$18&amp;":M"&amp;$F$19),F$24,FALSE)</f>
        <v>561</v>
      </c>
      <c r="G230" s="18">
        <f ca="1">VLOOKUP('Bewerking, HH'!$B230,INDIRECT("'PLak, Labels'!A"&amp;$F$18&amp;":M"&amp;$F$19),G$24,FALSE)</f>
        <v>0</v>
      </c>
      <c r="H230" s="18">
        <f ca="1">VLOOKUP('Bewerking, HH'!$B230,INDIRECT("'PLak, Labels'!A"&amp;$F$18&amp;":M"&amp;$F$19),H$24,FALSE)</f>
        <v>4283</v>
      </c>
      <c r="I230" s="18">
        <f ca="1">VLOOKUP('Bewerking, HH'!$B230,INDIRECT("'PLak, Labels'!A"&amp;$F$18&amp;":M"&amp;$F$19),I$24,FALSE)</f>
        <v>0</v>
      </c>
      <c r="J230" s="29">
        <f ca="1">VLOOKUP('Bewerking, HH'!$B230,INDIRECT("'PLak, Labels'!A"&amp;$F$18&amp;":M"&amp;$F$19),J$24,FALSE)</f>
        <v>0</v>
      </c>
      <c r="K230" s="29">
        <f ca="1">VLOOKUP('Bewerking, HH'!$B230,INDIRECT("'PLak, Labels'!A"&amp;$F$18&amp;":M"&amp;$F$19),K$24,FALSE)</f>
        <v>0</v>
      </c>
      <c r="O230" s="18">
        <f ca="1">VLOOKUP('Bewerking, HH'!$B230,INDIRECT("'PLak, Labels'!A"&amp;$R$18&amp;":M"&amp;$R$19),O$24,FALSE)</f>
        <v>4844</v>
      </c>
      <c r="P230" s="29">
        <f ca="1">VLOOKUP('Bewerking, HH'!$B230,INDIRECT("'PLak, Labels'!A"&amp;$R$18&amp;":M"&amp;$R$19),P$24,FALSE)+VLOOKUP('Bewerking, HH'!$B230,INDIRECT("'PLak, Labels'!A"&amp;$R$18&amp;":M"&amp;$R$19),P$24+1,FALSE)</f>
        <v>0</v>
      </c>
      <c r="Q230" s="18">
        <f ca="1">VLOOKUP('Bewerking, HH'!$B230,INDIRECT("'PLak, Labels'!A"&amp;$R$18&amp;":M"&amp;$R$19),Q$24,FALSE)</f>
        <v>0</v>
      </c>
      <c r="R230" s="18">
        <f ca="1">VLOOKUP('Bewerking, HH'!$B230,INDIRECT("'PLak, Labels'!A"&amp;$R$18&amp;":M"&amp;$R$19),R$24,FALSE)</f>
        <v>4844</v>
      </c>
      <c r="S230" s="18">
        <f ca="1">VLOOKUP('Bewerking, HH'!$B230,INDIRECT("'PLak, Labels'!A"&amp;$R$18&amp;":M"&amp;$R$19),S$24,FALSE)</f>
        <v>0</v>
      </c>
      <c r="T230" s="18">
        <f ca="1">VLOOKUP('Bewerking, HH'!$B230,INDIRECT("'PLak, Labels'!A"&amp;$R$18&amp;":M"&amp;$R$19),T$24,FALSE)</f>
        <v>0</v>
      </c>
      <c r="U230" s="18">
        <f ca="1">VLOOKUP('Bewerking, HH'!$B230,INDIRECT("'PLak, Labels'!A"&amp;$R$18&amp;":M"&amp;$R$19),U$24,FALSE)</f>
        <v>0</v>
      </c>
      <c r="V230" s="29">
        <f ca="1">VLOOKUP('Bewerking, HH'!$B230,INDIRECT("'PLak, Labels'!A"&amp;$R$18&amp;":M"&amp;$R$19),V$24,FALSE)</f>
        <v>0</v>
      </c>
      <c r="W230" s="29">
        <f ca="1">VLOOKUP('Bewerking, HH'!$B230,INDIRECT("'PLak, Labels'!A"&amp;$R$18&amp;":M"&amp;$R$19),W$24,FALSE)</f>
        <v>0</v>
      </c>
      <c r="AA230" s="18">
        <f ca="1">VLOOKUP('Bewerking, HH'!$B230,INDIRECT("'PLak, Labels'!A"&amp;$AD$18&amp;":M"&amp;$AD$19),AA$24,FALSE)</f>
        <v>4844</v>
      </c>
      <c r="AB230" s="29">
        <f ca="1">VLOOKUP('Bewerking, HH'!$B230,INDIRECT("'PLak, Labels'!A"&amp;$AD$18&amp;":M"&amp;$AD$19),AB$24,FALSE)+VLOOKUP('Bewerking, HH'!$B230,INDIRECT("'PLak, Labels'!A"&amp;$AD$18&amp;":M"&amp;$AD$19),AB$24+1,FALSE)</f>
        <v>0</v>
      </c>
      <c r="AC230" s="18">
        <f ca="1">VLOOKUP('Bewerking, HH'!$B230,INDIRECT("'PLak, Labels'!A"&amp;$AD$18&amp;":M"&amp;$AD$19),AC$24,FALSE)</f>
        <v>4844</v>
      </c>
      <c r="AD230" s="18">
        <f ca="1">VLOOKUP('Bewerking, HH'!$B230,INDIRECT("'PLak, Labels'!A"&amp;$AD$18&amp;":M"&amp;$AD$19),AD$24,FALSE)</f>
        <v>0</v>
      </c>
      <c r="AE230" s="18">
        <f ca="1">VLOOKUP('Bewerking, HH'!$B230,INDIRECT("'PLak, Labels'!A"&amp;$AD$18&amp;":M"&amp;$AD$19),AE$24,FALSE)</f>
        <v>0</v>
      </c>
      <c r="AF230" s="18">
        <f ca="1">VLOOKUP('Bewerking, HH'!$B230,INDIRECT("'PLak, Labels'!A"&amp;$AD$18&amp;":M"&amp;$AD$19),AF$24,FALSE)</f>
        <v>0</v>
      </c>
      <c r="AG230" s="18">
        <f ca="1">VLOOKUP('Bewerking, HH'!$B230,INDIRECT("'PLak, Labels'!A"&amp;$AD$18&amp;":M"&amp;$AD$19),AG$24,FALSE)</f>
        <v>0</v>
      </c>
      <c r="AH230" s="29">
        <f ca="1">VLOOKUP('Bewerking, HH'!$B230,INDIRECT("'PLak, Labels'!A"&amp;$AD$18&amp;":M"&amp;$AD$19),AH$24,FALSE)</f>
        <v>0</v>
      </c>
      <c r="AI230" s="29">
        <f ca="1">VLOOKUP('Bewerking, HH'!$B230,INDIRECT("'PLak, Labels'!A"&amp;$AD$18&amp;":M"&amp;$AD$19),AI$24,FALSE)</f>
        <v>0</v>
      </c>
      <c r="AM230" s="18">
        <f ca="1">VLOOKUP('Bewerking, HH'!$B230,INDIRECT("'PLak, Labels'!A"&amp;$AP$18&amp;":M"&amp;$AP$19),AM$24,FALSE)</f>
        <v>4844</v>
      </c>
      <c r="AN230" s="29">
        <f ca="1">VLOOKUP('Bewerking, HH'!$B230,INDIRECT("'PLak, Labels'!A"&amp;$AP$18&amp;":M"&amp;$AP$19),AN$24,FALSE)+VLOOKUP('Bewerking, HH'!$B230,INDIRECT("'PLak, Labels'!A"&amp;$AP$18&amp;":M"&amp;$AP$19),AN$24+1,FALSE)</f>
        <v>3272</v>
      </c>
      <c r="AO230" s="18">
        <f ca="1">VLOOKUP('Bewerking, HH'!$B230,INDIRECT("'PLak, Labels'!A"&amp;$AP$18&amp;":M"&amp;$AP$19),AO$24,FALSE)</f>
        <v>0</v>
      </c>
      <c r="AP230" s="18">
        <f ca="1">VLOOKUP('Bewerking, HH'!$B230,INDIRECT("'PLak, Labels'!A"&amp;$AP$18&amp;":M"&amp;$AP$19),AP$24,FALSE)</f>
        <v>385</v>
      </c>
      <c r="AQ230" s="18">
        <f ca="1">VLOOKUP('Bewerking, HH'!$B230,INDIRECT("'PLak, Labels'!A"&amp;$AP$18&amp;":M"&amp;$AP$19),AQ$24,FALSE)</f>
        <v>0</v>
      </c>
      <c r="AR230" s="18">
        <f ca="1">VLOOKUP('Bewerking, HH'!$B230,INDIRECT("'PLak, Labels'!A"&amp;$AP$18&amp;":M"&amp;$AP$19),AR$24,FALSE)</f>
        <v>1187</v>
      </c>
      <c r="AS230" s="18">
        <f ca="1">VLOOKUP('Bewerking, HH'!$B230,INDIRECT("'PLak, Labels'!A"&amp;$AP$18&amp;":M"&amp;$AP$19),AS$24,FALSE)</f>
        <v>0</v>
      </c>
      <c r="AT230" s="29">
        <f ca="1">VLOOKUP('Bewerking, HH'!$B230,INDIRECT("'PLak, Labels'!A"&amp;$AP$18&amp;":M"&amp;$AP$19),AT$24,FALSE)</f>
        <v>0</v>
      </c>
      <c r="AU230" s="29">
        <f ca="1">VLOOKUP('Bewerking, HH'!$B230,INDIRECT("'PLak, Labels'!A"&amp;$AP$18&amp;":M"&amp;$AP$19),AU$24,FALSE)</f>
        <v>0</v>
      </c>
      <c r="AY230" s="18">
        <f ca="1">VLOOKUP('Bewerking, HH'!$B230,INDIRECT("'PLak, Labels'!A"&amp;$BB$18&amp;":M"&amp;$BB$19),AY$24,FALSE)</f>
        <v>4844</v>
      </c>
      <c r="AZ230" s="29">
        <f ca="1">VLOOKUP('Bewerking, HH'!$B230,INDIRECT("'PLak, Labels'!A"&amp;$BB$18&amp;":M"&amp;$BB$19),AZ$24,FALSE)+VLOOKUP('Bewerking, HH'!$B230,INDIRECT("'PLak, Labels'!A"&amp;$BB$18&amp;":M"&amp;$BB$19),AZ$24+1,FALSE)</f>
        <v>0</v>
      </c>
      <c r="BA230" s="18">
        <f ca="1">VLOOKUP('Bewerking, HH'!$B230,INDIRECT("'PLak, Labels'!A"&amp;$BB$18&amp;":M"&amp;$BB$19),BA$24,FALSE)</f>
        <v>0</v>
      </c>
      <c r="BB230" s="18">
        <f ca="1">VLOOKUP('Bewerking, HH'!$B230,INDIRECT("'PLak, Labels'!A"&amp;$BB$18&amp;":M"&amp;$BB$19),BB$24,FALSE)</f>
        <v>4844</v>
      </c>
      <c r="BC230" s="18">
        <f ca="1">VLOOKUP('Bewerking, HH'!$B230,INDIRECT("'PLak, Labels'!A"&amp;$BB$18&amp;":M"&amp;$BB$19),BC$24,FALSE)</f>
        <v>0</v>
      </c>
      <c r="BD230" s="18">
        <f ca="1">VLOOKUP('Bewerking, HH'!$B230,INDIRECT("'PLak, Labels'!A"&amp;$BB$18&amp;":M"&amp;$BB$19),BD$24,FALSE)</f>
        <v>0</v>
      </c>
      <c r="BE230" s="18">
        <f ca="1">VLOOKUP('Bewerking, HH'!$B230,INDIRECT("'PLak, Labels'!A"&amp;$BB$18&amp;":M"&amp;$BB$19),BE$24,FALSE)</f>
        <v>0</v>
      </c>
      <c r="BF230" s="29">
        <f ca="1">VLOOKUP('Bewerking, HH'!$B230,INDIRECT("'PLak, Labels'!A"&amp;$BB$18&amp;":M"&amp;$BB$19),BF$24,FALSE)</f>
        <v>0</v>
      </c>
      <c r="BG230" s="29">
        <f ca="1">VLOOKUP('Bewerking, HH'!$B230,INDIRECT("'PLak, Labels'!A"&amp;$BB$18&amp;":M"&amp;$BB$19),BG$24,FALSE)</f>
        <v>0</v>
      </c>
    </row>
    <row r="231" spans="2:59" x14ac:dyDescent="0.25">
      <c r="B231" s="18" t="s">
        <v>87</v>
      </c>
      <c r="C231" s="18">
        <f ca="1">VLOOKUP('Bewerking, HH'!$B231,INDIRECT("'PLak, Labels'!A"&amp;$F$18&amp;":M"&amp;$F$19),C$24,FALSE)</f>
        <v>2546</v>
      </c>
      <c r="D231" s="29">
        <f ca="1">VLOOKUP('Bewerking, HH'!$B231,INDIRECT("'PLak, Labels'!A"&amp;$F$18&amp;":M"&amp;$F$19),D$24,FALSE)+VLOOKUP('Bewerking, HH'!$B231,INDIRECT("'PLak, Labels'!A"&amp;$F$18&amp;":M"&amp;$F$19),D$24+1,FALSE)</f>
        <v>0</v>
      </c>
      <c r="E231" s="18">
        <f ca="1">VLOOKUP('Bewerking, HH'!$B231,INDIRECT("'PLak, Labels'!A"&amp;$F$18&amp;":M"&amp;$F$19),E$24,FALSE)</f>
        <v>0</v>
      </c>
      <c r="F231" s="18">
        <f ca="1">VLOOKUP('Bewerking, HH'!$B231,INDIRECT("'PLak, Labels'!A"&amp;$F$18&amp;":M"&amp;$F$19),F$24,FALSE)</f>
        <v>64</v>
      </c>
      <c r="G231" s="18">
        <f ca="1">VLOOKUP('Bewerking, HH'!$B231,INDIRECT("'PLak, Labels'!A"&amp;$F$18&amp;":M"&amp;$F$19),G$24,FALSE)</f>
        <v>2482</v>
      </c>
      <c r="H231" s="18">
        <f ca="1">VLOOKUP('Bewerking, HH'!$B231,INDIRECT("'PLak, Labels'!A"&amp;$F$18&amp;":M"&amp;$F$19),H$24,FALSE)</f>
        <v>0</v>
      </c>
      <c r="I231" s="18">
        <f ca="1">VLOOKUP('Bewerking, HH'!$B231,INDIRECT("'PLak, Labels'!A"&amp;$F$18&amp;":M"&amp;$F$19),I$24,FALSE)</f>
        <v>0</v>
      </c>
      <c r="J231" s="29">
        <f ca="1">VLOOKUP('Bewerking, HH'!$B231,INDIRECT("'PLak, Labels'!A"&amp;$F$18&amp;":M"&amp;$F$19),J$24,FALSE)</f>
        <v>0</v>
      </c>
      <c r="K231" s="29">
        <f ca="1">VLOOKUP('Bewerking, HH'!$B231,INDIRECT("'PLak, Labels'!A"&amp;$F$18&amp;":M"&amp;$F$19),K$24,FALSE)</f>
        <v>0</v>
      </c>
      <c r="O231" s="18">
        <f ca="1">VLOOKUP('Bewerking, HH'!$B231,INDIRECT("'PLak, Labels'!A"&amp;$R$18&amp;":M"&amp;$R$19),O$24,FALSE)</f>
        <v>2546</v>
      </c>
      <c r="P231" s="29">
        <f ca="1">VLOOKUP('Bewerking, HH'!$B231,INDIRECT("'PLak, Labels'!A"&amp;$R$18&amp;":M"&amp;$R$19),P$24,FALSE)+VLOOKUP('Bewerking, HH'!$B231,INDIRECT("'PLak, Labels'!A"&amp;$R$18&amp;":M"&amp;$R$19),P$24+1,FALSE)</f>
        <v>0</v>
      </c>
      <c r="Q231" s="18">
        <f ca="1">VLOOKUP('Bewerking, HH'!$B231,INDIRECT("'PLak, Labels'!A"&amp;$R$18&amp;":M"&amp;$R$19),Q$24,FALSE)</f>
        <v>0</v>
      </c>
      <c r="R231" s="18">
        <f ca="1">VLOOKUP('Bewerking, HH'!$B231,INDIRECT("'PLak, Labels'!A"&amp;$R$18&amp;":M"&amp;$R$19),R$24,FALSE)</f>
        <v>2546</v>
      </c>
      <c r="S231" s="18">
        <f ca="1">VLOOKUP('Bewerking, HH'!$B231,INDIRECT("'PLak, Labels'!A"&amp;$R$18&amp;":M"&amp;$R$19),S$24,FALSE)</f>
        <v>0</v>
      </c>
      <c r="T231" s="18">
        <f ca="1">VLOOKUP('Bewerking, HH'!$B231,INDIRECT("'PLak, Labels'!A"&amp;$R$18&amp;":M"&amp;$R$19),T$24,FALSE)</f>
        <v>0</v>
      </c>
      <c r="U231" s="18">
        <f ca="1">VLOOKUP('Bewerking, HH'!$B231,INDIRECT("'PLak, Labels'!A"&amp;$R$18&amp;":M"&amp;$R$19),U$24,FALSE)</f>
        <v>0</v>
      </c>
      <c r="V231" s="29">
        <f ca="1">VLOOKUP('Bewerking, HH'!$B231,INDIRECT("'PLak, Labels'!A"&amp;$R$18&amp;":M"&amp;$R$19),V$24,FALSE)</f>
        <v>0</v>
      </c>
      <c r="W231" s="29">
        <f ca="1">VLOOKUP('Bewerking, HH'!$B231,INDIRECT("'PLak, Labels'!A"&amp;$R$18&amp;":M"&amp;$R$19),W$24,FALSE)</f>
        <v>0</v>
      </c>
      <c r="AA231" s="18">
        <f ca="1">VLOOKUP('Bewerking, HH'!$B231,INDIRECT("'PLak, Labels'!A"&amp;$AD$18&amp;":M"&amp;$AD$19),AA$24,FALSE)</f>
        <v>2546</v>
      </c>
      <c r="AB231" s="29">
        <f ca="1">VLOOKUP('Bewerking, HH'!$B231,INDIRECT("'PLak, Labels'!A"&amp;$AD$18&amp;":M"&amp;$AD$19),AB$24,FALSE)+VLOOKUP('Bewerking, HH'!$B231,INDIRECT("'PLak, Labels'!A"&amp;$AD$18&amp;":M"&amp;$AD$19),AB$24+1,FALSE)</f>
        <v>0</v>
      </c>
      <c r="AC231" s="18">
        <f ca="1">VLOOKUP('Bewerking, HH'!$B231,INDIRECT("'PLak, Labels'!A"&amp;$AD$18&amp;":M"&amp;$AD$19),AC$24,FALSE)</f>
        <v>2546</v>
      </c>
      <c r="AD231" s="18">
        <f ca="1">VLOOKUP('Bewerking, HH'!$B231,INDIRECT("'PLak, Labels'!A"&amp;$AD$18&amp;":M"&amp;$AD$19),AD$24,FALSE)</f>
        <v>0</v>
      </c>
      <c r="AE231" s="18">
        <f ca="1">VLOOKUP('Bewerking, HH'!$B231,INDIRECT("'PLak, Labels'!A"&amp;$AD$18&amp;":M"&amp;$AD$19),AE$24,FALSE)</f>
        <v>0</v>
      </c>
      <c r="AF231" s="18">
        <f ca="1">VLOOKUP('Bewerking, HH'!$B231,INDIRECT("'PLak, Labels'!A"&amp;$AD$18&amp;":M"&amp;$AD$19),AF$24,FALSE)</f>
        <v>0</v>
      </c>
      <c r="AG231" s="18">
        <f ca="1">VLOOKUP('Bewerking, HH'!$B231,INDIRECT("'PLak, Labels'!A"&amp;$AD$18&amp;":M"&amp;$AD$19),AG$24,FALSE)</f>
        <v>0</v>
      </c>
      <c r="AH231" s="29">
        <f ca="1">VLOOKUP('Bewerking, HH'!$B231,INDIRECT("'PLak, Labels'!A"&amp;$AD$18&amp;":M"&amp;$AD$19),AH$24,FALSE)</f>
        <v>0</v>
      </c>
      <c r="AI231" s="29">
        <f ca="1">VLOOKUP('Bewerking, HH'!$B231,INDIRECT("'PLak, Labels'!A"&amp;$AD$18&amp;":M"&amp;$AD$19),AI$24,FALSE)</f>
        <v>0</v>
      </c>
      <c r="AM231" s="18">
        <f ca="1">VLOOKUP('Bewerking, HH'!$B231,INDIRECT("'PLak, Labels'!A"&amp;$AP$18&amp;":M"&amp;$AP$19),AM$24,FALSE)</f>
        <v>2546</v>
      </c>
      <c r="AN231" s="29">
        <f ca="1">VLOOKUP('Bewerking, HH'!$B231,INDIRECT("'PLak, Labels'!A"&amp;$AP$18&amp;":M"&amp;$AP$19),AN$24,FALSE)+VLOOKUP('Bewerking, HH'!$B231,INDIRECT("'PLak, Labels'!A"&amp;$AP$18&amp;":M"&amp;$AP$19),AN$24+1,FALSE)</f>
        <v>1678</v>
      </c>
      <c r="AO231" s="18">
        <f ca="1">VLOOKUP('Bewerking, HH'!$B231,INDIRECT("'PLak, Labels'!A"&amp;$AP$18&amp;":M"&amp;$AP$19),AO$24,FALSE)</f>
        <v>0</v>
      </c>
      <c r="AP231" s="18">
        <f ca="1">VLOOKUP('Bewerking, HH'!$B231,INDIRECT("'PLak, Labels'!A"&amp;$AP$18&amp;":M"&amp;$AP$19),AP$24,FALSE)</f>
        <v>3</v>
      </c>
      <c r="AQ231" s="18">
        <f ca="1">VLOOKUP('Bewerking, HH'!$B231,INDIRECT("'PLak, Labels'!A"&amp;$AP$18&amp;":M"&amp;$AP$19),AQ$24,FALSE)</f>
        <v>865</v>
      </c>
      <c r="AR231" s="18">
        <f ca="1">VLOOKUP('Bewerking, HH'!$B231,INDIRECT("'PLak, Labels'!A"&amp;$AP$18&amp;":M"&amp;$AP$19),AR$24,FALSE)</f>
        <v>0</v>
      </c>
      <c r="AS231" s="18">
        <f ca="1">VLOOKUP('Bewerking, HH'!$B231,INDIRECT("'PLak, Labels'!A"&amp;$AP$18&amp;":M"&amp;$AP$19),AS$24,FALSE)</f>
        <v>0</v>
      </c>
      <c r="AT231" s="29">
        <f ca="1">VLOOKUP('Bewerking, HH'!$B231,INDIRECT("'PLak, Labels'!A"&amp;$AP$18&amp;":M"&amp;$AP$19),AT$24,FALSE)</f>
        <v>0</v>
      </c>
      <c r="AU231" s="29">
        <f ca="1">VLOOKUP('Bewerking, HH'!$B231,INDIRECT("'PLak, Labels'!A"&amp;$AP$18&amp;":M"&amp;$AP$19),AU$24,FALSE)</f>
        <v>0</v>
      </c>
      <c r="AY231" s="18">
        <f ca="1">VLOOKUP('Bewerking, HH'!$B231,INDIRECT("'PLak, Labels'!A"&amp;$BB$18&amp;":M"&amp;$BB$19),AY$24,FALSE)</f>
        <v>2546</v>
      </c>
      <c r="AZ231" s="29">
        <f ca="1">VLOOKUP('Bewerking, HH'!$B231,INDIRECT("'PLak, Labels'!A"&amp;$BB$18&amp;":M"&amp;$BB$19),AZ$24,FALSE)+VLOOKUP('Bewerking, HH'!$B231,INDIRECT("'PLak, Labels'!A"&amp;$BB$18&amp;":M"&amp;$BB$19),AZ$24+1,FALSE)</f>
        <v>0</v>
      </c>
      <c r="BA231" s="18">
        <f ca="1">VLOOKUP('Bewerking, HH'!$B231,INDIRECT("'PLak, Labels'!A"&amp;$BB$18&amp;":M"&amp;$BB$19),BA$24,FALSE)</f>
        <v>0</v>
      </c>
      <c r="BB231" s="18">
        <f ca="1">VLOOKUP('Bewerking, HH'!$B231,INDIRECT("'PLak, Labels'!A"&amp;$BB$18&amp;":M"&amp;$BB$19),BB$24,FALSE)</f>
        <v>2546</v>
      </c>
      <c r="BC231" s="18">
        <f ca="1">VLOOKUP('Bewerking, HH'!$B231,INDIRECT("'PLak, Labels'!A"&amp;$BB$18&amp;":M"&amp;$BB$19),BC$24,FALSE)</f>
        <v>0</v>
      </c>
      <c r="BD231" s="18">
        <f ca="1">VLOOKUP('Bewerking, HH'!$B231,INDIRECT("'PLak, Labels'!A"&amp;$BB$18&amp;":M"&amp;$BB$19),BD$24,FALSE)</f>
        <v>0</v>
      </c>
      <c r="BE231" s="18">
        <f ca="1">VLOOKUP('Bewerking, HH'!$B231,INDIRECT("'PLak, Labels'!A"&amp;$BB$18&amp;":M"&amp;$BB$19),BE$24,FALSE)</f>
        <v>0</v>
      </c>
      <c r="BF231" s="29">
        <f ca="1">VLOOKUP('Bewerking, HH'!$B231,INDIRECT("'PLak, Labels'!A"&amp;$BB$18&amp;":M"&amp;$BB$19),BF$24,FALSE)</f>
        <v>0</v>
      </c>
      <c r="BG231" s="29">
        <f ca="1">VLOOKUP('Bewerking, HH'!$B231,INDIRECT("'PLak, Labels'!A"&amp;$BB$18&amp;":M"&amp;$BB$19),BG$24,FALSE)</f>
        <v>0</v>
      </c>
    </row>
    <row r="232" spans="2:59" x14ac:dyDescent="0.25">
      <c r="B232" s="18" t="s">
        <v>88</v>
      </c>
      <c r="C232" s="18">
        <f ca="1">VLOOKUP('Bewerking, HH'!$B232,INDIRECT("'PLak, Labels'!A"&amp;$F$18&amp;":M"&amp;$F$19),C$24,FALSE)</f>
        <v>4426</v>
      </c>
      <c r="D232" s="29">
        <f ca="1">VLOOKUP('Bewerking, HH'!$B232,INDIRECT("'PLak, Labels'!A"&amp;$F$18&amp;":M"&amp;$F$19),D$24,FALSE)+VLOOKUP('Bewerking, HH'!$B232,INDIRECT("'PLak, Labels'!A"&amp;$F$18&amp;":M"&amp;$F$19),D$24+1,FALSE)</f>
        <v>0</v>
      </c>
      <c r="E232" s="18">
        <f ca="1">VLOOKUP('Bewerking, HH'!$B232,INDIRECT("'PLak, Labels'!A"&amp;$F$18&amp;":M"&amp;$F$19),E$24,FALSE)</f>
        <v>0</v>
      </c>
      <c r="F232" s="18">
        <f ca="1">VLOOKUP('Bewerking, HH'!$B232,INDIRECT("'PLak, Labels'!A"&amp;$F$18&amp;":M"&amp;$F$19),F$24,FALSE)</f>
        <v>175</v>
      </c>
      <c r="G232" s="18">
        <f ca="1">VLOOKUP('Bewerking, HH'!$B232,INDIRECT("'PLak, Labels'!A"&amp;$F$18&amp;":M"&amp;$F$19),G$24,FALSE)</f>
        <v>4251</v>
      </c>
      <c r="H232" s="18">
        <f ca="1">VLOOKUP('Bewerking, HH'!$B232,INDIRECT("'PLak, Labels'!A"&amp;$F$18&amp;":M"&amp;$F$19),H$24,FALSE)</f>
        <v>0</v>
      </c>
      <c r="I232" s="18">
        <f ca="1">VLOOKUP('Bewerking, HH'!$B232,INDIRECT("'PLak, Labels'!A"&amp;$F$18&amp;":M"&amp;$F$19),I$24,FALSE)</f>
        <v>0</v>
      </c>
      <c r="J232" s="29">
        <f ca="1">VLOOKUP('Bewerking, HH'!$B232,INDIRECT("'PLak, Labels'!A"&amp;$F$18&amp;":M"&amp;$F$19),J$24,FALSE)</f>
        <v>0</v>
      </c>
      <c r="K232" s="29">
        <f ca="1">VLOOKUP('Bewerking, HH'!$B232,INDIRECT("'PLak, Labels'!A"&amp;$F$18&amp;":M"&amp;$F$19),K$24,FALSE)</f>
        <v>0</v>
      </c>
      <c r="O232" s="18">
        <f ca="1">VLOOKUP('Bewerking, HH'!$B232,INDIRECT("'PLak, Labels'!A"&amp;$R$18&amp;":M"&amp;$R$19),O$24,FALSE)</f>
        <v>4426</v>
      </c>
      <c r="P232" s="29">
        <f ca="1">VLOOKUP('Bewerking, HH'!$B232,INDIRECT("'PLak, Labels'!A"&amp;$R$18&amp;":M"&amp;$R$19),P$24,FALSE)+VLOOKUP('Bewerking, HH'!$B232,INDIRECT("'PLak, Labels'!A"&amp;$R$18&amp;":M"&amp;$R$19),P$24+1,FALSE)</f>
        <v>0</v>
      </c>
      <c r="Q232" s="18">
        <f ca="1">VLOOKUP('Bewerking, HH'!$B232,INDIRECT("'PLak, Labels'!A"&amp;$R$18&amp;":M"&amp;$R$19),Q$24,FALSE)</f>
        <v>0</v>
      </c>
      <c r="R232" s="18">
        <f ca="1">VLOOKUP('Bewerking, HH'!$B232,INDIRECT("'PLak, Labels'!A"&amp;$R$18&amp;":M"&amp;$R$19),R$24,FALSE)</f>
        <v>4426</v>
      </c>
      <c r="S232" s="18">
        <f ca="1">VLOOKUP('Bewerking, HH'!$B232,INDIRECT("'PLak, Labels'!A"&amp;$R$18&amp;":M"&amp;$R$19),S$24,FALSE)</f>
        <v>0</v>
      </c>
      <c r="T232" s="18">
        <f ca="1">VLOOKUP('Bewerking, HH'!$B232,INDIRECT("'PLak, Labels'!A"&amp;$R$18&amp;":M"&amp;$R$19),T$24,FALSE)</f>
        <v>0</v>
      </c>
      <c r="U232" s="18">
        <f ca="1">VLOOKUP('Bewerking, HH'!$B232,INDIRECT("'PLak, Labels'!A"&amp;$R$18&amp;":M"&amp;$R$19),U$24,FALSE)</f>
        <v>0</v>
      </c>
      <c r="V232" s="29">
        <f ca="1">VLOOKUP('Bewerking, HH'!$B232,INDIRECT("'PLak, Labels'!A"&amp;$R$18&amp;":M"&amp;$R$19),V$24,FALSE)</f>
        <v>0</v>
      </c>
      <c r="W232" s="29">
        <f ca="1">VLOOKUP('Bewerking, HH'!$B232,INDIRECT("'PLak, Labels'!A"&amp;$R$18&amp;":M"&amp;$R$19),W$24,FALSE)</f>
        <v>0</v>
      </c>
      <c r="AA232" s="18">
        <f ca="1">VLOOKUP('Bewerking, HH'!$B232,INDIRECT("'PLak, Labels'!A"&amp;$AD$18&amp;":M"&amp;$AD$19),AA$24,FALSE)</f>
        <v>4426</v>
      </c>
      <c r="AB232" s="29">
        <f ca="1">VLOOKUP('Bewerking, HH'!$B232,INDIRECT("'PLak, Labels'!A"&amp;$AD$18&amp;":M"&amp;$AD$19),AB$24,FALSE)+VLOOKUP('Bewerking, HH'!$B232,INDIRECT("'PLak, Labels'!A"&amp;$AD$18&amp;":M"&amp;$AD$19),AB$24+1,FALSE)</f>
        <v>0</v>
      </c>
      <c r="AC232" s="18">
        <f ca="1">VLOOKUP('Bewerking, HH'!$B232,INDIRECT("'PLak, Labels'!A"&amp;$AD$18&amp;":M"&amp;$AD$19),AC$24,FALSE)</f>
        <v>4426</v>
      </c>
      <c r="AD232" s="18">
        <f ca="1">VLOOKUP('Bewerking, HH'!$B232,INDIRECT("'PLak, Labels'!A"&amp;$AD$18&amp;":M"&amp;$AD$19),AD$24,FALSE)</f>
        <v>0</v>
      </c>
      <c r="AE232" s="18">
        <f ca="1">VLOOKUP('Bewerking, HH'!$B232,INDIRECT("'PLak, Labels'!A"&amp;$AD$18&amp;":M"&amp;$AD$19),AE$24,FALSE)</f>
        <v>0</v>
      </c>
      <c r="AF232" s="18">
        <f ca="1">VLOOKUP('Bewerking, HH'!$B232,INDIRECT("'PLak, Labels'!A"&amp;$AD$18&amp;":M"&amp;$AD$19),AF$24,FALSE)</f>
        <v>0</v>
      </c>
      <c r="AG232" s="18">
        <f ca="1">VLOOKUP('Bewerking, HH'!$B232,INDIRECT("'PLak, Labels'!A"&amp;$AD$18&amp;":M"&amp;$AD$19),AG$24,FALSE)</f>
        <v>0</v>
      </c>
      <c r="AH232" s="29">
        <f ca="1">VLOOKUP('Bewerking, HH'!$B232,INDIRECT("'PLak, Labels'!A"&amp;$AD$18&amp;":M"&amp;$AD$19),AH$24,FALSE)</f>
        <v>0</v>
      </c>
      <c r="AI232" s="29">
        <f ca="1">VLOOKUP('Bewerking, HH'!$B232,INDIRECT("'PLak, Labels'!A"&amp;$AD$18&amp;":M"&amp;$AD$19),AI$24,FALSE)</f>
        <v>0</v>
      </c>
      <c r="AM232" s="18">
        <f ca="1">VLOOKUP('Bewerking, HH'!$B232,INDIRECT("'PLak, Labels'!A"&amp;$AP$18&amp;":M"&amp;$AP$19),AM$24,FALSE)</f>
        <v>4426</v>
      </c>
      <c r="AN232" s="29">
        <f ca="1">VLOOKUP('Bewerking, HH'!$B232,INDIRECT("'PLak, Labels'!A"&amp;$AP$18&amp;":M"&amp;$AP$19),AN$24,FALSE)+VLOOKUP('Bewerking, HH'!$B232,INDIRECT("'PLak, Labels'!A"&amp;$AP$18&amp;":M"&amp;$AP$19),AN$24+1,FALSE)</f>
        <v>3723</v>
      </c>
      <c r="AO232" s="18">
        <f ca="1">VLOOKUP('Bewerking, HH'!$B232,INDIRECT("'PLak, Labels'!A"&amp;$AP$18&amp;":M"&amp;$AP$19),AO$24,FALSE)</f>
        <v>0</v>
      </c>
      <c r="AP232" s="18">
        <f ca="1">VLOOKUP('Bewerking, HH'!$B232,INDIRECT("'PLak, Labels'!A"&amp;$AP$18&amp;":M"&amp;$AP$19),AP$24,FALSE)</f>
        <v>5</v>
      </c>
      <c r="AQ232" s="18">
        <f ca="1">VLOOKUP('Bewerking, HH'!$B232,INDIRECT("'PLak, Labels'!A"&amp;$AP$18&amp;":M"&amp;$AP$19),AQ$24,FALSE)</f>
        <v>698</v>
      </c>
      <c r="AR232" s="18">
        <f ca="1">VLOOKUP('Bewerking, HH'!$B232,INDIRECT("'PLak, Labels'!A"&amp;$AP$18&amp;":M"&amp;$AP$19),AR$24,FALSE)</f>
        <v>0</v>
      </c>
      <c r="AS232" s="18">
        <f ca="1">VLOOKUP('Bewerking, HH'!$B232,INDIRECT("'PLak, Labels'!A"&amp;$AP$18&amp;":M"&amp;$AP$19),AS$24,FALSE)</f>
        <v>0</v>
      </c>
      <c r="AT232" s="29">
        <f ca="1">VLOOKUP('Bewerking, HH'!$B232,INDIRECT("'PLak, Labels'!A"&amp;$AP$18&amp;":M"&amp;$AP$19),AT$24,FALSE)</f>
        <v>0</v>
      </c>
      <c r="AU232" s="29">
        <f ca="1">VLOOKUP('Bewerking, HH'!$B232,INDIRECT("'PLak, Labels'!A"&amp;$AP$18&amp;":M"&amp;$AP$19),AU$24,FALSE)</f>
        <v>0</v>
      </c>
      <c r="AY232" s="18">
        <f ca="1">VLOOKUP('Bewerking, HH'!$B232,INDIRECT("'PLak, Labels'!A"&amp;$BB$18&amp;":M"&amp;$BB$19),AY$24,FALSE)</f>
        <v>4426</v>
      </c>
      <c r="AZ232" s="29">
        <f ca="1">VLOOKUP('Bewerking, HH'!$B232,INDIRECT("'PLak, Labels'!A"&amp;$BB$18&amp;":M"&amp;$BB$19),AZ$24,FALSE)+VLOOKUP('Bewerking, HH'!$B232,INDIRECT("'PLak, Labels'!A"&amp;$BB$18&amp;":M"&amp;$BB$19),AZ$24+1,FALSE)</f>
        <v>0</v>
      </c>
      <c r="BA232" s="18">
        <f ca="1">VLOOKUP('Bewerking, HH'!$B232,INDIRECT("'PLak, Labels'!A"&amp;$BB$18&amp;":M"&amp;$BB$19),BA$24,FALSE)</f>
        <v>0</v>
      </c>
      <c r="BB232" s="18">
        <f ca="1">VLOOKUP('Bewerking, HH'!$B232,INDIRECT("'PLak, Labels'!A"&amp;$BB$18&amp;":M"&amp;$BB$19),BB$24,FALSE)</f>
        <v>4426</v>
      </c>
      <c r="BC232" s="18">
        <f ca="1">VLOOKUP('Bewerking, HH'!$B232,INDIRECT("'PLak, Labels'!A"&amp;$BB$18&amp;":M"&amp;$BB$19),BC$24,FALSE)</f>
        <v>0</v>
      </c>
      <c r="BD232" s="18">
        <f ca="1">VLOOKUP('Bewerking, HH'!$B232,INDIRECT("'PLak, Labels'!A"&amp;$BB$18&amp;":M"&amp;$BB$19),BD$24,FALSE)</f>
        <v>0</v>
      </c>
      <c r="BE232" s="18">
        <f ca="1">VLOOKUP('Bewerking, HH'!$B232,INDIRECT("'PLak, Labels'!A"&amp;$BB$18&amp;":M"&amp;$BB$19),BE$24,FALSE)</f>
        <v>0</v>
      </c>
      <c r="BF232" s="29">
        <f ca="1">VLOOKUP('Bewerking, HH'!$B232,INDIRECT("'PLak, Labels'!A"&amp;$BB$18&amp;":M"&amp;$BB$19),BF$24,FALSE)</f>
        <v>0</v>
      </c>
      <c r="BG232" s="29">
        <f ca="1">VLOOKUP('Bewerking, HH'!$B232,INDIRECT("'PLak, Labels'!A"&amp;$BB$18&amp;":M"&amp;$BB$19),BG$24,FALSE)</f>
        <v>0</v>
      </c>
    </row>
    <row r="233" spans="2:59" x14ac:dyDescent="0.25">
      <c r="B233" s="18" t="s">
        <v>89</v>
      </c>
      <c r="C233" s="18">
        <f ca="1">VLOOKUP('Bewerking, HH'!$B233,INDIRECT("'PLak, Labels'!A"&amp;$F$18&amp;":M"&amp;$F$19),C$24,FALSE)</f>
        <v>8930</v>
      </c>
      <c r="D233" s="29">
        <f ca="1">VLOOKUP('Bewerking, HH'!$B233,INDIRECT("'PLak, Labels'!A"&amp;$F$18&amp;":M"&amp;$F$19),D$24,FALSE)+VLOOKUP('Bewerking, HH'!$B233,INDIRECT("'PLak, Labels'!A"&amp;$F$18&amp;":M"&amp;$F$19),D$24+1,FALSE)</f>
        <v>0</v>
      </c>
      <c r="E233" s="18">
        <f ca="1">VLOOKUP('Bewerking, HH'!$B233,INDIRECT("'PLak, Labels'!A"&amp;$F$18&amp;":M"&amp;$F$19),E$24,FALSE)</f>
        <v>0</v>
      </c>
      <c r="F233" s="18">
        <f ca="1">VLOOKUP('Bewerking, HH'!$B233,INDIRECT("'PLak, Labels'!A"&amp;$F$18&amp;":M"&amp;$F$19),F$24,FALSE)</f>
        <v>8930</v>
      </c>
      <c r="G233" s="18">
        <f ca="1">VLOOKUP('Bewerking, HH'!$B233,INDIRECT("'PLak, Labels'!A"&amp;$F$18&amp;":M"&amp;$F$19),G$24,FALSE)</f>
        <v>0</v>
      </c>
      <c r="H233" s="18">
        <f ca="1">VLOOKUP('Bewerking, HH'!$B233,INDIRECT("'PLak, Labels'!A"&amp;$F$18&amp;":M"&amp;$F$19),H$24,FALSE)</f>
        <v>0</v>
      </c>
      <c r="I233" s="18">
        <f ca="1">VLOOKUP('Bewerking, HH'!$B233,INDIRECT("'PLak, Labels'!A"&amp;$F$18&amp;":M"&amp;$F$19),I$24,FALSE)</f>
        <v>0</v>
      </c>
      <c r="J233" s="29">
        <f ca="1">VLOOKUP('Bewerking, HH'!$B233,INDIRECT("'PLak, Labels'!A"&amp;$F$18&amp;":M"&amp;$F$19),J$24,FALSE)</f>
        <v>0</v>
      </c>
      <c r="K233" s="29">
        <f ca="1">VLOOKUP('Bewerking, HH'!$B233,INDIRECT("'PLak, Labels'!A"&amp;$F$18&amp;":M"&amp;$F$19),K$24,FALSE)</f>
        <v>0</v>
      </c>
      <c r="O233" s="18">
        <f ca="1">VLOOKUP('Bewerking, HH'!$B233,INDIRECT("'PLak, Labels'!A"&amp;$R$18&amp;":M"&amp;$R$19),O$24,FALSE)</f>
        <v>8930</v>
      </c>
      <c r="P233" s="29">
        <f ca="1">VLOOKUP('Bewerking, HH'!$B233,INDIRECT("'PLak, Labels'!A"&amp;$R$18&amp;":M"&amp;$R$19),P$24,FALSE)+VLOOKUP('Bewerking, HH'!$B233,INDIRECT("'PLak, Labels'!A"&amp;$R$18&amp;":M"&amp;$R$19),P$24+1,FALSE)</f>
        <v>0</v>
      </c>
      <c r="Q233" s="18">
        <f ca="1">VLOOKUP('Bewerking, HH'!$B233,INDIRECT("'PLak, Labels'!A"&amp;$R$18&amp;":M"&amp;$R$19),Q$24,FALSE)</f>
        <v>0</v>
      </c>
      <c r="R233" s="18">
        <f ca="1">VLOOKUP('Bewerking, HH'!$B233,INDIRECT("'PLak, Labels'!A"&amp;$R$18&amp;":M"&amp;$R$19),R$24,FALSE)</f>
        <v>8930</v>
      </c>
      <c r="S233" s="18">
        <f ca="1">VLOOKUP('Bewerking, HH'!$B233,INDIRECT("'PLak, Labels'!A"&amp;$R$18&amp;":M"&amp;$R$19),S$24,FALSE)</f>
        <v>0</v>
      </c>
      <c r="T233" s="18">
        <f ca="1">VLOOKUP('Bewerking, HH'!$B233,INDIRECT("'PLak, Labels'!A"&amp;$R$18&amp;":M"&amp;$R$19),T$24,FALSE)</f>
        <v>0</v>
      </c>
      <c r="U233" s="18">
        <f ca="1">VLOOKUP('Bewerking, HH'!$B233,INDIRECT("'PLak, Labels'!A"&amp;$R$18&amp;":M"&amp;$R$19),U$24,FALSE)</f>
        <v>0</v>
      </c>
      <c r="V233" s="29">
        <f ca="1">VLOOKUP('Bewerking, HH'!$B233,INDIRECT("'PLak, Labels'!A"&amp;$R$18&amp;":M"&amp;$R$19),V$24,FALSE)</f>
        <v>0</v>
      </c>
      <c r="W233" s="29">
        <f ca="1">VLOOKUP('Bewerking, HH'!$B233,INDIRECT("'PLak, Labels'!A"&amp;$R$18&amp;":M"&amp;$R$19),W$24,FALSE)</f>
        <v>0</v>
      </c>
      <c r="AA233" s="18">
        <f ca="1">VLOOKUP('Bewerking, HH'!$B233,INDIRECT("'PLak, Labels'!A"&amp;$AD$18&amp;":M"&amp;$AD$19),AA$24,FALSE)</f>
        <v>8930</v>
      </c>
      <c r="AB233" s="29">
        <f ca="1">VLOOKUP('Bewerking, HH'!$B233,INDIRECT("'PLak, Labels'!A"&amp;$AD$18&amp;":M"&amp;$AD$19),AB$24,FALSE)+VLOOKUP('Bewerking, HH'!$B233,INDIRECT("'PLak, Labels'!A"&amp;$AD$18&amp;":M"&amp;$AD$19),AB$24+1,FALSE)</f>
        <v>0</v>
      </c>
      <c r="AC233" s="18">
        <f ca="1">VLOOKUP('Bewerking, HH'!$B233,INDIRECT("'PLak, Labels'!A"&amp;$AD$18&amp;":M"&amp;$AD$19),AC$24,FALSE)</f>
        <v>8930</v>
      </c>
      <c r="AD233" s="18">
        <f ca="1">VLOOKUP('Bewerking, HH'!$B233,INDIRECT("'PLak, Labels'!A"&amp;$AD$18&amp;":M"&amp;$AD$19),AD$24,FALSE)</f>
        <v>0</v>
      </c>
      <c r="AE233" s="18">
        <f ca="1">VLOOKUP('Bewerking, HH'!$B233,INDIRECT("'PLak, Labels'!A"&amp;$AD$18&amp;":M"&amp;$AD$19),AE$24,FALSE)</f>
        <v>0</v>
      </c>
      <c r="AF233" s="18">
        <f ca="1">VLOOKUP('Bewerking, HH'!$B233,INDIRECT("'PLak, Labels'!A"&amp;$AD$18&amp;":M"&amp;$AD$19),AF$24,FALSE)</f>
        <v>0</v>
      </c>
      <c r="AG233" s="18">
        <f ca="1">VLOOKUP('Bewerking, HH'!$B233,INDIRECT("'PLak, Labels'!A"&amp;$AD$18&amp;":M"&amp;$AD$19),AG$24,FALSE)</f>
        <v>0</v>
      </c>
      <c r="AH233" s="29">
        <f ca="1">VLOOKUP('Bewerking, HH'!$B233,INDIRECT("'PLak, Labels'!A"&amp;$AD$18&amp;":M"&amp;$AD$19),AH$24,FALSE)</f>
        <v>0</v>
      </c>
      <c r="AI233" s="29">
        <f ca="1">VLOOKUP('Bewerking, HH'!$B233,INDIRECT("'PLak, Labels'!A"&amp;$AD$18&amp;":M"&amp;$AD$19),AI$24,FALSE)</f>
        <v>0</v>
      </c>
      <c r="AM233" s="18">
        <f ca="1">VLOOKUP('Bewerking, HH'!$B233,INDIRECT("'PLak, Labels'!A"&amp;$AP$18&amp;":M"&amp;$AP$19),AM$24,FALSE)</f>
        <v>8930</v>
      </c>
      <c r="AN233" s="29">
        <f ca="1">VLOOKUP('Bewerking, HH'!$B233,INDIRECT("'PLak, Labels'!A"&amp;$AP$18&amp;":M"&amp;$AP$19),AN$24,FALSE)+VLOOKUP('Bewerking, HH'!$B233,INDIRECT("'PLak, Labels'!A"&amp;$AP$18&amp;":M"&amp;$AP$19),AN$24+1,FALSE)</f>
        <v>5712</v>
      </c>
      <c r="AO233" s="18">
        <f ca="1">VLOOKUP('Bewerking, HH'!$B233,INDIRECT("'PLak, Labels'!A"&amp;$AP$18&amp;":M"&amp;$AP$19),AO$24,FALSE)</f>
        <v>0</v>
      </c>
      <c r="AP233" s="18">
        <f ca="1">VLOOKUP('Bewerking, HH'!$B233,INDIRECT("'PLak, Labels'!A"&amp;$AP$18&amp;":M"&amp;$AP$19),AP$24,FALSE)</f>
        <v>3218</v>
      </c>
      <c r="AQ233" s="18">
        <f ca="1">VLOOKUP('Bewerking, HH'!$B233,INDIRECT("'PLak, Labels'!A"&amp;$AP$18&amp;":M"&amp;$AP$19),AQ$24,FALSE)</f>
        <v>0</v>
      </c>
      <c r="AR233" s="18">
        <f ca="1">VLOOKUP('Bewerking, HH'!$B233,INDIRECT("'PLak, Labels'!A"&amp;$AP$18&amp;":M"&amp;$AP$19),AR$24,FALSE)</f>
        <v>0</v>
      </c>
      <c r="AS233" s="18">
        <f ca="1">VLOOKUP('Bewerking, HH'!$B233,INDIRECT("'PLak, Labels'!A"&amp;$AP$18&amp;":M"&amp;$AP$19),AS$24,FALSE)</f>
        <v>0</v>
      </c>
      <c r="AT233" s="29">
        <f ca="1">VLOOKUP('Bewerking, HH'!$B233,INDIRECT("'PLak, Labels'!A"&amp;$AP$18&amp;":M"&amp;$AP$19),AT$24,FALSE)</f>
        <v>0</v>
      </c>
      <c r="AU233" s="29">
        <f ca="1">VLOOKUP('Bewerking, HH'!$B233,INDIRECT("'PLak, Labels'!A"&amp;$AP$18&amp;":M"&amp;$AP$19),AU$24,FALSE)</f>
        <v>0</v>
      </c>
      <c r="AY233" s="18">
        <f ca="1">VLOOKUP('Bewerking, HH'!$B233,INDIRECT("'PLak, Labels'!A"&amp;$BB$18&amp;":M"&amp;$BB$19),AY$24,FALSE)</f>
        <v>8930</v>
      </c>
      <c r="AZ233" s="29">
        <f ca="1">VLOOKUP('Bewerking, HH'!$B233,INDIRECT("'PLak, Labels'!A"&amp;$BB$18&amp;":M"&amp;$BB$19),AZ$24,FALSE)+VLOOKUP('Bewerking, HH'!$B233,INDIRECT("'PLak, Labels'!A"&amp;$BB$18&amp;":M"&amp;$BB$19),AZ$24+1,FALSE)</f>
        <v>0</v>
      </c>
      <c r="BA233" s="18">
        <f ca="1">VLOOKUP('Bewerking, HH'!$B233,INDIRECT("'PLak, Labels'!A"&amp;$BB$18&amp;":M"&amp;$BB$19),BA$24,FALSE)</f>
        <v>0</v>
      </c>
      <c r="BB233" s="18">
        <f ca="1">VLOOKUP('Bewerking, HH'!$B233,INDIRECT("'PLak, Labels'!A"&amp;$BB$18&amp;":M"&amp;$BB$19),BB$24,FALSE)</f>
        <v>8930</v>
      </c>
      <c r="BC233" s="18">
        <f ca="1">VLOOKUP('Bewerking, HH'!$B233,INDIRECT("'PLak, Labels'!A"&amp;$BB$18&amp;":M"&amp;$BB$19),BC$24,FALSE)</f>
        <v>0</v>
      </c>
      <c r="BD233" s="18">
        <f ca="1">VLOOKUP('Bewerking, HH'!$B233,INDIRECT("'PLak, Labels'!A"&amp;$BB$18&amp;":M"&amp;$BB$19),BD$24,FALSE)</f>
        <v>0</v>
      </c>
      <c r="BE233" s="18">
        <f ca="1">VLOOKUP('Bewerking, HH'!$B233,INDIRECT("'PLak, Labels'!A"&amp;$BB$18&amp;":M"&amp;$BB$19),BE$24,FALSE)</f>
        <v>0</v>
      </c>
      <c r="BF233" s="29">
        <f ca="1">VLOOKUP('Bewerking, HH'!$B233,INDIRECT("'PLak, Labels'!A"&amp;$BB$18&amp;":M"&amp;$BB$19),BF$24,FALSE)</f>
        <v>0</v>
      </c>
      <c r="BG233" s="29">
        <f ca="1">VLOOKUP('Bewerking, HH'!$B233,INDIRECT("'PLak, Labels'!A"&amp;$BB$18&amp;":M"&amp;$BB$19),BG$24,FALSE)</f>
        <v>0</v>
      </c>
    </row>
    <row r="234" spans="2:59" x14ac:dyDescent="0.25">
      <c r="B234" s="18" t="s">
        <v>90</v>
      </c>
      <c r="C234" s="18">
        <f ca="1">VLOOKUP('Bewerking, HH'!$B234,INDIRECT("'PLak, Labels'!A"&amp;$F$18&amp;":M"&amp;$F$19),C$24,FALSE)</f>
        <v>7514</v>
      </c>
      <c r="D234" s="29">
        <f ca="1">VLOOKUP('Bewerking, HH'!$B234,INDIRECT("'PLak, Labels'!A"&amp;$F$18&amp;":M"&amp;$F$19),D$24,FALSE)+VLOOKUP('Bewerking, HH'!$B234,INDIRECT("'PLak, Labels'!A"&amp;$F$18&amp;":M"&amp;$F$19),D$24+1,FALSE)</f>
        <v>0</v>
      </c>
      <c r="E234" s="18">
        <f ca="1">VLOOKUP('Bewerking, HH'!$B234,INDIRECT("'PLak, Labels'!A"&amp;$F$18&amp;":M"&amp;$F$19),E$24,FALSE)</f>
        <v>0</v>
      </c>
      <c r="F234" s="18">
        <f ca="1">VLOOKUP('Bewerking, HH'!$B234,INDIRECT("'PLak, Labels'!A"&amp;$F$18&amp;":M"&amp;$F$19),F$24,FALSE)</f>
        <v>7514</v>
      </c>
      <c r="G234" s="18">
        <f ca="1">VLOOKUP('Bewerking, HH'!$B234,INDIRECT("'PLak, Labels'!A"&amp;$F$18&amp;":M"&amp;$F$19),G$24,FALSE)</f>
        <v>0</v>
      </c>
      <c r="H234" s="18">
        <f ca="1">VLOOKUP('Bewerking, HH'!$B234,INDIRECT("'PLak, Labels'!A"&amp;$F$18&amp;":M"&amp;$F$19),H$24,FALSE)</f>
        <v>0</v>
      </c>
      <c r="I234" s="18">
        <f ca="1">VLOOKUP('Bewerking, HH'!$B234,INDIRECT("'PLak, Labels'!A"&amp;$F$18&amp;":M"&amp;$F$19),I$24,FALSE)</f>
        <v>0</v>
      </c>
      <c r="J234" s="29">
        <f ca="1">VLOOKUP('Bewerking, HH'!$B234,INDIRECT("'PLak, Labels'!A"&amp;$F$18&amp;":M"&amp;$F$19),J$24,FALSE)</f>
        <v>0</v>
      </c>
      <c r="K234" s="29">
        <f ca="1">VLOOKUP('Bewerking, HH'!$B234,INDIRECT("'PLak, Labels'!A"&amp;$F$18&amp;":M"&amp;$F$19),K$24,FALSE)</f>
        <v>0</v>
      </c>
      <c r="O234" s="18">
        <f ca="1">VLOOKUP('Bewerking, HH'!$B234,INDIRECT("'PLak, Labels'!A"&amp;$R$18&amp;":M"&amp;$R$19),O$24,FALSE)</f>
        <v>7514</v>
      </c>
      <c r="P234" s="29">
        <f ca="1">VLOOKUP('Bewerking, HH'!$B234,INDIRECT("'PLak, Labels'!A"&amp;$R$18&amp;":M"&amp;$R$19),P$24,FALSE)+VLOOKUP('Bewerking, HH'!$B234,INDIRECT("'PLak, Labels'!A"&amp;$R$18&amp;":M"&amp;$R$19),P$24+1,FALSE)</f>
        <v>0</v>
      </c>
      <c r="Q234" s="18">
        <f ca="1">VLOOKUP('Bewerking, HH'!$B234,INDIRECT("'PLak, Labels'!A"&amp;$R$18&amp;":M"&amp;$R$19),Q$24,FALSE)</f>
        <v>0</v>
      </c>
      <c r="R234" s="18">
        <f ca="1">VLOOKUP('Bewerking, HH'!$B234,INDIRECT("'PLak, Labels'!A"&amp;$R$18&amp;":M"&amp;$R$19),R$24,FALSE)</f>
        <v>7514</v>
      </c>
      <c r="S234" s="18">
        <f ca="1">VLOOKUP('Bewerking, HH'!$B234,INDIRECT("'PLak, Labels'!A"&amp;$R$18&amp;":M"&amp;$R$19),S$24,FALSE)</f>
        <v>0</v>
      </c>
      <c r="T234" s="18">
        <f ca="1">VLOOKUP('Bewerking, HH'!$B234,INDIRECT("'PLak, Labels'!A"&amp;$R$18&amp;":M"&amp;$R$19),T$24,FALSE)</f>
        <v>0</v>
      </c>
      <c r="U234" s="18">
        <f ca="1">VLOOKUP('Bewerking, HH'!$B234,INDIRECT("'PLak, Labels'!A"&amp;$R$18&amp;":M"&amp;$R$19),U$24,FALSE)</f>
        <v>0</v>
      </c>
      <c r="V234" s="29">
        <f ca="1">VLOOKUP('Bewerking, HH'!$B234,INDIRECT("'PLak, Labels'!A"&amp;$R$18&amp;":M"&amp;$R$19),V$24,FALSE)</f>
        <v>0</v>
      </c>
      <c r="W234" s="29">
        <f ca="1">VLOOKUP('Bewerking, HH'!$B234,INDIRECT("'PLak, Labels'!A"&amp;$R$18&amp;":M"&amp;$R$19),W$24,FALSE)</f>
        <v>0</v>
      </c>
      <c r="AA234" s="18">
        <f ca="1">VLOOKUP('Bewerking, HH'!$B234,INDIRECT("'PLak, Labels'!A"&amp;$AD$18&amp;":M"&amp;$AD$19),AA$24,FALSE)</f>
        <v>7514</v>
      </c>
      <c r="AB234" s="29">
        <f ca="1">VLOOKUP('Bewerking, HH'!$B234,INDIRECT("'PLak, Labels'!A"&amp;$AD$18&amp;":M"&amp;$AD$19),AB$24,FALSE)+VLOOKUP('Bewerking, HH'!$B234,INDIRECT("'PLak, Labels'!A"&amp;$AD$18&amp;":M"&amp;$AD$19),AB$24+1,FALSE)</f>
        <v>0</v>
      </c>
      <c r="AC234" s="18">
        <f ca="1">VLOOKUP('Bewerking, HH'!$B234,INDIRECT("'PLak, Labels'!A"&amp;$AD$18&amp;":M"&amp;$AD$19),AC$24,FALSE)</f>
        <v>7514</v>
      </c>
      <c r="AD234" s="18">
        <f ca="1">VLOOKUP('Bewerking, HH'!$B234,INDIRECT("'PLak, Labels'!A"&amp;$AD$18&amp;":M"&amp;$AD$19),AD$24,FALSE)</f>
        <v>0</v>
      </c>
      <c r="AE234" s="18">
        <f ca="1">VLOOKUP('Bewerking, HH'!$B234,INDIRECT("'PLak, Labels'!A"&amp;$AD$18&amp;":M"&amp;$AD$19),AE$24,FALSE)</f>
        <v>0</v>
      </c>
      <c r="AF234" s="18">
        <f ca="1">VLOOKUP('Bewerking, HH'!$B234,INDIRECT("'PLak, Labels'!A"&amp;$AD$18&amp;":M"&amp;$AD$19),AF$24,FALSE)</f>
        <v>0</v>
      </c>
      <c r="AG234" s="18">
        <f ca="1">VLOOKUP('Bewerking, HH'!$B234,INDIRECT("'PLak, Labels'!A"&amp;$AD$18&amp;":M"&amp;$AD$19),AG$24,FALSE)</f>
        <v>0</v>
      </c>
      <c r="AH234" s="29">
        <f ca="1">VLOOKUP('Bewerking, HH'!$B234,INDIRECT("'PLak, Labels'!A"&amp;$AD$18&amp;":M"&amp;$AD$19),AH$24,FALSE)</f>
        <v>0</v>
      </c>
      <c r="AI234" s="29">
        <f ca="1">VLOOKUP('Bewerking, HH'!$B234,INDIRECT("'PLak, Labels'!A"&amp;$AD$18&amp;":M"&amp;$AD$19),AI$24,FALSE)</f>
        <v>0</v>
      </c>
      <c r="AM234" s="18">
        <f ca="1">VLOOKUP('Bewerking, HH'!$B234,INDIRECT("'PLak, Labels'!A"&amp;$AP$18&amp;":M"&amp;$AP$19),AM$24,FALSE)</f>
        <v>7514</v>
      </c>
      <c r="AN234" s="29">
        <f ca="1">VLOOKUP('Bewerking, HH'!$B234,INDIRECT("'PLak, Labels'!A"&amp;$AP$18&amp;":M"&amp;$AP$19),AN$24,FALSE)+VLOOKUP('Bewerking, HH'!$B234,INDIRECT("'PLak, Labels'!A"&amp;$AP$18&amp;":M"&amp;$AP$19),AN$24+1,FALSE)</f>
        <v>5250</v>
      </c>
      <c r="AO234" s="18">
        <f ca="1">VLOOKUP('Bewerking, HH'!$B234,INDIRECT("'PLak, Labels'!A"&amp;$AP$18&amp;":M"&amp;$AP$19),AO$24,FALSE)</f>
        <v>0</v>
      </c>
      <c r="AP234" s="18">
        <f ca="1">VLOOKUP('Bewerking, HH'!$B234,INDIRECT("'PLak, Labels'!A"&amp;$AP$18&amp;":M"&amp;$AP$19),AP$24,FALSE)</f>
        <v>2264</v>
      </c>
      <c r="AQ234" s="18">
        <f ca="1">VLOOKUP('Bewerking, HH'!$B234,INDIRECT("'PLak, Labels'!A"&amp;$AP$18&amp;":M"&amp;$AP$19),AQ$24,FALSE)</f>
        <v>0</v>
      </c>
      <c r="AR234" s="18">
        <f ca="1">VLOOKUP('Bewerking, HH'!$B234,INDIRECT("'PLak, Labels'!A"&amp;$AP$18&amp;":M"&amp;$AP$19),AR$24,FALSE)</f>
        <v>0</v>
      </c>
      <c r="AS234" s="18">
        <f ca="1">VLOOKUP('Bewerking, HH'!$B234,INDIRECT("'PLak, Labels'!A"&amp;$AP$18&amp;":M"&amp;$AP$19),AS$24,FALSE)</f>
        <v>0</v>
      </c>
      <c r="AT234" s="29">
        <f ca="1">VLOOKUP('Bewerking, HH'!$B234,INDIRECT("'PLak, Labels'!A"&amp;$AP$18&amp;":M"&amp;$AP$19),AT$24,FALSE)</f>
        <v>0</v>
      </c>
      <c r="AU234" s="29">
        <f ca="1">VLOOKUP('Bewerking, HH'!$B234,INDIRECT("'PLak, Labels'!A"&amp;$AP$18&amp;":M"&amp;$AP$19),AU$24,FALSE)</f>
        <v>0</v>
      </c>
      <c r="AY234" s="18">
        <f ca="1">VLOOKUP('Bewerking, HH'!$B234,INDIRECT("'PLak, Labels'!A"&amp;$BB$18&amp;":M"&amp;$BB$19),AY$24,FALSE)</f>
        <v>7514</v>
      </c>
      <c r="AZ234" s="29">
        <f ca="1">VLOOKUP('Bewerking, HH'!$B234,INDIRECT("'PLak, Labels'!A"&amp;$BB$18&amp;":M"&amp;$BB$19),AZ$24,FALSE)+VLOOKUP('Bewerking, HH'!$B234,INDIRECT("'PLak, Labels'!A"&amp;$BB$18&amp;":M"&amp;$BB$19),AZ$24+1,FALSE)</f>
        <v>0</v>
      </c>
      <c r="BA234" s="18">
        <f ca="1">VLOOKUP('Bewerking, HH'!$B234,INDIRECT("'PLak, Labels'!A"&amp;$BB$18&amp;":M"&amp;$BB$19),BA$24,FALSE)</f>
        <v>0</v>
      </c>
      <c r="BB234" s="18">
        <f ca="1">VLOOKUP('Bewerking, HH'!$B234,INDIRECT("'PLak, Labels'!A"&amp;$BB$18&amp;":M"&amp;$BB$19),BB$24,FALSE)</f>
        <v>7514</v>
      </c>
      <c r="BC234" s="18">
        <f ca="1">VLOOKUP('Bewerking, HH'!$B234,INDIRECT("'PLak, Labels'!A"&amp;$BB$18&amp;":M"&amp;$BB$19),BC$24,FALSE)</f>
        <v>0</v>
      </c>
      <c r="BD234" s="18">
        <f ca="1">VLOOKUP('Bewerking, HH'!$B234,INDIRECT("'PLak, Labels'!A"&amp;$BB$18&amp;":M"&amp;$BB$19),BD$24,FALSE)</f>
        <v>0</v>
      </c>
      <c r="BE234" s="18">
        <f ca="1">VLOOKUP('Bewerking, HH'!$B234,INDIRECT("'PLak, Labels'!A"&amp;$BB$18&amp;":M"&amp;$BB$19),BE$24,FALSE)</f>
        <v>0</v>
      </c>
      <c r="BF234" s="29">
        <f ca="1">VLOOKUP('Bewerking, HH'!$B234,INDIRECT("'PLak, Labels'!A"&amp;$BB$18&amp;":M"&amp;$BB$19),BF$24,FALSE)</f>
        <v>0</v>
      </c>
      <c r="BG234" s="29">
        <f ca="1">VLOOKUP('Bewerking, HH'!$B234,INDIRECT("'PLak, Labels'!A"&amp;$BB$18&amp;":M"&amp;$BB$19),BG$24,FALSE)</f>
        <v>0</v>
      </c>
    </row>
    <row r="235" spans="2:59" x14ac:dyDescent="0.25">
      <c r="B235" s="18" t="s">
        <v>91</v>
      </c>
      <c r="C235" s="18">
        <f ca="1">VLOOKUP('Bewerking, HH'!$B235,INDIRECT("'PLak, Labels'!A"&amp;$F$18&amp;":M"&amp;$F$19),C$24,FALSE)</f>
        <v>19024</v>
      </c>
      <c r="D235" s="29">
        <f ca="1">VLOOKUP('Bewerking, HH'!$B235,INDIRECT("'PLak, Labels'!A"&amp;$F$18&amp;":M"&amp;$F$19),D$24,FALSE)+VLOOKUP('Bewerking, HH'!$B235,INDIRECT("'PLak, Labels'!A"&amp;$F$18&amp;":M"&amp;$F$19),D$24+1,FALSE)</f>
        <v>0</v>
      </c>
      <c r="E235" s="18">
        <f ca="1">VLOOKUP('Bewerking, HH'!$B235,INDIRECT("'PLak, Labels'!A"&amp;$F$18&amp;":M"&amp;$F$19),E$24,FALSE)</f>
        <v>0</v>
      </c>
      <c r="F235" s="18">
        <f ca="1">VLOOKUP('Bewerking, HH'!$B235,INDIRECT("'PLak, Labels'!A"&amp;$F$18&amp;":M"&amp;$F$19),F$24,FALSE)</f>
        <v>700</v>
      </c>
      <c r="G235" s="18">
        <f ca="1">VLOOKUP('Bewerking, HH'!$B235,INDIRECT("'PLak, Labels'!A"&amp;$F$18&amp;":M"&amp;$F$19),G$24,FALSE)</f>
        <v>0</v>
      </c>
      <c r="H235" s="18">
        <f ca="1">VLOOKUP('Bewerking, HH'!$B235,INDIRECT("'PLak, Labels'!A"&amp;$F$18&amp;":M"&amp;$F$19),H$24,FALSE)</f>
        <v>0</v>
      </c>
      <c r="I235" s="18">
        <f ca="1">VLOOKUP('Bewerking, HH'!$B235,INDIRECT("'PLak, Labels'!A"&amp;$F$18&amp;":M"&amp;$F$19),I$24,FALSE)</f>
        <v>771</v>
      </c>
      <c r="J235" s="29">
        <f ca="1">VLOOKUP('Bewerking, HH'!$B235,INDIRECT("'PLak, Labels'!A"&amp;$F$18&amp;":M"&amp;$F$19),J$24,FALSE)</f>
        <v>0</v>
      </c>
      <c r="K235" s="29">
        <f ca="1">VLOOKUP('Bewerking, HH'!$B235,INDIRECT("'PLak, Labels'!A"&amp;$F$18&amp;":M"&amp;$F$19),K$24,FALSE)</f>
        <v>17553</v>
      </c>
      <c r="O235" s="18">
        <f ca="1">VLOOKUP('Bewerking, HH'!$B235,INDIRECT("'PLak, Labels'!A"&amp;$R$18&amp;":M"&amp;$R$19),O$24,FALSE)</f>
        <v>19024</v>
      </c>
      <c r="P235" s="29">
        <f ca="1">VLOOKUP('Bewerking, HH'!$B235,INDIRECT("'PLak, Labels'!A"&amp;$R$18&amp;":M"&amp;$R$19),P$24,FALSE)+VLOOKUP('Bewerking, HH'!$B235,INDIRECT("'PLak, Labels'!A"&amp;$R$18&amp;":M"&amp;$R$19),P$24+1,FALSE)</f>
        <v>0</v>
      </c>
      <c r="Q235" s="18">
        <f ca="1">VLOOKUP('Bewerking, HH'!$B235,INDIRECT("'PLak, Labels'!A"&amp;$R$18&amp;":M"&amp;$R$19),Q$24,FALSE)</f>
        <v>0</v>
      </c>
      <c r="R235" s="18">
        <f ca="1">VLOOKUP('Bewerking, HH'!$B235,INDIRECT("'PLak, Labels'!A"&amp;$R$18&amp;":M"&amp;$R$19),R$24,FALSE)</f>
        <v>19024</v>
      </c>
      <c r="S235" s="18">
        <f ca="1">VLOOKUP('Bewerking, HH'!$B235,INDIRECT("'PLak, Labels'!A"&amp;$R$18&amp;":M"&amp;$R$19),S$24,FALSE)</f>
        <v>0</v>
      </c>
      <c r="T235" s="18">
        <f ca="1">VLOOKUP('Bewerking, HH'!$B235,INDIRECT("'PLak, Labels'!A"&amp;$R$18&amp;":M"&amp;$R$19),T$24,FALSE)</f>
        <v>0</v>
      </c>
      <c r="U235" s="18">
        <f ca="1">VLOOKUP('Bewerking, HH'!$B235,INDIRECT("'PLak, Labels'!A"&amp;$R$18&amp;":M"&amp;$R$19),U$24,FALSE)</f>
        <v>0</v>
      </c>
      <c r="V235" s="29">
        <f ca="1">VLOOKUP('Bewerking, HH'!$B235,INDIRECT("'PLak, Labels'!A"&amp;$R$18&amp;":M"&amp;$R$19),V$24,FALSE)</f>
        <v>0</v>
      </c>
      <c r="W235" s="29">
        <f ca="1">VLOOKUP('Bewerking, HH'!$B235,INDIRECT("'PLak, Labels'!A"&amp;$R$18&amp;":M"&amp;$R$19),W$24,FALSE)</f>
        <v>0</v>
      </c>
      <c r="AA235" s="18">
        <f ca="1">VLOOKUP('Bewerking, HH'!$B235,INDIRECT("'PLak, Labels'!A"&amp;$AD$18&amp;":M"&amp;$AD$19),AA$24,FALSE)</f>
        <v>19024</v>
      </c>
      <c r="AB235" s="29">
        <f ca="1">VLOOKUP('Bewerking, HH'!$B235,INDIRECT("'PLak, Labels'!A"&amp;$AD$18&amp;":M"&amp;$AD$19),AB$24,FALSE)+VLOOKUP('Bewerking, HH'!$B235,INDIRECT("'PLak, Labels'!A"&amp;$AD$18&amp;":M"&amp;$AD$19),AB$24+1,FALSE)</f>
        <v>0</v>
      </c>
      <c r="AC235" s="18">
        <f ca="1">VLOOKUP('Bewerking, HH'!$B235,INDIRECT("'PLak, Labels'!A"&amp;$AD$18&amp;":M"&amp;$AD$19),AC$24,FALSE)</f>
        <v>19024</v>
      </c>
      <c r="AD235" s="18">
        <f ca="1">VLOOKUP('Bewerking, HH'!$B235,INDIRECT("'PLak, Labels'!A"&amp;$AD$18&amp;":M"&amp;$AD$19),AD$24,FALSE)</f>
        <v>0</v>
      </c>
      <c r="AE235" s="18">
        <f ca="1">VLOOKUP('Bewerking, HH'!$B235,INDIRECT("'PLak, Labels'!A"&amp;$AD$18&amp;":M"&amp;$AD$19),AE$24,FALSE)</f>
        <v>0</v>
      </c>
      <c r="AF235" s="18">
        <f ca="1">VLOOKUP('Bewerking, HH'!$B235,INDIRECT("'PLak, Labels'!A"&amp;$AD$18&amp;":M"&amp;$AD$19),AF$24,FALSE)</f>
        <v>0</v>
      </c>
      <c r="AG235" s="18">
        <f ca="1">VLOOKUP('Bewerking, HH'!$B235,INDIRECT("'PLak, Labels'!A"&amp;$AD$18&amp;":M"&amp;$AD$19),AG$24,FALSE)</f>
        <v>0</v>
      </c>
      <c r="AH235" s="29">
        <f ca="1">VLOOKUP('Bewerking, HH'!$B235,INDIRECT("'PLak, Labels'!A"&amp;$AD$18&amp;":M"&amp;$AD$19),AH$24,FALSE)</f>
        <v>0</v>
      </c>
      <c r="AI235" s="29">
        <f ca="1">VLOOKUP('Bewerking, HH'!$B235,INDIRECT("'PLak, Labels'!A"&amp;$AD$18&amp;":M"&amp;$AD$19),AI$24,FALSE)</f>
        <v>0</v>
      </c>
      <c r="AM235" s="18">
        <f ca="1">VLOOKUP('Bewerking, HH'!$B235,INDIRECT("'PLak, Labels'!A"&amp;$AP$18&amp;":M"&amp;$AP$19),AM$24,FALSE)</f>
        <v>19024</v>
      </c>
      <c r="AN235" s="29">
        <f ca="1">VLOOKUP('Bewerking, HH'!$B235,INDIRECT("'PLak, Labels'!A"&amp;$AP$18&amp;":M"&amp;$AP$19),AN$24,FALSE)+VLOOKUP('Bewerking, HH'!$B235,INDIRECT("'PLak, Labels'!A"&amp;$AP$18&amp;":M"&amp;$AP$19),AN$24+1,FALSE)</f>
        <v>15079</v>
      </c>
      <c r="AO235" s="18">
        <f ca="1">VLOOKUP('Bewerking, HH'!$B235,INDIRECT("'PLak, Labels'!A"&amp;$AP$18&amp;":M"&amp;$AP$19),AO$24,FALSE)</f>
        <v>0</v>
      </c>
      <c r="AP235" s="18">
        <f ca="1">VLOOKUP('Bewerking, HH'!$B235,INDIRECT("'PLak, Labels'!A"&amp;$AP$18&amp;":M"&amp;$AP$19),AP$24,FALSE)</f>
        <v>102</v>
      </c>
      <c r="AQ235" s="18">
        <f ca="1">VLOOKUP('Bewerking, HH'!$B235,INDIRECT("'PLak, Labels'!A"&amp;$AP$18&amp;":M"&amp;$AP$19),AQ$24,FALSE)</f>
        <v>0</v>
      </c>
      <c r="AR235" s="18">
        <f ca="1">VLOOKUP('Bewerking, HH'!$B235,INDIRECT("'PLak, Labels'!A"&amp;$AP$18&amp;":M"&amp;$AP$19),AR$24,FALSE)</f>
        <v>0</v>
      </c>
      <c r="AS235" s="18">
        <f ca="1">VLOOKUP('Bewerking, HH'!$B235,INDIRECT("'PLak, Labels'!A"&amp;$AP$18&amp;":M"&amp;$AP$19),AS$24,FALSE)</f>
        <v>72</v>
      </c>
      <c r="AT235" s="29">
        <f ca="1">VLOOKUP('Bewerking, HH'!$B235,INDIRECT("'PLak, Labels'!A"&amp;$AP$18&amp;":M"&amp;$AP$19),AT$24,FALSE)</f>
        <v>0</v>
      </c>
      <c r="AU235" s="29">
        <f ca="1">VLOOKUP('Bewerking, HH'!$B235,INDIRECT("'PLak, Labels'!A"&amp;$AP$18&amp;":M"&amp;$AP$19),AU$24,FALSE)</f>
        <v>3771</v>
      </c>
      <c r="AY235" s="18">
        <f ca="1">VLOOKUP('Bewerking, HH'!$B235,INDIRECT("'PLak, Labels'!A"&amp;$BB$18&amp;":M"&amp;$BB$19),AY$24,FALSE)</f>
        <v>19024</v>
      </c>
      <c r="AZ235" s="29">
        <f ca="1">VLOOKUP('Bewerking, HH'!$B235,INDIRECT("'PLak, Labels'!A"&amp;$BB$18&amp;":M"&amp;$BB$19),AZ$24,FALSE)+VLOOKUP('Bewerking, HH'!$B235,INDIRECT("'PLak, Labels'!A"&amp;$BB$18&amp;":M"&amp;$BB$19),AZ$24+1,FALSE)</f>
        <v>0</v>
      </c>
      <c r="BA235" s="18">
        <f ca="1">VLOOKUP('Bewerking, HH'!$B235,INDIRECT("'PLak, Labels'!A"&amp;$BB$18&amp;":M"&amp;$BB$19),BA$24,FALSE)</f>
        <v>0</v>
      </c>
      <c r="BB235" s="18">
        <f ca="1">VLOOKUP('Bewerking, HH'!$B235,INDIRECT("'PLak, Labels'!A"&amp;$BB$18&amp;":M"&amp;$BB$19),BB$24,FALSE)</f>
        <v>19024</v>
      </c>
      <c r="BC235" s="18">
        <f ca="1">VLOOKUP('Bewerking, HH'!$B235,INDIRECT("'PLak, Labels'!A"&amp;$BB$18&amp;":M"&amp;$BB$19),BC$24,FALSE)</f>
        <v>0</v>
      </c>
      <c r="BD235" s="18">
        <f ca="1">VLOOKUP('Bewerking, HH'!$B235,INDIRECT("'PLak, Labels'!A"&amp;$BB$18&amp;":M"&amp;$BB$19),BD$24,FALSE)</f>
        <v>0</v>
      </c>
      <c r="BE235" s="18">
        <f ca="1">VLOOKUP('Bewerking, HH'!$B235,INDIRECT("'PLak, Labels'!A"&amp;$BB$18&amp;":M"&amp;$BB$19),BE$24,FALSE)</f>
        <v>0</v>
      </c>
      <c r="BF235" s="29">
        <f ca="1">VLOOKUP('Bewerking, HH'!$B235,INDIRECT("'PLak, Labels'!A"&amp;$BB$18&amp;":M"&amp;$BB$19),BF$24,FALSE)</f>
        <v>0</v>
      </c>
      <c r="BG235" s="29">
        <f ca="1">VLOOKUP('Bewerking, HH'!$B235,INDIRECT("'PLak, Labels'!A"&amp;$BB$18&amp;":M"&amp;$BB$19),BG$24,FALSE)</f>
        <v>0</v>
      </c>
    </row>
    <row r="236" spans="2:59" x14ac:dyDescent="0.25">
      <c r="B236" s="18" t="s">
        <v>92</v>
      </c>
      <c r="C236" s="18">
        <f ca="1">VLOOKUP('Bewerking, HH'!$B236,INDIRECT("'PLak, Labels'!A"&amp;$F$18&amp;":M"&amp;$F$19),C$24,FALSE)</f>
        <v>5123</v>
      </c>
      <c r="D236" s="29">
        <f ca="1">VLOOKUP('Bewerking, HH'!$B236,INDIRECT("'PLak, Labels'!A"&amp;$F$18&amp;":M"&amp;$F$19),D$24,FALSE)+VLOOKUP('Bewerking, HH'!$B236,INDIRECT("'PLak, Labels'!A"&amp;$F$18&amp;":M"&amp;$F$19),D$24+1,FALSE)</f>
        <v>0</v>
      </c>
      <c r="E236" s="18">
        <f ca="1">VLOOKUP('Bewerking, HH'!$B236,INDIRECT("'PLak, Labels'!A"&amp;$F$18&amp;":M"&amp;$F$19),E$24,FALSE)</f>
        <v>0</v>
      </c>
      <c r="F236" s="18">
        <f ca="1">VLOOKUP('Bewerking, HH'!$B236,INDIRECT("'PLak, Labels'!A"&amp;$F$18&amp;":M"&amp;$F$19),F$24,FALSE)</f>
        <v>75</v>
      </c>
      <c r="G236" s="18">
        <f ca="1">VLOOKUP('Bewerking, HH'!$B236,INDIRECT("'PLak, Labels'!A"&amp;$F$18&amp;":M"&amp;$F$19),G$24,FALSE)</f>
        <v>5048</v>
      </c>
      <c r="H236" s="18">
        <f ca="1">VLOOKUP('Bewerking, HH'!$B236,INDIRECT("'PLak, Labels'!A"&amp;$F$18&amp;":M"&amp;$F$19),H$24,FALSE)</f>
        <v>0</v>
      </c>
      <c r="I236" s="18">
        <f ca="1">VLOOKUP('Bewerking, HH'!$B236,INDIRECT("'PLak, Labels'!A"&amp;$F$18&amp;":M"&amp;$F$19),I$24,FALSE)</f>
        <v>0</v>
      </c>
      <c r="J236" s="29">
        <f ca="1">VLOOKUP('Bewerking, HH'!$B236,INDIRECT("'PLak, Labels'!A"&amp;$F$18&amp;":M"&amp;$F$19),J$24,FALSE)</f>
        <v>0</v>
      </c>
      <c r="K236" s="29">
        <f ca="1">VLOOKUP('Bewerking, HH'!$B236,INDIRECT("'PLak, Labels'!A"&amp;$F$18&amp;":M"&amp;$F$19),K$24,FALSE)</f>
        <v>0</v>
      </c>
      <c r="O236" s="18">
        <f ca="1">VLOOKUP('Bewerking, HH'!$B236,INDIRECT("'PLak, Labels'!A"&amp;$R$18&amp;":M"&amp;$R$19),O$24,FALSE)</f>
        <v>5123</v>
      </c>
      <c r="P236" s="29">
        <f ca="1">VLOOKUP('Bewerking, HH'!$B236,INDIRECT("'PLak, Labels'!A"&amp;$R$18&amp;":M"&amp;$R$19),P$24,FALSE)+VLOOKUP('Bewerking, HH'!$B236,INDIRECT("'PLak, Labels'!A"&amp;$R$18&amp;":M"&amp;$R$19),P$24+1,FALSE)</f>
        <v>0</v>
      </c>
      <c r="Q236" s="18">
        <f ca="1">VLOOKUP('Bewerking, HH'!$B236,INDIRECT("'PLak, Labels'!A"&amp;$R$18&amp;":M"&amp;$R$19),Q$24,FALSE)</f>
        <v>0</v>
      </c>
      <c r="R236" s="18">
        <f ca="1">VLOOKUP('Bewerking, HH'!$B236,INDIRECT("'PLak, Labels'!A"&amp;$R$18&amp;":M"&amp;$R$19),R$24,FALSE)</f>
        <v>5123</v>
      </c>
      <c r="S236" s="18">
        <f ca="1">VLOOKUP('Bewerking, HH'!$B236,INDIRECT("'PLak, Labels'!A"&amp;$R$18&amp;":M"&amp;$R$19),S$24,FALSE)</f>
        <v>0</v>
      </c>
      <c r="T236" s="18">
        <f ca="1">VLOOKUP('Bewerking, HH'!$B236,INDIRECT("'PLak, Labels'!A"&amp;$R$18&amp;":M"&amp;$R$19),T$24,FALSE)</f>
        <v>0</v>
      </c>
      <c r="U236" s="18">
        <f ca="1">VLOOKUP('Bewerking, HH'!$B236,INDIRECT("'PLak, Labels'!A"&amp;$R$18&amp;":M"&amp;$R$19),U$24,FALSE)</f>
        <v>0</v>
      </c>
      <c r="V236" s="29">
        <f ca="1">VLOOKUP('Bewerking, HH'!$B236,INDIRECT("'PLak, Labels'!A"&amp;$R$18&amp;":M"&amp;$R$19),V$24,FALSE)</f>
        <v>0</v>
      </c>
      <c r="W236" s="29">
        <f ca="1">VLOOKUP('Bewerking, HH'!$B236,INDIRECT("'PLak, Labels'!A"&amp;$R$18&amp;":M"&amp;$R$19),W$24,FALSE)</f>
        <v>0</v>
      </c>
      <c r="AA236" s="18">
        <f ca="1">VLOOKUP('Bewerking, HH'!$B236,INDIRECT("'PLak, Labels'!A"&amp;$AD$18&amp;":M"&amp;$AD$19),AA$24,FALSE)</f>
        <v>5123</v>
      </c>
      <c r="AB236" s="29">
        <f ca="1">VLOOKUP('Bewerking, HH'!$B236,INDIRECT("'PLak, Labels'!A"&amp;$AD$18&amp;":M"&amp;$AD$19),AB$24,FALSE)+VLOOKUP('Bewerking, HH'!$B236,INDIRECT("'PLak, Labels'!A"&amp;$AD$18&amp;":M"&amp;$AD$19),AB$24+1,FALSE)</f>
        <v>0</v>
      </c>
      <c r="AC236" s="18">
        <f ca="1">VLOOKUP('Bewerking, HH'!$B236,INDIRECT("'PLak, Labels'!A"&amp;$AD$18&amp;":M"&amp;$AD$19),AC$24,FALSE)</f>
        <v>5123</v>
      </c>
      <c r="AD236" s="18">
        <f ca="1">VLOOKUP('Bewerking, HH'!$B236,INDIRECT("'PLak, Labels'!A"&amp;$AD$18&amp;":M"&amp;$AD$19),AD$24,FALSE)</f>
        <v>0</v>
      </c>
      <c r="AE236" s="18">
        <f ca="1">VLOOKUP('Bewerking, HH'!$B236,INDIRECT("'PLak, Labels'!A"&amp;$AD$18&amp;":M"&amp;$AD$19),AE$24,FALSE)</f>
        <v>0</v>
      </c>
      <c r="AF236" s="18">
        <f ca="1">VLOOKUP('Bewerking, HH'!$B236,INDIRECT("'PLak, Labels'!A"&amp;$AD$18&amp;":M"&amp;$AD$19),AF$24,FALSE)</f>
        <v>0</v>
      </c>
      <c r="AG236" s="18">
        <f ca="1">VLOOKUP('Bewerking, HH'!$B236,INDIRECT("'PLak, Labels'!A"&amp;$AD$18&amp;":M"&amp;$AD$19),AG$24,FALSE)</f>
        <v>0</v>
      </c>
      <c r="AH236" s="29">
        <f ca="1">VLOOKUP('Bewerking, HH'!$B236,INDIRECT("'PLak, Labels'!A"&amp;$AD$18&amp;":M"&amp;$AD$19),AH$24,FALSE)</f>
        <v>0</v>
      </c>
      <c r="AI236" s="29">
        <f ca="1">VLOOKUP('Bewerking, HH'!$B236,INDIRECT("'PLak, Labels'!A"&amp;$AD$18&amp;":M"&amp;$AD$19),AI$24,FALSE)</f>
        <v>0</v>
      </c>
      <c r="AM236" s="18">
        <f ca="1">VLOOKUP('Bewerking, HH'!$B236,INDIRECT("'PLak, Labels'!A"&amp;$AP$18&amp;":M"&amp;$AP$19),AM$24,FALSE)</f>
        <v>5123</v>
      </c>
      <c r="AN236" s="29">
        <f ca="1">VLOOKUP('Bewerking, HH'!$B236,INDIRECT("'PLak, Labels'!A"&amp;$AP$18&amp;":M"&amp;$AP$19),AN$24,FALSE)+VLOOKUP('Bewerking, HH'!$B236,INDIRECT("'PLak, Labels'!A"&amp;$AP$18&amp;":M"&amp;$AP$19),AN$24+1,FALSE)</f>
        <v>4663</v>
      </c>
      <c r="AO236" s="18">
        <f ca="1">VLOOKUP('Bewerking, HH'!$B236,INDIRECT("'PLak, Labels'!A"&amp;$AP$18&amp;":M"&amp;$AP$19),AO$24,FALSE)</f>
        <v>0</v>
      </c>
      <c r="AP236" s="18">
        <f ca="1">VLOOKUP('Bewerking, HH'!$B236,INDIRECT("'PLak, Labels'!A"&amp;$AP$18&amp;":M"&amp;$AP$19),AP$24,FALSE)</f>
        <v>1</v>
      </c>
      <c r="AQ236" s="18">
        <f ca="1">VLOOKUP('Bewerking, HH'!$B236,INDIRECT("'PLak, Labels'!A"&amp;$AP$18&amp;":M"&amp;$AP$19),AQ$24,FALSE)</f>
        <v>459</v>
      </c>
      <c r="AR236" s="18">
        <f ca="1">VLOOKUP('Bewerking, HH'!$B236,INDIRECT("'PLak, Labels'!A"&amp;$AP$18&amp;":M"&amp;$AP$19),AR$24,FALSE)</f>
        <v>0</v>
      </c>
      <c r="AS236" s="18">
        <f ca="1">VLOOKUP('Bewerking, HH'!$B236,INDIRECT("'PLak, Labels'!A"&amp;$AP$18&amp;":M"&amp;$AP$19),AS$24,FALSE)</f>
        <v>0</v>
      </c>
      <c r="AT236" s="29">
        <f ca="1">VLOOKUP('Bewerking, HH'!$B236,INDIRECT("'PLak, Labels'!A"&amp;$AP$18&amp;":M"&amp;$AP$19),AT$24,FALSE)</f>
        <v>0</v>
      </c>
      <c r="AU236" s="29">
        <f ca="1">VLOOKUP('Bewerking, HH'!$B236,INDIRECT("'PLak, Labels'!A"&amp;$AP$18&amp;":M"&amp;$AP$19),AU$24,FALSE)</f>
        <v>0</v>
      </c>
      <c r="AY236" s="18">
        <f ca="1">VLOOKUP('Bewerking, HH'!$B236,INDIRECT("'PLak, Labels'!A"&amp;$BB$18&amp;":M"&amp;$BB$19),AY$24,FALSE)</f>
        <v>5123</v>
      </c>
      <c r="AZ236" s="29">
        <f ca="1">VLOOKUP('Bewerking, HH'!$B236,INDIRECT("'PLak, Labels'!A"&amp;$BB$18&amp;":M"&amp;$BB$19),AZ$24,FALSE)+VLOOKUP('Bewerking, HH'!$B236,INDIRECT("'PLak, Labels'!A"&amp;$BB$18&amp;":M"&amp;$BB$19),AZ$24+1,FALSE)</f>
        <v>0</v>
      </c>
      <c r="BA236" s="18">
        <f ca="1">VLOOKUP('Bewerking, HH'!$B236,INDIRECT("'PLak, Labels'!A"&amp;$BB$18&amp;":M"&amp;$BB$19),BA$24,FALSE)</f>
        <v>0</v>
      </c>
      <c r="BB236" s="18">
        <f ca="1">VLOOKUP('Bewerking, HH'!$B236,INDIRECT("'PLak, Labels'!A"&amp;$BB$18&amp;":M"&amp;$BB$19),BB$24,FALSE)</f>
        <v>5123</v>
      </c>
      <c r="BC236" s="18">
        <f ca="1">VLOOKUP('Bewerking, HH'!$B236,INDIRECT("'PLak, Labels'!A"&amp;$BB$18&amp;":M"&amp;$BB$19),BC$24,FALSE)</f>
        <v>0</v>
      </c>
      <c r="BD236" s="18">
        <f ca="1">VLOOKUP('Bewerking, HH'!$B236,INDIRECT("'PLak, Labels'!A"&amp;$BB$18&amp;":M"&amp;$BB$19),BD$24,FALSE)</f>
        <v>0</v>
      </c>
      <c r="BE236" s="18">
        <f ca="1">VLOOKUP('Bewerking, HH'!$B236,INDIRECT("'PLak, Labels'!A"&amp;$BB$18&amp;":M"&amp;$BB$19),BE$24,FALSE)</f>
        <v>0</v>
      </c>
      <c r="BF236" s="29">
        <f ca="1">VLOOKUP('Bewerking, HH'!$B236,INDIRECT("'PLak, Labels'!A"&amp;$BB$18&amp;":M"&amp;$BB$19),BF$24,FALSE)</f>
        <v>0</v>
      </c>
      <c r="BG236" s="29">
        <f ca="1">VLOOKUP('Bewerking, HH'!$B236,INDIRECT("'PLak, Labels'!A"&amp;$BB$18&amp;":M"&amp;$BB$19),BG$24,FALSE)</f>
        <v>0</v>
      </c>
    </row>
    <row r="237" spans="2:59" x14ac:dyDescent="0.25">
      <c r="B237" s="18" t="s">
        <v>93</v>
      </c>
      <c r="C237" s="18">
        <f ca="1">VLOOKUP('Bewerking, HH'!$B237,INDIRECT("'PLak, Labels'!A"&amp;$F$18&amp;":M"&amp;$F$19),C$24,FALSE)</f>
        <v>3412</v>
      </c>
      <c r="D237" s="29">
        <f ca="1">VLOOKUP('Bewerking, HH'!$B237,INDIRECT("'PLak, Labels'!A"&amp;$F$18&amp;":M"&amp;$F$19),D$24,FALSE)+VLOOKUP('Bewerking, HH'!$B237,INDIRECT("'PLak, Labels'!A"&amp;$F$18&amp;":M"&amp;$F$19),D$24+1,FALSE)</f>
        <v>0</v>
      </c>
      <c r="E237" s="18">
        <f ca="1">VLOOKUP('Bewerking, HH'!$B237,INDIRECT("'PLak, Labels'!A"&amp;$F$18&amp;":M"&amp;$F$19),E$24,FALSE)</f>
        <v>0</v>
      </c>
      <c r="F237" s="18">
        <f ca="1">VLOOKUP('Bewerking, HH'!$B237,INDIRECT("'PLak, Labels'!A"&amp;$F$18&amp;":M"&amp;$F$19),F$24,FALSE)</f>
        <v>1324</v>
      </c>
      <c r="G237" s="18">
        <f ca="1">VLOOKUP('Bewerking, HH'!$B237,INDIRECT("'PLak, Labels'!A"&amp;$F$18&amp;":M"&amp;$F$19),G$24,FALSE)</f>
        <v>0</v>
      </c>
      <c r="H237" s="18">
        <f ca="1">VLOOKUP('Bewerking, HH'!$B237,INDIRECT("'PLak, Labels'!A"&amp;$F$18&amp;":M"&amp;$F$19),H$24,FALSE)</f>
        <v>2088</v>
      </c>
      <c r="I237" s="18">
        <f ca="1">VLOOKUP('Bewerking, HH'!$B237,INDIRECT("'PLak, Labels'!A"&amp;$F$18&amp;":M"&amp;$F$19),I$24,FALSE)</f>
        <v>0</v>
      </c>
      <c r="J237" s="29">
        <f ca="1">VLOOKUP('Bewerking, HH'!$B237,INDIRECT("'PLak, Labels'!A"&amp;$F$18&amp;":M"&amp;$F$19),J$24,FALSE)</f>
        <v>0</v>
      </c>
      <c r="K237" s="29">
        <f ca="1">VLOOKUP('Bewerking, HH'!$B237,INDIRECT("'PLak, Labels'!A"&amp;$F$18&amp;":M"&amp;$F$19),K$24,FALSE)</f>
        <v>0</v>
      </c>
      <c r="O237" s="18">
        <f ca="1">VLOOKUP('Bewerking, HH'!$B237,INDIRECT("'PLak, Labels'!A"&amp;$R$18&amp;":M"&amp;$R$19),O$24,FALSE)</f>
        <v>3412</v>
      </c>
      <c r="P237" s="29">
        <f ca="1">VLOOKUP('Bewerking, HH'!$B237,INDIRECT("'PLak, Labels'!A"&amp;$R$18&amp;":M"&amp;$R$19),P$24,FALSE)+VLOOKUP('Bewerking, HH'!$B237,INDIRECT("'PLak, Labels'!A"&amp;$R$18&amp;":M"&amp;$R$19),P$24+1,FALSE)</f>
        <v>0</v>
      </c>
      <c r="Q237" s="18">
        <f ca="1">VLOOKUP('Bewerking, HH'!$B237,INDIRECT("'PLak, Labels'!A"&amp;$R$18&amp;":M"&amp;$R$19),Q$24,FALSE)</f>
        <v>0</v>
      </c>
      <c r="R237" s="18">
        <f ca="1">VLOOKUP('Bewerking, HH'!$B237,INDIRECT("'PLak, Labels'!A"&amp;$R$18&amp;":M"&amp;$R$19),R$24,FALSE)</f>
        <v>3412</v>
      </c>
      <c r="S237" s="18">
        <f ca="1">VLOOKUP('Bewerking, HH'!$B237,INDIRECT("'PLak, Labels'!A"&amp;$R$18&amp;":M"&amp;$R$19),S$24,FALSE)</f>
        <v>0</v>
      </c>
      <c r="T237" s="18">
        <f ca="1">VLOOKUP('Bewerking, HH'!$B237,INDIRECT("'PLak, Labels'!A"&amp;$R$18&amp;":M"&amp;$R$19),T$24,FALSE)</f>
        <v>0</v>
      </c>
      <c r="U237" s="18">
        <f ca="1">VLOOKUP('Bewerking, HH'!$B237,INDIRECT("'PLak, Labels'!A"&amp;$R$18&amp;":M"&amp;$R$19),U$24,FALSE)</f>
        <v>0</v>
      </c>
      <c r="V237" s="29">
        <f ca="1">VLOOKUP('Bewerking, HH'!$B237,INDIRECT("'PLak, Labels'!A"&amp;$R$18&amp;":M"&amp;$R$19),V$24,FALSE)</f>
        <v>0</v>
      </c>
      <c r="W237" s="29">
        <f ca="1">VLOOKUP('Bewerking, HH'!$B237,INDIRECT("'PLak, Labels'!A"&amp;$R$18&amp;":M"&amp;$R$19),W$24,FALSE)</f>
        <v>0</v>
      </c>
      <c r="AA237" s="18">
        <f ca="1">VLOOKUP('Bewerking, HH'!$B237,INDIRECT("'PLak, Labels'!A"&amp;$AD$18&amp;":M"&amp;$AD$19),AA$24,FALSE)</f>
        <v>3412</v>
      </c>
      <c r="AB237" s="29">
        <f ca="1">VLOOKUP('Bewerking, HH'!$B237,INDIRECT("'PLak, Labels'!A"&amp;$AD$18&amp;":M"&amp;$AD$19),AB$24,FALSE)+VLOOKUP('Bewerking, HH'!$B237,INDIRECT("'PLak, Labels'!A"&amp;$AD$18&amp;":M"&amp;$AD$19),AB$24+1,FALSE)</f>
        <v>0</v>
      </c>
      <c r="AC237" s="18">
        <f ca="1">VLOOKUP('Bewerking, HH'!$B237,INDIRECT("'PLak, Labels'!A"&amp;$AD$18&amp;":M"&amp;$AD$19),AC$24,FALSE)</f>
        <v>3412</v>
      </c>
      <c r="AD237" s="18">
        <f ca="1">VLOOKUP('Bewerking, HH'!$B237,INDIRECT("'PLak, Labels'!A"&amp;$AD$18&amp;":M"&amp;$AD$19),AD$24,FALSE)</f>
        <v>0</v>
      </c>
      <c r="AE237" s="18">
        <f ca="1">VLOOKUP('Bewerking, HH'!$B237,INDIRECT("'PLak, Labels'!A"&amp;$AD$18&amp;":M"&amp;$AD$19),AE$24,FALSE)</f>
        <v>0</v>
      </c>
      <c r="AF237" s="18">
        <f ca="1">VLOOKUP('Bewerking, HH'!$B237,INDIRECT("'PLak, Labels'!A"&amp;$AD$18&amp;":M"&amp;$AD$19),AF$24,FALSE)</f>
        <v>0</v>
      </c>
      <c r="AG237" s="18">
        <f ca="1">VLOOKUP('Bewerking, HH'!$B237,INDIRECT("'PLak, Labels'!A"&amp;$AD$18&amp;":M"&amp;$AD$19),AG$24,FALSE)</f>
        <v>0</v>
      </c>
      <c r="AH237" s="29">
        <f ca="1">VLOOKUP('Bewerking, HH'!$B237,INDIRECT("'PLak, Labels'!A"&amp;$AD$18&amp;":M"&amp;$AD$19),AH$24,FALSE)</f>
        <v>0</v>
      </c>
      <c r="AI237" s="29">
        <f ca="1">VLOOKUP('Bewerking, HH'!$B237,INDIRECT("'PLak, Labels'!A"&amp;$AD$18&amp;":M"&amp;$AD$19),AI$24,FALSE)</f>
        <v>0</v>
      </c>
      <c r="AM237" s="18">
        <f ca="1">VLOOKUP('Bewerking, HH'!$B237,INDIRECT("'PLak, Labels'!A"&amp;$AP$18&amp;":M"&amp;$AP$19),AM$24,FALSE)</f>
        <v>3412</v>
      </c>
      <c r="AN237" s="29">
        <f ca="1">VLOOKUP('Bewerking, HH'!$B237,INDIRECT("'PLak, Labels'!A"&amp;$AP$18&amp;":M"&amp;$AP$19),AN$24,FALSE)+VLOOKUP('Bewerking, HH'!$B237,INDIRECT("'PLak, Labels'!A"&amp;$AP$18&amp;":M"&amp;$AP$19),AN$24+1,FALSE)</f>
        <v>458</v>
      </c>
      <c r="AO237" s="18">
        <f ca="1">VLOOKUP('Bewerking, HH'!$B237,INDIRECT("'PLak, Labels'!A"&amp;$AP$18&amp;":M"&amp;$AP$19),AO$24,FALSE)</f>
        <v>0</v>
      </c>
      <c r="AP237" s="18">
        <f ca="1">VLOOKUP('Bewerking, HH'!$B237,INDIRECT("'PLak, Labels'!A"&amp;$AP$18&amp;":M"&amp;$AP$19),AP$24,FALSE)</f>
        <v>1317</v>
      </c>
      <c r="AQ237" s="18">
        <f ca="1">VLOOKUP('Bewerking, HH'!$B237,INDIRECT("'PLak, Labels'!A"&amp;$AP$18&amp;":M"&amp;$AP$19),AQ$24,FALSE)</f>
        <v>0</v>
      </c>
      <c r="AR237" s="18">
        <f ca="1">VLOOKUP('Bewerking, HH'!$B237,INDIRECT("'PLak, Labels'!A"&amp;$AP$18&amp;":M"&amp;$AP$19),AR$24,FALSE)</f>
        <v>1637</v>
      </c>
      <c r="AS237" s="18">
        <f ca="1">VLOOKUP('Bewerking, HH'!$B237,INDIRECT("'PLak, Labels'!A"&amp;$AP$18&amp;":M"&amp;$AP$19),AS$24,FALSE)</f>
        <v>0</v>
      </c>
      <c r="AT237" s="29">
        <f ca="1">VLOOKUP('Bewerking, HH'!$B237,INDIRECT("'PLak, Labels'!A"&amp;$AP$18&amp;":M"&amp;$AP$19),AT$24,FALSE)</f>
        <v>0</v>
      </c>
      <c r="AU237" s="29">
        <f ca="1">VLOOKUP('Bewerking, HH'!$B237,INDIRECT("'PLak, Labels'!A"&amp;$AP$18&amp;":M"&amp;$AP$19),AU$24,FALSE)</f>
        <v>0</v>
      </c>
      <c r="AY237" s="18">
        <f ca="1">VLOOKUP('Bewerking, HH'!$B237,INDIRECT("'PLak, Labels'!A"&amp;$BB$18&amp;":M"&amp;$BB$19),AY$24,FALSE)</f>
        <v>3412</v>
      </c>
      <c r="AZ237" s="29">
        <f ca="1">VLOOKUP('Bewerking, HH'!$B237,INDIRECT("'PLak, Labels'!A"&amp;$BB$18&amp;":M"&amp;$BB$19),AZ$24,FALSE)+VLOOKUP('Bewerking, HH'!$B237,INDIRECT("'PLak, Labels'!A"&amp;$BB$18&amp;":M"&amp;$BB$19),AZ$24+1,FALSE)</f>
        <v>0</v>
      </c>
      <c r="BA237" s="18">
        <f ca="1">VLOOKUP('Bewerking, HH'!$B237,INDIRECT("'PLak, Labels'!A"&amp;$BB$18&amp;":M"&amp;$BB$19),BA$24,FALSE)</f>
        <v>0</v>
      </c>
      <c r="BB237" s="18">
        <f ca="1">VLOOKUP('Bewerking, HH'!$B237,INDIRECT("'PLak, Labels'!A"&amp;$BB$18&amp;":M"&amp;$BB$19),BB$24,FALSE)</f>
        <v>3412</v>
      </c>
      <c r="BC237" s="18">
        <f ca="1">VLOOKUP('Bewerking, HH'!$B237,INDIRECT("'PLak, Labels'!A"&amp;$BB$18&amp;":M"&amp;$BB$19),BC$24,FALSE)</f>
        <v>0</v>
      </c>
      <c r="BD237" s="18">
        <f ca="1">VLOOKUP('Bewerking, HH'!$B237,INDIRECT("'PLak, Labels'!A"&amp;$BB$18&amp;":M"&amp;$BB$19),BD$24,FALSE)</f>
        <v>0</v>
      </c>
      <c r="BE237" s="18">
        <f ca="1">VLOOKUP('Bewerking, HH'!$B237,INDIRECT("'PLak, Labels'!A"&amp;$BB$18&amp;":M"&amp;$BB$19),BE$24,FALSE)</f>
        <v>0</v>
      </c>
      <c r="BF237" s="29">
        <f ca="1">VLOOKUP('Bewerking, HH'!$B237,INDIRECT("'PLak, Labels'!A"&amp;$BB$18&amp;":M"&amp;$BB$19),BF$24,FALSE)</f>
        <v>0</v>
      </c>
      <c r="BG237" s="29">
        <f ca="1">VLOOKUP('Bewerking, HH'!$B237,INDIRECT("'PLak, Labels'!A"&amp;$BB$18&amp;":M"&amp;$BB$19),BG$24,FALSE)</f>
        <v>0</v>
      </c>
    </row>
    <row r="238" spans="2:59" x14ac:dyDescent="0.25">
      <c r="B238" s="18" t="s">
        <v>94</v>
      </c>
      <c r="C238" s="18">
        <f ca="1">VLOOKUP('Bewerking, HH'!$B238,INDIRECT("'PLak, Labels'!A"&amp;$F$18&amp;":M"&amp;$F$19),C$24,FALSE)</f>
        <v>9759</v>
      </c>
      <c r="D238" s="29">
        <f ca="1">VLOOKUP('Bewerking, HH'!$B238,INDIRECT("'PLak, Labels'!A"&amp;$F$18&amp;":M"&amp;$F$19),D$24,FALSE)+VLOOKUP('Bewerking, HH'!$B238,INDIRECT("'PLak, Labels'!A"&amp;$F$18&amp;":M"&amp;$F$19),D$24+1,FALSE)</f>
        <v>0</v>
      </c>
      <c r="E238" s="18">
        <f ca="1">VLOOKUP('Bewerking, HH'!$B238,INDIRECT("'PLak, Labels'!A"&amp;$F$18&amp;":M"&amp;$F$19),E$24,FALSE)</f>
        <v>0</v>
      </c>
      <c r="F238" s="18">
        <f ca="1">VLOOKUP('Bewerking, HH'!$B238,INDIRECT("'PLak, Labels'!A"&amp;$F$18&amp;":M"&amp;$F$19),F$24,FALSE)</f>
        <v>1341</v>
      </c>
      <c r="G238" s="18">
        <f ca="1">VLOOKUP('Bewerking, HH'!$B238,INDIRECT("'PLak, Labels'!A"&amp;$F$18&amp;":M"&amp;$F$19),G$24,FALSE)</f>
        <v>8418</v>
      </c>
      <c r="H238" s="18">
        <f ca="1">VLOOKUP('Bewerking, HH'!$B238,INDIRECT("'PLak, Labels'!A"&amp;$F$18&amp;":M"&amp;$F$19),H$24,FALSE)</f>
        <v>0</v>
      </c>
      <c r="I238" s="18">
        <f ca="1">VLOOKUP('Bewerking, HH'!$B238,INDIRECT("'PLak, Labels'!A"&amp;$F$18&amp;":M"&amp;$F$19),I$24,FALSE)</f>
        <v>0</v>
      </c>
      <c r="J238" s="29">
        <f ca="1">VLOOKUP('Bewerking, HH'!$B238,INDIRECT("'PLak, Labels'!A"&amp;$F$18&amp;":M"&amp;$F$19),J$24,FALSE)</f>
        <v>0</v>
      </c>
      <c r="K238" s="29">
        <f ca="1">VLOOKUP('Bewerking, HH'!$B238,INDIRECT("'PLak, Labels'!A"&amp;$F$18&amp;":M"&amp;$F$19),K$24,FALSE)</f>
        <v>0</v>
      </c>
      <c r="O238" s="18">
        <f ca="1">VLOOKUP('Bewerking, HH'!$B238,INDIRECT("'PLak, Labels'!A"&amp;$R$18&amp;":M"&amp;$R$19),O$24,FALSE)</f>
        <v>9759</v>
      </c>
      <c r="P238" s="29">
        <f ca="1">VLOOKUP('Bewerking, HH'!$B238,INDIRECT("'PLak, Labels'!A"&amp;$R$18&amp;":M"&amp;$R$19),P$24,FALSE)+VLOOKUP('Bewerking, HH'!$B238,INDIRECT("'PLak, Labels'!A"&amp;$R$18&amp;":M"&amp;$R$19),P$24+1,FALSE)</f>
        <v>0</v>
      </c>
      <c r="Q238" s="18">
        <f ca="1">VLOOKUP('Bewerking, HH'!$B238,INDIRECT("'PLak, Labels'!A"&amp;$R$18&amp;":M"&amp;$R$19),Q$24,FALSE)</f>
        <v>0</v>
      </c>
      <c r="R238" s="18">
        <f ca="1">VLOOKUP('Bewerking, HH'!$B238,INDIRECT("'PLak, Labels'!A"&amp;$R$18&amp;":M"&amp;$R$19),R$24,FALSE)</f>
        <v>9759</v>
      </c>
      <c r="S238" s="18">
        <f ca="1">VLOOKUP('Bewerking, HH'!$B238,INDIRECT("'PLak, Labels'!A"&amp;$R$18&amp;":M"&amp;$R$19),S$24,FALSE)</f>
        <v>0</v>
      </c>
      <c r="T238" s="18">
        <f ca="1">VLOOKUP('Bewerking, HH'!$B238,INDIRECT("'PLak, Labels'!A"&amp;$R$18&amp;":M"&amp;$R$19),T$24,FALSE)</f>
        <v>0</v>
      </c>
      <c r="U238" s="18">
        <f ca="1">VLOOKUP('Bewerking, HH'!$B238,INDIRECT("'PLak, Labels'!A"&amp;$R$18&amp;":M"&amp;$R$19),U$24,FALSE)</f>
        <v>0</v>
      </c>
      <c r="V238" s="29">
        <f ca="1">VLOOKUP('Bewerking, HH'!$B238,INDIRECT("'PLak, Labels'!A"&amp;$R$18&amp;":M"&amp;$R$19),V$24,FALSE)</f>
        <v>0</v>
      </c>
      <c r="W238" s="29">
        <f ca="1">VLOOKUP('Bewerking, HH'!$B238,INDIRECT("'PLak, Labels'!A"&amp;$R$18&amp;":M"&amp;$R$19),W$24,FALSE)</f>
        <v>0</v>
      </c>
      <c r="AA238" s="18">
        <f ca="1">VLOOKUP('Bewerking, HH'!$B238,INDIRECT("'PLak, Labels'!A"&amp;$AD$18&amp;":M"&amp;$AD$19),AA$24,FALSE)</f>
        <v>9759</v>
      </c>
      <c r="AB238" s="29">
        <f ca="1">VLOOKUP('Bewerking, HH'!$B238,INDIRECT("'PLak, Labels'!A"&amp;$AD$18&amp;":M"&amp;$AD$19),AB$24,FALSE)+VLOOKUP('Bewerking, HH'!$B238,INDIRECT("'PLak, Labels'!A"&amp;$AD$18&amp;":M"&amp;$AD$19),AB$24+1,FALSE)</f>
        <v>0</v>
      </c>
      <c r="AC238" s="18">
        <f ca="1">VLOOKUP('Bewerking, HH'!$B238,INDIRECT("'PLak, Labels'!A"&amp;$AD$18&amp;":M"&amp;$AD$19),AC$24,FALSE)</f>
        <v>9759</v>
      </c>
      <c r="AD238" s="18">
        <f ca="1">VLOOKUP('Bewerking, HH'!$B238,INDIRECT("'PLak, Labels'!A"&amp;$AD$18&amp;":M"&amp;$AD$19),AD$24,FALSE)</f>
        <v>0</v>
      </c>
      <c r="AE238" s="18">
        <f ca="1">VLOOKUP('Bewerking, HH'!$B238,INDIRECT("'PLak, Labels'!A"&amp;$AD$18&amp;":M"&amp;$AD$19),AE$24,FALSE)</f>
        <v>0</v>
      </c>
      <c r="AF238" s="18">
        <f ca="1">VLOOKUP('Bewerking, HH'!$B238,INDIRECT("'PLak, Labels'!A"&amp;$AD$18&amp;":M"&amp;$AD$19),AF$24,FALSE)</f>
        <v>0</v>
      </c>
      <c r="AG238" s="18">
        <f ca="1">VLOOKUP('Bewerking, HH'!$B238,INDIRECT("'PLak, Labels'!A"&amp;$AD$18&amp;":M"&amp;$AD$19),AG$24,FALSE)</f>
        <v>0</v>
      </c>
      <c r="AH238" s="29">
        <f ca="1">VLOOKUP('Bewerking, HH'!$B238,INDIRECT("'PLak, Labels'!A"&amp;$AD$18&amp;":M"&amp;$AD$19),AH$24,FALSE)</f>
        <v>0</v>
      </c>
      <c r="AI238" s="29">
        <f ca="1">VLOOKUP('Bewerking, HH'!$B238,INDIRECT("'PLak, Labels'!A"&amp;$AD$18&amp;":M"&amp;$AD$19),AI$24,FALSE)</f>
        <v>0</v>
      </c>
      <c r="AM238" s="18">
        <f ca="1">VLOOKUP('Bewerking, HH'!$B238,INDIRECT("'PLak, Labels'!A"&amp;$AP$18&amp;":M"&amp;$AP$19),AM$24,FALSE)</f>
        <v>9759</v>
      </c>
      <c r="AN238" s="29">
        <f ca="1">VLOOKUP('Bewerking, HH'!$B238,INDIRECT("'PLak, Labels'!A"&amp;$AP$18&amp;":M"&amp;$AP$19),AN$24,FALSE)+VLOOKUP('Bewerking, HH'!$B238,INDIRECT("'PLak, Labels'!A"&amp;$AP$18&amp;":M"&amp;$AP$19),AN$24+1,FALSE)</f>
        <v>7201</v>
      </c>
      <c r="AO238" s="18">
        <f ca="1">VLOOKUP('Bewerking, HH'!$B238,INDIRECT("'PLak, Labels'!A"&amp;$AP$18&amp;":M"&amp;$AP$19),AO$24,FALSE)</f>
        <v>0</v>
      </c>
      <c r="AP238" s="18">
        <f ca="1">VLOOKUP('Bewerking, HH'!$B238,INDIRECT("'PLak, Labels'!A"&amp;$AP$18&amp;":M"&amp;$AP$19),AP$24,FALSE)</f>
        <v>306</v>
      </c>
      <c r="AQ238" s="18">
        <f ca="1">VLOOKUP('Bewerking, HH'!$B238,INDIRECT("'PLak, Labels'!A"&amp;$AP$18&amp;":M"&amp;$AP$19),AQ$24,FALSE)</f>
        <v>2252</v>
      </c>
      <c r="AR238" s="18">
        <f ca="1">VLOOKUP('Bewerking, HH'!$B238,INDIRECT("'PLak, Labels'!A"&amp;$AP$18&amp;":M"&amp;$AP$19),AR$24,FALSE)</f>
        <v>0</v>
      </c>
      <c r="AS238" s="18">
        <f ca="1">VLOOKUP('Bewerking, HH'!$B238,INDIRECT("'PLak, Labels'!A"&amp;$AP$18&amp;":M"&amp;$AP$19),AS$24,FALSE)</f>
        <v>0</v>
      </c>
      <c r="AT238" s="29">
        <f ca="1">VLOOKUP('Bewerking, HH'!$B238,INDIRECT("'PLak, Labels'!A"&amp;$AP$18&amp;":M"&amp;$AP$19),AT$24,FALSE)</f>
        <v>0</v>
      </c>
      <c r="AU238" s="29">
        <f ca="1">VLOOKUP('Bewerking, HH'!$B238,INDIRECT("'PLak, Labels'!A"&amp;$AP$18&amp;":M"&amp;$AP$19),AU$24,FALSE)</f>
        <v>0</v>
      </c>
      <c r="AY238" s="18">
        <f ca="1">VLOOKUP('Bewerking, HH'!$B238,INDIRECT("'PLak, Labels'!A"&amp;$BB$18&amp;":M"&amp;$BB$19),AY$24,FALSE)</f>
        <v>9759</v>
      </c>
      <c r="AZ238" s="29">
        <f ca="1">VLOOKUP('Bewerking, HH'!$B238,INDIRECT("'PLak, Labels'!A"&amp;$BB$18&amp;":M"&amp;$BB$19),AZ$24,FALSE)+VLOOKUP('Bewerking, HH'!$B238,INDIRECT("'PLak, Labels'!A"&amp;$BB$18&amp;":M"&amp;$BB$19),AZ$24+1,FALSE)</f>
        <v>0</v>
      </c>
      <c r="BA238" s="18">
        <f ca="1">VLOOKUP('Bewerking, HH'!$B238,INDIRECT("'PLak, Labels'!A"&amp;$BB$18&amp;":M"&amp;$BB$19),BA$24,FALSE)</f>
        <v>0</v>
      </c>
      <c r="BB238" s="18">
        <f ca="1">VLOOKUP('Bewerking, HH'!$B238,INDIRECT("'PLak, Labels'!A"&amp;$BB$18&amp;":M"&amp;$BB$19),BB$24,FALSE)</f>
        <v>9759</v>
      </c>
      <c r="BC238" s="18">
        <f ca="1">VLOOKUP('Bewerking, HH'!$B238,INDIRECT("'PLak, Labels'!A"&amp;$BB$18&amp;":M"&amp;$BB$19),BC$24,FALSE)</f>
        <v>0</v>
      </c>
      <c r="BD238" s="18">
        <f ca="1">VLOOKUP('Bewerking, HH'!$B238,INDIRECT("'PLak, Labels'!A"&amp;$BB$18&amp;":M"&amp;$BB$19),BD$24,FALSE)</f>
        <v>0</v>
      </c>
      <c r="BE238" s="18">
        <f ca="1">VLOOKUP('Bewerking, HH'!$B238,INDIRECT("'PLak, Labels'!A"&amp;$BB$18&amp;":M"&amp;$BB$19),BE$24,FALSE)</f>
        <v>0</v>
      </c>
      <c r="BF238" s="29">
        <f ca="1">VLOOKUP('Bewerking, HH'!$B238,INDIRECT("'PLak, Labels'!A"&amp;$BB$18&amp;":M"&amp;$BB$19),BF$24,FALSE)</f>
        <v>0</v>
      </c>
      <c r="BG238" s="29">
        <f ca="1">VLOOKUP('Bewerking, HH'!$B238,INDIRECT("'PLak, Labels'!A"&amp;$BB$18&amp;":M"&amp;$BB$19),BG$24,FALSE)</f>
        <v>0</v>
      </c>
    </row>
    <row r="239" spans="2:59" x14ac:dyDescent="0.25">
      <c r="B239" s="18" t="s">
        <v>95</v>
      </c>
      <c r="C239" s="18">
        <f ca="1">VLOOKUP('Bewerking, HH'!$B239,INDIRECT("'PLak, Labels'!A"&amp;$F$18&amp;":M"&amp;$F$19),C$24,FALSE)</f>
        <v>5421</v>
      </c>
      <c r="D239" s="29">
        <f ca="1">VLOOKUP('Bewerking, HH'!$B239,INDIRECT("'PLak, Labels'!A"&amp;$F$18&amp;":M"&amp;$F$19),D$24,FALSE)+VLOOKUP('Bewerking, HH'!$B239,INDIRECT("'PLak, Labels'!A"&amp;$F$18&amp;":M"&amp;$F$19),D$24+1,FALSE)</f>
        <v>0</v>
      </c>
      <c r="E239" s="18">
        <f ca="1">VLOOKUP('Bewerking, HH'!$B239,INDIRECT("'PLak, Labels'!A"&amp;$F$18&amp;":M"&amp;$F$19),E$24,FALSE)</f>
        <v>0</v>
      </c>
      <c r="F239" s="18">
        <f ca="1">VLOOKUP('Bewerking, HH'!$B239,INDIRECT("'PLak, Labels'!A"&amp;$F$18&amp;":M"&amp;$F$19),F$24,FALSE)</f>
        <v>5421</v>
      </c>
      <c r="G239" s="18">
        <f ca="1">VLOOKUP('Bewerking, HH'!$B239,INDIRECT("'PLak, Labels'!A"&amp;$F$18&amp;":M"&amp;$F$19),G$24,FALSE)</f>
        <v>0</v>
      </c>
      <c r="H239" s="18">
        <f ca="1">VLOOKUP('Bewerking, HH'!$B239,INDIRECT("'PLak, Labels'!A"&amp;$F$18&amp;":M"&amp;$F$19),H$24,FALSE)</f>
        <v>0</v>
      </c>
      <c r="I239" s="18">
        <f ca="1">VLOOKUP('Bewerking, HH'!$B239,INDIRECT("'PLak, Labels'!A"&amp;$F$18&amp;":M"&amp;$F$19),I$24,FALSE)</f>
        <v>0</v>
      </c>
      <c r="J239" s="29">
        <f ca="1">VLOOKUP('Bewerking, HH'!$B239,INDIRECT("'PLak, Labels'!A"&amp;$F$18&amp;":M"&amp;$F$19),J$24,FALSE)</f>
        <v>0</v>
      </c>
      <c r="K239" s="29">
        <f ca="1">VLOOKUP('Bewerking, HH'!$B239,INDIRECT("'PLak, Labels'!A"&amp;$F$18&amp;":M"&amp;$F$19),K$24,FALSE)</f>
        <v>0</v>
      </c>
      <c r="O239" s="18">
        <f ca="1">VLOOKUP('Bewerking, HH'!$B239,INDIRECT("'PLak, Labels'!A"&amp;$R$18&amp;":M"&amp;$R$19),O$24,FALSE)</f>
        <v>5421</v>
      </c>
      <c r="P239" s="29">
        <f ca="1">VLOOKUP('Bewerking, HH'!$B239,INDIRECT("'PLak, Labels'!A"&amp;$R$18&amp;":M"&amp;$R$19),P$24,FALSE)+VLOOKUP('Bewerking, HH'!$B239,INDIRECT("'PLak, Labels'!A"&amp;$R$18&amp;":M"&amp;$R$19),P$24+1,FALSE)</f>
        <v>0</v>
      </c>
      <c r="Q239" s="18">
        <f ca="1">VLOOKUP('Bewerking, HH'!$B239,INDIRECT("'PLak, Labels'!A"&amp;$R$18&amp;":M"&amp;$R$19),Q$24,FALSE)</f>
        <v>0</v>
      </c>
      <c r="R239" s="18">
        <f ca="1">VLOOKUP('Bewerking, HH'!$B239,INDIRECT("'PLak, Labels'!A"&amp;$R$18&amp;":M"&amp;$R$19),R$24,FALSE)</f>
        <v>5421</v>
      </c>
      <c r="S239" s="18">
        <f ca="1">VLOOKUP('Bewerking, HH'!$B239,INDIRECT("'PLak, Labels'!A"&amp;$R$18&amp;":M"&amp;$R$19),S$24,FALSE)</f>
        <v>0</v>
      </c>
      <c r="T239" s="18">
        <f ca="1">VLOOKUP('Bewerking, HH'!$B239,INDIRECT("'PLak, Labels'!A"&amp;$R$18&amp;":M"&amp;$R$19),T$24,FALSE)</f>
        <v>0</v>
      </c>
      <c r="U239" s="18">
        <f ca="1">VLOOKUP('Bewerking, HH'!$B239,INDIRECT("'PLak, Labels'!A"&amp;$R$18&amp;":M"&amp;$R$19),U$24,FALSE)</f>
        <v>0</v>
      </c>
      <c r="V239" s="29">
        <f ca="1">VLOOKUP('Bewerking, HH'!$B239,INDIRECT("'PLak, Labels'!A"&amp;$R$18&amp;":M"&amp;$R$19),V$24,FALSE)</f>
        <v>0</v>
      </c>
      <c r="W239" s="29">
        <f ca="1">VLOOKUP('Bewerking, HH'!$B239,INDIRECT("'PLak, Labels'!A"&amp;$R$18&amp;":M"&amp;$R$19),W$24,FALSE)</f>
        <v>0</v>
      </c>
      <c r="AA239" s="18">
        <f ca="1">VLOOKUP('Bewerking, HH'!$B239,INDIRECT("'PLak, Labels'!A"&amp;$AD$18&amp;":M"&amp;$AD$19),AA$24,FALSE)</f>
        <v>5421</v>
      </c>
      <c r="AB239" s="29">
        <f ca="1">VLOOKUP('Bewerking, HH'!$B239,INDIRECT("'PLak, Labels'!A"&amp;$AD$18&amp;":M"&amp;$AD$19),AB$24,FALSE)+VLOOKUP('Bewerking, HH'!$B239,INDIRECT("'PLak, Labels'!A"&amp;$AD$18&amp;":M"&amp;$AD$19),AB$24+1,FALSE)</f>
        <v>0</v>
      </c>
      <c r="AC239" s="18">
        <f ca="1">VLOOKUP('Bewerking, HH'!$B239,INDIRECT("'PLak, Labels'!A"&amp;$AD$18&amp;":M"&amp;$AD$19),AC$24,FALSE)</f>
        <v>5421</v>
      </c>
      <c r="AD239" s="18">
        <f ca="1">VLOOKUP('Bewerking, HH'!$B239,INDIRECT("'PLak, Labels'!A"&amp;$AD$18&amp;":M"&amp;$AD$19),AD$24,FALSE)</f>
        <v>0</v>
      </c>
      <c r="AE239" s="18">
        <f ca="1">VLOOKUP('Bewerking, HH'!$B239,INDIRECT("'PLak, Labels'!A"&amp;$AD$18&amp;":M"&amp;$AD$19),AE$24,FALSE)</f>
        <v>0</v>
      </c>
      <c r="AF239" s="18">
        <f ca="1">VLOOKUP('Bewerking, HH'!$B239,INDIRECT("'PLak, Labels'!A"&amp;$AD$18&amp;":M"&amp;$AD$19),AF$24,FALSE)</f>
        <v>0</v>
      </c>
      <c r="AG239" s="18">
        <f ca="1">VLOOKUP('Bewerking, HH'!$B239,INDIRECT("'PLak, Labels'!A"&amp;$AD$18&amp;":M"&amp;$AD$19),AG$24,FALSE)</f>
        <v>0</v>
      </c>
      <c r="AH239" s="29">
        <f ca="1">VLOOKUP('Bewerking, HH'!$B239,INDIRECT("'PLak, Labels'!A"&amp;$AD$18&amp;":M"&amp;$AD$19),AH$24,FALSE)</f>
        <v>0</v>
      </c>
      <c r="AI239" s="29">
        <f ca="1">VLOOKUP('Bewerking, HH'!$B239,INDIRECT("'PLak, Labels'!A"&amp;$AD$18&amp;":M"&amp;$AD$19),AI$24,FALSE)</f>
        <v>0</v>
      </c>
      <c r="AM239" s="18">
        <f ca="1">VLOOKUP('Bewerking, HH'!$B239,INDIRECT("'PLak, Labels'!A"&amp;$AP$18&amp;":M"&amp;$AP$19),AM$24,FALSE)</f>
        <v>5421</v>
      </c>
      <c r="AN239" s="29">
        <f ca="1">VLOOKUP('Bewerking, HH'!$B239,INDIRECT("'PLak, Labels'!A"&amp;$AP$18&amp;":M"&amp;$AP$19),AN$24,FALSE)+VLOOKUP('Bewerking, HH'!$B239,INDIRECT("'PLak, Labels'!A"&amp;$AP$18&amp;":M"&amp;$AP$19),AN$24+1,FALSE)</f>
        <v>3895</v>
      </c>
      <c r="AO239" s="18">
        <f ca="1">VLOOKUP('Bewerking, HH'!$B239,INDIRECT("'PLak, Labels'!A"&amp;$AP$18&amp;":M"&amp;$AP$19),AO$24,FALSE)</f>
        <v>0</v>
      </c>
      <c r="AP239" s="18">
        <f ca="1">VLOOKUP('Bewerking, HH'!$B239,INDIRECT("'PLak, Labels'!A"&amp;$AP$18&amp;":M"&amp;$AP$19),AP$24,FALSE)</f>
        <v>1526</v>
      </c>
      <c r="AQ239" s="18">
        <f ca="1">VLOOKUP('Bewerking, HH'!$B239,INDIRECT("'PLak, Labels'!A"&amp;$AP$18&amp;":M"&amp;$AP$19),AQ$24,FALSE)</f>
        <v>0</v>
      </c>
      <c r="AR239" s="18">
        <f ca="1">VLOOKUP('Bewerking, HH'!$B239,INDIRECT("'PLak, Labels'!A"&amp;$AP$18&amp;":M"&amp;$AP$19),AR$24,FALSE)</f>
        <v>0</v>
      </c>
      <c r="AS239" s="18">
        <f ca="1">VLOOKUP('Bewerking, HH'!$B239,INDIRECT("'PLak, Labels'!A"&amp;$AP$18&amp;":M"&amp;$AP$19),AS$24,FALSE)</f>
        <v>0</v>
      </c>
      <c r="AT239" s="29">
        <f ca="1">VLOOKUP('Bewerking, HH'!$B239,INDIRECT("'PLak, Labels'!A"&amp;$AP$18&amp;":M"&amp;$AP$19),AT$24,FALSE)</f>
        <v>0</v>
      </c>
      <c r="AU239" s="29">
        <f ca="1">VLOOKUP('Bewerking, HH'!$B239,INDIRECT("'PLak, Labels'!A"&amp;$AP$18&amp;":M"&amp;$AP$19),AU$24,FALSE)</f>
        <v>0</v>
      </c>
      <c r="AY239" s="18">
        <f ca="1">VLOOKUP('Bewerking, HH'!$B239,INDIRECT("'PLak, Labels'!A"&amp;$BB$18&amp;":M"&amp;$BB$19),AY$24,FALSE)</f>
        <v>5421</v>
      </c>
      <c r="AZ239" s="29">
        <f ca="1">VLOOKUP('Bewerking, HH'!$B239,INDIRECT("'PLak, Labels'!A"&amp;$BB$18&amp;":M"&amp;$BB$19),AZ$24,FALSE)+VLOOKUP('Bewerking, HH'!$B239,INDIRECT("'PLak, Labels'!A"&amp;$BB$18&amp;":M"&amp;$BB$19),AZ$24+1,FALSE)</f>
        <v>0</v>
      </c>
      <c r="BA239" s="18">
        <f ca="1">VLOOKUP('Bewerking, HH'!$B239,INDIRECT("'PLak, Labels'!A"&amp;$BB$18&amp;":M"&amp;$BB$19),BA$24,FALSE)</f>
        <v>0</v>
      </c>
      <c r="BB239" s="18">
        <f ca="1">VLOOKUP('Bewerking, HH'!$B239,INDIRECT("'PLak, Labels'!A"&amp;$BB$18&amp;":M"&amp;$BB$19),BB$24,FALSE)</f>
        <v>5421</v>
      </c>
      <c r="BC239" s="18">
        <f ca="1">VLOOKUP('Bewerking, HH'!$B239,INDIRECT("'PLak, Labels'!A"&amp;$BB$18&amp;":M"&amp;$BB$19),BC$24,FALSE)</f>
        <v>0</v>
      </c>
      <c r="BD239" s="18">
        <f ca="1">VLOOKUP('Bewerking, HH'!$B239,INDIRECT("'PLak, Labels'!A"&amp;$BB$18&amp;":M"&amp;$BB$19),BD$24,FALSE)</f>
        <v>0</v>
      </c>
      <c r="BE239" s="18">
        <f ca="1">VLOOKUP('Bewerking, HH'!$B239,INDIRECT("'PLak, Labels'!A"&amp;$BB$18&amp;":M"&amp;$BB$19),BE$24,FALSE)</f>
        <v>0</v>
      </c>
      <c r="BF239" s="29">
        <f ca="1">VLOOKUP('Bewerking, HH'!$B239,INDIRECT("'PLak, Labels'!A"&amp;$BB$18&amp;":M"&amp;$BB$19),BF$24,FALSE)</f>
        <v>0</v>
      </c>
      <c r="BG239" s="29">
        <f ca="1">VLOOKUP('Bewerking, HH'!$B239,INDIRECT("'PLak, Labels'!A"&amp;$BB$18&amp;":M"&amp;$BB$19),BG$24,FALSE)</f>
        <v>0</v>
      </c>
    </row>
    <row r="240" spans="2:59" x14ac:dyDescent="0.25">
      <c r="B240" s="18" t="s">
        <v>96</v>
      </c>
      <c r="C240" s="18">
        <f ca="1">VLOOKUP('Bewerking, HH'!$B240,INDIRECT("'PLak, Labels'!A"&amp;$F$18&amp;":M"&amp;$F$19),C$24,FALSE)</f>
        <v>10476</v>
      </c>
      <c r="D240" s="29">
        <f ca="1">VLOOKUP('Bewerking, HH'!$B240,INDIRECT("'PLak, Labels'!A"&amp;$F$18&amp;":M"&amp;$F$19),D$24,FALSE)+VLOOKUP('Bewerking, HH'!$B240,INDIRECT("'PLak, Labels'!A"&amp;$F$18&amp;":M"&amp;$F$19),D$24+1,FALSE)</f>
        <v>0</v>
      </c>
      <c r="E240" s="18">
        <f ca="1">VLOOKUP('Bewerking, HH'!$B240,INDIRECT("'PLak, Labels'!A"&amp;$F$18&amp;":M"&amp;$F$19),E$24,FALSE)</f>
        <v>0</v>
      </c>
      <c r="F240" s="18">
        <f ca="1">VLOOKUP('Bewerking, HH'!$B240,INDIRECT("'PLak, Labels'!A"&amp;$F$18&amp;":M"&amp;$F$19),F$24,FALSE)</f>
        <v>10476</v>
      </c>
      <c r="G240" s="18">
        <f ca="1">VLOOKUP('Bewerking, HH'!$B240,INDIRECT("'PLak, Labels'!A"&amp;$F$18&amp;":M"&amp;$F$19),G$24,FALSE)</f>
        <v>0</v>
      </c>
      <c r="H240" s="18">
        <f ca="1">VLOOKUP('Bewerking, HH'!$B240,INDIRECT("'PLak, Labels'!A"&amp;$F$18&amp;":M"&amp;$F$19),H$24,FALSE)</f>
        <v>0</v>
      </c>
      <c r="I240" s="18">
        <f ca="1">VLOOKUP('Bewerking, HH'!$B240,INDIRECT("'PLak, Labels'!A"&amp;$F$18&amp;":M"&amp;$F$19),I$24,FALSE)</f>
        <v>0</v>
      </c>
      <c r="J240" s="29">
        <f ca="1">VLOOKUP('Bewerking, HH'!$B240,INDIRECT("'PLak, Labels'!A"&amp;$F$18&amp;":M"&amp;$F$19),J$24,FALSE)</f>
        <v>0</v>
      </c>
      <c r="K240" s="29">
        <f ca="1">VLOOKUP('Bewerking, HH'!$B240,INDIRECT("'PLak, Labels'!A"&amp;$F$18&amp;":M"&amp;$F$19),K$24,FALSE)</f>
        <v>0</v>
      </c>
      <c r="O240" s="18">
        <f ca="1">VLOOKUP('Bewerking, HH'!$B240,INDIRECT("'PLak, Labels'!A"&amp;$R$18&amp;":M"&amp;$R$19),O$24,FALSE)</f>
        <v>10476</v>
      </c>
      <c r="P240" s="29">
        <f ca="1">VLOOKUP('Bewerking, HH'!$B240,INDIRECT("'PLak, Labels'!A"&amp;$R$18&amp;":M"&amp;$R$19),P$24,FALSE)+VLOOKUP('Bewerking, HH'!$B240,INDIRECT("'PLak, Labels'!A"&amp;$R$18&amp;":M"&amp;$R$19),P$24+1,FALSE)</f>
        <v>0</v>
      </c>
      <c r="Q240" s="18">
        <f ca="1">VLOOKUP('Bewerking, HH'!$B240,INDIRECT("'PLak, Labels'!A"&amp;$R$18&amp;":M"&amp;$R$19),Q$24,FALSE)</f>
        <v>0</v>
      </c>
      <c r="R240" s="18">
        <f ca="1">VLOOKUP('Bewerking, HH'!$B240,INDIRECT("'PLak, Labels'!A"&amp;$R$18&amp;":M"&amp;$R$19),R$24,FALSE)</f>
        <v>10476</v>
      </c>
      <c r="S240" s="18">
        <f ca="1">VLOOKUP('Bewerking, HH'!$B240,INDIRECT("'PLak, Labels'!A"&amp;$R$18&amp;":M"&amp;$R$19),S$24,FALSE)</f>
        <v>0</v>
      </c>
      <c r="T240" s="18">
        <f ca="1">VLOOKUP('Bewerking, HH'!$B240,INDIRECT("'PLak, Labels'!A"&amp;$R$18&amp;":M"&amp;$R$19),T$24,FALSE)</f>
        <v>0</v>
      </c>
      <c r="U240" s="18">
        <f ca="1">VLOOKUP('Bewerking, HH'!$B240,INDIRECT("'PLak, Labels'!A"&amp;$R$18&amp;":M"&amp;$R$19),U$24,FALSE)</f>
        <v>0</v>
      </c>
      <c r="V240" s="29">
        <f ca="1">VLOOKUP('Bewerking, HH'!$B240,INDIRECT("'PLak, Labels'!A"&amp;$R$18&amp;":M"&amp;$R$19),V$24,FALSE)</f>
        <v>0</v>
      </c>
      <c r="W240" s="29">
        <f ca="1">VLOOKUP('Bewerking, HH'!$B240,INDIRECT("'PLak, Labels'!A"&amp;$R$18&amp;":M"&amp;$R$19),W$24,FALSE)</f>
        <v>0</v>
      </c>
      <c r="AA240" s="18">
        <f ca="1">VLOOKUP('Bewerking, HH'!$B240,INDIRECT("'PLak, Labels'!A"&amp;$AD$18&amp;":M"&amp;$AD$19),AA$24,FALSE)</f>
        <v>10476</v>
      </c>
      <c r="AB240" s="29">
        <f ca="1">VLOOKUP('Bewerking, HH'!$B240,INDIRECT("'PLak, Labels'!A"&amp;$AD$18&amp;":M"&amp;$AD$19),AB$24,FALSE)+VLOOKUP('Bewerking, HH'!$B240,INDIRECT("'PLak, Labels'!A"&amp;$AD$18&amp;":M"&amp;$AD$19),AB$24+1,FALSE)</f>
        <v>0</v>
      </c>
      <c r="AC240" s="18">
        <f ca="1">VLOOKUP('Bewerking, HH'!$B240,INDIRECT("'PLak, Labels'!A"&amp;$AD$18&amp;":M"&amp;$AD$19),AC$24,FALSE)</f>
        <v>10476</v>
      </c>
      <c r="AD240" s="18">
        <f ca="1">VLOOKUP('Bewerking, HH'!$B240,INDIRECT("'PLak, Labels'!A"&amp;$AD$18&amp;":M"&amp;$AD$19),AD$24,FALSE)</f>
        <v>0</v>
      </c>
      <c r="AE240" s="18">
        <f ca="1">VLOOKUP('Bewerking, HH'!$B240,INDIRECT("'PLak, Labels'!A"&amp;$AD$18&amp;":M"&amp;$AD$19),AE$24,FALSE)</f>
        <v>0</v>
      </c>
      <c r="AF240" s="18">
        <f ca="1">VLOOKUP('Bewerking, HH'!$B240,INDIRECT("'PLak, Labels'!A"&amp;$AD$18&amp;":M"&amp;$AD$19),AF$24,FALSE)</f>
        <v>0</v>
      </c>
      <c r="AG240" s="18">
        <f ca="1">VLOOKUP('Bewerking, HH'!$B240,INDIRECT("'PLak, Labels'!A"&amp;$AD$18&amp;":M"&amp;$AD$19),AG$24,FALSE)</f>
        <v>0</v>
      </c>
      <c r="AH240" s="29">
        <f ca="1">VLOOKUP('Bewerking, HH'!$B240,INDIRECT("'PLak, Labels'!A"&amp;$AD$18&amp;":M"&amp;$AD$19),AH$24,FALSE)</f>
        <v>0</v>
      </c>
      <c r="AI240" s="29">
        <f ca="1">VLOOKUP('Bewerking, HH'!$B240,INDIRECT("'PLak, Labels'!A"&amp;$AD$18&amp;":M"&amp;$AD$19),AI$24,FALSE)</f>
        <v>0</v>
      </c>
      <c r="AM240" s="18">
        <f ca="1">VLOOKUP('Bewerking, HH'!$B240,INDIRECT("'PLak, Labels'!A"&amp;$AP$18&amp;":M"&amp;$AP$19),AM$24,FALSE)</f>
        <v>10476</v>
      </c>
      <c r="AN240" s="29">
        <f ca="1">VLOOKUP('Bewerking, HH'!$B240,INDIRECT("'PLak, Labels'!A"&amp;$AP$18&amp;":M"&amp;$AP$19),AN$24,FALSE)+VLOOKUP('Bewerking, HH'!$B240,INDIRECT("'PLak, Labels'!A"&amp;$AP$18&amp;":M"&amp;$AP$19),AN$24+1,FALSE)</f>
        <v>5365</v>
      </c>
      <c r="AO240" s="18">
        <f ca="1">VLOOKUP('Bewerking, HH'!$B240,INDIRECT("'PLak, Labels'!A"&amp;$AP$18&amp;":M"&amp;$AP$19),AO$24,FALSE)</f>
        <v>0</v>
      </c>
      <c r="AP240" s="18">
        <f ca="1">VLOOKUP('Bewerking, HH'!$B240,INDIRECT("'PLak, Labels'!A"&amp;$AP$18&amp;":M"&amp;$AP$19),AP$24,FALSE)</f>
        <v>5111</v>
      </c>
      <c r="AQ240" s="18">
        <f ca="1">VLOOKUP('Bewerking, HH'!$B240,INDIRECT("'PLak, Labels'!A"&amp;$AP$18&amp;":M"&amp;$AP$19),AQ$24,FALSE)</f>
        <v>0</v>
      </c>
      <c r="AR240" s="18">
        <f ca="1">VLOOKUP('Bewerking, HH'!$B240,INDIRECT("'PLak, Labels'!A"&amp;$AP$18&amp;":M"&amp;$AP$19),AR$24,FALSE)</f>
        <v>0</v>
      </c>
      <c r="AS240" s="18">
        <f ca="1">VLOOKUP('Bewerking, HH'!$B240,INDIRECT("'PLak, Labels'!A"&amp;$AP$18&amp;":M"&amp;$AP$19),AS$24,FALSE)</f>
        <v>0</v>
      </c>
      <c r="AT240" s="29">
        <f ca="1">VLOOKUP('Bewerking, HH'!$B240,INDIRECT("'PLak, Labels'!A"&amp;$AP$18&amp;":M"&amp;$AP$19),AT$24,FALSE)</f>
        <v>0</v>
      </c>
      <c r="AU240" s="29">
        <f ca="1">VLOOKUP('Bewerking, HH'!$B240,INDIRECT("'PLak, Labels'!A"&amp;$AP$18&amp;":M"&amp;$AP$19),AU$24,FALSE)</f>
        <v>0</v>
      </c>
      <c r="AY240" s="18">
        <f ca="1">VLOOKUP('Bewerking, HH'!$B240,INDIRECT("'PLak, Labels'!A"&amp;$BB$18&amp;":M"&amp;$BB$19),AY$24,FALSE)</f>
        <v>10476</v>
      </c>
      <c r="AZ240" s="29">
        <f ca="1">VLOOKUP('Bewerking, HH'!$B240,INDIRECT("'PLak, Labels'!A"&amp;$BB$18&amp;":M"&amp;$BB$19),AZ$24,FALSE)+VLOOKUP('Bewerking, HH'!$B240,INDIRECT("'PLak, Labels'!A"&amp;$BB$18&amp;":M"&amp;$BB$19),AZ$24+1,FALSE)</f>
        <v>0</v>
      </c>
      <c r="BA240" s="29">
        <f ca="1">VLOOKUP('Bewerking, HH'!$B240,INDIRECT("'PLak, Labels'!A"&amp;$BB$18&amp;":M"&amp;$BB$19),BA$24,FALSE)</f>
        <v>0</v>
      </c>
      <c r="BB240" s="29">
        <f ca="1">VLOOKUP('Bewerking, HH'!$B240,INDIRECT("'PLak, Labels'!A"&amp;$BB$18&amp;":M"&amp;$BB$19),BB$24,FALSE)</f>
        <v>10476</v>
      </c>
      <c r="BC240" s="29">
        <f ca="1">VLOOKUP('Bewerking, HH'!$B240,INDIRECT("'PLak, Labels'!A"&amp;$BB$18&amp;":M"&amp;$BB$19),BC$24,FALSE)</f>
        <v>0</v>
      </c>
      <c r="BD240" s="29">
        <f ca="1">VLOOKUP('Bewerking, HH'!$B240,INDIRECT("'PLak, Labels'!A"&amp;$BB$18&amp;":M"&amp;$BB$19),BD$24,FALSE)</f>
        <v>0</v>
      </c>
      <c r="BE240" s="29">
        <f ca="1">VLOOKUP('Bewerking, HH'!$B240,INDIRECT("'PLak, Labels'!A"&amp;$BB$18&amp;":M"&amp;$BB$19),BE$24,FALSE)</f>
        <v>0</v>
      </c>
      <c r="BF240" s="29">
        <f ca="1">VLOOKUP('Bewerking, HH'!$B240,INDIRECT("'PLak, Labels'!A"&amp;$BB$18&amp;":M"&amp;$BB$19),BF$24,FALSE)</f>
        <v>0</v>
      </c>
      <c r="BG240" s="29">
        <f ca="1">VLOOKUP('Bewerking, HH'!$B240,INDIRECT("'PLak, Labels'!A"&amp;$BB$18&amp;":M"&amp;$BB$19),BG$24,FALSE)</f>
        <v>0</v>
      </c>
    </row>
    <row r="241" spans="2:59" x14ac:dyDescent="0.25">
      <c r="B241" s="18" t="s">
        <v>97</v>
      </c>
      <c r="C241" s="18">
        <f ca="1">VLOOKUP('Bewerking, HH'!$B241,INDIRECT("'PLak, Labels'!A"&amp;$F$18&amp;":M"&amp;$F$19),C$24,FALSE)</f>
        <v>1401</v>
      </c>
      <c r="D241" s="29">
        <f ca="1">VLOOKUP('Bewerking, HH'!$B241,INDIRECT("'PLak, Labels'!A"&amp;$F$18&amp;":M"&amp;$F$19),D$24,FALSE)+VLOOKUP('Bewerking, HH'!$B241,INDIRECT("'PLak, Labels'!A"&amp;$F$18&amp;":M"&amp;$F$19),D$24+1,FALSE)</f>
        <v>0</v>
      </c>
      <c r="E241" s="18">
        <f ca="1">VLOOKUP('Bewerking, HH'!$B241,INDIRECT("'PLak, Labels'!A"&amp;$F$18&amp;":M"&amp;$F$19),E$24,FALSE)</f>
        <v>0</v>
      </c>
      <c r="F241" s="18">
        <f ca="1">VLOOKUP('Bewerking, HH'!$B241,INDIRECT("'PLak, Labels'!A"&amp;$F$18&amp;":M"&amp;$F$19),F$24,FALSE)</f>
        <v>199</v>
      </c>
      <c r="G241" s="18">
        <f ca="1">VLOOKUP('Bewerking, HH'!$B241,INDIRECT("'PLak, Labels'!A"&amp;$F$18&amp;":M"&amp;$F$19),G$24,FALSE)</f>
        <v>0</v>
      </c>
      <c r="H241" s="18">
        <f ca="1">VLOOKUP('Bewerking, HH'!$B241,INDIRECT("'PLak, Labels'!A"&amp;$F$18&amp;":M"&amp;$F$19),H$24,FALSE)</f>
        <v>1202</v>
      </c>
      <c r="I241" s="18">
        <f ca="1">VLOOKUP('Bewerking, HH'!$B241,INDIRECT("'PLak, Labels'!A"&amp;$F$18&amp;":M"&amp;$F$19),I$24,FALSE)</f>
        <v>0</v>
      </c>
      <c r="J241" s="29">
        <f ca="1">VLOOKUP('Bewerking, HH'!$B241,INDIRECT("'PLak, Labels'!A"&amp;$F$18&amp;":M"&amp;$F$19),J$24,FALSE)</f>
        <v>0</v>
      </c>
      <c r="K241" s="29">
        <f ca="1">VLOOKUP('Bewerking, HH'!$B241,INDIRECT("'PLak, Labels'!A"&amp;$F$18&amp;":M"&amp;$F$19),K$24,FALSE)</f>
        <v>0</v>
      </c>
      <c r="O241" s="18">
        <f ca="1">VLOOKUP('Bewerking, HH'!$B241,INDIRECT("'PLak, Labels'!A"&amp;$R$18&amp;":M"&amp;$R$19),O$24,FALSE)</f>
        <v>1401</v>
      </c>
      <c r="P241" s="29">
        <f ca="1">VLOOKUP('Bewerking, HH'!$B241,INDIRECT("'PLak, Labels'!A"&amp;$R$18&amp;":M"&amp;$R$19),P$24,FALSE)+VLOOKUP('Bewerking, HH'!$B241,INDIRECT("'PLak, Labels'!A"&amp;$R$18&amp;":M"&amp;$R$19),P$24+1,FALSE)</f>
        <v>0</v>
      </c>
      <c r="Q241" s="18">
        <f ca="1">VLOOKUP('Bewerking, HH'!$B241,INDIRECT("'PLak, Labels'!A"&amp;$R$18&amp;":M"&amp;$R$19),Q$24,FALSE)</f>
        <v>0</v>
      </c>
      <c r="R241" s="18">
        <f ca="1">VLOOKUP('Bewerking, HH'!$B241,INDIRECT("'PLak, Labels'!A"&amp;$R$18&amp;":M"&amp;$R$19),R$24,FALSE)</f>
        <v>1401</v>
      </c>
      <c r="S241" s="18">
        <f ca="1">VLOOKUP('Bewerking, HH'!$B241,INDIRECT("'PLak, Labels'!A"&amp;$R$18&amp;":M"&amp;$R$19),S$24,FALSE)</f>
        <v>0</v>
      </c>
      <c r="T241" s="18">
        <f ca="1">VLOOKUP('Bewerking, HH'!$B241,INDIRECT("'PLak, Labels'!A"&amp;$R$18&amp;":M"&amp;$R$19),T$24,FALSE)</f>
        <v>0</v>
      </c>
      <c r="U241" s="18">
        <f ca="1">VLOOKUP('Bewerking, HH'!$B241,INDIRECT("'PLak, Labels'!A"&amp;$R$18&amp;":M"&amp;$R$19),U$24,FALSE)</f>
        <v>0</v>
      </c>
      <c r="V241" s="29">
        <f ca="1">VLOOKUP('Bewerking, HH'!$B241,INDIRECT("'PLak, Labels'!A"&amp;$R$18&amp;":M"&amp;$R$19),V$24,FALSE)</f>
        <v>0</v>
      </c>
      <c r="W241" s="29">
        <f ca="1">VLOOKUP('Bewerking, HH'!$B241,INDIRECT("'PLak, Labels'!A"&amp;$R$18&amp;":M"&amp;$R$19),W$24,FALSE)</f>
        <v>0</v>
      </c>
      <c r="AA241" s="18">
        <f ca="1">VLOOKUP('Bewerking, HH'!$B241,INDIRECT("'PLak, Labels'!A"&amp;$AD$18&amp;":M"&amp;$AD$19),AA$24,FALSE)</f>
        <v>1401</v>
      </c>
      <c r="AB241" s="29">
        <f ca="1">VLOOKUP('Bewerking, HH'!$B241,INDIRECT("'PLak, Labels'!A"&amp;$AD$18&amp;":M"&amp;$AD$19),AB$24,FALSE)+VLOOKUP('Bewerking, HH'!$B241,INDIRECT("'PLak, Labels'!A"&amp;$AD$18&amp;":M"&amp;$AD$19),AB$24+1,FALSE)</f>
        <v>0</v>
      </c>
      <c r="AC241" s="18">
        <f ca="1">VLOOKUP('Bewerking, HH'!$B241,INDIRECT("'PLak, Labels'!A"&amp;$AD$18&amp;":M"&amp;$AD$19),AC$24,FALSE)</f>
        <v>1401</v>
      </c>
      <c r="AD241" s="18">
        <f ca="1">VLOOKUP('Bewerking, HH'!$B241,INDIRECT("'PLak, Labels'!A"&amp;$AD$18&amp;":M"&amp;$AD$19),AD$24,FALSE)</f>
        <v>0</v>
      </c>
      <c r="AE241" s="18">
        <f ca="1">VLOOKUP('Bewerking, HH'!$B241,INDIRECT("'PLak, Labels'!A"&amp;$AD$18&amp;":M"&amp;$AD$19),AE$24,FALSE)</f>
        <v>0</v>
      </c>
      <c r="AF241" s="18">
        <f ca="1">VLOOKUP('Bewerking, HH'!$B241,INDIRECT("'PLak, Labels'!A"&amp;$AD$18&amp;":M"&amp;$AD$19),AF$24,FALSE)</f>
        <v>0</v>
      </c>
      <c r="AG241" s="18">
        <f ca="1">VLOOKUP('Bewerking, HH'!$B241,INDIRECT("'PLak, Labels'!A"&amp;$AD$18&amp;":M"&amp;$AD$19),AG$24,FALSE)</f>
        <v>0</v>
      </c>
      <c r="AH241" s="29">
        <f ca="1">VLOOKUP('Bewerking, HH'!$B241,INDIRECT("'PLak, Labels'!A"&amp;$AD$18&amp;":M"&amp;$AD$19),AH$24,FALSE)</f>
        <v>0</v>
      </c>
      <c r="AI241" s="29">
        <f ca="1">VLOOKUP('Bewerking, HH'!$B241,INDIRECT("'PLak, Labels'!A"&amp;$AD$18&amp;":M"&amp;$AD$19),AI$24,FALSE)</f>
        <v>0</v>
      </c>
      <c r="AM241" s="18">
        <f ca="1">VLOOKUP('Bewerking, HH'!$B241,INDIRECT("'PLak, Labels'!A"&amp;$AP$18&amp;":M"&amp;$AP$19),AM$24,FALSE)</f>
        <v>1401</v>
      </c>
      <c r="AN241" s="29">
        <f ca="1">VLOOKUP('Bewerking, HH'!$B241,INDIRECT("'PLak, Labels'!A"&amp;$AP$18&amp;":M"&amp;$AP$19),AN$24,FALSE)+VLOOKUP('Bewerking, HH'!$B241,INDIRECT("'PLak, Labels'!A"&amp;$AP$18&amp;":M"&amp;$AP$19),AN$24+1,FALSE)</f>
        <v>929</v>
      </c>
      <c r="AO241" s="18">
        <f ca="1">VLOOKUP('Bewerking, HH'!$B241,INDIRECT("'PLak, Labels'!A"&amp;$AP$18&amp;":M"&amp;$AP$19),AO$24,FALSE)</f>
        <v>0</v>
      </c>
      <c r="AP241" s="18">
        <f ca="1">VLOOKUP('Bewerking, HH'!$B241,INDIRECT("'PLak, Labels'!A"&amp;$AP$18&amp;":M"&amp;$AP$19),AP$24,FALSE)</f>
        <v>1</v>
      </c>
      <c r="AQ241" s="18">
        <f ca="1">VLOOKUP('Bewerking, HH'!$B241,INDIRECT("'PLak, Labels'!A"&amp;$AP$18&amp;":M"&amp;$AP$19),AQ$24,FALSE)</f>
        <v>0</v>
      </c>
      <c r="AR241" s="18">
        <f ca="1">VLOOKUP('Bewerking, HH'!$B241,INDIRECT("'PLak, Labels'!A"&amp;$AP$18&amp;":M"&amp;$AP$19),AR$24,FALSE)</f>
        <v>471</v>
      </c>
      <c r="AS241" s="18">
        <f ca="1">VLOOKUP('Bewerking, HH'!$B241,INDIRECT("'PLak, Labels'!A"&amp;$AP$18&amp;":M"&amp;$AP$19),AS$24,FALSE)</f>
        <v>0</v>
      </c>
      <c r="AT241" s="29">
        <f ca="1">VLOOKUP('Bewerking, HH'!$B241,INDIRECT("'PLak, Labels'!A"&amp;$AP$18&amp;":M"&amp;$AP$19),AT$24,FALSE)</f>
        <v>0</v>
      </c>
      <c r="AU241" s="29">
        <f ca="1">VLOOKUP('Bewerking, HH'!$B241,INDIRECT("'PLak, Labels'!A"&amp;$AP$18&amp;":M"&amp;$AP$19),AU$24,FALSE)</f>
        <v>0</v>
      </c>
      <c r="AY241" s="18">
        <f ca="1">VLOOKUP('Bewerking, HH'!$B241,INDIRECT("'PLak, Labels'!A"&amp;$BB$18&amp;":M"&amp;$BB$19),AY$24,FALSE)</f>
        <v>1401</v>
      </c>
      <c r="AZ241" s="29">
        <f ca="1">VLOOKUP('Bewerking, HH'!$B241,INDIRECT("'PLak, Labels'!A"&amp;$BB$18&amp;":M"&amp;$BB$19),AZ$24,FALSE)+VLOOKUP('Bewerking, HH'!$B241,INDIRECT("'PLak, Labels'!A"&amp;$BB$18&amp;":M"&amp;$BB$19),AZ$24+1,FALSE)</f>
        <v>0</v>
      </c>
      <c r="BA241" s="29">
        <f ca="1">VLOOKUP('Bewerking, HH'!$B241,INDIRECT("'PLak, Labels'!A"&amp;$BB$18&amp;":M"&amp;$BB$19),BA$24,FALSE)</f>
        <v>0</v>
      </c>
      <c r="BB241" s="29">
        <f ca="1">VLOOKUP('Bewerking, HH'!$B241,INDIRECT("'PLak, Labels'!A"&amp;$BB$18&amp;":M"&amp;$BB$19),BB$24,FALSE)</f>
        <v>1401</v>
      </c>
      <c r="BC241" s="29">
        <f ca="1">VLOOKUP('Bewerking, HH'!$B241,INDIRECT("'PLak, Labels'!A"&amp;$BB$18&amp;":M"&amp;$BB$19),BC$24,FALSE)</f>
        <v>0</v>
      </c>
      <c r="BD241" s="29">
        <f ca="1">VLOOKUP('Bewerking, HH'!$B241,INDIRECT("'PLak, Labels'!A"&amp;$BB$18&amp;":M"&amp;$BB$19),BD$24,FALSE)</f>
        <v>0</v>
      </c>
      <c r="BE241" s="29">
        <f ca="1">VLOOKUP('Bewerking, HH'!$B241,INDIRECT("'PLak, Labels'!A"&amp;$BB$18&amp;":M"&amp;$BB$19),BE$24,FALSE)</f>
        <v>0</v>
      </c>
      <c r="BF241" s="29">
        <f ca="1">VLOOKUP('Bewerking, HH'!$B241,INDIRECT("'PLak, Labels'!A"&amp;$BB$18&amp;":M"&amp;$BB$19),BF$24,FALSE)</f>
        <v>0</v>
      </c>
      <c r="BG241" s="29">
        <f ca="1">VLOOKUP('Bewerking, HH'!$B241,INDIRECT("'PLak, Labels'!A"&amp;$BB$18&amp;":M"&amp;$BB$19),BG$24,FALSE)</f>
        <v>0</v>
      </c>
    </row>
    <row r="242" spans="2:59" x14ac:dyDescent="0.25">
      <c r="B242" s="18" t="s">
        <v>98</v>
      </c>
      <c r="C242" s="18">
        <f ca="1">VLOOKUP('Bewerking, HH'!$B242,INDIRECT("'PLak, Labels'!A"&amp;$F$18&amp;":M"&amp;$F$19),C$24,FALSE)</f>
        <v>9487</v>
      </c>
      <c r="D242" s="29">
        <f ca="1">VLOOKUP('Bewerking, HH'!$B242,INDIRECT("'PLak, Labels'!A"&amp;$F$18&amp;":M"&amp;$F$19),D$24,FALSE)+VLOOKUP('Bewerking, HH'!$B242,INDIRECT("'PLak, Labels'!A"&amp;$F$18&amp;":M"&amp;$F$19),D$24+1,FALSE)</f>
        <v>0</v>
      </c>
      <c r="E242" s="18">
        <f ca="1">VLOOKUP('Bewerking, HH'!$B242,INDIRECT("'PLak, Labels'!A"&amp;$F$18&amp;":M"&amp;$F$19),E$24,FALSE)</f>
        <v>0</v>
      </c>
      <c r="F242" s="18">
        <f ca="1">VLOOKUP('Bewerking, HH'!$B242,INDIRECT("'PLak, Labels'!A"&amp;$F$18&amp;":M"&amp;$F$19),F$24,FALSE)</f>
        <v>1266</v>
      </c>
      <c r="G242" s="18">
        <f ca="1">VLOOKUP('Bewerking, HH'!$B242,INDIRECT("'PLak, Labels'!A"&amp;$F$18&amp;":M"&amp;$F$19),G$24,FALSE)</f>
        <v>0</v>
      </c>
      <c r="H242" s="18">
        <f ca="1">VLOOKUP('Bewerking, HH'!$B242,INDIRECT("'PLak, Labels'!A"&amp;$F$18&amp;":M"&amp;$F$19),H$24,FALSE)</f>
        <v>8221</v>
      </c>
      <c r="I242" s="18">
        <f ca="1">VLOOKUP('Bewerking, HH'!$B242,INDIRECT("'PLak, Labels'!A"&amp;$F$18&amp;":M"&amp;$F$19),I$24,FALSE)</f>
        <v>0</v>
      </c>
      <c r="J242" s="29">
        <f ca="1">VLOOKUP('Bewerking, HH'!$B242,INDIRECT("'PLak, Labels'!A"&amp;$F$18&amp;":M"&amp;$F$19),J$24,FALSE)</f>
        <v>0</v>
      </c>
      <c r="K242" s="29">
        <f ca="1">VLOOKUP('Bewerking, HH'!$B242,INDIRECT("'PLak, Labels'!A"&amp;$F$18&amp;":M"&amp;$F$19),K$24,FALSE)</f>
        <v>0</v>
      </c>
      <c r="O242" s="18">
        <f ca="1">VLOOKUP('Bewerking, HH'!$B242,INDIRECT("'PLak, Labels'!A"&amp;$R$18&amp;":M"&amp;$R$19),O$24,FALSE)</f>
        <v>9487</v>
      </c>
      <c r="P242" s="29">
        <f ca="1">VLOOKUP('Bewerking, HH'!$B242,INDIRECT("'PLak, Labels'!A"&amp;$R$18&amp;":M"&amp;$R$19),P$24,FALSE)+VLOOKUP('Bewerking, HH'!$B242,INDIRECT("'PLak, Labels'!A"&amp;$R$18&amp;":M"&amp;$R$19),P$24+1,FALSE)</f>
        <v>0</v>
      </c>
      <c r="Q242" s="18">
        <f ca="1">VLOOKUP('Bewerking, HH'!$B242,INDIRECT("'PLak, Labels'!A"&amp;$R$18&amp;":M"&amp;$R$19),Q$24,FALSE)</f>
        <v>0</v>
      </c>
      <c r="R242" s="18">
        <f ca="1">VLOOKUP('Bewerking, HH'!$B242,INDIRECT("'PLak, Labels'!A"&amp;$R$18&amp;":M"&amp;$R$19),R$24,FALSE)</f>
        <v>9487</v>
      </c>
      <c r="S242" s="18">
        <f ca="1">VLOOKUP('Bewerking, HH'!$B242,INDIRECT("'PLak, Labels'!A"&amp;$R$18&amp;":M"&amp;$R$19),S$24,FALSE)</f>
        <v>0</v>
      </c>
      <c r="T242" s="18">
        <f ca="1">VLOOKUP('Bewerking, HH'!$B242,INDIRECT("'PLak, Labels'!A"&amp;$R$18&amp;":M"&amp;$R$19),T$24,FALSE)</f>
        <v>0</v>
      </c>
      <c r="U242" s="18">
        <f ca="1">VLOOKUP('Bewerking, HH'!$B242,INDIRECT("'PLak, Labels'!A"&amp;$R$18&amp;":M"&amp;$R$19),U$24,FALSE)</f>
        <v>0</v>
      </c>
      <c r="V242" s="29">
        <f ca="1">VLOOKUP('Bewerking, HH'!$B242,INDIRECT("'PLak, Labels'!A"&amp;$R$18&amp;":M"&amp;$R$19),V$24,FALSE)</f>
        <v>0</v>
      </c>
      <c r="W242" s="29">
        <f ca="1">VLOOKUP('Bewerking, HH'!$B242,INDIRECT("'PLak, Labels'!A"&amp;$R$18&amp;":M"&amp;$R$19),W$24,FALSE)</f>
        <v>0</v>
      </c>
      <c r="AA242" s="18">
        <f ca="1">VLOOKUP('Bewerking, HH'!$B242,INDIRECT("'PLak, Labels'!A"&amp;$AD$18&amp;":M"&amp;$AD$19),AA$24,FALSE)</f>
        <v>9487</v>
      </c>
      <c r="AB242" s="29">
        <f ca="1">VLOOKUP('Bewerking, HH'!$B242,INDIRECT("'PLak, Labels'!A"&amp;$AD$18&amp;":M"&amp;$AD$19),AB$24,FALSE)+VLOOKUP('Bewerking, HH'!$B242,INDIRECT("'PLak, Labels'!A"&amp;$AD$18&amp;":M"&amp;$AD$19),AB$24+1,FALSE)</f>
        <v>0</v>
      </c>
      <c r="AC242" s="18">
        <f ca="1">VLOOKUP('Bewerking, HH'!$B242,INDIRECT("'PLak, Labels'!A"&amp;$AD$18&amp;":M"&amp;$AD$19),AC$24,FALSE)</f>
        <v>9487</v>
      </c>
      <c r="AD242" s="18">
        <f ca="1">VLOOKUP('Bewerking, HH'!$B242,INDIRECT("'PLak, Labels'!A"&amp;$AD$18&amp;":M"&amp;$AD$19),AD$24,FALSE)</f>
        <v>0</v>
      </c>
      <c r="AE242" s="18">
        <f ca="1">VLOOKUP('Bewerking, HH'!$B242,INDIRECT("'PLak, Labels'!A"&amp;$AD$18&amp;":M"&amp;$AD$19),AE$24,FALSE)</f>
        <v>0</v>
      </c>
      <c r="AF242" s="18">
        <f ca="1">VLOOKUP('Bewerking, HH'!$B242,INDIRECT("'PLak, Labels'!A"&amp;$AD$18&amp;":M"&amp;$AD$19),AF$24,FALSE)</f>
        <v>0</v>
      </c>
      <c r="AG242" s="18">
        <f ca="1">VLOOKUP('Bewerking, HH'!$B242,INDIRECT("'PLak, Labels'!A"&amp;$AD$18&amp;":M"&amp;$AD$19),AG$24,FALSE)</f>
        <v>0</v>
      </c>
      <c r="AH242" s="29">
        <f ca="1">VLOOKUP('Bewerking, HH'!$B242,INDIRECT("'PLak, Labels'!A"&amp;$AD$18&amp;":M"&amp;$AD$19),AH$24,FALSE)</f>
        <v>0</v>
      </c>
      <c r="AI242" s="29">
        <f ca="1">VLOOKUP('Bewerking, HH'!$B242,INDIRECT("'PLak, Labels'!A"&amp;$AD$18&amp;":M"&amp;$AD$19),AI$24,FALSE)</f>
        <v>0</v>
      </c>
      <c r="AM242" s="18">
        <f ca="1">VLOOKUP('Bewerking, HH'!$B242,INDIRECT("'PLak, Labels'!A"&amp;$AP$18&amp;":M"&amp;$AP$19),AM$24,FALSE)</f>
        <v>9487</v>
      </c>
      <c r="AN242" s="29">
        <f ca="1">VLOOKUP('Bewerking, HH'!$B242,INDIRECT("'PLak, Labels'!A"&amp;$AP$18&amp;":M"&amp;$AP$19),AN$24,FALSE)+VLOOKUP('Bewerking, HH'!$B242,INDIRECT("'PLak, Labels'!A"&amp;$AP$18&amp;":M"&amp;$AP$19),AN$24+1,FALSE)</f>
        <v>5433</v>
      </c>
      <c r="AO242" s="18">
        <f ca="1">VLOOKUP('Bewerking, HH'!$B242,INDIRECT("'PLak, Labels'!A"&amp;$AP$18&amp;":M"&amp;$AP$19),AO$24,FALSE)</f>
        <v>0</v>
      </c>
      <c r="AP242" s="18">
        <f ca="1">VLOOKUP('Bewerking, HH'!$B242,INDIRECT("'PLak, Labels'!A"&amp;$AP$18&amp;":M"&amp;$AP$19),AP$24,FALSE)</f>
        <v>425</v>
      </c>
      <c r="AQ242" s="18">
        <f ca="1">VLOOKUP('Bewerking, HH'!$B242,INDIRECT("'PLak, Labels'!A"&amp;$AP$18&amp;":M"&amp;$AP$19),AQ$24,FALSE)</f>
        <v>0</v>
      </c>
      <c r="AR242" s="18">
        <f ca="1">VLOOKUP('Bewerking, HH'!$B242,INDIRECT("'PLak, Labels'!A"&amp;$AP$18&amp;":M"&amp;$AP$19),AR$24,FALSE)</f>
        <v>3629</v>
      </c>
      <c r="AS242" s="18">
        <f ca="1">VLOOKUP('Bewerking, HH'!$B242,INDIRECT("'PLak, Labels'!A"&amp;$AP$18&amp;":M"&amp;$AP$19),AS$24,FALSE)</f>
        <v>0</v>
      </c>
      <c r="AT242" s="29">
        <f ca="1">VLOOKUP('Bewerking, HH'!$B242,INDIRECT("'PLak, Labels'!A"&amp;$AP$18&amp;":M"&amp;$AP$19),AT$24,FALSE)</f>
        <v>0</v>
      </c>
      <c r="AU242" s="29">
        <f ca="1">VLOOKUP('Bewerking, HH'!$B242,INDIRECT("'PLak, Labels'!A"&amp;$AP$18&amp;":M"&amp;$AP$19),AU$24,FALSE)</f>
        <v>0</v>
      </c>
      <c r="AY242" s="18">
        <f ca="1">VLOOKUP('Bewerking, HH'!$B242,INDIRECT("'PLak, Labels'!A"&amp;$BB$18&amp;":M"&amp;$BB$19),AY$24,FALSE)</f>
        <v>9487</v>
      </c>
      <c r="AZ242" s="29">
        <f ca="1">VLOOKUP('Bewerking, HH'!$B242,INDIRECT("'PLak, Labels'!A"&amp;$BB$18&amp;":M"&amp;$BB$19),AZ$24,FALSE)+VLOOKUP('Bewerking, HH'!$B242,INDIRECT("'PLak, Labels'!A"&amp;$BB$18&amp;":M"&amp;$BB$19),AZ$24+1,FALSE)</f>
        <v>0</v>
      </c>
      <c r="BA242" s="29">
        <f ca="1">VLOOKUP('Bewerking, HH'!$B242,INDIRECT("'PLak, Labels'!A"&amp;$BB$18&amp;":M"&amp;$BB$19),BA$24,FALSE)</f>
        <v>0</v>
      </c>
      <c r="BB242" s="29">
        <f ca="1">VLOOKUP('Bewerking, HH'!$B242,INDIRECT("'PLak, Labels'!A"&amp;$BB$18&amp;":M"&amp;$BB$19),BB$24,FALSE)</f>
        <v>9487</v>
      </c>
      <c r="BC242" s="29">
        <f ca="1">VLOOKUP('Bewerking, HH'!$B242,INDIRECT("'PLak, Labels'!A"&amp;$BB$18&amp;":M"&amp;$BB$19),BC$24,FALSE)</f>
        <v>0</v>
      </c>
      <c r="BD242" s="29">
        <f ca="1">VLOOKUP('Bewerking, HH'!$B242,INDIRECT("'PLak, Labels'!A"&amp;$BB$18&amp;":M"&amp;$BB$19),BD$24,FALSE)</f>
        <v>0</v>
      </c>
      <c r="BE242" s="29">
        <f ca="1">VLOOKUP('Bewerking, HH'!$B242,INDIRECT("'PLak, Labels'!A"&amp;$BB$18&amp;":M"&amp;$BB$19),BE$24,FALSE)</f>
        <v>0</v>
      </c>
      <c r="BF242" s="29">
        <f ca="1">VLOOKUP('Bewerking, HH'!$B242,INDIRECT("'PLak, Labels'!A"&amp;$BB$18&amp;":M"&amp;$BB$19),BF$24,FALSE)</f>
        <v>0</v>
      </c>
      <c r="BG242" s="29">
        <f ca="1">VLOOKUP('Bewerking, HH'!$B242,INDIRECT("'PLak, Labels'!A"&amp;$BB$18&amp;":M"&amp;$BB$19),BG$24,FALSE)</f>
        <v>0</v>
      </c>
    </row>
    <row r="243" spans="2:59" x14ac:dyDescent="0.25">
      <c r="B243" s="18" t="s">
        <v>99</v>
      </c>
      <c r="C243" s="18">
        <f ca="1">VLOOKUP('Bewerking, HH'!$B243,INDIRECT("'PLak, Labels'!A"&amp;$F$18&amp;":M"&amp;$F$19),C$24,FALSE)</f>
        <v>8286</v>
      </c>
      <c r="D243" s="29">
        <f ca="1">VLOOKUP('Bewerking, HH'!$B243,INDIRECT("'PLak, Labels'!A"&amp;$F$18&amp;":M"&amp;$F$19),D$24,FALSE)+VLOOKUP('Bewerking, HH'!$B243,INDIRECT("'PLak, Labels'!A"&amp;$F$18&amp;":M"&amp;$F$19),D$24+1,FALSE)</f>
        <v>0</v>
      </c>
      <c r="E243" s="18">
        <f ca="1">VLOOKUP('Bewerking, HH'!$B243,INDIRECT("'PLak, Labels'!A"&amp;$F$18&amp;":M"&amp;$F$19),E$24,FALSE)</f>
        <v>0</v>
      </c>
      <c r="F243" s="18">
        <f ca="1">VLOOKUP('Bewerking, HH'!$B243,INDIRECT("'PLak, Labels'!A"&amp;$F$18&amp;":M"&amp;$F$19),F$24,FALSE)</f>
        <v>423</v>
      </c>
      <c r="G243" s="18">
        <f ca="1">VLOOKUP('Bewerking, HH'!$B243,INDIRECT("'PLak, Labels'!A"&amp;$F$18&amp;":M"&amp;$F$19),G$24,FALSE)</f>
        <v>3829</v>
      </c>
      <c r="H243" s="18">
        <f ca="1">VLOOKUP('Bewerking, HH'!$B243,INDIRECT("'PLak, Labels'!A"&amp;$F$18&amp;":M"&amp;$F$19),H$24,FALSE)</f>
        <v>0</v>
      </c>
      <c r="I243" s="18">
        <f ca="1">VLOOKUP('Bewerking, HH'!$B243,INDIRECT("'PLak, Labels'!A"&amp;$F$18&amp;":M"&amp;$F$19),I$24,FALSE)</f>
        <v>4034</v>
      </c>
      <c r="J243" s="29">
        <f ca="1">VLOOKUP('Bewerking, HH'!$B243,INDIRECT("'PLak, Labels'!A"&amp;$F$18&amp;":M"&amp;$F$19),J$24,FALSE)</f>
        <v>0</v>
      </c>
      <c r="K243" s="29">
        <f ca="1">VLOOKUP('Bewerking, HH'!$B243,INDIRECT("'PLak, Labels'!A"&amp;$F$18&amp;":M"&amp;$F$19),K$24,FALSE)</f>
        <v>0</v>
      </c>
      <c r="O243" s="18">
        <f ca="1">VLOOKUP('Bewerking, HH'!$B243,INDIRECT("'PLak, Labels'!A"&amp;$R$18&amp;":M"&amp;$R$19),O$24,FALSE)</f>
        <v>8286</v>
      </c>
      <c r="P243" s="29">
        <f ca="1">VLOOKUP('Bewerking, HH'!$B243,INDIRECT("'PLak, Labels'!A"&amp;$R$18&amp;":M"&amp;$R$19),P$24,FALSE)+VLOOKUP('Bewerking, HH'!$B243,INDIRECT("'PLak, Labels'!A"&amp;$R$18&amp;":M"&amp;$R$19),P$24+1,FALSE)</f>
        <v>0</v>
      </c>
      <c r="Q243" s="18">
        <f ca="1">VLOOKUP('Bewerking, HH'!$B243,INDIRECT("'PLak, Labels'!A"&amp;$R$18&amp;":M"&amp;$R$19),Q$24,FALSE)</f>
        <v>0</v>
      </c>
      <c r="R243" s="18">
        <f ca="1">VLOOKUP('Bewerking, HH'!$B243,INDIRECT("'PLak, Labels'!A"&amp;$R$18&amp;":M"&amp;$R$19),R$24,FALSE)</f>
        <v>8286</v>
      </c>
      <c r="S243" s="18">
        <f ca="1">VLOOKUP('Bewerking, HH'!$B243,INDIRECT("'PLak, Labels'!A"&amp;$R$18&amp;":M"&amp;$R$19),S$24,FALSE)</f>
        <v>0</v>
      </c>
      <c r="T243" s="18">
        <f ca="1">VLOOKUP('Bewerking, HH'!$B243,INDIRECT("'PLak, Labels'!A"&amp;$R$18&amp;":M"&amp;$R$19),T$24,FALSE)</f>
        <v>0</v>
      </c>
      <c r="U243" s="18">
        <f ca="1">VLOOKUP('Bewerking, HH'!$B243,INDIRECT("'PLak, Labels'!A"&amp;$R$18&amp;":M"&amp;$R$19),U$24,FALSE)</f>
        <v>0</v>
      </c>
      <c r="V243" s="29">
        <f ca="1">VLOOKUP('Bewerking, HH'!$B243,INDIRECT("'PLak, Labels'!A"&amp;$R$18&amp;":M"&amp;$R$19),V$24,FALSE)</f>
        <v>0</v>
      </c>
      <c r="W243" s="29">
        <f ca="1">VLOOKUP('Bewerking, HH'!$B243,INDIRECT("'PLak, Labels'!A"&amp;$R$18&amp;":M"&amp;$R$19),W$24,FALSE)</f>
        <v>0</v>
      </c>
      <c r="AA243" s="18">
        <f ca="1">VLOOKUP('Bewerking, HH'!$B243,INDIRECT("'PLak, Labels'!A"&amp;$AD$18&amp;":M"&amp;$AD$19),AA$24,FALSE)</f>
        <v>8286</v>
      </c>
      <c r="AB243" s="29">
        <f ca="1">VLOOKUP('Bewerking, HH'!$B243,INDIRECT("'PLak, Labels'!A"&amp;$AD$18&amp;":M"&amp;$AD$19),AB$24,FALSE)+VLOOKUP('Bewerking, HH'!$B243,INDIRECT("'PLak, Labels'!A"&amp;$AD$18&amp;":M"&amp;$AD$19),AB$24+1,FALSE)</f>
        <v>0</v>
      </c>
      <c r="AC243" s="18">
        <f ca="1">VLOOKUP('Bewerking, HH'!$B243,INDIRECT("'PLak, Labels'!A"&amp;$AD$18&amp;":M"&amp;$AD$19),AC$24,FALSE)</f>
        <v>8286</v>
      </c>
      <c r="AD243" s="18">
        <f ca="1">VLOOKUP('Bewerking, HH'!$B243,INDIRECT("'PLak, Labels'!A"&amp;$AD$18&amp;":M"&amp;$AD$19),AD$24,FALSE)</f>
        <v>0</v>
      </c>
      <c r="AE243" s="18">
        <f ca="1">VLOOKUP('Bewerking, HH'!$B243,INDIRECT("'PLak, Labels'!A"&amp;$AD$18&amp;":M"&amp;$AD$19),AE$24,FALSE)</f>
        <v>0</v>
      </c>
      <c r="AF243" s="18">
        <f ca="1">VLOOKUP('Bewerking, HH'!$B243,INDIRECT("'PLak, Labels'!A"&amp;$AD$18&amp;":M"&amp;$AD$19),AF$24,FALSE)</f>
        <v>0</v>
      </c>
      <c r="AG243" s="18">
        <f ca="1">VLOOKUP('Bewerking, HH'!$B243,INDIRECT("'PLak, Labels'!A"&amp;$AD$18&amp;":M"&amp;$AD$19),AG$24,FALSE)</f>
        <v>0</v>
      </c>
      <c r="AH243" s="29">
        <f ca="1">VLOOKUP('Bewerking, HH'!$B243,INDIRECT("'PLak, Labels'!A"&amp;$AD$18&amp;":M"&amp;$AD$19),AH$24,FALSE)</f>
        <v>0</v>
      </c>
      <c r="AI243" s="29">
        <f ca="1">VLOOKUP('Bewerking, HH'!$B243,INDIRECT("'PLak, Labels'!A"&amp;$AD$18&amp;":M"&amp;$AD$19),AI$24,FALSE)</f>
        <v>0</v>
      </c>
      <c r="AM243" s="18">
        <f ca="1">VLOOKUP('Bewerking, HH'!$B243,INDIRECT("'PLak, Labels'!A"&amp;$AP$18&amp;":M"&amp;$AP$19),AM$24,FALSE)</f>
        <v>8286</v>
      </c>
      <c r="AN243" s="29">
        <f ca="1">VLOOKUP('Bewerking, HH'!$B243,INDIRECT("'PLak, Labels'!A"&amp;$AP$18&amp;":M"&amp;$AP$19),AN$24,FALSE)+VLOOKUP('Bewerking, HH'!$B243,INDIRECT("'PLak, Labels'!A"&amp;$AP$18&amp;":M"&amp;$AP$19),AN$24+1,FALSE)</f>
        <v>1158</v>
      </c>
      <c r="AO243" s="18">
        <f ca="1">VLOOKUP('Bewerking, HH'!$B243,INDIRECT("'PLak, Labels'!A"&amp;$AP$18&amp;":M"&amp;$AP$19),AO$24,FALSE)</f>
        <v>0</v>
      </c>
      <c r="AP243" s="18">
        <f ca="1">VLOOKUP('Bewerking, HH'!$B243,INDIRECT("'PLak, Labels'!A"&amp;$AP$18&amp;":M"&amp;$AP$19),AP$24,FALSE)</f>
        <v>408</v>
      </c>
      <c r="AQ243" s="18">
        <f ca="1">VLOOKUP('Bewerking, HH'!$B243,INDIRECT("'PLak, Labels'!A"&amp;$AP$18&amp;":M"&amp;$AP$19),AQ$24,FALSE)</f>
        <v>3559</v>
      </c>
      <c r="AR243" s="18">
        <f ca="1">VLOOKUP('Bewerking, HH'!$B243,INDIRECT("'PLak, Labels'!A"&amp;$AP$18&amp;":M"&amp;$AP$19),AR$24,FALSE)</f>
        <v>0</v>
      </c>
      <c r="AS243" s="18">
        <f ca="1">VLOOKUP('Bewerking, HH'!$B243,INDIRECT("'PLak, Labels'!A"&amp;$AP$18&amp;":M"&amp;$AP$19),AS$24,FALSE)</f>
        <v>3161</v>
      </c>
      <c r="AT243" s="29">
        <f ca="1">VLOOKUP('Bewerking, HH'!$B243,INDIRECT("'PLak, Labels'!A"&amp;$AP$18&amp;":M"&amp;$AP$19),AT$24,FALSE)</f>
        <v>0</v>
      </c>
      <c r="AU243" s="29">
        <f ca="1">VLOOKUP('Bewerking, HH'!$B243,INDIRECT("'PLak, Labels'!A"&amp;$AP$18&amp;":M"&amp;$AP$19),AU$24,FALSE)</f>
        <v>0</v>
      </c>
      <c r="AY243" s="18">
        <f ca="1">VLOOKUP('Bewerking, HH'!$B243,INDIRECT("'PLak, Labels'!A"&amp;$BB$18&amp;":M"&amp;$BB$19),AY$24,FALSE)</f>
        <v>8286</v>
      </c>
      <c r="AZ243" s="29">
        <f ca="1">VLOOKUP('Bewerking, HH'!$B243,INDIRECT("'PLak, Labels'!A"&amp;$BB$18&amp;":M"&amp;$BB$19),AZ$24,FALSE)+VLOOKUP('Bewerking, HH'!$B243,INDIRECT("'PLak, Labels'!A"&amp;$BB$18&amp;":M"&amp;$BB$19),AZ$24+1,FALSE)</f>
        <v>0</v>
      </c>
      <c r="BA243" s="29">
        <f ca="1">VLOOKUP('Bewerking, HH'!$B243,INDIRECT("'PLak, Labels'!A"&amp;$BB$18&amp;":M"&amp;$BB$19),BA$24,FALSE)</f>
        <v>0</v>
      </c>
      <c r="BB243" s="29">
        <f ca="1">VLOOKUP('Bewerking, HH'!$B243,INDIRECT("'PLak, Labels'!A"&amp;$BB$18&amp;":M"&amp;$BB$19),BB$24,FALSE)</f>
        <v>8286</v>
      </c>
      <c r="BC243" s="29">
        <f ca="1">VLOOKUP('Bewerking, HH'!$B243,INDIRECT("'PLak, Labels'!A"&amp;$BB$18&amp;":M"&amp;$BB$19),BC$24,FALSE)</f>
        <v>0</v>
      </c>
      <c r="BD243" s="29">
        <f ca="1">VLOOKUP('Bewerking, HH'!$B243,INDIRECT("'PLak, Labels'!A"&amp;$BB$18&amp;":M"&amp;$BB$19),BD$24,FALSE)</f>
        <v>0</v>
      </c>
      <c r="BE243" s="29">
        <f ca="1">VLOOKUP('Bewerking, HH'!$B243,INDIRECT("'PLak, Labels'!A"&amp;$BB$18&amp;":M"&amp;$BB$19),BE$24,FALSE)</f>
        <v>0</v>
      </c>
      <c r="BF243" s="29">
        <f ca="1">VLOOKUP('Bewerking, HH'!$B243,INDIRECT("'PLak, Labels'!A"&amp;$BB$18&amp;":M"&amp;$BB$19),BF$24,FALSE)</f>
        <v>0</v>
      </c>
      <c r="BG243" s="29">
        <f ca="1">VLOOKUP('Bewerking, HH'!$B243,INDIRECT("'PLak, Labels'!A"&amp;$BB$18&amp;":M"&amp;$BB$19),BG$24,FALSE)</f>
        <v>0</v>
      </c>
    </row>
    <row r="244" spans="2:59" x14ac:dyDescent="0.25">
      <c r="B244" s="18" t="s">
        <v>100</v>
      </c>
      <c r="C244" s="18">
        <f ca="1">VLOOKUP('Bewerking, HH'!$B244,INDIRECT("'PLak, Labels'!A"&amp;$F$18&amp;":M"&amp;$F$19),C$24,FALSE)</f>
        <v>1759</v>
      </c>
      <c r="D244" s="29">
        <f ca="1">VLOOKUP('Bewerking, HH'!$B244,INDIRECT("'PLak, Labels'!A"&amp;$F$18&amp;":M"&amp;$F$19),D$24,FALSE)+VLOOKUP('Bewerking, HH'!$B244,INDIRECT("'PLak, Labels'!A"&amp;$F$18&amp;":M"&amp;$F$19),D$24+1,FALSE)</f>
        <v>0</v>
      </c>
      <c r="E244" s="18">
        <f ca="1">VLOOKUP('Bewerking, HH'!$B244,INDIRECT("'PLak, Labels'!A"&amp;$F$18&amp;":M"&amp;$F$19),E$24,FALSE)</f>
        <v>0</v>
      </c>
      <c r="F244" s="18">
        <f ca="1">VLOOKUP('Bewerking, HH'!$B244,INDIRECT("'PLak, Labels'!A"&amp;$F$18&amp;":M"&amp;$F$19),F$24,FALSE)</f>
        <v>264</v>
      </c>
      <c r="G244" s="18">
        <f ca="1">VLOOKUP('Bewerking, HH'!$B244,INDIRECT("'PLak, Labels'!A"&amp;$F$18&amp;":M"&amp;$F$19),G$24,FALSE)</f>
        <v>1495</v>
      </c>
      <c r="H244" s="18">
        <f ca="1">VLOOKUP('Bewerking, HH'!$B244,INDIRECT("'PLak, Labels'!A"&amp;$F$18&amp;":M"&amp;$F$19),H$24,FALSE)</f>
        <v>0</v>
      </c>
      <c r="I244" s="18">
        <f ca="1">VLOOKUP('Bewerking, HH'!$B244,INDIRECT("'PLak, Labels'!A"&amp;$F$18&amp;":M"&amp;$F$19),I$24,FALSE)</f>
        <v>0</v>
      </c>
      <c r="J244" s="29">
        <f ca="1">VLOOKUP('Bewerking, HH'!$B244,INDIRECT("'PLak, Labels'!A"&amp;$F$18&amp;":M"&amp;$F$19),J$24,FALSE)</f>
        <v>0</v>
      </c>
      <c r="K244" s="29">
        <f ca="1">VLOOKUP('Bewerking, HH'!$B244,INDIRECT("'PLak, Labels'!A"&amp;$F$18&amp;":M"&amp;$F$19),K$24,FALSE)</f>
        <v>0</v>
      </c>
      <c r="O244" s="18">
        <f ca="1">VLOOKUP('Bewerking, HH'!$B244,INDIRECT("'PLak, Labels'!A"&amp;$R$18&amp;":M"&amp;$R$19),O$24,FALSE)</f>
        <v>1759</v>
      </c>
      <c r="P244" s="29">
        <f ca="1">VLOOKUP('Bewerking, HH'!$B244,INDIRECT("'PLak, Labels'!A"&amp;$R$18&amp;":M"&amp;$R$19),P$24,FALSE)+VLOOKUP('Bewerking, HH'!$B244,INDIRECT("'PLak, Labels'!A"&amp;$R$18&amp;":M"&amp;$R$19),P$24+1,FALSE)</f>
        <v>0</v>
      </c>
      <c r="Q244" s="18">
        <f ca="1">VLOOKUP('Bewerking, HH'!$B244,INDIRECT("'PLak, Labels'!A"&amp;$R$18&amp;":M"&amp;$R$19),Q$24,FALSE)</f>
        <v>0</v>
      </c>
      <c r="R244" s="18">
        <f ca="1">VLOOKUP('Bewerking, HH'!$B244,INDIRECT("'PLak, Labels'!A"&amp;$R$18&amp;":M"&amp;$R$19),R$24,FALSE)</f>
        <v>1759</v>
      </c>
      <c r="S244" s="18">
        <f ca="1">VLOOKUP('Bewerking, HH'!$B244,INDIRECT("'PLak, Labels'!A"&amp;$R$18&amp;":M"&amp;$R$19),S$24,FALSE)</f>
        <v>0</v>
      </c>
      <c r="T244" s="18">
        <f ca="1">VLOOKUP('Bewerking, HH'!$B244,INDIRECT("'PLak, Labels'!A"&amp;$R$18&amp;":M"&amp;$R$19),T$24,FALSE)</f>
        <v>0</v>
      </c>
      <c r="U244" s="18">
        <f ca="1">VLOOKUP('Bewerking, HH'!$B244,INDIRECT("'PLak, Labels'!A"&amp;$R$18&amp;":M"&amp;$R$19),U$24,FALSE)</f>
        <v>0</v>
      </c>
      <c r="V244" s="29">
        <f ca="1">VLOOKUP('Bewerking, HH'!$B244,INDIRECT("'PLak, Labels'!A"&amp;$R$18&amp;":M"&amp;$R$19),V$24,FALSE)</f>
        <v>0</v>
      </c>
      <c r="W244" s="29">
        <f ca="1">VLOOKUP('Bewerking, HH'!$B244,INDIRECT("'PLak, Labels'!A"&amp;$R$18&amp;":M"&amp;$R$19),W$24,FALSE)</f>
        <v>0</v>
      </c>
      <c r="AA244" s="18">
        <f ca="1">VLOOKUP('Bewerking, HH'!$B244,INDIRECT("'PLak, Labels'!A"&amp;$AD$18&amp;":M"&amp;$AD$19),AA$24,FALSE)</f>
        <v>1759</v>
      </c>
      <c r="AB244" s="29">
        <f ca="1">VLOOKUP('Bewerking, HH'!$B244,INDIRECT("'PLak, Labels'!A"&amp;$AD$18&amp;":M"&amp;$AD$19),AB$24,FALSE)+VLOOKUP('Bewerking, HH'!$B244,INDIRECT("'PLak, Labels'!A"&amp;$AD$18&amp;":M"&amp;$AD$19),AB$24+1,FALSE)</f>
        <v>0</v>
      </c>
      <c r="AC244" s="18">
        <f ca="1">VLOOKUP('Bewerking, HH'!$B244,INDIRECT("'PLak, Labels'!A"&amp;$AD$18&amp;":M"&amp;$AD$19),AC$24,FALSE)</f>
        <v>1759</v>
      </c>
      <c r="AD244" s="18">
        <f ca="1">VLOOKUP('Bewerking, HH'!$B244,INDIRECT("'PLak, Labels'!A"&amp;$AD$18&amp;":M"&amp;$AD$19),AD$24,FALSE)</f>
        <v>0</v>
      </c>
      <c r="AE244" s="18">
        <f ca="1">VLOOKUP('Bewerking, HH'!$B244,INDIRECT("'PLak, Labels'!A"&amp;$AD$18&amp;":M"&amp;$AD$19),AE$24,FALSE)</f>
        <v>0</v>
      </c>
      <c r="AF244" s="18">
        <f ca="1">VLOOKUP('Bewerking, HH'!$B244,INDIRECT("'PLak, Labels'!A"&amp;$AD$18&amp;":M"&amp;$AD$19),AF$24,FALSE)</f>
        <v>0</v>
      </c>
      <c r="AG244" s="18">
        <f ca="1">VLOOKUP('Bewerking, HH'!$B244,INDIRECT("'PLak, Labels'!A"&amp;$AD$18&amp;":M"&amp;$AD$19),AG$24,FALSE)</f>
        <v>0</v>
      </c>
      <c r="AH244" s="29">
        <f ca="1">VLOOKUP('Bewerking, HH'!$B244,INDIRECT("'PLak, Labels'!A"&amp;$AD$18&amp;":M"&amp;$AD$19),AH$24,FALSE)</f>
        <v>0</v>
      </c>
      <c r="AI244" s="29">
        <f ca="1">VLOOKUP('Bewerking, HH'!$B244,INDIRECT("'PLak, Labels'!A"&amp;$AD$18&amp;":M"&amp;$AD$19),AI$24,FALSE)</f>
        <v>0</v>
      </c>
      <c r="AM244" s="18">
        <f ca="1">VLOOKUP('Bewerking, HH'!$B244,INDIRECT("'PLak, Labels'!A"&amp;$AP$18&amp;":M"&amp;$AP$19),AM$24,FALSE)</f>
        <v>1759</v>
      </c>
      <c r="AN244" s="29">
        <f ca="1">VLOOKUP('Bewerking, HH'!$B244,INDIRECT("'PLak, Labels'!A"&amp;$AP$18&amp;":M"&amp;$AP$19),AN$24,FALSE)+VLOOKUP('Bewerking, HH'!$B244,INDIRECT("'PLak, Labels'!A"&amp;$AP$18&amp;":M"&amp;$AP$19),AN$24+1,FALSE)</f>
        <v>1131</v>
      </c>
      <c r="AO244" s="18">
        <f ca="1">VLOOKUP('Bewerking, HH'!$B244,INDIRECT("'PLak, Labels'!A"&amp;$AP$18&amp;":M"&amp;$AP$19),AO$24,FALSE)</f>
        <v>0</v>
      </c>
      <c r="AP244" s="18">
        <f ca="1">VLOOKUP('Bewerking, HH'!$B244,INDIRECT("'PLak, Labels'!A"&amp;$AP$18&amp;":M"&amp;$AP$19),AP$24,FALSE)</f>
        <v>3</v>
      </c>
      <c r="AQ244" s="18">
        <f ca="1">VLOOKUP('Bewerking, HH'!$B244,INDIRECT("'PLak, Labels'!A"&amp;$AP$18&amp;":M"&amp;$AP$19),AQ$24,FALSE)</f>
        <v>625</v>
      </c>
      <c r="AR244" s="18">
        <f ca="1">VLOOKUP('Bewerking, HH'!$B244,INDIRECT("'PLak, Labels'!A"&amp;$AP$18&amp;":M"&amp;$AP$19),AR$24,FALSE)</f>
        <v>0</v>
      </c>
      <c r="AS244" s="18">
        <f ca="1">VLOOKUP('Bewerking, HH'!$B244,INDIRECT("'PLak, Labels'!A"&amp;$AP$18&amp;":M"&amp;$AP$19),AS$24,FALSE)</f>
        <v>0</v>
      </c>
      <c r="AT244" s="29">
        <f ca="1">VLOOKUP('Bewerking, HH'!$B244,INDIRECT("'PLak, Labels'!A"&amp;$AP$18&amp;":M"&amp;$AP$19),AT$24,FALSE)</f>
        <v>0</v>
      </c>
      <c r="AU244" s="29">
        <f ca="1">VLOOKUP('Bewerking, HH'!$B244,INDIRECT("'PLak, Labels'!A"&amp;$AP$18&amp;":M"&amp;$AP$19),AU$24,FALSE)</f>
        <v>0</v>
      </c>
      <c r="AY244" s="18">
        <f ca="1">VLOOKUP('Bewerking, HH'!$B244,INDIRECT("'PLak, Labels'!A"&amp;$BB$18&amp;":M"&amp;$BB$19),AY$24,FALSE)</f>
        <v>1759</v>
      </c>
      <c r="AZ244" s="29">
        <f ca="1">VLOOKUP('Bewerking, HH'!$B244,INDIRECT("'PLak, Labels'!A"&amp;$BB$18&amp;":M"&amp;$BB$19),AZ$24,FALSE)+VLOOKUP('Bewerking, HH'!$B244,INDIRECT("'PLak, Labels'!A"&amp;$BB$18&amp;":M"&amp;$BB$19),AZ$24+1,FALSE)</f>
        <v>0</v>
      </c>
      <c r="BA244" s="29">
        <f ca="1">VLOOKUP('Bewerking, HH'!$B244,INDIRECT("'PLak, Labels'!A"&amp;$BB$18&amp;":M"&amp;$BB$19),BA$24,FALSE)</f>
        <v>0</v>
      </c>
      <c r="BB244" s="29">
        <f ca="1">VLOOKUP('Bewerking, HH'!$B244,INDIRECT("'PLak, Labels'!A"&amp;$BB$18&amp;":M"&amp;$BB$19),BB$24,FALSE)</f>
        <v>1759</v>
      </c>
      <c r="BC244" s="29">
        <f ca="1">VLOOKUP('Bewerking, HH'!$B244,INDIRECT("'PLak, Labels'!A"&amp;$BB$18&amp;":M"&amp;$BB$19),BC$24,FALSE)</f>
        <v>0</v>
      </c>
      <c r="BD244" s="29">
        <f ca="1">VLOOKUP('Bewerking, HH'!$B244,INDIRECT("'PLak, Labels'!A"&amp;$BB$18&amp;":M"&amp;$BB$19),BD$24,FALSE)</f>
        <v>0</v>
      </c>
      <c r="BE244" s="29">
        <f ca="1">VLOOKUP('Bewerking, HH'!$B244,INDIRECT("'PLak, Labels'!A"&amp;$BB$18&amp;":M"&amp;$BB$19),BE$24,FALSE)</f>
        <v>0</v>
      </c>
      <c r="BF244" s="29">
        <f ca="1">VLOOKUP('Bewerking, HH'!$B244,INDIRECT("'PLak, Labels'!A"&amp;$BB$18&amp;":M"&amp;$BB$19),BF$24,FALSE)</f>
        <v>0</v>
      </c>
      <c r="BG244" s="29">
        <f ca="1">VLOOKUP('Bewerking, HH'!$B244,INDIRECT("'PLak, Labels'!A"&amp;$BB$18&amp;":M"&amp;$BB$19),BG$24,FALSE)</f>
        <v>0</v>
      </c>
    </row>
    <row r="245" spans="2:59" x14ac:dyDescent="0.25">
      <c r="B245" s="18" t="s">
        <v>101</v>
      </c>
      <c r="C245" s="18">
        <f ca="1">VLOOKUP('Bewerking, HH'!$B245,INDIRECT("'PLak, Labels'!A"&amp;$F$18&amp;":M"&amp;$F$19),C$24,FALSE)</f>
        <v>3761</v>
      </c>
      <c r="D245" s="29">
        <f ca="1">VLOOKUP('Bewerking, HH'!$B245,INDIRECT("'PLak, Labels'!A"&amp;$F$18&amp;":M"&amp;$F$19),D$24,FALSE)+VLOOKUP('Bewerking, HH'!$B245,INDIRECT("'PLak, Labels'!A"&amp;$F$18&amp;":M"&amp;$F$19),D$24+1,FALSE)</f>
        <v>0</v>
      </c>
      <c r="E245" s="18">
        <f ca="1">VLOOKUP('Bewerking, HH'!$B245,INDIRECT("'PLak, Labels'!A"&amp;$F$18&amp;":M"&amp;$F$19),E$24,FALSE)</f>
        <v>0</v>
      </c>
      <c r="F245" s="18">
        <f ca="1">VLOOKUP('Bewerking, HH'!$B245,INDIRECT("'PLak, Labels'!A"&amp;$F$18&amp;":M"&amp;$F$19),F$24,FALSE)</f>
        <v>3761</v>
      </c>
      <c r="G245" s="18">
        <f ca="1">VLOOKUP('Bewerking, HH'!$B245,INDIRECT("'PLak, Labels'!A"&amp;$F$18&amp;":M"&amp;$F$19),G$24,FALSE)</f>
        <v>0</v>
      </c>
      <c r="H245" s="18">
        <f ca="1">VLOOKUP('Bewerking, HH'!$B245,INDIRECT("'PLak, Labels'!A"&amp;$F$18&amp;":M"&amp;$F$19),H$24,FALSE)</f>
        <v>0</v>
      </c>
      <c r="I245" s="18">
        <f ca="1">VLOOKUP('Bewerking, HH'!$B245,INDIRECT("'PLak, Labels'!A"&amp;$F$18&amp;":M"&amp;$F$19),I$24,FALSE)</f>
        <v>0</v>
      </c>
      <c r="J245" s="29">
        <f ca="1">VLOOKUP('Bewerking, HH'!$B245,INDIRECT("'PLak, Labels'!A"&amp;$F$18&amp;":M"&amp;$F$19),J$24,FALSE)</f>
        <v>0</v>
      </c>
      <c r="K245" s="29">
        <f ca="1">VLOOKUP('Bewerking, HH'!$B245,INDIRECT("'PLak, Labels'!A"&amp;$F$18&amp;":M"&amp;$F$19),K$24,FALSE)</f>
        <v>0</v>
      </c>
      <c r="O245" s="18">
        <f ca="1">VLOOKUP('Bewerking, HH'!$B245,INDIRECT("'PLak, Labels'!A"&amp;$R$18&amp;":M"&amp;$R$19),O$24,FALSE)</f>
        <v>3761</v>
      </c>
      <c r="P245" s="29">
        <f ca="1">VLOOKUP('Bewerking, HH'!$B245,INDIRECT("'PLak, Labels'!A"&amp;$R$18&amp;":M"&amp;$R$19),P$24,FALSE)+VLOOKUP('Bewerking, HH'!$B245,INDIRECT("'PLak, Labels'!A"&amp;$R$18&amp;":M"&amp;$R$19),P$24+1,FALSE)</f>
        <v>0</v>
      </c>
      <c r="Q245" s="18">
        <f ca="1">VLOOKUP('Bewerking, HH'!$B245,INDIRECT("'PLak, Labels'!A"&amp;$R$18&amp;":M"&amp;$R$19),Q$24,FALSE)</f>
        <v>0</v>
      </c>
      <c r="R245" s="18">
        <f ca="1">VLOOKUP('Bewerking, HH'!$B245,INDIRECT("'PLak, Labels'!A"&amp;$R$18&amp;":M"&amp;$R$19),R$24,FALSE)</f>
        <v>3761</v>
      </c>
      <c r="S245" s="18">
        <f ca="1">VLOOKUP('Bewerking, HH'!$B245,INDIRECT("'PLak, Labels'!A"&amp;$R$18&amp;":M"&amp;$R$19),S$24,FALSE)</f>
        <v>0</v>
      </c>
      <c r="T245" s="18">
        <f ca="1">VLOOKUP('Bewerking, HH'!$B245,INDIRECT("'PLak, Labels'!A"&amp;$R$18&amp;":M"&amp;$R$19),T$24,FALSE)</f>
        <v>0</v>
      </c>
      <c r="U245" s="18">
        <f ca="1">VLOOKUP('Bewerking, HH'!$B245,INDIRECT("'PLak, Labels'!A"&amp;$R$18&amp;":M"&amp;$R$19),U$24,FALSE)</f>
        <v>0</v>
      </c>
      <c r="V245" s="29">
        <f ca="1">VLOOKUP('Bewerking, HH'!$B245,INDIRECT("'PLak, Labels'!A"&amp;$R$18&amp;":M"&amp;$R$19),V$24,FALSE)</f>
        <v>0</v>
      </c>
      <c r="W245" s="29">
        <f ca="1">VLOOKUP('Bewerking, HH'!$B245,INDIRECT("'PLak, Labels'!A"&amp;$R$18&amp;":M"&amp;$R$19),W$24,FALSE)</f>
        <v>0</v>
      </c>
      <c r="AA245" s="18">
        <f ca="1">VLOOKUP('Bewerking, HH'!$B245,INDIRECT("'PLak, Labels'!A"&amp;$AD$18&amp;":M"&amp;$AD$19),AA$24,FALSE)</f>
        <v>3761</v>
      </c>
      <c r="AB245" s="29">
        <f ca="1">VLOOKUP('Bewerking, HH'!$B245,INDIRECT("'PLak, Labels'!A"&amp;$AD$18&amp;":M"&amp;$AD$19),AB$24,FALSE)+VLOOKUP('Bewerking, HH'!$B245,INDIRECT("'PLak, Labels'!A"&amp;$AD$18&amp;":M"&amp;$AD$19),AB$24+1,FALSE)</f>
        <v>0</v>
      </c>
      <c r="AC245" s="18">
        <f ca="1">VLOOKUP('Bewerking, HH'!$B245,INDIRECT("'PLak, Labels'!A"&amp;$AD$18&amp;":M"&amp;$AD$19),AC$24,FALSE)</f>
        <v>3761</v>
      </c>
      <c r="AD245" s="18">
        <f ca="1">VLOOKUP('Bewerking, HH'!$B245,INDIRECT("'PLak, Labels'!A"&amp;$AD$18&amp;":M"&amp;$AD$19),AD$24,FALSE)</f>
        <v>0</v>
      </c>
      <c r="AE245" s="18">
        <f ca="1">VLOOKUP('Bewerking, HH'!$B245,INDIRECT("'PLak, Labels'!A"&amp;$AD$18&amp;":M"&amp;$AD$19),AE$24,FALSE)</f>
        <v>0</v>
      </c>
      <c r="AF245" s="18">
        <f ca="1">VLOOKUP('Bewerking, HH'!$B245,INDIRECT("'PLak, Labels'!A"&amp;$AD$18&amp;":M"&amp;$AD$19),AF$24,FALSE)</f>
        <v>0</v>
      </c>
      <c r="AG245" s="18">
        <f ca="1">VLOOKUP('Bewerking, HH'!$B245,INDIRECT("'PLak, Labels'!A"&amp;$AD$18&amp;":M"&amp;$AD$19),AG$24,FALSE)</f>
        <v>0</v>
      </c>
      <c r="AH245" s="29">
        <f ca="1">VLOOKUP('Bewerking, HH'!$B245,INDIRECT("'PLak, Labels'!A"&amp;$AD$18&amp;":M"&amp;$AD$19),AH$24,FALSE)</f>
        <v>0</v>
      </c>
      <c r="AI245" s="29">
        <f ca="1">VLOOKUP('Bewerking, HH'!$B245,INDIRECT("'PLak, Labels'!A"&amp;$AD$18&amp;":M"&amp;$AD$19),AI$24,FALSE)</f>
        <v>0</v>
      </c>
      <c r="AM245" s="18">
        <f ca="1">VLOOKUP('Bewerking, HH'!$B245,INDIRECT("'PLak, Labels'!A"&amp;$AP$18&amp;":M"&amp;$AP$19),AM$24,FALSE)</f>
        <v>3761</v>
      </c>
      <c r="AN245" s="29">
        <f ca="1">VLOOKUP('Bewerking, HH'!$B245,INDIRECT("'PLak, Labels'!A"&amp;$AP$18&amp;":M"&amp;$AP$19),AN$24,FALSE)+VLOOKUP('Bewerking, HH'!$B245,INDIRECT("'PLak, Labels'!A"&amp;$AP$18&amp;":M"&amp;$AP$19),AN$24+1,FALSE)</f>
        <v>1891</v>
      </c>
      <c r="AO245" s="18">
        <f ca="1">VLOOKUP('Bewerking, HH'!$B245,INDIRECT("'PLak, Labels'!A"&amp;$AP$18&amp;":M"&amp;$AP$19),AO$24,FALSE)</f>
        <v>0</v>
      </c>
      <c r="AP245" s="18">
        <f ca="1">VLOOKUP('Bewerking, HH'!$B245,INDIRECT("'PLak, Labels'!A"&amp;$AP$18&amp;":M"&amp;$AP$19),AP$24,FALSE)</f>
        <v>1870</v>
      </c>
      <c r="AQ245" s="18">
        <f ca="1">VLOOKUP('Bewerking, HH'!$B245,INDIRECT("'PLak, Labels'!A"&amp;$AP$18&amp;":M"&amp;$AP$19),AQ$24,FALSE)</f>
        <v>0</v>
      </c>
      <c r="AR245" s="18">
        <f ca="1">VLOOKUP('Bewerking, HH'!$B245,INDIRECT("'PLak, Labels'!A"&amp;$AP$18&amp;":M"&amp;$AP$19),AR$24,FALSE)</f>
        <v>0</v>
      </c>
      <c r="AS245" s="18">
        <f ca="1">VLOOKUP('Bewerking, HH'!$B245,INDIRECT("'PLak, Labels'!A"&amp;$AP$18&amp;":M"&amp;$AP$19),AS$24,FALSE)</f>
        <v>0</v>
      </c>
      <c r="AT245" s="29">
        <f ca="1">VLOOKUP('Bewerking, HH'!$B245,INDIRECT("'PLak, Labels'!A"&amp;$AP$18&amp;":M"&amp;$AP$19),AT$24,FALSE)</f>
        <v>0</v>
      </c>
      <c r="AU245" s="29">
        <f ca="1">VLOOKUP('Bewerking, HH'!$B245,INDIRECT("'PLak, Labels'!A"&amp;$AP$18&amp;":M"&amp;$AP$19),AU$24,FALSE)</f>
        <v>0</v>
      </c>
      <c r="AY245" s="18">
        <f ca="1">VLOOKUP('Bewerking, HH'!$B245,INDIRECT("'PLak, Labels'!A"&amp;$BB$18&amp;":M"&amp;$BB$19),AY$24,FALSE)</f>
        <v>3761</v>
      </c>
      <c r="AZ245" s="29">
        <f ca="1">VLOOKUP('Bewerking, HH'!$B245,INDIRECT("'PLak, Labels'!A"&amp;$BB$18&amp;":M"&amp;$BB$19),AZ$24,FALSE)+VLOOKUP('Bewerking, HH'!$B245,INDIRECT("'PLak, Labels'!A"&amp;$BB$18&amp;":M"&amp;$BB$19),AZ$24+1,FALSE)</f>
        <v>0</v>
      </c>
      <c r="BA245" s="29">
        <f ca="1">VLOOKUP('Bewerking, HH'!$B245,INDIRECT("'PLak, Labels'!A"&amp;$BB$18&amp;":M"&amp;$BB$19),BA$24,FALSE)</f>
        <v>0</v>
      </c>
      <c r="BB245" s="29">
        <f ca="1">VLOOKUP('Bewerking, HH'!$B245,INDIRECT("'PLak, Labels'!A"&amp;$BB$18&amp;":M"&amp;$BB$19),BB$24,FALSE)</f>
        <v>3761</v>
      </c>
      <c r="BC245" s="29">
        <f ca="1">VLOOKUP('Bewerking, HH'!$B245,INDIRECT("'PLak, Labels'!A"&amp;$BB$18&amp;":M"&amp;$BB$19),BC$24,FALSE)</f>
        <v>0</v>
      </c>
      <c r="BD245" s="29">
        <f ca="1">VLOOKUP('Bewerking, HH'!$B245,INDIRECT("'PLak, Labels'!A"&amp;$BB$18&amp;":M"&amp;$BB$19),BD$24,FALSE)</f>
        <v>0</v>
      </c>
      <c r="BE245" s="29">
        <f ca="1">VLOOKUP('Bewerking, HH'!$B245,INDIRECT("'PLak, Labels'!A"&amp;$BB$18&amp;":M"&amp;$BB$19),BE$24,FALSE)</f>
        <v>0</v>
      </c>
      <c r="BF245" s="29">
        <f ca="1">VLOOKUP('Bewerking, HH'!$B245,INDIRECT("'PLak, Labels'!A"&amp;$BB$18&amp;":M"&amp;$BB$19),BF$24,FALSE)</f>
        <v>0</v>
      </c>
      <c r="BG245" s="29">
        <f ca="1">VLOOKUP('Bewerking, HH'!$B245,INDIRECT("'PLak, Labels'!A"&amp;$BB$18&amp;":M"&amp;$BB$19),BG$24,FALSE)</f>
        <v>0</v>
      </c>
    </row>
    <row r="246" spans="2:59" x14ac:dyDescent="0.25">
      <c r="B246" s="18" t="s">
        <v>102</v>
      </c>
      <c r="C246" s="18">
        <f ca="1">VLOOKUP('Bewerking, HH'!$B246,INDIRECT("'PLak, Labels'!A"&amp;$F$18&amp;":M"&amp;$F$19),C$24,FALSE)</f>
        <v>2171</v>
      </c>
      <c r="D246" s="29">
        <f ca="1">VLOOKUP('Bewerking, HH'!$B246,INDIRECT("'PLak, Labels'!A"&amp;$F$18&amp;":M"&amp;$F$19),D$24,FALSE)+VLOOKUP('Bewerking, HH'!$B246,INDIRECT("'PLak, Labels'!A"&amp;$F$18&amp;":M"&amp;$F$19),D$24+1,FALSE)</f>
        <v>0</v>
      </c>
      <c r="E246" s="18">
        <f ca="1">VLOOKUP('Bewerking, HH'!$B246,INDIRECT("'PLak, Labels'!A"&amp;$F$18&amp;":M"&amp;$F$19),E$24,FALSE)</f>
        <v>0</v>
      </c>
      <c r="F246" s="18">
        <f ca="1">VLOOKUP('Bewerking, HH'!$B246,INDIRECT("'PLak, Labels'!A"&amp;$F$18&amp;":M"&amp;$F$19),F$24,FALSE)</f>
        <v>2171</v>
      </c>
      <c r="G246" s="18">
        <f ca="1">VLOOKUP('Bewerking, HH'!$B246,INDIRECT("'PLak, Labels'!A"&amp;$F$18&amp;":M"&amp;$F$19),G$24,FALSE)</f>
        <v>0</v>
      </c>
      <c r="H246" s="18">
        <f ca="1">VLOOKUP('Bewerking, HH'!$B246,INDIRECT("'PLak, Labels'!A"&amp;$F$18&amp;":M"&amp;$F$19),H$24,FALSE)</f>
        <v>0</v>
      </c>
      <c r="I246" s="18">
        <f ca="1">VLOOKUP('Bewerking, HH'!$B246,INDIRECT("'PLak, Labels'!A"&amp;$F$18&amp;":M"&amp;$F$19),I$24,FALSE)</f>
        <v>0</v>
      </c>
      <c r="J246" s="29">
        <f ca="1">VLOOKUP('Bewerking, HH'!$B246,INDIRECT("'PLak, Labels'!A"&amp;$F$18&amp;":M"&amp;$F$19),J$24,FALSE)</f>
        <v>0</v>
      </c>
      <c r="K246" s="29">
        <f ca="1">VLOOKUP('Bewerking, HH'!$B246,INDIRECT("'PLak, Labels'!A"&amp;$F$18&amp;":M"&amp;$F$19),K$24,FALSE)</f>
        <v>0</v>
      </c>
      <c r="O246" s="18">
        <f ca="1">VLOOKUP('Bewerking, HH'!$B246,INDIRECT("'PLak, Labels'!A"&amp;$R$18&amp;":M"&amp;$R$19),O$24,FALSE)</f>
        <v>2171</v>
      </c>
      <c r="P246" s="29">
        <f ca="1">VLOOKUP('Bewerking, HH'!$B246,INDIRECT("'PLak, Labels'!A"&amp;$R$18&amp;":M"&amp;$R$19),P$24,FALSE)+VLOOKUP('Bewerking, HH'!$B246,INDIRECT("'PLak, Labels'!A"&amp;$R$18&amp;":M"&amp;$R$19),P$24+1,FALSE)</f>
        <v>0</v>
      </c>
      <c r="Q246" s="18">
        <f ca="1">VLOOKUP('Bewerking, HH'!$B246,INDIRECT("'PLak, Labels'!A"&amp;$R$18&amp;":M"&amp;$R$19),Q$24,FALSE)</f>
        <v>0</v>
      </c>
      <c r="R246" s="18">
        <f ca="1">VLOOKUP('Bewerking, HH'!$B246,INDIRECT("'PLak, Labels'!A"&amp;$R$18&amp;":M"&amp;$R$19),R$24,FALSE)</f>
        <v>2171</v>
      </c>
      <c r="S246" s="18">
        <f ca="1">VLOOKUP('Bewerking, HH'!$B246,INDIRECT("'PLak, Labels'!A"&amp;$R$18&amp;":M"&amp;$R$19),S$24,FALSE)</f>
        <v>0</v>
      </c>
      <c r="T246" s="18">
        <f ca="1">VLOOKUP('Bewerking, HH'!$B246,INDIRECT("'PLak, Labels'!A"&amp;$R$18&amp;":M"&amp;$R$19),T$24,FALSE)</f>
        <v>0</v>
      </c>
      <c r="U246" s="18">
        <f ca="1">VLOOKUP('Bewerking, HH'!$B246,INDIRECT("'PLak, Labels'!A"&amp;$R$18&amp;":M"&amp;$R$19),U$24,FALSE)</f>
        <v>0</v>
      </c>
      <c r="V246" s="29">
        <f ca="1">VLOOKUP('Bewerking, HH'!$B246,INDIRECT("'PLak, Labels'!A"&amp;$R$18&amp;":M"&amp;$R$19),V$24,FALSE)</f>
        <v>0</v>
      </c>
      <c r="W246" s="29">
        <f ca="1">VLOOKUP('Bewerking, HH'!$B246,INDIRECT("'PLak, Labels'!A"&amp;$R$18&amp;":M"&amp;$R$19),W$24,FALSE)</f>
        <v>0</v>
      </c>
      <c r="AA246" s="18">
        <f ca="1">VLOOKUP('Bewerking, HH'!$B246,INDIRECT("'PLak, Labels'!A"&amp;$AD$18&amp;":M"&amp;$AD$19),AA$24,FALSE)</f>
        <v>2171</v>
      </c>
      <c r="AB246" s="29">
        <f ca="1">VLOOKUP('Bewerking, HH'!$B246,INDIRECT("'PLak, Labels'!A"&amp;$AD$18&amp;":M"&amp;$AD$19),AB$24,FALSE)+VLOOKUP('Bewerking, HH'!$B246,INDIRECT("'PLak, Labels'!A"&amp;$AD$18&amp;":M"&amp;$AD$19),AB$24+1,FALSE)</f>
        <v>0</v>
      </c>
      <c r="AC246" s="18">
        <f ca="1">VLOOKUP('Bewerking, HH'!$B246,INDIRECT("'PLak, Labels'!A"&amp;$AD$18&amp;":M"&amp;$AD$19),AC$24,FALSE)</f>
        <v>2171</v>
      </c>
      <c r="AD246" s="18">
        <f ca="1">VLOOKUP('Bewerking, HH'!$B246,INDIRECT("'PLak, Labels'!A"&amp;$AD$18&amp;":M"&amp;$AD$19),AD$24,FALSE)</f>
        <v>0</v>
      </c>
      <c r="AE246" s="18">
        <f ca="1">VLOOKUP('Bewerking, HH'!$B246,INDIRECT("'PLak, Labels'!A"&amp;$AD$18&amp;":M"&amp;$AD$19),AE$24,FALSE)</f>
        <v>0</v>
      </c>
      <c r="AF246" s="18">
        <f ca="1">VLOOKUP('Bewerking, HH'!$B246,INDIRECT("'PLak, Labels'!A"&amp;$AD$18&amp;":M"&amp;$AD$19),AF$24,FALSE)</f>
        <v>0</v>
      </c>
      <c r="AG246" s="18">
        <f ca="1">VLOOKUP('Bewerking, HH'!$B246,INDIRECT("'PLak, Labels'!A"&amp;$AD$18&amp;":M"&amp;$AD$19),AG$24,FALSE)</f>
        <v>0</v>
      </c>
      <c r="AH246" s="29">
        <f ca="1">VLOOKUP('Bewerking, HH'!$B246,INDIRECT("'PLak, Labels'!A"&amp;$AD$18&amp;":M"&amp;$AD$19),AH$24,FALSE)</f>
        <v>0</v>
      </c>
      <c r="AI246" s="29">
        <f ca="1">VLOOKUP('Bewerking, HH'!$B246,INDIRECT("'PLak, Labels'!A"&amp;$AD$18&amp;":M"&amp;$AD$19),AI$24,FALSE)</f>
        <v>0</v>
      </c>
      <c r="AM246" s="18">
        <f ca="1">VLOOKUP('Bewerking, HH'!$B246,INDIRECT("'PLak, Labels'!A"&amp;$AP$18&amp;":M"&amp;$AP$19),AM$24,FALSE)</f>
        <v>2171</v>
      </c>
      <c r="AN246" s="29">
        <f ca="1">VLOOKUP('Bewerking, HH'!$B246,INDIRECT("'PLak, Labels'!A"&amp;$AP$18&amp;":M"&amp;$AP$19),AN$24,FALSE)+VLOOKUP('Bewerking, HH'!$B246,INDIRECT("'PLak, Labels'!A"&amp;$AP$18&amp;":M"&amp;$AP$19),AN$24+1,FALSE)</f>
        <v>1421</v>
      </c>
      <c r="AO246" s="18">
        <f ca="1">VLOOKUP('Bewerking, HH'!$B246,INDIRECT("'PLak, Labels'!A"&amp;$AP$18&amp;":M"&amp;$AP$19),AO$24,FALSE)</f>
        <v>0</v>
      </c>
      <c r="AP246" s="18">
        <f ca="1">VLOOKUP('Bewerking, HH'!$B246,INDIRECT("'PLak, Labels'!A"&amp;$AP$18&amp;":M"&amp;$AP$19),AP$24,FALSE)</f>
        <v>750</v>
      </c>
      <c r="AQ246" s="18">
        <f ca="1">VLOOKUP('Bewerking, HH'!$B246,INDIRECT("'PLak, Labels'!A"&amp;$AP$18&amp;":M"&amp;$AP$19),AQ$24,FALSE)</f>
        <v>0</v>
      </c>
      <c r="AR246" s="18">
        <f ca="1">VLOOKUP('Bewerking, HH'!$B246,INDIRECT("'PLak, Labels'!A"&amp;$AP$18&amp;":M"&amp;$AP$19),AR$24,FALSE)</f>
        <v>0</v>
      </c>
      <c r="AS246" s="18">
        <f ca="1">VLOOKUP('Bewerking, HH'!$B246,INDIRECT("'PLak, Labels'!A"&amp;$AP$18&amp;":M"&amp;$AP$19),AS$24,FALSE)</f>
        <v>0</v>
      </c>
      <c r="AT246" s="29">
        <f ca="1">VLOOKUP('Bewerking, HH'!$B246,INDIRECT("'PLak, Labels'!A"&amp;$AP$18&amp;":M"&amp;$AP$19),AT$24,FALSE)</f>
        <v>0</v>
      </c>
      <c r="AU246" s="29">
        <f ca="1">VLOOKUP('Bewerking, HH'!$B246,INDIRECT("'PLak, Labels'!A"&amp;$AP$18&amp;":M"&amp;$AP$19),AU$24,FALSE)</f>
        <v>0</v>
      </c>
      <c r="AY246" s="18">
        <f ca="1">VLOOKUP('Bewerking, HH'!$B246,INDIRECT("'PLak, Labels'!A"&amp;$BB$18&amp;":M"&amp;$BB$19),AY$24,FALSE)</f>
        <v>2171</v>
      </c>
      <c r="AZ246" s="29">
        <f ca="1">VLOOKUP('Bewerking, HH'!$B246,INDIRECT("'PLak, Labels'!A"&amp;$BB$18&amp;":M"&amp;$BB$19),AZ$24,FALSE)+VLOOKUP('Bewerking, HH'!$B246,INDIRECT("'PLak, Labels'!A"&amp;$BB$18&amp;":M"&amp;$BB$19),AZ$24+1,FALSE)</f>
        <v>0</v>
      </c>
      <c r="BA246" s="29">
        <f ca="1">VLOOKUP('Bewerking, HH'!$B246,INDIRECT("'PLak, Labels'!A"&amp;$BB$18&amp;":M"&amp;$BB$19),BA$24,FALSE)</f>
        <v>0</v>
      </c>
      <c r="BB246" s="29">
        <f ca="1">VLOOKUP('Bewerking, HH'!$B246,INDIRECT("'PLak, Labels'!A"&amp;$BB$18&amp;":M"&amp;$BB$19),BB$24,FALSE)</f>
        <v>2171</v>
      </c>
      <c r="BC246" s="29">
        <f ca="1">VLOOKUP('Bewerking, HH'!$B246,INDIRECT("'PLak, Labels'!A"&amp;$BB$18&amp;":M"&amp;$BB$19),BC$24,FALSE)</f>
        <v>0</v>
      </c>
      <c r="BD246" s="29">
        <f ca="1">VLOOKUP('Bewerking, HH'!$B246,INDIRECT("'PLak, Labels'!A"&amp;$BB$18&amp;":M"&amp;$BB$19),BD$24,FALSE)</f>
        <v>0</v>
      </c>
      <c r="BE246" s="29">
        <f ca="1">VLOOKUP('Bewerking, HH'!$B246,INDIRECT("'PLak, Labels'!A"&amp;$BB$18&amp;":M"&amp;$BB$19),BE$24,FALSE)</f>
        <v>0</v>
      </c>
      <c r="BF246" s="29">
        <f ca="1">VLOOKUP('Bewerking, HH'!$B246,INDIRECT("'PLak, Labels'!A"&amp;$BB$18&amp;":M"&amp;$BB$19),BF$24,FALSE)</f>
        <v>0</v>
      </c>
      <c r="BG246" s="29">
        <f ca="1">VLOOKUP('Bewerking, HH'!$B246,INDIRECT("'PLak, Labels'!A"&amp;$BB$18&amp;":M"&amp;$BB$19),BG$24,FALSE)</f>
        <v>0</v>
      </c>
    </row>
    <row r="247" spans="2:59" x14ac:dyDescent="0.25">
      <c r="B247" s="18"/>
      <c r="C247" s="18"/>
      <c r="D247" s="29"/>
      <c r="E247" s="18"/>
      <c r="F247" s="18"/>
      <c r="G247" s="18"/>
      <c r="H247" s="18"/>
      <c r="I247" s="18"/>
      <c r="O247" s="18"/>
      <c r="P247" s="29"/>
      <c r="Q247" s="18"/>
      <c r="R247" s="18"/>
      <c r="S247" s="18"/>
      <c r="T247" s="18"/>
      <c r="U247" s="18"/>
      <c r="AA247" s="18"/>
      <c r="AB247" s="29"/>
      <c r="AC247" s="18"/>
      <c r="AD247" s="18"/>
      <c r="AE247" s="18"/>
      <c r="AF247" s="18"/>
      <c r="AG247" s="18"/>
      <c r="AN247" s="29"/>
    </row>
    <row r="248" spans="2:59" s="5" customFormat="1" x14ac:dyDescent="0.25">
      <c r="B248" s="3" t="s">
        <v>105</v>
      </c>
      <c r="M248" s="21"/>
      <c r="Y248" s="21"/>
      <c r="AK248" s="21"/>
      <c r="AW248" s="21"/>
    </row>
    <row r="249" spans="2:59" x14ac:dyDescent="0.25">
      <c r="B249" s="18"/>
      <c r="C249" s="29" t="s">
        <v>1</v>
      </c>
      <c r="D249" s="29" t="s">
        <v>421</v>
      </c>
      <c r="E249" s="29" t="s">
        <v>414</v>
      </c>
      <c r="F249" s="29" t="s">
        <v>415</v>
      </c>
      <c r="G249" s="29" t="s">
        <v>416</v>
      </c>
      <c r="H249" s="29" t="s">
        <v>417</v>
      </c>
      <c r="I249" s="29" t="s">
        <v>418</v>
      </c>
      <c r="J249" s="29" t="s">
        <v>419</v>
      </c>
      <c r="K249" s="29" t="s">
        <v>420</v>
      </c>
      <c r="L249" s="29"/>
      <c r="N249" s="29"/>
      <c r="O249" s="29" t="s">
        <v>1</v>
      </c>
      <c r="P249" s="29" t="s">
        <v>421</v>
      </c>
      <c r="Q249" s="29" t="s">
        <v>414</v>
      </c>
      <c r="R249" s="29" t="s">
        <v>415</v>
      </c>
      <c r="S249" s="29" t="s">
        <v>416</v>
      </c>
      <c r="T249" s="29" t="s">
        <v>417</v>
      </c>
      <c r="U249" s="29" t="s">
        <v>418</v>
      </c>
      <c r="V249" s="29" t="s">
        <v>419</v>
      </c>
      <c r="W249" s="29" t="s">
        <v>420</v>
      </c>
      <c r="X249" s="29"/>
      <c r="Z249" s="29"/>
      <c r="AA249" s="29" t="s">
        <v>1</v>
      </c>
      <c r="AB249" s="29" t="s">
        <v>421</v>
      </c>
      <c r="AC249" s="29" t="s">
        <v>414</v>
      </c>
      <c r="AD249" s="29" t="s">
        <v>415</v>
      </c>
      <c r="AE249" s="29" t="s">
        <v>416</v>
      </c>
      <c r="AF249" s="29" t="s">
        <v>417</v>
      </c>
      <c r="AG249" s="29" t="s">
        <v>418</v>
      </c>
      <c r="AH249" s="29" t="s">
        <v>419</v>
      </c>
      <c r="AI249" s="29" t="s">
        <v>420</v>
      </c>
      <c r="AJ249" s="29"/>
      <c r="AL249" s="29"/>
      <c r="AM249" s="29" t="s">
        <v>1</v>
      </c>
      <c r="AN249" s="29" t="s">
        <v>421</v>
      </c>
      <c r="AO249" s="29" t="s">
        <v>414</v>
      </c>
      <c r="AP249" s="29" t="s">
        <v>415</v>
      </c>
      <c r="AQ249" s="29" t="s">
        <v>416</v>
      </c>
      <c r="AR249" s="29" t="s">
        <v>417</v>
      </c>
      <c r="AS249" s="29" t="s">
        <v>418</v>
      </c>
      <c r="AT249" s="29" t="s">
        <v>419</v>
      </c>
      <c r="AU249" s="29" t="s">
        <v>420</v>
      </c>
      <c r="AV249" s="29"/>
      <c r="AX249" s="29"/>
      <c r="AY249" s="29" t="s">
        <v>1</v>
      </c>
      <c r="AZ249" s="29" t="s">
        <v>421</v>
      </c>
      <c r="BA249" s="29" t="s">
        <v>414</v>
      </c>
      <c r="BB249" s="29" t="s">
        <v>415</v>
      </c>
      <c r="BC249" s="29" t="s">
        <v>416</v>
      </c>
      <c r="BD249" s="29" t="s">
        <v>417</v>
      </c>
      <c r="BE249" s="29" t="s">
        <v>418</v>
      </c>
      <c r="BF249" s="29" t="s">
        <v>419</v>
      </c>
      <c r="BG249" s="29" t="s">
        <v>420</v>
      </c>
    </row>
    <row r="250" spans="2:59" x14ac:dyDescent="0.25">
      <c r="B250" s="18"/>
      <c r="C250" s="29" t="s">
        <v>35</v>
      </c>
      <c r="D250" s="29" t="s">
        <v>35</v>
      </c>
      <c r="E250" s="29" t="s">
        <v>35</v>
      </c>
      <c r="F250" s="29" t="s">
        <v>35</v>
      </c>
      <c r="G250" s="29" t="s">
        <v>35</v>
      </c>
      <c r="H250" s="29" t="s">
        <v>35</v>
      </c>
      <c r="I250" s="29" t="s">
        <v>35</v>
      </c>
      <c r="J250" s="29" t="s">
        <v>35</v>
      </c>
      <c r="K250" s="29" t="s">
        <v>35</v>
      </c>
      <c r="L250" s="29"/>
      <c r="N250" s="29"/>
      <c r="O250" s="29" t="s">
        <v>35</v>
      </c>
      <c r="P250" s="29" t="s">
        <v>35</v>
      </c>
      <c r="Q250" s="29" t="s">
        <v>35</v>
      </c>
      <c r="R250" s="29" t="s">
        <v>35</v>
      </c>
      <c r="S250" s="29" t="s">
        <v>35</v>
      </c>
      <c r="T250" s="29" t="s">
        <v>35</v>
      </c>
      <c r="U250" s="29" t="s">
        <v>35</v>
      </c>
      <c r="V250" s="29" t="s">
        <v>35</v>
      </c>
      <c r="W250" s="29" t="s">
        <v>35</v>
      </c>
      <c r="X250" s="29"/>
      <c r="Z250" s="29"/>
      <c r="AA250" s="29" t="s">
        <v>35</v>
      </c>
      <c r="AB250" s="29" t="s">
        <v>35</v>
      </c>
      <c r="AC250" s="29" t="s">
        <v>35</v>
      </c>
      <c r="AD250" s="29" t="s">
        <v>35</v>
      </c>
      <c r="AE250" s="29" t="s">
        <v>35</v>
      </c>
      <c r="AF250" s="29" t="s">
        <v>35</v>
      </c>
      <c r="AG250" s="29" t="s">
        <v>35</v>
      </c>
      <c r="AH250" s="29" t="s">
        <v>35</v>
      </c>
      <c r="AI250" s="29" t="s">
        <v>35</v>
      </c>
      <c r="AJ250" s="29"/>
      <c r="AL250" s="29"/>
      <c r="AM250" s="29" t="s">
        <v>35</v>
      </c>
      <c r="AN250" s="29" t="s">
        <v>35</v>
      </c>
      <c r="AO250" s="29" t="s">
        <v>35</v>
      </c>
      <c r="AP250" s="29" t="s">
        <v>35</v>
      </c>
      <c r="AQ250" s="29" t="s">
        <v>35</v>
      </c>
      <c r="AR250" s="29" t="s">
        <v>35</v>
      </c>
      <c r="AS250" s="29" t="s">
        <v>35</v>
      </c>
      <c r="AT250" s="29" t="s">
        <v>35</v>
      </c>
      <c r="AU250" s="29" t="s">
        <v>35</v>
      </c>
      <c r="AV250" s="29"/>
      <c r="AX250" s="29"/>
      <c r="AY250" s="29" t="s">
        <v>35</v>
      </c>
      <c r="AZ250" s="29" t="s">
        <v>35</v>
      </c>
      <c r="BA250" s="29" t="s">
        <v>35</v>
      </c>
      <c r="BB250" s="29" t="s">
        <v>35</v>
      </c>
      <c r="BC250" s="29" t="s">
        <v>35</v>
      </c>
      <c r="BD250" s="29" t="s">
        <v>35</v>
      </c>
      <c r="BE250" s="29" t="s">
        <v>35</v>
      </c>
      <c r="BF250" s="29" t="s">
        <v>35</v>
      </c>
      <c r="BG250" s="29" t="s">
        <v>35</v>
      </c>
    </row>
    <row r="251" spans="2:59" x14ac:dyDescent="0.25">
      <c r="B251" s="18" t="s">
        <v>10</v>
      </c>
      <c r="C251" s="18">
        <f ca="1">VLOOKUP('Bewerking, HH'!$B251,INDIRECT("'PLak, Labels'!A"&amp;$F$21&amp;":M"&amp;$F$22),C$24,FALSE)</f>
        <v>0</v>
      </c>
      <c r="D251" s="29">
        <f ca="1">VLOOKUP('Bewerking, HH'!$B251,INDIRECT("'PLak, Labels'!A"&amp;$F$21&amp;":M"&amp;$F$22),D$24,FALSE)+VLOOKUP('Bewerking, HH'!$B251,INDIRECT("'PLak, Labels'!A"&amp;$F$21&amp;":M"&amp;$F$22),D$24+1,FALSE)</f>
        <v>0</v>
      </c>
      <c r="E251" s="18">
        <f ca="1">VLOOKUP('Bewerking, HH'!$B251,INDIRECT("'PLak, Labels'!A"&amp;$F$21&amp;":M"&amp;$F$22),E$24,FALSE)</f>
        <v>0</v>
      </c>
      <c r="F251" s="18">
        <f ca="1">VLOOKUP('Bewerking, HH'!$B251,INDIRECT("'PLak, Labels'!A"&amp;$F$21&amp;":M"&amp;$F$22),F$24,FALSE)</f>
        <v>0</v>
      </c>
      <c r="G251" s="18">
        <f ca="1">VLOOKUP('Bewerking, HH'!$B251,INDIRECT("'PLak, Labels'!A"&amp;$F$21&amp;":M"&amp;$F$22),G$24,FALSE)</f>
        <v>0</v>
      </c>
      <c r="H251" s="18">
        <f ca="1">VLOOKUP('Bewerking, HH'!$B251,INDIRECT("'PLak, Labels'!A"&amp;$F$21&amp;":M"&amp;$F$22),H$24,FALSE)</f>
        <v>0</v>
      </c>
      <c r="I251" s="18">
        <f ca="1">VLOOKUP('Bewerking, HH'!$B251,INDIRECT("'PLak, Labels'!A"&amp;$F$21&amp;":M"&amp;$F$22),I$24,FALSE)</f>
        <v>0</v>
      </c>
      <c r="J251" s="29">
        <f ca="1">VLOOKUP('Bewerking, HH'!$B251,INDIRECT("'PLak, Labels'!A"&amp;$F$21&amp;":M"&amp;$F$22),J$24,FALSE)</f>
        <v>0</v>
      </c>
      <c r="K251" s="29">
        <f ca="1">VLOOKUP('Bewerking, HH'!$B251,INDIRECT("'PLak, Labels'!A"&amp;$F$21&amp;":M"&amp;$F$22),K$24,FALSE)</f>
        <v>0</v>
      </c>
      <c r="O251" s="18">
        <f ca="1">VLOOKUP('Bewerking, HH'!$B251,INDIRECT("'PLak, Labels'!A"&amp;$R$21&amp;":M"&amp;$R$22),O$24,FALSE)</f>
        <v>0</v>
      </c>
      <c r="P251" s="29">
        <f ca="1">VLOOKUP('Bewerking, HH'!$B251,INDIRECT("'PLak, Labels'!A"&amp;$R$21&amp;":M"&amp;$R$22),P$24,FALSE)+VLOOKUP('Bewerking, HH'!$B251,INDIRECT("'PLak, Labels'!A"&amp;$R$21&amp;":M"&amp;$R$22),P$24+1,FALSE)</f>
        <v>0</v>
      </c>
      <c r="Q251" s="18">
        <f ca="1">VLOOKUP('Bewerking, HH'!$B251,INDIRECT("'PLak, Labels'!A"&amp;$R$21&amp;":M"&amp;$R$22),Q$24,FALSE)</f>
        <v>0</v>
      </c>
      <c r="R251" s="18">
        <f ca="1">VLOOKUP('Bewerking, HH'!$B251,INDIRECT("'PLak, Labels'!A"&amp;$R$21&amp;":M"&amp;$R$22),R$24,FALSE)</f>
        <v>0</v>
      </c>
      <c r="S251" s="18">
        <f ca="1">VLOOKUP('Bewerking, HH'!$B251,INDIRECT("'PLak, Labels'!A"&amp;$R$21&amp;":M"&amp;$R$22),S$24,FALSE)</f>
        <v>0</v>
      </c>
      <c r="T251" s="18">
        <f ca="1">VLOOKUP('Bewerking, HH'!$B251,INDIRECT("'PLak, Labels'!A"&amp;$R$21&amp;":M"&amp;$R$22),T$24,FALSE)</f>
        <v>0</v>
      </c>
      <c r="U251" s="18">
        <f ca="1">VLOOKUP('Bewerking, HH'!$B251,INDIRECT("'PLak, Labels'!A"&amp;$R$21&amp;":M"&amp;$R$22),U$24,FALSE)</f>
        <v>0</v>
      </c>
      <c r="V251" s="29">
        <f ca="1">VLOOKUP('Bewerking, HH'!$B251,INDIRECT("'PLak, Labels'!A"&amp;$R$21&amp;":M"&amp;$R$22),V$24,FALSE)</f>
        <v>0</v>
      </c>
      <c r="W251" s="29">
        <f ca="1">VLOOKUP('Bewerking, HH'!$B251,INDIRECT("'PLak, Labels'!A"&amp;$R$21&amp;":M"&amp;$R$22),W$24,FALSE)</f>
        <v>0</v>
      </c>
      <c r="AA251" s="18">
        <f ca="1">VLOOKUP('Bewerking, HH'!$B251,INDIRECT("'PLak, Labels'!A"&amp;$AD$21&amp;":M"&amp;$AD$22),AA$24,FALSE)</f>
        <v>0</v>
      </c>
      <c r="AB251" s="29">
        <f ca="1">VLOOKUP('Bewerking, HH'!$B251,INDIRECT("'PLak, Labels'!A"&amp;$AD$21&amp;":M"&amp;$AD$22),AB$24,FALSE)+VLOOKUP('Bewerking, HH'!$B251,INDIRECT("'PLak, Labels'!A"&amp;$AD$21&amp;":M"&amp;$AD$22),AB$24+1,FALSE)</f>
        <v>0</v>
      </c>
      <c r="AC251" s="18">
        <f ca="1">VLOOKUP('Bewerking, HH'!$B251,INDIRECT("'PLak, Labels'!A"&amp;$AD$21&amp;":M"&amp;$AD$22),AC$24,FALSE)</f>
        <v>0</v>
      </c>
      <c r="AD251" s="18">
        <f ca="1">VLOOKUP('Bewerking, HH'!$B251,INDIRECT("'PLak, Labels'!A"&amp;$AD$21&amp;":M"&amp;$AD$22),AD$24,FALSE)</f>
        <v>0</v>
      </c>
      <c r="AE251" s="18">
        <f ca="1">VLOOKUP('Bewerking, HH'!$B251,INDIRECT("'PLak, Labels'!A"&amp;$AD$21&amp;":M"&amp;$AD$22),AE$24,FALSE)</f>
        <v>0</v>
      </c>
      <c r="AF251" s="18">
        <f ca="1">VLOOKUP('Bewerking, HH'!$B251,INDIRECT("'PLak, Labels'!A"&amp;$AD$21&amp;":M"&amp;$AD$22),AF$24,FALSE)</f>
        <v>0</v>
      </c>
      <c r="AG251" s="18">
        <f ca="1">VLOOKUP('Bewerking, HH'!$B251,INDIRECT("'PLak, Labels'!A"&amp;$AD$21&amp;":M"&amp;$AD$22),AG$24,FALSE)</f>
        <v>0</v>
      </c>
      <c r="AH251" s="29">
        <f ca="1">VLOOKUP('Bewerking, HH'!$B251,INDIRECT("'PLak, Labels'!A"&amp;$AD$21&amp;":M"&amp;$AD$22),AH$24,FALSE)</f>
        <v>0</v>
      </c>
      <c r="AI251" s="29">
        <f ca="1">VLOOKUP('Bewerking, HH'!$B251,INDIRECT("'PLak, Labels'!A"&amp;$AD$21&amp;":M"&amp;$AD$22),AI$24,FALSE)</f>
        <v>0</v>
      </c>
      <c r="AM251" s="18">
        <f ca="1">VLOOKUP('Bewerking, HH'!$B251,INDIRECT("'PLak, Labels'!A"&amp;$AP$21&amp;":M"&amp;$AP$22),AM$24,FALSE)</f>
        <v>0</v>
      </c>
      <c r="AN251" s="29">
        <f ca="1">VLOOKUP('Bewerking, HH'!$B251,INDIRECT("'PLak, Labels'!A"&amp;$AP$21&amp;":M"&amp;$AP$22),AN$24,FALSE)+VLOOKUP('Bewerking, HH'!$B251,INDIRECT("'PLak, Labels'!A"&amp;$AP$21&amp;":M"&amp;$AP$22),AN$24+1,FALSE)</f>
        <v>0</v>
      </c>
      <c r="AO251" s="18">
        <f ca="1">VLOOKUP('Bewerking, HH'!$B251,INDIRECT("'PLak, Labels'!A"&amp;$AP$21&amp;":M"&amp;$AP$22),AO$24,FALSE)</f>
        <v>0</v>
      </c>
      <c r="AP251" s="18">
        <f ca="1">VLOOKUP('Bewerking, HH'!$B251,INDIRECT("'PLak, Labels'!A"&amp;$AP$21&amp;":M"&amp;$AP$22),AP$24,FALSE)</f>
        <v>0</v>
      </c>
      <c r="AQ251" s="18">
        <f ca="1">VLOOKUP('Bewerking, HH'!$B251,INDIRECT("'PLak, Labels'!A"&amp;$AP$21&amp;":M"&amp;$AP$22),AQ$24,FALSE)</f>
        <v>0</v>
      </c>
      <c r="AR251" s="18">
        <f ca="1">VLOOKUP('Bewerking, HH'!$B251,INDIRECT("'PLak, Labels'!A"&amp;$AP$21&amp;":M"&amp;$AP$22),AR$24,FALSE)</f>
        <v>0</v>
      </c>
      <c r="AS251" s="18">
        <f ca="1">VLOOKUP('Bewerking, HH'!$B251,INDIRECT("'PLak, Labels'!A"&amp;$AP$21&amp;":M"&amp;$AP$22),AS$24,FALSE)</f>
        <v>0</v>
      </c>
      <c r="AT251" s="29">
        <f ca="1">VLOOKUP('Bewerking, HH'!$B251,INDIRECT("'PLak, Labels'!A"&amp;$AP$21&amp;":M"&amp;$AP$22),AT$24,FALSE)</f>
        <v>0</v>
      </c>
      <c r="AU251" s="29">
        <f ca="1">VLOOKUP('Bewerking, HH'!$B251,INDIRECT("'PLak, Labels'!A"&amp;$AP$21&amp;":M"&amp;$AP$22),AU$24,FALSE)</f>
        <v>0</v>
      </c>
      <c r="AY251" s="18">
        <f ca="1">VLOOKUP('Bewerking, HH'!$B251,INDIRECT("'PLak, Labels'!A"&amp;$BB$21&amp;":M"&amp;$BB$22),AY$24,FALSE)</f>
        <v>0</v>
      </c>
      <c r="AZ251" s="18">
        <f ca="1">VLOOKUP('Bewerking, HH'!$B251,INDIRECT("'PLak, Labels'!A"&amp;$BB$21&amp;":M"&amp;$BB$22),AZ$24,FALSE)+VLOOKUP('Bewerking, HH'!$B251,INDIRECT("'PLak, Labels'!A"&amp;$BB$21&amp;":M"&amp;$BB$22),AZ$24+1,FALSE)</f>
        <v>0</v>
      </c>
      <c r="BA251" s="18">
        <f ca="1">VLOOKUP('Bewerking, HH'!$B251,INDIRECT("'PLak, Labels'!A"&amp;$BB$21&amp;":M"&amp;$BB$22),BA$24,FALSE)</f>
        <v>0</v>
      </c>
      <c r="BB251" s="18">
        <f ca="1">VLOOKUP('Bewerking, HH'!$B251,INDIRECT("'PLak, Labels'!A"&amp;$BB$21&amp;":M"&amp;$BB$22),BB$24,FALSE)</f>
        <v>0</v>
      </c>
      <c r="BC251" s="18">
        <f ca="1">VLOOKUP('Bewerking, HH'!$B251,INDIRECT("'PLak, Labels'!A"&amp;$BB$21&amp;":M"&amp;$BB$22),BC$24,FALSE)</f>
        <v>0</v>
      </c>
      <c r="BD251" s="18">
        <f ca="1">VLOOKUP('Bewerking, HH'!$B251,INDIRECT("'PLak, Labels'!A"&amp;$BB$21&amp;":M"&amp;$BB$22),BD$24,FALSE)</f>
        <v>0</v>
      </c>
      <c r="BE251" s="18">
        <f ca="1">VLOOKUP('Bewerking, HH'!$B251,INDIRECT("'PLak, Labels'!A"&amp;$BB$21&amp;":M"&amp;$BB$22),BE$24,FALSE)</f>
        <v>0</v>
      </c>
      <c r="BF251" s="29">
        <f ca="1">VLOOKUP('Bewerking, HH'!$B251,INDIRECT("'PLak, Labels'!A"&amp;$BB$21&amp;":M"&amp;$BB$22),BF$24,FALSE)</f>
        <v>0</v>
      </c>
      <c r="BG251" s="29">
        <f ca="1">VLOOKUP('Bewerking, HH'!$B251,INDIRECT("'PLak, Labels'!A"&amp;$BB$21&amp;":M"&amp;$BB$22),BG$24,FALSE)</f>
        <v>0</v>
      </c>
    </row>
    <row r="252" spans="2:59" x14ac:dyDescent="0.25">
      <c r="B252" s="18" t="s">
        <v>36</v>
      </c>
      <c r="C252" s="18">
        <f ca="1">VLOOKUP('Bewerking, HH'!$B252,INDIRECT("'PLak, Labels'!A"&amp;$F$21&amp;":M"&amp;$F$22),C$24,FALSE)</f>
        <v>168</v>
      </c>
      <c r="D252" s="29">
        <f ca="1">VLOOKUP('Bewerking, HH'!$B252,INDIRECT("'PLak, Labels'!A"&amp;$F$21&amp;":M"&amp;$F$22),D$24,FALSE)+VLOOKUP('Bewerking, HH'!$B252,INDIRECT("'PLak, Labels'!A"&amp;$F$21&amp;":M"&amp;$F$22),D$24+1,FALSE)</f>
        <v>0</v>
      </c>
      <c r="E252" s="18">
        <f ca="1">VLOOKUP('Bewerking, HH'!$B252,INDIRECT("'PLak, Labels'!A"&amp;$F$21&amp;":M"&amp;$F$22),E$24,FALSE)</f>
        <v>168</v>
      </c>
      <c r="F252" s="18">
        <f ca="1">VLOOKUP('Bewerking, HH'!$B252,INDIRECT("'PLak, Labels'!A"&amp;$F$21&amp;":M"&amp;$F$22),F$24,FALSE)</f>
        <v>0</v>
      </c>
      <c r="G252" s="18">
        <f ca="1">VLOOKUP('Bewerking, HH'!$B252,INDIRECT("'PLak, Labels'!A"&amp;$F$21&amp;":M"&amp;$F$22),G$24,FALSE)</f>
        <v>0</v>
      </c>
      <c r="H252" s="18">
        <f ca="1">VLOOKUP('Bewerking, HH'!$B252,INDIRECT("'PLak, Labels'!A"&amp;$F$21&amp;":M"&amp;$F$22),H$24,FALSE)</f>
        <v>0</v>
      </c>
      <c r="I252" s="18">
        <f ca="1">VLOOKUP('Bewerking, HH'!$B252,INDIRECT("'PLak, Labels'!A"&amp;$F$21&amp;":M"&amp;$F$22),I$24,FALSE)</f>
        <v>0</v>
      </c>
      <c r="J252" s="29">
        <f ca="1">VLOOKUP('Bewerking, HH'!$B252,INDIRECT("'PLak, Labels'!A"&amp;$F$21&amp;":M"&amp;$F$22),J$24,FALSE)</f>
        <v>0</v>
      </c>
      <c r="K252" s="29">
        <f ca="1">VLOOKUP('Bewerking, HH'!$B252,INDIRECT("'PLak, Labels'!A"&amp;$F$21&amp;":M"&amp;$F$22),K$24,FALSE)</f>
        <v>0</v>
      </c>
      <c r="O252" s="18">
        <f ca="1">VLOOKUP('Bewerking, HH'!$B252,INDIRECT("'PLak, Labels'!A"&amp;$R$21&amp;":M"&amp;$R$22),O$24,FALSE)</f>
        <v>168</v>
      </c>
      <c r="P252" s="29">
        <f ca="1">VLOOKUP('Bewerking, HH'!$B252,INDIRECT("'PLak, Labels'!A"&amp;$R$21&amp;":M"&amp;$R$22),P$24,FALSE)+VLOOKUP('Bewerking, HH'!$B252,INDIRECT("'PLak, Labels'!A"&amp;$R$21&amp;":M"&amp;$R$22),P$24+1,FALSE)</f>
        <v>0</v>
      </c>
      <c r="Q252" s="18">
        <f ca="1">VLOOKUP('Bewerking, HH'!$B252,INDIRECT("'PLak, Labels'!A"&amp;$R$21&amp;":M"&amp;$R$22),Q$24,FALSE)</f>
        <v>168</v>
      </c>
      <c r="R252" s="18">
        <f ca="1">VLOOKUP('Bewerking, HH'!$B252,INDIRECT("'PLak, Labels'!A"&amp;$R$21&amp;":M"&amp;$R$22),R$24,FALSE)</f>
        <v>0</v>
      </c>
      <c r="S252" s="18">
        <f ca="1">VLOOKUP('Bewerking, HH'!$B252,INDIRECT("'PLak, Labels'!A"&amp;$R$21&amp;":M"&amp;$R$22),S$24,FALSE)</f>
        <v>0</v>
      </c>
      <c r="T252" s="18">
        <f ca="1">VLOOKUP('Bewerking, HH'!$B252,INDIRECT("'PLak, Labels'!A"&amp;$R$21&amp;":M"&amp;$R$22),T$24,FALSE)</f>
        <v>0</v>
      </c>
      <c r="U252" s="18">
        <f ca="1">VLOOKUP('Bewerking, HH'!$B252,INDIRECT("'PLak, Labels'!A"&amp;$R$21&amp;":M"&amp;$R$22),U$24,FALSE)</f>
        <v>0</v>
      </c>
      <c r="V252" s="29">
        <f ca="1">VLOOKUP('Bewerking, HH'!$B252,INDIRECT("'PLak, Labels'!A"&amp;$R$21&amp;":M"&amp;$R$22),V$24,FALSE)</f>
        <v>0</v>
      </c>
      <c r="W252" s="29">
        <f ca="1">VLOOKUP('Bewerking, HH'!$B252,INDIRECT("'PLak, Labels'!A"&amp;$R$21&amp;":M"&amp;$R$22),W$24,FALSE)</f>
        <v>0</v>
      </c>
      <c r="AA252" s="18">
        <f ca="1">VLOOKUP('Bewerking, HH'!$B252,INDIRECT("'PLak, Labels'!A"&amp;$AD$21&amp;":M"&amp;$AD$22),AA$24,FALSE)</f>
        <v>168</v>
      </c>
      <c r="AB252" s="29">
        <f ca="1">VLOOKUP('Bewerking, HH'!$B252,INDIRECT("'PLak, Labels'!A"&amp;$AD$21&amp;":M"&amp;$AD$22),AB$24,FALSE)+VLOOKUP('Bewerking, HH'!$B252,INDIRECT("'PLak, Labels'!A"&amp;$AD$21&amp;":M"&amp;$AD$22),AB$24+1,FALSE)</f>
        <v>0</v>
      </c>
      <c r="AC252" s="18">
        <f ca="1">VLOOKUP('Bewerking, HH'!$B252,INDIRECT("'PLak, Labels'!A"&amp;$AD$21&amp;":M"&amp;$AD$22),AC$24,FALSE)</f>
        <v>168</v>
      </c>
      <c r="AD252" s="18">
        <f ca="1">VLOOKUP('Bewerking, HH'!$B252,INDIRECT("'PLak, Labels'!A"&amp;$AD$21&amp;":M"&amp;$AD$22),AD$24,FALSE)</f>
        <v>0</v>
      </c>
      <c r="AE252" s="18">
        <f ca="1">VLOOKUP('Bewerking, HH'!$B252,INDIRECT("'PLak, Labels'!A"&amp;$AD$21&amp;":M"&amp;$AD$22),AE$24,FALSE)</f>
        <v>0</v>
      </c>
      <c r="AF252" s="18">
        <f ca="1">VLOOKUP('Bewerking, HH'!$B252,INDIRECT("'PLak, Labels'!A"&amp;$AD$21&amp;":M"&amp;$AD$22),AF$24,FALSE)</f>
        <v>0</v>
      </c>
      <c r="AG252" s="18">
        <f ca="1">VLOOKUP('Bewerking, HH'!$B252,INDIRECT("'PLak, Labels'!A"&amp;$AD$21&amp;":M"&amp;$AD$22),AG$24,FALSE)</f>
        <v>0</v>
      </c>
      <c r="AH252" s="29">
        <f ca="1">VLOOKUP('Bewerking, HH'!$B252,INDIRECT("'PLak, Labels'!A"&amp;$AD$21&amp;":M"&amp;$AD$22),AH$24,FALSE)</f>
        <v>0</v>
      </c>
      <c r="AI252" s="29">
        <f ca="1">VLOOKUP('Bewerking, HH'!$B252,INDIRECT("'PLak, Labels'!A"&amp;$AD$21&amp;":M"&amp;$AD$22),AI$24,FALSE)</f>
        <v>0</v>
      </c>
      <c r="AM252" s="18">
        <f ca="1">VLOOKUP('Bewerking, HH'!$B252,INDIRECT("'PLak, Labels'!A"&amp;$AP$21&amp;":M"&amp;$AP$22),AM$24,FALSE)</f>
        <v>168</v>
      </c>
      <c r="AN252" s="29">
        <f ca="1">VLOOKUP('Bewerking, HH'!$B252,INDIRECT("'PLak, Labels'!A"&amp;$AP$21&amp;":M"&amp;$AP$22),AN$24,FALSE)+VLOOKUP('Bewerking, HH'!$B252,INDIRECT("'PLak, Labels'!A"&amp;$AP$21&amp;":M"&amp;$AP$22),AN$24+1,FALSE)</f>
        <v>168</v>
      </c>
      <c r="AO252" s="18">
        <f ca="1">VLOOKUP('Bewerking, HH'!$B252,INDIRECT("'PLak, Labels'!A"&amp;$AP$21&amp;":M"&amp;$AP$22),AO$24,FALSE)</f>
        <v>0</v>
      </c>
      <c r="AP252" s="18">
        <f ca="1">VLOOKUP('Bewerking, HH'!$B252,INDIRECT("'PLak, Labels'!A"&amp;$AP$21&amp;":M"&amp;$AP$22),AP$24,FALSE)</f>
        <v>0</v>
      </c>
      <c r="AQ252" s="18">
        <f ca="1">VLOOKUP('Bewerking, HH'!$B252,INDIRECT("'PLak, Labels'!A"&amp;$AP$21&amp;":M"&amp;$AP$22),AQ$24,FALSE)</f>
        <v>0</v>
      </c>
      <c r="AR252" s="18">
        <f ca="1">VLOOKUP('Bewerking, HH'!$B252,INDIRECT("'PLak, Labels'!A"&amp;$AP$21&amp;":M"&amp;$AP$22),AR$24,FALSE)</f>
        <v>0</v>
      </c>
      <c r="AS252" s="18">
        <f ca="1">VLOOKUP('Bewerking, HH'!$B252,INDIRECT("'PLak, Labels'!A"&amp;$AP$21&amp;":M"&amp;$AP$22),AS$24,FALSE)</f>
        <v>0</v>
      </c>
      <c r="AT252" s="29">
        <f ca="1">VLOOKUP('Bewerking, HH'!$B252,INDIRECT("'PLak, Labels'!A"&amp;$AP$21&amp;":M"&amp;$AP$22),AT$24,FALSE)</f>
        <v>0</v>
      </c>
      <c r="AU252" s="29">
        <f ca="1">VLOOKUP('Bewerking, HH'!$B252,INDIRECT("'PLak, Labels'!A"&amp;$AP$21&amp;":M"&amp;$AP$22),AU$24,FALSE)</f>
        <v>0</v>
      </c>
      <c r="AY252" s="18">
        <f ca="1">VLOOKUP('Bewerking, HH'!$B252,INDIRECT("'PLak, Labels'!A"&amp;$BB$21&amp;":M"&amp;$BB$22),AY$24,FALSE)</f>
        <v>168</v>
      </c>
      <c r="AZ252" s="29">
        <f ca="1">VLOOKUP('Bewerking, HH'!$B252,INDIRECT("'PLak, Labels'!A"&amp;$BB$21&amp;":M"&amp;$BB$22),AZ$24,FALSE)+VLOOKUP('Bewerking, HH'!$B252,INDIRECT("'PLak, Labels'!A"&amp;$BB$21&amp;":M"&amp;$BB$22),AZ$24+1,FALSE)</f>
        <v>0</v>
      </c>
      <c r="BA252" s="18">
        <f ca="1">VLOOKUP('Bewerking, HH'!$B252,INDIRECT("'PLak, Labels'!A"&amp;$BB$21&amp;":M"&amp;$BB$22),BA$24,FALSE)</f>
        <v>168</v>
      </c>
      <c r="BB252" s="18">
        <f ca="1">VLOOKUP('Bewerking, HH'!$B252,INDIRECT("'PLak, Labels'!A"&amp;$BB$21&amp;":M"&amp;$BB$22),BB$24,FALSE)</f>
        <v>0</v>
      </c>
      <c r="BC252" s="18">
        <f ca="1">VLOOKUP('Bewerking, HH'!$B252,INDIRECT("'PLak, Labels'!A"&amp;$BB$21&amp;":M"&amp;$BB$22),BC$24,FALSE)</f>
        <v>0</v>
      </c>
      <c r="BD252" s="18">
        <f ca="1">VLOOKUP('Bewerking, HH'!$B252,INDIRECT("'PLak, Labels'!A"&amp;$BB$21&amp;":M"&amp;$BB$22),BD$24,FALSE)</f>
        <v>0</v>
      </c>
      <c r="BE252" s="18">
        <f ca="1">VLOOKUP('Bewerking, HH'!$B252,INDIRECT("'PLak, Labels'!A"&amp;$BB$21&amp;":M"&amp;$BB$22),BE$24,FALSE)</f>
        <v>0</v>
      </c>
      <c r="BF252" s="29">
        <f ca="1">VLOOKUP('Bewerking, HH'!$B252,INDIRECT("'PLak, Labels'!A"&amp;$BB$21&amp;":M"&amp;$BB$22),BF$24,FALSE)</f>
        <v>0</v>
      </c>
      <c r="BG252" s="29">
        <f ca="1">VLOOKUP('Bewerking, HH'!$B252,INDIRECT("'PLak, Labels'!A"&amp;$BB$21&amp;":M"&amp;$BB$22),BG$24,FALSE)</f>
        <v>0</v>
      </c>
    </row>
    <row r="253" spans="2:59" x14ac:dyDescent="0.25">
      <c r="B253" s="18" t="s">
        <v>37</v>
      </c>
      <c r="C253" s="18">
        <f ca="1">VLOOKUP('Bewerking, HH'!$B253,INDIRECT("'PLak, Labels'!A"&amp;$F$21&amp;":M"&amp;$F$22),C$24,FALSE)</f>
        <v>100</v>
      </c>
      <c r="D253" s="29">
        <f ca="1">VLOOKUP('Bewerking, HH'!$B253,INDIRECT("'PLak, Labels'!A"&amp;$F$21&amp;":M"&amp;$F$22),D$24,FALSE)+VLOOKUP('Bewerking, HH'!$B253,INDIRECT("'PLak, Labels'!A"&amp;$F$21&amp;":M"&amp;$F$22),D$24+1,FALSE)</f>
        <v>0</v>
      </c>
      <c r="E253" s="18">
        <f ca="1">VLOOKUP('Bewerking, HH'!$B253,INDIRECT("'PLak, Labels'!A"&amp;$F$21&amp;":M"&amp;$F$22),E$24,FALSE)</f>
        <v>100</v>
      </c>
      <c r="F253" s="18">
        <f ca="1">VLOOKUP('Bewerking, HH'!$B253,INDIRECT("'PLak, Labels'!A"&amp;$F$21&amp;":M"&amp;$F$22),F$24,FALSE)</f>
        <v>0</v>
      </c>
      <c r="G253" s="18">
        <f ca="1">VLOOKUP('Bewerking, HH'!$B253,INDIRECT("'PLak, Labels'!A"&amp;$F$21&amp;":M"&amp;$F$22),G$24,FALSE)</f>
        <v>0</v>
      </c>
      <c r="H253" s="18">
        <f ca="1">VLOOKUP('Bewerking, HH'!$B253,INDIRECT("'PLak, Labels'!A"&amp;$F$21&amp;":M"&amp;$F$22),H$24,FALSE)</f>
        <v>0</v>
      </c>
      <c r="I253" s="18">
        <f ca="1">VLOOKUP('Bewerking, HH'!$B253,INDIRECT("'PLak, Labels'!A"&amp;$F$21&amp;":M"&amp;$F$22),I$24,FALSE)</f>
        <v>0</v>
      </c>
      <c r="J253" s="29">
        <f ca="1">VLOOKUP('Bewerking, HH'!$B253,INDIRECT("'PLak, Labels'!A"&amp;$F$21&amp;":M"&amp;$F$22),J$24,FALSE)</f>
        <v>0</v>
      </c>
      <c r="K253" s="29">
        <f ca="1">VLOOKUP('Bewerking, HH'!$B253,INDIRECT("'PLak, Labels'!A"&amp;$F$21&amp;":M"&amp;$F$22),K$24,FALSE)</f>
        <v>0</v>
      </c>
      <c r="O253" s="18">
        <f ca="1">VLOOKUP('Bewerking, HH'!$B253,INDIRECT("'PLak, Labels'!A"&amp;$R$21&amp;":M"&amp;$R$22),O$24,FALSE)</f>
        <v>100</v>
      </c>
      <c r="P253" s="29">
        <f ca="1">VLOOKUP('Bewerking, HH'!$B253,INDIRECT("'PLak, Labels'!A"&amp;$R$21&amp;":M"&amp;$R$22),P$24,FALSE)+VLOOKUP('Bewerking, HH'!$B253,INDIRECT("'PLak, Labels'!A"&amp;$R$21&amp;":M"&amp;$R$22),P$24+1,FALSE)</f>
        <v>0</v>
      </c>
      <c r="Q253" s="18">
        <f ca="1">VLOOKUP('Bewerking, HH'!$B253,INDIRECT("'PLak, Labels'!A"&amp;$R$21&amp;":M"&amp;$R$22),Q$24,FALSE)</f>
        <v>100</v>
      </c>
      <c r="R253" s="18">
        <f ca="1">VLOOKUP('Bewerking, HH'!$B253,INDIRECT("'PLak, Labels'!A"&amp;$R$21&amp;":M"&amp;$R$22),R$24,FALSE)</f>
        <v>0</v>
      </c>
      <c r="S253" s="18">
        <f ca="1">VLOOKUP('Bewerking, HH'!$B253,INDIRECT("'PLak, Labels'!A"&amp;$R$21&amp;":M"&amp;$R$22),S$24,FALSE)</f>
        <v>0</v>
      </c>
      <c r="T253" s="18">
        <f ca="1">VLOOKUP('Bewerking, HH'!$B253,INDIRECT("'PLak, Labels'!A"&amp;$R$21&amp;":M"&amp;$R$22),T$24,FALSE)</f>
        <v>0</v>
      </c>
      <c r="U253" s="18">
        <f ca="1">VLOOKUP('Bewerking, HH'!$B253,INDIRECT("'PLak, Labels'!A"&amp;$R$21&amp;":M"&amp;$R$22),U$24,FALSE)</f>
        <v>0</v>
      </c>
      <c r="V253" s="29">
        <f ca="1">VLOOKUP('Bewerking, HH'!$B253,INDIRECT("'PLak, Labels'!A"&amp;$R$21&amp;":M"&amp;$R$22),V$24,FALSE)</f>
        <v>0</v>
      </c>
      <c r="W253" s="29">
        <f ca="1">VLOOKUP('Bewerking, HH'!$B253,INDIRECT("'PLak, Labels'!A"&amp;$R$21&amp;":M"&amp;$R$22),W$24,FALSE)</f>
        <v>0</v>
      </c>
      <c r="AA253" s="18">
        <f ca="1">VLOOKUP('Bewerking, HH'!$B253,INDIRECT("'PLak, Labels'!A"&amp;$AD$21&amp;":M"&amp;$AD$22),AA$24,FALSE)</f>
        <v>100</v>
      </c>
      <c r="AB253" s="29">
        <f ca="1">VLOOKUP('Bewerking, HH'!$B253,INDIRECT("'PLak, Labels'!A"&amp;$AD$21&amp;":M"&amp;$AD$22),AB$24,FALSE)+VLOOKUP('Bewerking, HH'!$B253,INDIRECT("'PLak, Labels'!A"&amp;$AD$21&amp;":M"&amp;$AD$22),AB$24+1,FALSE)</f>
        <v>0</v>
      </c>
      <c r="AC253" s="18">
        <f ca="1">VLOOKUP('Bewerking, HH'!$B253,INDIRECT("'PLak, Labels'!A"&amp;$AD$21&amp;":M"&amp;$AD$22),AC$24,FALSE)</f>
        <v>100</v>
      </c>
      <c r="AD253" s="18">
        <f ca="1">VLOOKUP('Bewerking, HH'!$B253,INDIRECT("'PLak, Labels'!A"&amp;$AD$21&amp;":M"&amp;$AD$22),AD$24,FALSE)</f>
        <v>0</v>
      </c>
      <c r="AE253" s="18">
        <f ca="1">VLOOKUP('Bewerking, HH'!$B253,INDIRECT("'PLak, Labels'!A"&amp;$AD$21&amp;":M"&amp;$AD$22),AE$24,FALSE)</f>
        <v>0</v>
      </c>
      <c r="AF253" s="18">
        <f ca="1">VLOOKUP('Bewerking, HH'!$B253,INDIRECT("'PLak, Labels'!A"&amp;$AD$21&amp;":M"&amp;$AD$22),AF$24,FALSE)</f>
        <v>0</v>
      </c>
      <c r="AG253" s="18">
        <f ca="1">VLOOKUP('Bewerking, HH'!$B253,INDIRECT("'PLak, Labels'!A"&amp;$AD$21&amp;":M"&amp;$AD$22),AG$24,FALSE)</f>
        <v>0</v>
      </c>
      <c r="AH253" s="29">
        <f ca="1">VLOOKUP('Bewerking, HH'!$B253,INDIRECT("'PLak, Labels'!A"&amp;$AD$21&amp;":M"&amp;$AD$22),AH$24,FALSE)</f>
        <v>0</v>
      </c>
      <c r="AI253" s="29">
        <f ca="1">VLOOKUP('Bewerking, HH'!$B253,INDIRECT("'PLak, Labels'!A"&amp;$AD$21&amp;":M"&amp;$AD$22),AI$24,FALSE)</f>
        <v>0</v>
      </c>
      <c r="AM253" s="18">
        <f ca="1">VLOOKUP('Bewerking, HH'!$B253,INDIRECT("'PLak, Labels'!A"&amp;$AP$21&amp;":M"&amp;$AP$22),AM$24,FALSE)</f>
        <v>100</v>
      </c>
      <c r="AN253" s="29">
        <f ca="1">VLOOKUP('Bewerking, HH'!$B253,INDIRECT("'PLak, Labels'!A"&amp;$AP$21&amp;":M"&amp;$AP$22),AN$24,FALSE)+VLOOKUP('Bewerking, HH'!$B253,INDIRECT("'PLak, Labels'!A"&amp;$AP$21&amp;":M"&amp;$AP$22),AN$24+1,FALSE)</f>
        <v>100</v>
      </c>
      <c r="AO253" s="18">
        <f ca="1">VLOOKUP('Bewerking, HH'!$B253,INDIRECT("'PLak, Labels'!A"&amp;$AP$21&amp;":M"&amp;$AP$22),AO$24,FALSE)</f>
        <v>0</v>
      </c>
      <c r="AP253" s="18">
        <f ca="1">VLOOKUP('Bewerking, HH'!$B253,INDIRECT("'PLak, Labels'!A"&amp;$AP$21&amp;":M"&amp;$AP$22),AP$24,FALSE)</f>
        <v>0</v>
      </c>
      <c r="AQ253" s="18">
        <f ca="1">VLOOKUP('Bewerking, HH'!$B253,INDIRECT("'PLak, Labels'!A"&amp;$AP$21&amp;":M"&amp;$AP$22),AQ$24,FALSE)</f>
        <v>0</v>
      </c>
      <c r="AR253" s="18">
        <f ca="1">VLOOKUP('Bewerking, HH'!$B253,INDIRECT("'PLak, Labels'!A"&amp;$AP$21&amp;":M"&amp;$AP$22),AR$24,FALSE)</f>
        <v>0</v>
      </c>
      <c r="AS253" s="18">
        <f ca="1">VLOOKUP('Bewerking, HH'!$B253,INDIRECT("'PLak, Labels'!A"&amp;$AP$21&amp;":M"&amp;$AP$22),AS$24,FALSE)</f>
        <v>0</v>
      </c>
      <c r="AT253" s="29">
        <f ca="1">VLOOKUP('Bewerking, HH'!$B253,INDIRECT("'PLak, Labels'!A"&amp;$AP$21&amp;":M"&amp;$AP$22),AT$24,FALSE)</f>
        <v>0</v>
      </c>
      <c r="AU253" s="29">
        <f ca="1">VLOOKUP('Bewerking, HH'!$B253,INDIRECT("'PLak, Labels'!A"&amp;$AP$21&amp;":M"&amp;$AP$22),AU$24,FALSE)</f>
        <v>0</v>
      </c>
      <c r="AY253" s="18">
        <f ca="1">VLOOKUP('Bewerking, HH'!$B253,INDIRECT("'PLak, Labels'!A"&amp;$BB$21&amp;":M"&amp;$BB$22),AY$24,FALSE)</f>
        <v>100</v>
      </c>
      <c r="AZ253" s="29">
        <f ca="1">VLOOKUP('Bewerking, HH'!$B253,INDIRECT("'PLak, Labels'!A"&amp;$BB$21&amp;":M"&amp;$BB$22),AZ$24,FALSE)+VLOOKUP('Bewerking, HH'!$B253,INDIRECT("'PLak, Labels'!A"&amp;$BB$21&amp;":M"&amp;$BB$22),AZ$24+1,FALSE)</f>
        <v>0</v>
      </c>
      <c r="BA253" s="18">
        <f ca="1">VLOOKUP('Bewerking, HH'!$B253,INDIRECT("'PLak, Labels'!A"&amp;$BB$21&amp;":M"&amp;$BB$22),BA$24,FALSE)</f>
        <v>100</v>
      </c>
      <c r="BB253" s="18">
        <f ca="1">VLOOKUP('Bewerking, HH'!$B253,INDIRECT("'PLak, Labels'!A"&amp;$BB$21&amp;":M"&amp;$BB$22),BB$24,FALSE)</f>
        <v>0</v>
      </c>
      <c r="BC253" s="18">
        <f ca="1">VLOOKUP('Bewerking, HH'!$B253,INDIRECT("'PLak, Labels'!A"&amp;$BB$21&amp;":M"&amp;$BB$22),BC$24,FALSE)</f>
        <v>0</v>
      </c>
      <c r="BD253" s="18">
        <f ca="1">VLOOKUP('Bewerking, HH'!$B253,INDIRECT("'PLak, Labels'!A"&amp;$BB$21&amp;":M"&amp;$BB$22),BD$24,FALSE)</f>
        <v>0</v>
      </c>
      <c r="BE253" s="18">
        <f ca="1">VLOOKUP('Bewerking, HH'!$B253,INDIRECT("'PLak, Labels'!A"&amp;$BB$21&amp;":M"&amp;$BB$22),BE$24,FALSE)</f>
        <v>0</v>
      </c>
      <c r="BF253" s="29">
        <f ca="1">VLOOKUP('Bewerking, HH'!$B253,INDIRECT("'PLak, Labels'!A"&amp;$BB$21&amp;":M"&amp;$BB$22),BF$24,FALSE)</f>
        <v>0</v>
      </c>
      <c r="BG253" s="29">
        <f ca="1">VLOOKUP('Bewerking, HH'!$B253,INDIRECT("'PLak, Labels'!A"&amp;$BB$21&amp;":M"&amp;$BB$22),BG$24,FALSE)</f>
        <v>0</v>
      </c>
    </row>
    <row r="254" spans="2:59" x14ac:dyDescent="0.25">
      <c r="B254" s="18" t="s">
        <v>38</v>
      </c>
      <c r="C254" s="18">
        <f ca="1">VLOOKUP('Bewerking, HH'!$B254,INDIRECT("'PLak, Labels'!A"&amp;$F$21&amp;":M"&amp;$F$22),C$24,FALSE)</f>
        <v>7894</v>
      </c>
      <c r="D254" s="29">
        <f ca="1">VLOOKUP('Bewerking, HH'!$B254,INDIRECT("'PLak, Labels'!A"&amp;$F$21&amp;":M"&amp;$F$22),D$24,FALSE)+VLOOKUP('Bewerking, HH'!$B254,INDIRECT("'PLak, Labels'!A"&amp;$F$21&amp;":M"&amp;$F$22),D$24+1,FALSE)</f>
        <v>0</v>
      </c>
      <c r="E254" s="18">
        <f ca="1">VLOOKUP('Bewerking, HH'!$B254,INDIRECT("'PLak, Labels'!A"&amp;$F$21&amp;":M"&amp;$F$22),E$24,FALSE)</f>
        <v>7894</v>
      </c>
      <c r="F254" s="18">
        <f ca="1">VLOOKUP('Bewerking, HH'!$B254,INDIRECT("'PLak, Labels'!A"&amp;$F$21&amp;":M"&amp;$F$22),F$24,FALSE)</f>
        <v>0</v>
      </c>
      <c r="G254" s="18">
        <f ca="1">VLOOKUP('Bewerking, HH'!$B254,INDIRECT("'PLak, Labels'!A"&amp;$F$21&amp;":M"&amp;$F$22),G$24,FALSE)</f>
        <v>0</v>
      </c>
      <c r="H254" s="18">
        <f ca="1">VLOOKUP('Bewerking, HH'!$B254,INDIRECT("'PLak, Labels'!A"&amp;$F$21&amp;":M"&amp;$F$22),H$24,FALSE)</f>
        <v>0</v>
      </c>
      <c r="I254" s="18">
        <f ca="1">VLOOKUP('Bewerking, HH'!$B254,INDIRECT("'PLak, Labels'!A"&amp;$F$21&amp;":M"&amp;$F$22),I$24,FALSE)</f>
        <v>0</v>
      </c>
      <c r="J254" s="29">
        <f ca="1">VLOOKUP('Bewerking, HH'!$B254,INDIRECT("'PLak, Labels'!A"&amp;$F$21&amp;":M"&amp;$F$22),J$24,FALSE)</f>
        <v>0</v>
      </c>
      <c r="K254" s="29">
        <f ca="1">VLOOKUP('Bewerking, HH'!$B254,INDIRECT("'PLak, Labels'!A"&amp;$F$21&amp;":M"&amp;$F$22),K$24,FALSE)</f>
        <v>0</v>
      </c>
      <c r="O254" s="18">
        <f ca="1">VLOOKUP('Bewerking, HH'!$B254,INDIRECT("'PLak, Labels'!A"&amp;$R$21&amp;":M"&amp;$R$22),O$24,FALSE)</f>
        <v>7894</v>
      </c>
      <c r="P254" s="29">
        <f ca="1">VLOOKUP('Bewerking, HH'!$B254,INDIRECT("'PLak, Labels'!A"&amp;$R$21&amp;":M"&amp;$R$22),P$24,FALSE)+VLOOKUP('Bewerking, HH'!$B254,INDIRECT("'PLak, Labels'!A"&amp;$R$21&amp;":M"&amp;$R$22),P$24+1,FALSE)</f>
        <v>0</v>
      </c>
      <c r="Q254" s="18">
        <f ca="1">VLOOKUP('Bewerking, HH'!$B254,INDIRECT("'PLak, Labels'!A"&amp;$R$21&amp;":M"&amp;$R$22),Q$24,FALSE)</f>
        <v>7894</v>
      </c>
      <c r="R254" s="18">
        <f ca="1">VLOOKUP('Bewerking, HH'!$B254,INDIRECT("'PLak, Labels'!A"&amp;$R$21&amp;":M"&amp;$R$22),R$24,FALSE)</f>
        <v>0</v>
      </c>
      <c r="S254" s="18">
        <f ca="1">VLOOKUP('Bewerking, HH'!$B254,INDIRECT("'PLak, Labels'!A"&amp;$R$21&amp;":M"&amp;$R$22),S$24,FALSE)</f>
        <v>0</v>
      </c>
      <c r="T254" s="18">
        <f ca="1">VLOOKUP('Bewerking, HH'!$B254,INDIRECT("'PLak, Labels'!A"&amp;$R$21&amp;":M"&amp;$R$22),T$24,FALSE)</f>
        <v>0</v>
      </c>
      <c r="U254" s="18">
        <f ca="1">VLOOKUP('Bewerking, HH'!$B254,INDIRECT("'PLak, Labels'!A"&amp;$R$21&amp;":M"&amp;$R$22),U$24,FALSE)</f>
        <v>0</v>
      </c>
      <c r="V254" s="29">
        <f ca="1">VLOOKUP('Bewerking, HH'!$B254,INDIRECT("'PLak, Labels'!A"&amp;$R$21&amp;":M"&amp;$R$22),V$24,FALSE)</f>
        <v>0</v>
      </c>
      <c r="W254" s="29">
        <f ca="1">VLOOKUP('Bewerking, HH'!$B254,INDIRECT("'PLak, Labels'!A"&amp;$R$21&amp;":M"&amp;$R$22),W$24,FALSE)</f>
        <v>0</v>
      </c>
      <c r="AA254" s="18">
        <f ca="1">VLOOKUP('Bewerking, HH'!$B254,INDIRECT("'PLak, Labels'!A"&amp;$AD$21&amp;":M"&amp;$AD$22),AA$24,FALSE)</f>
        <v>7894</v>
      </c>
      <c r="AB254" s="29">
        <f ca="1">VLOOKUP('Bewerking, HH'!$B254,INDIRECT("'PLak, Labels'!A"&amp;$AD$21&amp;":M"&amp;$AD$22),AB$24,FALSE)+VLOOKUP('Bewerking, HH'!$B254,INDIRECT("'PLak, Labels'!A"&amp;$AD$21&amp;":M"&amp;$AD$22),AB$24+1,FALSE)</f>
        <v>0</v>
      </c>
      <c r="AC254" s="18">
        <f ca="1">VLOOKUP('Bewerking, HH'!$B254,INDIRECT("'PLak, Labels'!A"&amp;$AD$21&amp;":M"&amp;$AD$22),AC$24,FALSE)</f>
        <v>7894</v>
      </c>
      <c r="AD254" s="18">
        <f ca="1">VLOOKUP('Bewerking, HH'!$B254,INDIRECT("'PLak, Labels'!A"&amp;$AD$21&amp;":M"&amp;$AD$22),AD$24,FALSE)</f>
        <v>0</v>
      </c>
      <c r="AE254" s="18">
        <f ca="1">VLOOKUP('Bewerking, HH'!$B254,INDIRECT("'PLak, Labels'!A"&amp;$AD$21&amp;":M"&amp;$AD$22),AE$24,FALSE)</f>
        <v>0</v>
      </c>
      <c r="AF254" s="18">
        <f ca="1">VLOOKUP('Bewerking, HH'!$B254,INDIRECT("'PLak, Labels'!A"&amp;$AD$21&amp;":M"&amp;$AD$22),AF$24,FALSE)</f>
        <v>0</v>
      </c>
      <c r="AG254" s="18">
        <f ca="1">VLOOKUP('Bewerking, HH'!$B254,INDIRECT("'PLak, Labels'!A"&amp;$AD$21&amp;":M"&amp;$AD$22),AG$24,FALSE)</f>
        <v>0</v>
      </c>
      <c r="AH254" s="29">
        <f ca="1">VLOOKUP('Bewerking, HH'!$B254,INDIRECT("'PLak, Labels'!A"&amp;$AD$21&amp;":M"&amp;$AD$22),AH$24,FALSE)</f>
        <v>0</v>
      </c>
      <c r="AI254" s="29">
        <f ca="1">VLOOKUP('Bewerking, HH'!$B254,INDIRECT("'PLak, Labels'!A"&amp;$AD$21&amp;":M"&amp;$AD$22),AI$24,FALSE)</f>
        <v>0</v>
      </c>
      <c r="AM254" s="18">
        <f ca="1">VLOOKUP('Bewerking, HH'!$B254,INDIRECT("'PLak, Labels'!A"&amp;$AP$21&amp;":M"&amp;$AP$22),AM$24,FALSE)</f>
        <v>7894</v>
      </c>
      <c r="AN254" s="29">
        <f ca="1">VLOOKUP('Bewerking, HH'!$B254,INDIRECT("'PLak, Labels'!A"&amp;$AP$21&amp;":M"&amp;$AP$22),AN$24,FALSE)+VLOOKUP('Bewerking, HH'!$B254,INDIRECT("'PLak, Labels'!A"&amp;$AP$21&amp;":M"&amp;$AP$22),AN$24+1,FALSE)</f>
        <v>4417</v>
      </c>
      <c r="AO254" s="18">
        <f ca="1">VLOOKUP('Bewerking, HH'!$B254,INDIRECT("'PLak, Labels'!A"&amp;$AP$21&amp;":M"&amp;$AP$22),AO$24,FALSE)</f>
        <v>3477</v>
      </c>
      <c r="AP254" s="18">
        <f ca="1">VLOOKUP('Bewerking, HH'!$B254,INDIRECT("'PLak, Labels'!A"&amp;$AP$21&amp;":M"&amp;$AP$22),AP$24,FALSE)</f>
        <v>0</v>
      </c>
      <c r="AQ254" s="18">
        <f ca="1">VLOOKUP('Bewerking, HH'!$B254,INDIRECT("'PLak, Labels'!A"&amp;$AP$21&amp;":M"&amp;$AP$22),AQ$24,FALSE)</f>
        <v>0</v>
      </c>
      <c r="AR254" s="18">
        <f ca="1">VLOOKUP('Bewerking, HH'!$B254,INDIRECT("'PLak, Labels'!A"&amp;$AP$21&amp;":M"&amp;$AP$22),AR$24,FALSE)</f>
        <v>0</v>
      </c>
      <c r="AS254" s="18">
        <f ca="1">VLOOKUP('Bewerking, HH'!$B254,INDIRECT("'PLak, Labels'!A"&amp;$AP$21&amp;":M"&amp;$AP$22),AS$24,FALSE)</f>
        <v>0</v>
      </c>
      <c r="AT254" s="29">
        <f ca="1">VLOOKUP('Bewerking, HH'!$B254,INDIRECT("'PLak, Labels'!A"&amp;$AP$21&amp;":M"&amp;$AP$22),AT$24,FALSE)</f>
        <v>0</v>
      </c>
      <c r="AU254" s="29">
        <f ca="1">VLOOKUP('Bewerking, HH'!$B254,INDIRECT("'PLak, Labels'!A"&amp;$AP$21&amp;":M"&amp;$AP$22),AU$24,FALSE)</f>
        <v>0</v>
      </c>
      <c r="AY254" s="18">
        <f ca="1">VLOOKUP('Bewerking, HH'!$B254,INDIRECT("'PLak, Labels'!A"&amp;$BB$21&amp;":M"&amp;$BB$22),AY$24,FALSE)</f>
        <v>7894</v>
      </c>
      <c r="AZ254" s="29">
        <f ca="1">VLOOKUP('Bewerking, HH'!$B254,INDIRECT("'PLak, Labels'!A"&amp;$BB$21&amp;":M"&amp;$BB$22),AZ$24,FALSE)+VLOOKUP('Bewerking, HH'!$B254,INDIRECT("'PLak, Labels'!A"&amp;$BB$21&amp;":M"&amp;$BB$22),AZ$24+1,FALSE)</f>
        <v>0</v>
      </c>
      <c r="BA254" s="18">
        <f ca="1">VLOOKUP('Bewerking, HH'!$B254,INDIRECT("'PLak, Labels'!A"&amp;$BB$21&amp;":M"&amp;$BB$22),BA$24,FALSE)</f>
        <v>7894</v>
      </c>
      <c r="BB254" s="18">
        <f ca="1">VLOOKUP('Bewerking, HH'!$B254,INDIRECT("'PLak, Labels'!A"&amp;$BB$21&amp;":M"&amp;$BB$22),BB$24,FALSE)</f>
        <v>0</v>
      </c>
      <c r="BC254" s="18">
        <f ca="1">VLOOKUP('Bewerking, HH'!$B254,INDIRECT("'PLak, Labels'!A"&amp;$BB$21&amp;":M"&amp;$BB$22),BC$24,FALSE)</f>
        <v>0</v>
      </c>
      <c r="BD254" s="18">
        <f ca="1">VLOOKUP('Bewerking, HH'!$B254,INDIRECT("'PLak, Labels'!A"&amp;$BB$21&amp;":M"&amp;$BB$22),BD$24,FALSE)</f>
        <v>0</v>
      </c>
      <c r="BE254" s="18">
        <f ca="1">VLOOKUP('Bewerking, HH'!$B254,INDIRECT("'PLak, Labels'!A"&amp;$BB$21&amp;":M"&amp;$BB$22),BE$24,FALSE)</f>
        <v>0</v>
      </c>
      <c r="BF254" s="29">
        <f ca="1">VLOOKUP('Bewerking, HH'!$B254,INDIRECT("'PLak, Labels'!A"&amp;$BB$21&amp;":M"&amp;$BB$22),BF$24,FALSE)</f>
        <v>0</v>
      </c>
      <c r="BG254" s="29">
        <f ca="1">VLOOKUP('Bewerking, HH'!$B254,INDIRECT("'PLak, Labels'!A"&amp;$BB$21&amp;":M"&amp;$BB$22),BG$24,FALSE)</f>
        <v>0</v>
      </c>
    </row>
    <row r="255" spans="2:59" x14ac:dyDescent="0.25">
      <c r="B255" s="18" t="s">
        <v>39</v>
      </c>
      <c r="C255" s="18">
        <f ca="1">VLOOKUP('Bewerking, HH'!$B255,INDIRECT("'PLak, Labels'!A"&amp;$F$21&amp;":M"&amp;$F$22),C$24,FALSE)</f>
        <v>1556</v>
      </c>
      <c r="D255" s="29">
        <f ca="1">VLOOKUP('Bewerking, HH'!$B255,INDIRECT("'PLak, Labels'!A"&amp;$F$21&amp;":M"&amp;$F$22),D$24,FALSE)+VLOOKUP('Bewerking, HH'!$B255,INDIRECT("'PLak, Labels'!A"&amp;$F$21&amp;":M"&amp;$F$22),D$24+1,FALSE)</f>
        <v>0</v>
      </c>
      <c r="E255" s="18">
        <f ca="1">VLOOKUP('Bewerking, HH'!$B255,INDIRECT("'PLak, Labels'!A"&amp;$F$21&amp;":M"&amp;$F$22),E$24,FALSE)</f>
        <v>1556</v>
      </c>
      <c r="F255" s="18">
        <f ca="1">VLOOKUP('Bewerking, HH'!$B255,INDIRECT("'PLak, Labels'!A"&amp;$F$21&amp;":M"&amp;$F$22),F$24,FALSE)</f>
        <v>0</v>
      </c>
      <c r="G255" s="18">
        <f ca="1">VLOOKUP('Bewerking, HH'!$B255,INDIRECT("'PLak, Labels'!A"&amp;$F$21&amp;":M"&amp;$F$22),G$24,FALSE)</f>
        <v>0</v>
      </c>
      <c r="H255" s="18">
        <f ca="1">VLOOKUP('Bewerking, HH'!$B255,INDIRECT("'PLak, Labels'!A"&amp;$F$21&amp;":M"&amp;$F$22),H$24,FALSE)</f>
        <v>0</v>
      </c>
      <c r="I255" s="18">
        <f ca="1">VLOOKUP('Bewerking, HH'!$B255,INDIRECT("'PLak, Labels'!A"&amp;$F$21&amp;":M"&amp;$F$22),I$24,FALSE)</f>
        <v>0</v>
      </c>
      <c r="J255" s="29">
        <f ca="1">VLOOKUP('Bewerking, HH'!$B255,INDIRECT("'PLak, Labels'!A"&amp;$F$21&amp;":M"&amp;$F$22),J$24,FALSE)</f>
        <v>0</v>
      </c>
      <c r="K255" s="29">
        <f ca="1">VLOOKUP('Bewerking, HH'!$B255,INDIRECT("'PLak, Labels'!A"&amp;$F$21&amp;":M"&amp;$F$22),K$24,FALSE)</f>
        <v>0</v>
      </c>
      <c r="O255" s="18">
        <f ca="1">VLOOKUP('Bewerking, HH'!$B255,INDIRECT("'PLak, Labels'!A"&amp;$R$21&amp;":M"&amp;$R$22),O$24,FALSE)</f>
        <v>1556</v>
      </c>
      <c r="P255" s="29">
        <f ca="1">VLOOKUP('Bewerking, HH'!$B255,INDIRECT("'PLak, Labels'!A"&amp;$R$21&amp;":M"&amp;$R$22),P$24,FALSE)+VLOOKUP('Bewerking, HH'!$B255,INDIRECT("'PLak, Labels'!A"&amp;$R$21&amp;":M"&amp;$R$22),P$24+1,FALSE)</f>
        <v>0</v>
      </c>
      <c r="Q255" s="18">
        <f ca="1">VLOOKUP('Bewerking, HH'!$B255,INDIRECT("'PLak, Labels'!A"&amp;$R$21&amp;":M"&amp;$R$22),Q$24,FALSE)</f>
        <v>1556</v>
      </c>
      <c r="R255" s="18">
        <f ca="1">VLOOKUP('Bewerking, HH'!$B255,INDIRECT("'PLak, Labels'!A"&amp;$R$21&amp;":M"&amp;$R$22),R$24,FALSE)</f>
        <v>0</v>
      </c>
      <c r="S255" s="18">
        <f ca="1">VLOOKUP('Bewerking, HH'!$B255,INDIRECT("'PLak, Labels'!A"&amp;$R$21&amp;":M"&amp;$R$22),S$24,FALSE)</f>
        <v>0</v>
      </c>
      <c r="T255" s="18">
        <f ca="1">VLOOKUP('Bewerking, HH'!$B255,INDIRECT("'PLak, Labels'!A"&amp;$R$21&amp;":M"&amp;$R$22),T$24,FALSE)</f>
        <v>0</v>
      </c>
      <c r="U255" s="18">
        <f ca="1">VLOOKUP('Bewerking, HH'!$B255,INDIRECT("'PLak, Labels'!A"&amp;$R$21&amp;":M"&amp;$R$22),U$24,FALSE)</f>
        <v>0</v>
      </c>
      <c r="V255" s="29">
        <f ca="1">VLOOKUP('Bewerking, HH'!$B255,INDIRECT("'PLak, Labels'!A"&amp;$R$21&amp;":M"&amp;$R$22),V$24,FALSE)</f>
        <v>0</v>
      </c>
      <c r="W255" s="29">
        <f ca="1">VLOOKUP('Bewerking, HH'!$B255,INDIRECT("'PLak, Labels'!A"&amp;$R$21&amp;":M"&amp;$R$22),W$24,FALSE)</f>
        <v>0</v>
      </c>
      <c r="AA255" s="18">
        <f ca="1">VLOOKUP('Bewerking, HH'!$B255,INDIRECT("'PLak, Labels'!A"&amp;$AD$21&amp;":M"&amp;$AD$22),AA$24,FALSE)</f>
        <v>1556</v>
      </c>
      <c r="AB255" s="29">
        <f ca="1">VLOOKUP('Bewerking, HH'!$B255,INDIRECT("'PLak, Labels'!A"&amp;$AD$21&amp;":M"&amp;$AD$22),AB$24,FALSE)+VLOOKUP('Bewerking, HH'!$B255,INDIRECT("'PLak, Labels'!A"&amp;$AD$21&amp;":M"&amp;$AD$22),AB$24+1,FALSE)</f>
        <v>0</v>
      </c>
      <c r="AC255" s="18">
        <f ca="1">VLOOKUP('Bewerking, HH'!$B255,INDIRECT("'PLak, Labels'!A"&amp;$AD$21&amp;":M"&amp;$AD$22),AC$24,FALSE)</f>
        <v>1556</v>
      </c>
      <c r="AD255" s="18">
        <f ca="1">VLOOKUP('Bewerking, HH'!$B255,INDIRECT("'PLak, Labels'!A"&amp;$AD$21&amp;":M"&amp;$AD$22),AD$24,FALSE)</f>
        <v>0</v>
      </c>
      <c r="AE255" s="18">
        <f ca="1">VLOOKUP('Bewerking, HH'!$B255,INDIRECT("'PLak, Labels'!A"&amp;$AD$21&amp;":M"&amp;$AD$22),AE$24,FALSE)</f>
        <v>0</v>
      </c>
      <c r="AF255" s="18">
        <f ca="1">VLOOKUP('Bewerking, HH'!$B255,INDIRECT("'PLak, Labels'!A"&amp;$AD$21&amp;":M"&amp;$AD$22),AF$24,FALSE)</f>
        <v>0</v>
      </c>
      <c r="AG255" s="18">
        <f ca="1">VLOOKUP('Bewerking, HH'!$B255,INDIRECT("'PLak, Labels'!A"&amp;$AD$21&amp;":M"&amp;$AD$22),AG$24,FALSE)</f>
        <v>0</v>
      </c>
      <c r="AH255" s="29">
        <f ca="1">VLOOKUP('Bewerking, HH'!$B255,INDIRECT("'PLak, Labels'!A"&amp;$AD$21&amp;":M"&amp;$AD$22),AH$24,FALSE)</f>
        <v>0</v>
      </c>
      <c r="AI255" s="29">
        <f ca="1">VLOOKUP('Bewerking, HH'!$B255,INDIRECT("'PLak, Labels'!A"&amp;$AD$21&amp;":M"&amp;$AD$22),AI$24,FALSE)</f>
        <v>0</v>
      </c>
      <c r="AM255" s="18">
        <f ca="1">VLOOKUP('Bewerking, HH'!$B255,INDIRECT("'PLak, Labels'!A"&amp;$AP$21&amp;":M"&amp;$AP$22),AM$24,FALSE)</f>
        <v>1556</v>
      </c>
      <c r="AN255" s="29" t="s">
        <v>176</v>
      </c>
      <c r="AO255" s="18">
        <f ca="1">VLOOKUP('Bewerking, HH'!$B255,INDIRECT("'PLak, Labels'!A"&amp;$AP$21&amp;":M"&amp;$AP$22),AO$24,FALSE)</f>
        <v>538</v>
      </c>
      <c r="AP255" s="18">
        <f ca="1">VLOOKUP('Bewerking, HH'!$B255,INDIRECT("'PLak, Labels'!A"&amp;$AP$21&amp;":M"&amp;$AP$22),AP$24,FALSE)</f>
        <v>0</v>
      </c>
      <c r="AQ255" s="18">
        <f ca="1">VLOOKUP('Bewerking, HH'!$B255,INDIRECT("'PLak, Labels'!A"&amp;$AP$21&amp;":M"&amp;$AP$22),AQ$24,FALSE)</f>
        <v>0</v>
      </c>
      <c r="AR255" s="18">
        <f ca="1">VLOOKUP('Bewerking, HH'!$B255,INDIRECT("'PLak, Labels'!A"&amp;$AP$21&amp;":M"&amp;$AP$22),AR$24,FALSE)</f>
        <v>0</v>
      </c>
      <c r="AS255" s="18">
        <f ca="1">VLOOKUP('Bewerking, HH'!$B255,INDIRECT("'PLak, Labels'!A"&amp;$AP$21&amp;":M"&amp;$AP$22),AS$24,FALSE)</f>
        <v>0</v>
      </c>
      <c r="AT255" s="29">
        <f ca="1">VLOOKUP('Bewerking, HH'!$B255,INDIRECT("'PLak, Labels'!A"&amp;$AP$21&amp;":M"&amp;$AP$22),AT$24,FALSE)</f>
        <v>0</v>
      </c>
      <c r="AU255" s="29">
        <f ca="1">VLOOKUP('Bewerking, HH'!$B255,INDIRECT("'PLak, Labels'!A"&amp;$AP$21&amp;":M"&amp;$AP$22),AU$24,FALSE)</f>
        <v>0</v>
      </c>
      <c r="AY255" s="18">
        <f ca="1">VLOOKUP('Bewerking, HH'!$B255,INDIRECT("'PLak, Labels'!A"&amp;$BB$21&amp;":M"&amp;$BB$22),AY$24,FALSE)</f>
        <v>1556</v>
      </c>
      <c r="AZ255" s="29">
        <f ca="1">VLOOKUP('Bewerking, HH'!$B255,INDIRECT("'PLak, Labels'!A"&amp;$BB$21&amp;":M"&amp;$BB$22),AZ$24,FALSE)+VLOOKUP('Bewerking, HH'!$B255,INDIRECT("'PLak, Labels'!A"&amp;$BB$21&amp;":M"&amp;$BB$22),AZ$24+1,FALSE)</f>
        <v>0</v>
      </c>
      <c r="BA255" s="18">
        <f ca="1">VLOOKUP('Bewerking, HH'!$B255,INDIRECT("'PLak, Labels'!A"&amp;$BB$21&amp;":M"&amp;$BB$22),BA$24,FALSE)</f>
        <v>1556</v>
      </c>
      <c r="BB255" s="18">
        <f ca="1">VLOOKUP('Bewerking, HH'!$B255,INDIRECT("'PLak, Labels'!A"&amp;$BB$21&amp;":M"&amp;$BB$22),BB$24,FALSE)</f>
        <v>0</v>
      </c>
      <c r="BC255" s="18">
        <f ca="1">VLOOKUP('Bewerking, HH'!$B255,INDIRECT("'PLak, Labels'!A"&amp;$BB$21&amp;":M"&amp;$BB$22),BC$24,FALSE)</f>
        <v>0</v>
      </c>
      <c r="BD255" s="18">
        <f ca="1">VLOOKUP('Bewerking, HH'!$B255,INDIRECT("'PLak, Labels'!A"&amp;$BB$21&amp;":M"&amp;$BB$22),BD$24,FALSE)</f>
        <v>0</v>
      </c>
      <c r="BE255" s="18">
        <f ca="1">VLOOKUP('Bewerking, HH'!$B255,INDIRECT("'PLak, Labels'!A"&amp;$BB$21&amp;":M"&amp;$BB$22),BE$24,FALSE)</f>
        <v>0</v>
      </c>
      <c r="BF255" s="29">
        <f ca="1">VLOOKUP('Bewerking, HH'!$B255,INDIRECT("'PLak, Labels'!A"&amp;$BB$21&amp;":M"&amp;$BB$22),BF$24,FALSE)</f>
        <v>0</v>
      </c>
      <c r="BG255" s="29">
        <f ca="1">VLOOKUP('Bewerking, HH'!$B255,INDIRECT("'PLak, Labels'!A"&amp;$BB$21&amp;":M"&amp;$BB$22),BG$24,FALSE)</f>
        <v>0</v>
      </c>
    </row>
    <row r="256" spans="2:59" x14ac:dyDescent="0.25">
      <c r="B256" s="18" t="s">
        <v>40</v>
      </c>
      <c r="C256" s="18">
        <f ca="1">VLOOKUP('Bewerking, HH'!$B256,INDIRECT("'PLak, Labels'!A"&amp;$F$21&amp;":M"&amp;$F$22),C$24,FALSE)</f>
        <v>8633</v>
      </c>
      <c r="D256" s="29">
        <f ca="1">VLOOKUP('Bewerking, HH'!$B256,INDIRECT("'PLak, Labels'!A"&amp;$F$21&amp;":M"&amp;$F$22),D$24,FALSE)+VLOOKUP('Bewerking, HH'!$B256,INDIRECT("'PLak, Labels'!A"&amp;$F$21&amp;":M"&amp;$F$22),D$24+1,FALSE)</f>
        <v>0</v>
      </c>
      <c r="E256" s="18">
        <f ca="1">VLOOKUP('Bewerking, HH'!$B256,INDIRECT("'PLak, Labels'!A"&amp;$F$21&amp;":M"&amp;$F$22),E$24,FALSE)</f>
        <v>8633</v>
      </c>
      <c r="F256" s="18">
        <f ca="1">VLOOKUP('Bewerking, HH'!$B256,INDIRECT("'PLak, Labels'!A"&amp;$F$21&amp;":M"&amp;$F$22),F$24,FALSE)</f>
        <v>0</v>
      </c>
      <c r="G256" s="18">
        <f ca="1">VLOOKUP('Bewerking, HH'!$B256,INDIRECT("'PLak, Labels'!A"&amp;$F$21&amp;":M"&amp;$F$22),G$24,FALSE)</f>
        <v>0</v>
      </c>
      <c r="H256" s="18">
        <f ca="1">VLOOKUP('Bewerking, HH'!$B256,INDIRECT("'PLak, Labels'!A"&amp;$F$21&amp;":M"&amp;$F$22),H$24,FALSE)</f>
        <v>0</v>
      </c>
      <c r="I256" s="18">
        <f ca="1">VLOOKUP('Bewerking, HH'!$B256,INDIRECT("'PLak, Labels'!A"&amp;$F$21&amp;":M"&amp;$F$22),I$24,FALSE)</f>
        <v>0</v>
      </c>
      <c r="J256" s="29">
        <f ca="1">VLOOKUP('Bewerking, HH'!$B256,INDIRECT("'PLak, Labels'!A"&amp;$F$21&amp;":M"&amp;$F$22),J$24,FALSE)</f>
        <v>0</v>
      </c>
      <c r="K256" s="29">
        <f ca="1">VLOOKUP('Bewerking, HH'!$B256,INDIRECT("'PLak, Labels'!A"&amp;$F$21&amp;":M"&amp;$F$22),K$24,FALSE)</f>
        <v>0</v>
      </c>
      <c r="O256" s="18">
        <f ca="1">VLOOKUP('Bewerking, HH'!$B256,INDIRECT("'PLak, Labels'!A"&amp;$R$21&amp;":M"&amp;$R$22),O$24,FALSE)</f>
        <v>8633</v>
      </c>
      <c r="P256" s="29">
        <f ca="1">VLOOKUP('Bewerking, HH'!$B256,INDIRECT("'PLak, Labels'!A"&amp;$R$21&amp;":M"&amp;$R$22),P$24,FALSE)+VLOOKUP('Bewerking, HH'!$B256,INDIRECT("'PLak, Labels'!A"&amp;$R$21&amp;":M"&amp;$R$22),P$24+1,FALSE)</f>
        <v>0</v>
      </c>
      <c r="Q256" s="18">
        <f ca="1">VLOOKUP('Bewerking, HH'!$B256,INDIRECT("'PLak, Labels'!A"&amp;$R$21&amp;":M"&amp;$R$22),Q$24,FALSE)</f>
        <v>8633</v>
      </c>
      <c r="R256" s="18">
        <f ca="1">VLOOKUP('Bewerking, HH'!$B256,INDIRECT("'PLak, Labels'!A"&amp;$R$21&amp;":M"&amp;$R$22),R$24,FALSE)</f>
        <v>0</v>
      </c>
      <c r="S256" s="18">
        <f ca="1">VLOOKUP('Bewerking, HH'!$B256,INDIRECT("'PLak, Labels'!A"&amp;$R$21&amp;":M"&amp;$R$22),S$24,FALSE)</f>
        <v>0</v>
      </c>
      <c r="T256" s="18">
        <f ca="1">VLOOKUP('Bewerking, HH'!$B256,INDIRECT("'PLak, Labels'!A"&amp;$R$21&amp;":M"&amp;$R$22),T$24,FALSE)</f>
        <v>0</v>
      </c>
      <c r="U256" s="18">
        <f ca="1">VLOOKUP('Bewerking, HH'!$B256,INDIRECT("'PLak, Labels'!A"&amp;$R$21&amp;":M"&amp;$R$22),U$24,FALSE)</f>
        <v>0</v>
      </c>
      <c r="V256" s="29">
        <f ca="1">VLOOKUP('Bewerking, HH'!$B256,INDIRECT("'PLak, Labels'!A"&amp;$R$21&amp;":M"&amp;$R$22),V$24,FALSE)</f>
        <v>0</v>
      </c>
      <c r="W256" s="29">
        <f ca="1">VLOOKUP('Bewerking, HH'!$B256,INDIRECT("'PLak, Labels'!A"&amp;$R$21&amp;":M"&amp;$R$22),W$24,FALSE)</f>
        <v>0</v>
      </c>
      <c r="AA256" s="18">
        <f ca="1">VLOOKUP('Bewerking, HH'!$B256,INDIRECT("'PLak, Labels'!A"&amp;$AD$21&amp;":M"&amp;$AD$22),AA$24,FALSE)</f>
        <v>8633</v>
      </c>
      <c r="AB256" s="29">
        <f ca="1">VLOOKUP('Bewerking, HH'!$B256,INDIRECT("'PLak, Labels'!A"&amp;$AD$21&amp;":M"&amp;$AD$22),AB$24,FALSE)+VLOOKUP('Bewerking, HH'!$B256,INDIRECT("'PLak, Labels'!A"&amp;$AD$21&amp;":M"&amp;$AD$22),AB$24+1,FALSE)</f>
        <v>0</v>
      </c>
      <c r="AC256" s="18">
        <f ca="1">VLOOKUP('Bewerking, HH'!$B256,INDIRECT("'PLak, Labels'!A"&amp;$AD$21&amp;":M"&amp;$AD$22),AC$24,FALSE)</f>
        <v>8633</v>
      </c>
      <c r="AD256" s="18">
        <f ca="1">VLOOKUP('Bewerking, HH'!$B256,INDIRECT("'PLak, Labels'!A"&amp;$AD$21&amp;":M"&amp;$AD$22),AD$24,FALSE)</f>
        <v>0</v>
      </c>
      <c r="AE256" s="18">
        <f ca="1">VLOOKUP('Bewerking, HH'!$B256,INDIRECT("'PLak, Labels'!A"&amp;$AD$21&amp;":M"&amp;$AD$22),AE$24,FALSE)</f>
        <v>0</v>
      </c>
      <c r="AF256" s="18">
        <f ca="1">VLOOKUP('Bewerking, HH'!$B256,INDIRECT("'PLak, Labels'!A"&amp;$AD$21&amp;":M"&amp;$AD$22),AF$24,FALSE)</f>
        <v>0</v>
      </c>
      <c r="AG256" s="18">
        <f ca="1">VLOOKUP('Bewerking, HH'!$B256,INDIRECT("'PLak, Labels'!A"&amp;$AD$21&amp;":M"&amp;$AD$22),AG$24,FALSE)</f>
        <v>0</v>
      </c>
      <c r="AH256" s="29">
        <f ca="1">VLOOKUP('Bewerking, HH'!$B256,INDIRECT("'PLak, Labels'!A"&amp;$AD$21&amp;":M"&amp;$AD$22),AH$24,FALSE)</f>
        <v>0</v>
      </c>
      <c r="AI256" s="29">
        <f ca="1">VLOOKUP('Bewerking, HH'!$B256,INDIRECT("'PLak, Labels'!A"&amp;$AD$21&amp;":M"&amp;$AD$22),AI$24,FALSE)</f>
        <v>0</v>
      </c>
      <c r="AM256" s="18">
        <f ca="1">VLOOKUP('Bewerking, HH'!$B256,INDIRECT("'PLak, Labels'!A"&amp;$AP$21&amp;":M"&amp;$AP$22),AM$24,FALSE)</f>
        <v>8633</v>
      </c>
      <c r="AN256" s="29">
        <f ca="1">VLOOKUP('Bewerking, HH'!$B256,INDIRECT("'PLak, Labels'!A"&amp;$AP$21&amp;":M"&amp;$AP$22),AN$24,FALSE)+VLOOKUP('Bewerking, HH'!$B256,INDIRECT("'PLak, Labels'!A"&amp;$AP$21&amp;":M"&amp;$AP$22),AN$24+1,FALSE)</f>
        <v>2495</v>
      </c>
      <c r="AO256" s="18">
        <f ca="1">VLOOKUP('Bewerking, HH'!$B256,INDIRECT("'PLak, Labels'!A"&amp;$AP$21&amp;":M"&amp;$AP$22),AO$24,FALSE)</f>
        <v>6138</v>
      </c>
      <c r="AP256" s="18">
        <f ca="1">VLOOKUP('Bewerking, HH'!$B256,INDIRECT("'PLak, Labels'!A"&amp;$AP$21&amp;":M"&amp;$AP$22),AP$24,FALSE)</f>
        <v>0</v>
      </c>
      <c r="AQ256" s="18">
        <f ca="1">VLOOKUP('Bewerking, HH'!$B256,INDIRECT("'PLak, Labels'!A"&amp;$AP$21&amp;":M"&amp;$AP$22),AQ$24,FALSE)</f>
        <v>0</v>
      </c>
      <c r="AR256" s="18">
        <f ca="1">VLOOKUP('Bewerking, HH'!$B256,INDIRECT("'PLak, Labels'!A"&amp;$AP$21&amp;":M"&amp;$AP$22),AR$24,FALSE)</f>
        <v>0</v>
      </c>
      <c r="AS256" s="18">
        <f ca="1">VLOOKUP('Bewerking, HH'!$B256,INDIRECT("'PLak, Labels'!A"&amp;$AP$21&amp;":M"&amp;$AP$22),AS$24,FALSE)</f>
        <v>0</v>
      </c>
      <c r="AT256" s="29">
        <f ca="1">VLOOKUP('Bewerking, HH'!$B256,INDIRECT("'PLak, Labels'!A"&amp;$AP$21&amp;":M"&amp;$AP$22),AT$24,FALSE)</f>
        <v>0</v>
      </c>
      <c r="AU256" s="29">
        <f ca="1">VLOOKUP('Bewerking, HH'!$B256,INDIRECT("'PLak, Labels'!A"&amp;$AP$21&amp;":M"&amp;$AP$22),AU$24,FALSE)</f>
        <v>0</v>
      </c>
      <c r="AY256" s="18">
        <f ca="1">VLOOKUP('Bewerking, HH'!$B256,INDIRECT("'PLak, Labels'!A"&amp;$BB$21&amp;":M"&amp;$BB$22),AY$24,FALSE)</f>
        <v>8633</v>
      </c>
      <c r="AZ256" s="29">
        <f ca="1">VLOOKUP('Bewerking, HH'!$B256,INDIRECT("'PLak, Labels'!A"&amp;$BB$21&amp;":M"&amp;$BB$22),AZ$24,FALSE)+VLOOKUP('Bewerking, HH'!$B256,INDIRECT("'PLak, Labels'!A"&amp;$BB$21&amp;":M"&amp;$BB$22),AZ$24+1,FALSE)</f>
        <v>0</v>
      </c>
      <c r="BA256" s="18">
        <f ca="1">VLOOKUP('Bewerking, HH'!$B256,INDIRECT("'PLak, Labels'!A"&amp;$BB$21&amp;":M"&amp;$BB$22),BA$24,FALSE)</f>
        <v>8633</v>
      </c>
      <c r="BB256" s="18">
        <f ca="1">VLOOKUP('Bewerking, HH'!$B256,INDIRECT("'PLak, Labels'!A"&amp;$BB$21&amp;":M"&amp;$BB$22),BB$24,FALSE)</f>
        <v>0</v>
      </c>
      <c r="BC256" s="18">
        <f ca="1">VLOOKUP('Bewerking, HH'!$B256,INDIRECT("'PLak, Labels'!A"&amp;$BB$21&amp;":M"&amp;$BB$22),BC$24,FALSE)</f>
        <v>0</v>
      </c>
      <c r="BD256" s="18">
        <f ca="1">VLOOKUP('Bewerking, HH'!$B256,INDIRECT("'PLak, Labels'!A"&amp;$BB$21&amp;":M"&amp;$BB$22),BD$24,FALSE)</f>
        <v>0</v>
      </c>
      <c r="BE256" s="18">
        <f ca="1">VLOOKUP('Bewerking, HH'!$B256,INDIRECT("'PLak, Labels'!A"&amp;$BB$21&amp;":M"&amp;$BB$22),BE$24,FALSE)</f>
        <v>0</v>
      </c>
      <c r="BF256" s="29">
        <f ca="1">VLOOKUP('Bewerking, HH'!$B256,INDIRECT("'PLak, Labels'!A"&amp;$BB$21&amp;":M"&amp;$BB$22),BF$24,FALSE)</f>
        <v>0</v>
      </c>
      <c r="BG256" s="29">
        <f ca="1">VLOOKUP('Bewerking, HH'!$B256,INDIRECT("'PLak, Labels'!A"&amp;$BB$21&amp;":M"&amp;$BB$22),BG$24,FALSE)</f>
        <v>0</v>
      </c>
    </row>
    <row r="257" spans="1:59" x14ac:dyDescent="0.25">
      <c r="B257" s="18" t="s">
        <v>41</v>
      </c>
      <c r="C257" s="18">
        <f ca="1">VLOOKUP('Bewerking, HH'!$B257,INDIRECT("'PLak, Labels'!A"&amp;$F$21&amp;":M"&amp;$F$22),C$24,FALSE)</f>
        <v>0</v>
      </c>
      <c r="D257" s="29">
        <f ca="1">VLOOKUP('Bewerking, HH'!$B257,INDIRECT("'PLak, Labels'!A"&amp;$F$21&amp;":M"&amp;$F$22),D$24,FALSE)+VLOOKUP('Bewerking, HH'!$B257,INDIRECT("'PLak, Labels'!A"&amp;$F$21&amp;":M"&amp;$F$22),D$24+1,FALSE)</f>
        <v>0</v>
      </c>
      <c r="E257" s="18">
        <f ca="1">VLOOKUP('Bewerking, HH'!$B257,INDIRECT("'PLak, Labels'!A"&amp;$F$21&amp;":M"&amp;$F$22),E$24,FALSE)</f>
        <v>0</v>
      </c>
      <c r="F257" s="18">
        <f ca="1">VLOOKUP('Bewerking, HH'!$B257,INDIRECT("'PLak, Labels'!A"&amp;$F$21&amp;":M"&amp;$F$22),F$24,FALSE)</f>
        <v>0</v>
      </c>
      <c r="G257" s="18">
        <f ca="1">VLOOKUP('Bewerking, HH'!$B257,INDIRECT("'PLak, Labels'!A"&amp;$F$21&amp;":M"&amp;$F$22),G$24,FALSE)</f>
        <v>0</v>
      </c>
      <c r="H257" s="18">
        <f ca="1">VLOOKUP('Bewerking, HH'!$B257,INDIRECT("'PLak, Labels'!A"&amp;$F$21&amp;":M"&amp;$F$22),H$24,FALSE)</f>
        <v>0</v>
      </c>
      <c r="I257" s="18">
        <f ca="1">VLOOKUP('Bewerking, HH'!$B257,INDIRECT("'PLak, Labels'!A"&amp;$F$21&amp;":M"&amp;$F$22),I$24,FALSE)</f>
        <v>0</v>
      </c>
      <c r="J257" s="29">
        <f ca="1">VLOOKUP('Bewerking, HH'!$B257,INDIRECT("'PLak, Labels'!A"&amp;$F$21&amp;":M"&amp;$F$22),J$24,FALSE)</f>
        <v>0</v>
      </c>
      <c r="K257" s="29">
        <f ca="1">VLOOKUP('Bewerking, HH'!$B257,INDIRECT("'PLak, Labels'!A"&amp;$F$21&amp;":M"&amp;$F$22),K$24,FALSE)</f>
        <v>0</v>
      </c>
      <c r="O257" s="18">
        <f ca="1">VLOOKUP('Bewerking, HH'!$B257,INDIRECT("'PLak, Labels'!A"&amp;$R$21&amp;":M"&amp;$R$22),O$24,FALSE)</f>
        <v>0</v>
      </c>
      <c r="P257" s="29">
        <f ca="1">VLOOKUP('Bewerking, HH'!$B257,INDIRECT("'PLak, Labels'!A"&amp;$R$21&amp;":M"&amp;$R$22),P$24,FALSE)+VLOOKUP('Bewerking, HH'!$B257,INDIRECT("'PLak, Labels'!A"&amp;$R$21&amp;":M"&amp;$R$22),P$24+1,FALSE)</f>
        <v>0</v>
      </c>
      <c r="Q257" s="18">
        <f ca="1">VLOOKUP('Bewerking, HH'!$B257,INDIRECT("'PLak, Labels'!A"&amp;$R$21&amp;":M"&amp;$R$22),Q$24,FALSE)</f>
        <v>0</v>
      </c>
      <c r="R257" s="18">
        <f ca="1">VLOOKUP('Bewerking, HH'!$B257,INDIRECT("'PLak, Labels'!A"&amp;$R$21&amp;":M"&amp;$R$22),R$24,FALSE)</f>
        <v>0</v>
      </c>
      <c r="S257" s="18">
        <f ca="1">VLOOKUP('Bewerking, HH'!$B257,INDIRECT("'PLak, Labels'!A"&amp;$R$21&amp;":M"&amp;$R$22),S$24,FALSE)</f>
        <v>0</v>
      </c>
      <c r="T257" s="18">
        <f ca="1">VLOOKUP('Bewerking, HH'!$B257,INDIRECT("'PLak, Labels'!A"&amp;$R$21&amp;":M"&amp;$R$22),T$24,FALSE)</f>
        <v>0</v>
      </c>
      <c r="U257" s="18">
        <f ca="1">VLOOKUP('Bewerking, HH'!$B257,INDIRECT("'PLak, Labels'!A"&amp;$R$21&amp;":M"&amp;$R$22),U$24,FALSE)</f>
        <v>0</v>
      </c>
      <c r="V257" s="29">
        <f ca="1">VLOOKUP('Bewerking, HH'!$B257,INDIRECT("'PLak, Labels'!A"&amp;$R$21&amp;":M"&amp;$R$22),V$24,FALSE)</f>
        <v>0</v>
      </c>
      <c r="W257" s="29">
        <f ca="1">VLOOKUP('Bewerking, HH'!$B257,INDIRECT("'PLak, Labels'!A"&amp;$R$21&amp;":M"&amp;$R$22),W$24,FALSE)</f>
        <v>0</v>
      </c>
      <c r="AA257" s="18">
        <f ca="1">VLOOKUP('Bewerking, HH'!$B257,INDIRECT("'PLak, Labels'!A"&amp;$AD$21&amp;":M"&amp;$AD$22),AA$24,FALSE)</f>
        <v>0</v>
      </c>
      <c r="AB257" s="29">
        <f ca="1">VLOOKUP('Bewerking, HH'!$B257,INDIRECT("'PLak, Labels'!A"&amp;$AD$21&amp;":M"&amp;$AD$22),AB$24,FALSE)+VLOOKUP('Bewerking, HH'!$B257,INDIRECT("'PLak, Labels'!A"&amp;$AD$21&amp;":M"&amp;$AD$22),AB$24+1,FALSE)</f>
        <v>0</v>
      </c>
      <c r="AC257" s="18">
        <f ca="1">VLOOKUP('Bewerking, HH'!$B257,INDIRECT("'PLak, Labels'!A"&amp;$AD$21&amp;":M"&amp;$AD$22),AC$24,FALSE)</f>
        <v>0</v>
      </c>
      <c r="AD257" s="18">
        <f ca="1">VLOOKUP('Bewerking, HH'!$B257,INDIRECT("'PLak, Labels'!A"&amp;$AD$21&amp;":M"&amp;$AD$22),AD$24,FALSE)</f>
        <v>0</v>
      </c>
      <c r="AE257" s="18">
        <f ca="1">VLOOKUP('Bewerking, HH'!$B257,INDIRECT("'PLak, Labels'!A"&amp;$AD$21&amp;":M"&amp;$AD$22),AE$24,FALSE)</f>
        <v>0</v>
      </c>
      <c r="AF257" s="18">
        <f ca="1">VLOOKUP('Bewerking, HH'!$B257,INDIRECT("'PLak, Labels'!A"&amp;$AD$21&amp;":M"&amp;$AD$22),AF$24,FALSE)</f>
        <v>0</v>
      </c>
      <c r="AG257" s="18">
        <f ca="1">VLOOKUP('Bewerking, HH'!$B257,INDIRECT("'PLak, Labels'!A"&amp;$AD$21&amp;":M"&amp;$AD$22),AG$24,FALSE)</f>
        <v>0</v>
      </c>
      <c r="AH257" s="29">
        <f ca="1">VLOOKUP('Bewerking, HH'!$B257,INDIRECT("'PLak, Labels'!A"&amp;$AD$21&amp;":M"&amp;$AD$22),AH$24,FALSE)</f>
        <v>0</v>
      </c>
      <c r="AI257" s="29">
        <f ca="1">VLOOKUP('Bewerking, HH'!$B257,INDIRECT("'PLak, Labels'!A"&amp;$AD$21&amp;":M"&amp;$AD$22),AI$24,FALSE)</f>
        <v>0</v>
      </c>
      <c r="AM257" s="18">
        <f ca="1">VLOOKUP('Bewerking, HH'!$B257,INDIRECT("'PLak, Labels'!A"&amp;$AP$21&amp;":M"&amp;$AP$22),AM$24,FALSE)</f>
        <v>0</v>
      </c>
      <c r="AN257" s="29">
        <f ca="1">VLOOKUP('Bewerking, HH'!$B257,INDIRECT("'PLak, Labels'!A"&amp;$AP$21&amp;":M"&amp;$AP$22),AN$24,FALSE)+VLOOKUP('Bewerking, HH'!$B257,INDIRECT("'PLak, Labels'!A"&amp;$AP$21&amp;":M"&amp;$AP$22),AN$24+1,FALSE)</f>
        <v>0</v>
      </c>
      <c r="AO257" s="18">
        <f ca="1">VLOOKUP('Bewerking, HH'!$B257,INDIRECT("'PLak, Labels'!A"&amp;$AP$21&amp;":M"&amp;$AP$22),AO$24,FALSE)</f>
        <v>0</v>
      </c>
      <c r="AP257" s="18">
        <f ca="1">VLOOKUP('Bewerking, HH'!$B257,INDIRECT("'PLak, Labels'!A"&amp;$AP$21&amp;":M"&amp;$AP$22),AP$24,FALSE)</f>
        <v>0</v>
      </c>
      <c r="AQ257" s="18">
        <f ca="1">VLOOKUP('Bewerking, HH'!$B257,INDIRECT("'PLak, Labels'!A"&amp;$AP$21&amp;":M"&amp;$AP$22),AQ$24,FALSE)</f>
        <v>0</v>
      </c>
      <c r="AR257" s="18">
        <f ca="1">VLOOKUP('Bewerking, HH'!$B257,INDIRECT("'PLak, Labels'!A"&amp;$AP$21&amp;":M"&amp;$AP$22),AR$24,FALSE)</f>
        <v>0</v>
      </c>
      <c r="AS257" s="18">
        <f ca="1">VLOOKUP('Bewerking, HH'!$B257,INDIRECT("'PLak, Labels'!A"&amp;$AP$21&amp;":M"&amp;$AP$22),AS$24,FALSE)</f>
        <v>0</v>
      </c>
      <c r="AT257" s="29">
        <f ca="1">VLOOKUP('Bewerking, HH'!$B257,INDIRECT("'PLak, Labels'!A"&amp;$AP$21&amp;":M"&amp;$AP$22),AT$24,FALSE)</f>
        <v>0</v>
      </c>
      <c r="AU257" s="29">
        <f ca="1">VLOOKUP('Bewerking, HH'!$B257,INDIRECT("'PLak, Labels'!A"&amp;$AP$21&amp;":M"&amp;$AP$22),AU$24,FALSE)</f>
        <v>0</v>
      </c>
      <c r="AY257" s="18">
        <f ca="1">VLOOKUP('Bewerking, HH'!$B257,INDIRECT("'PLak, Labels'!A"&amp;$BB$21&amp;":M"&amp;$BB$22),AY$24,FALSE)</f>
        <v>0</v>
      </c>
      <c r="AZ257" s="29">
        <f ca="1">VLOOKUP('Bewerking, HH'!$B257,INDIRECT("'PLak, Labels'!A"&amp;$BB$21&amp;":M"&amp;$BB$22),AZ$24,FALSE)+VLOOKUP('Bewerking, HH'!$B257,INDIRECT("'PLak, Labels'!A"&amp;$BB$21&amp;":M"&amp;$BB$22),AZ$24+1,FALSE)</f>
        <v>0</v>
      </c>
      <c r="BA257" s="18">
        <f ca="1">VLOOKUP('Bewerking, HH'!$B257,INDIRECT("'PLak, Labels'!A"&amp;$BB$21&amp;":M"&amp;$BB$22),BA$24,FALSE)</f>
        <v>0</v>
      </c>
      <c r="BB257" s="18">
        <f ca="1">VLOOKUP('Bewerking, HH'!$B257,INDIRECT("'PLak, Labels'!A"&amp;$BB$21&amp;":M"&amp;$BB$22),BB$24,FALSE)</f>
        <v>0</v>
      </c>
      <c r="BC257" s="18">
        <f ca="1">VLOOKUP('Bewerking, HH'!$B257,INDIRECT("'PLak, Labels'!A"&amp;$BB$21&amp;":M"&amp;$BB$22),BC$24,FALSE)</f>
        <v>0</v>
      </c>
      <c r="BD257" s="18">
        <f ca="1">VLOOKUP('Bewerking, HH'!$B257,INDIRECT("'PLak, Labels'!A"&amp;$BB$21&amp;":M"&amp;$BB$22),BD$24,FALSE)</f>
        <v>0</v>
      </c>
      <c r="BE257" s="18">
        <f ca="1">VLOOKUP('Bewerking, HH'!$B257,INDIRECT("'PLak, Labels'!A"&amp;$BB$21&amp;":M"&amp;$BB$22),BE$24,FALSE)</f>
        <v>0</v>
      </c>
      <c r="BF257" s="29">
        <f ca="1">VLOOKUP('Bewerking, HH'!$B257,INDIRECT("'PLak, Labels'!A"&amp;$BB$21&amp;":M"&amp;$BB$22),BF$24,FALSE)</f>
        <v>0</v>
      </c>
      <c r="BG257" s="29">
        <f ca="1">VLOOKUP('Bewerking, HH'!$B257,INDIRECT("'PLak, Labels'!A"&amp;$BB$21&amp;":M"&amp;$BB$22),BG$24,FALSE)</f>
        <v>0</v>
      </c>
    </row>
    <row r="258" spans="1:59" x14ac:dyDescent="0.25">
      <c r="B258" s="18" t="s">
        <v>42</v>
      </c>
      <c r="C258" s="18">
        <f ca="1">VLOOKUP('Bewerking, HH'!$B258,INDIRECT("'PLak, Labels'!A"&amp;$F$21&amp;":M"&amp;$F$22),C$24,FALSE)</f>
        <v>0</v>
      </c>
      <c r="D258" s="29">
        <f ca="1">VLOOKUP('Bewerking, HH'!$B258,INDIRECT("'PLak, Labels'!A"&amp;$F$21&amp;":M"&amp;$F$22),D$24,FALSE)+VLOOKUP('Bewerking, HH'!$B258,INDIRECT("'PLak, Labels'!A"&amp;$F$21&amp;":M"&amp;$F$22),D$24+1,FALSE)</f>
        <v>0</v>
      </c>
      <c r="E258" s="18">
        <f ca="1">VLOOKUP('Bewerking, HH'!$B258,INDIRECT("'PLak, Labels'!A"&amp;$F$21&amp;":M"&amp;$F$22),E$24,FALSE)</f>
        <v>0</v>
      </c>
      <c r="F258" s="18">
        <f ca="1">VLOOKUP('Bewerking, HH'!$B258,INDIRECT("'PLak, Labels'!A"&amp;$F$21&amp;":M"&amp;$F$22),F$24,FALSE)</f>
        <v>0</v>
      </c>
      <c r="G258" s="18">
        <f ca="1">VLOOKUP('Bewerking, HH'!$B258,INDIRECT("'PLak, Labels'!A"&amp;$F$21&amp;":M"&amp;$F$22),G$24,FALSE)</f>
        <v>0</v>
      </c>
      <c r="H258" s="18">
        <f ca="1">VLOOKUP('Bewerking, HH'!$B258,INDIRECT("'PLak, Labels'!A"&amp;$F$21&amp;":M"&amp;$F$22),H$24,FALSE)</f>
        <v>0</v>
      </c>
      <c r="I258" s="18">
        <f ca="1">VLOOKUP('Bewerking, HH'!$B258,INDIRECT("'PLak, Labels'!A"&amp;$F$21&amp;":M"&amp;$F$22),I$24,FALSE)</f>
        <v>0</v>
      </c>
      <c r="J258" s="29">
        <f ca="1">VLOOKUP('Bewerking, HH'!$B258,INDIRECT("'PLak, Labels'!A"&amp;$F$21&amp;":M"&amp;$F$22),J$24,FALSE)</f>
        <v>0</v>
      </c>
      <c r="K258" s="29">
        <f ca="1">VLOOKUP('Bewerking, HH'!$B258,INDIRECT("'PLak, Labels'!A"&amp;$F$21&amp;":M"&amp;$F$22),K$24,FALSE)</f>
        <v>0</v>
      </c>
      <c r="O258" s="18">
        <f ca="1">VLOOKUP('Bewerking, HH'!$B258,INDIRECT("'PLak, Labels'!A"&amp;$R$21&amp;":M"&amp;$R$22),O$24,FALSE)</f>
        <v>0</v>
      </c>
      <c r="P258" s="29">
        <f ca="1">VLOOKUP('Bewerking, HH'!$B258,INDIRECT("'PLak, Labels'!A"&amp;$R$21&amp;":M"&amp;$R$22),P$24,FALSE)+VLOOKUP('Bewerking, HH'!$B258,INDIRECT("'PLak, Labels'!A"&amp;$R$21&amp;":M"&amp;$R$22),P$24+1,FALSE)</f>
        <v>0</v>
      </c>
      <c r="Q258" s="18">
        <f ca="1">VLOOKUP('Bewerking, HH'!$B258,INDIRECT("'PLak, Labels'!A"&amp;$R$21&amp;":M"&amp;$R$22),Q$24,FALSE)</f>
        <v>0</v>
      </c>
      <c r="R258" s="18">
        <f ca="1">VLOOKUP('Bewerking, HH'!$B258,INDIRECT("'PLak, Labels'!A"&amp;$R$21&amp;":M"&amp;$R$22),R$24,FALSE)</f>
        <v>0</v>
      </c>
      <c r="S258" s="18">
        <f ca="1">VLOOKUP('Bewerking, HH'!$B258,INDIRECT("'PLak, Labels'!A"&amp;$R$21&amp;":M"&amp;$R$22),S$24,FALSE)</f>
        <v>0</v>
      </c>
      <c r="T258" s="18">
        <f ca="1">VLOOKUP('Bewerking, HH'!$B258,INDIRECT("'PLak, Labels'!A"&amp;$R$21&amp;":M"&amp;$R$22),T$24,FALSE)</f>
        <v>0</v>
      </c>
      <c r="U258" s="18">
        <f ca="1">VLOOKUP('Bewerking, HH'!$B258,INDIRECT("'PLak, Labels'!A"&amp;$R$21&amp;":M"&amp;$R$22),U$24,FALSE)</f>
        <v>0</v>
      </c>
      <c r="V258" s="29">
        <f ca="1">VLOOKUP('Bewerking, HH'!$B258,INDIRECT("'PLak, Labels'!A"&amp;$R$21&amp;":M"&amp;$R$22),V$24,FALSE)</f>
        <v>0</v>
      </c>
      <c r="W258" s="29">
        <f ca="1">VLOOKUP('Bewerking, HH'!$B258,INDIRECT("'PLak, Labels'!A"&amp;$R$21&amp;":M"&amp;$R$22),W$24,FALSE)</f>
        <v>0</v>
      </c>
      <c r="AA258" s="18">
        <f ca="1">VLOOKUP('Bewerking, HH'!$B258,INDIRECT("'PLak, Labels'!A"&amp;$AD$21&amp;":M"&amp;$AD$22),AA$24,FALSE)</f>
        <v>0</v>
      </c>
      <c r="AB258" s="29">
        <f ca="1">VLOOKUP('Bewerking, HH'!$B258,INDIRECT("'PLak, Labels'!A"&amp;$AD$21&amp;":M"&amp;$AD$22),AB$24,FALSE)+VLOOKUP('Bewerking, HH'!$B258,INDIRECT("'PLak, Labels'!A"&amp;$AD$21&amp;":M"&amp;$AD$22),AB$24+1,FALSE)</f>
        <v>0</v>
      </c>
      <c r="AC258" s="18">
        <f ca="1">VLOOKUP('Bewerking, HH'!$B258,INDIRECT("'PLak, Labels'!A"&amp;$AD$21&amp;":M"&amp;$AD$22),AC$24,FALSE)</f>
        <v>0</v>
      </c>
      <c r="AD258" s="18">
        <f ca="1">VLOOKUP('Bewerking, HH'!$B258,INDIRECT("'PLak, Labels'!A"&amp;$AD$21&amp;":M"&amp;$AD$22),AD$24,FALSE)</f>
        <v>0</v>
      </c>
      <c r="AE258" s="18">
        <f ca="1">VLOOKUP('Bewerking, HH'!$B258,INDIRECT("'PLak, Labels'!A"&amp;$AD$21&amp;":M"&amp;$AD$22),AE$24,FALSE)</f>
        <v>0</v>
      </c>
      <c r="AF258" s="18">
        <f ca="1">VLOOKUP('Bewerking, HH'!$B258,INDIRECT("'PLak, Labels'!A"&amp;$AD$21&amp;":M"&amp;$AD$22),AF$24,FALSE)</f>
        <v>0</v>
      </c>
      <c r="AG258" s="18">
        <f ca="1">VLOOKUP('Bewerking, HH'!$B258,INDIRECT("'PLak, Labels'!A"&amp;$AD$21&amp;":M"&amp;$AD$22),AG$24,FALSE)</f>
        <v>0</v>
      </c>
      <c r="AH258" s="29">
        <f ca="1">VLOOKUP('Bewerking, HH'!$B258,INDIRECT("'PLak, Labels'!A"&amp;$AD$21&amp;":M"&amp;$AD$22),AH$24,FALSE)</f>
        <v>0</v>
      </c>
      <c r="AI258" s="29">
        <f ca="1">VLOOKUP('Bewerking, HH'!$B258,INDIRECT("'PLak, Labels'!A"&amp;$AD$21&amp;":M"&amp;$AD$22),AI$24,FALSE)</f>
        <v>0</v>
      </c>
      <c r="AM258" s="18">
        <f ca="1">VLOOKUP('Bewerking, HH'!$B258,INDIRECT("'PLak, Labels'!A"&amp;$AP$21&amp;":M"&amp;$AP$22),AM$24,FALSE)</f>
        <v>0</v>
      </c>
      <c r="AN258" s="29">
        <f ca="1">VLOOKUP('Bewerking, HH'!$B258,INDIRECT("'PLak, Labels'!A"&amp;$AP$21&amp;":M"&amp;$AP$22),AN$24,FALSE)+VLOOKUP('Bewerking, HH'!$B258,INDIRECT("'PLak, Labels'!A"&amp;$AP$21&amp;":M"&amp;$AP$22),AN$24+1,FALSE)</f>
        <v>0</v>
      </c>
      <c r="AO258" s="18">
        <f ca="1">VLOOKUP('Bewerking, HH'!$B258,INDIRECT("'PLak, Labels'!A"&amp;$AP$21&amp;":M"&amp;$AP$22),AO$24,FALSE)</f>
        <v>0</v>
      </c>
      <c r="AP258" s="18">
        <f ca="1">VLOOKUP('Bewerking, HH'!$B258,INDIRECT("'PLak, Labels'!A"&amp;$AP$21&amp;":M"&amp;$AP$22),AP$24,FALSE)</f>
        <v>0</v>
      </c>
      <c r="AQ258" s="18">
        <f ca="1">VLOOKUP('Bewerking, HH'!$B258,INDIRECT("'PLak, Labels'!A"&amp;$AP$21&amp;":M"&amp;$AP$22),AQ$24,FALSE)</f>
        <v>0</v>
      </c>
      <c r="AR258" s="18">
        <f ca="1">VLOOKUP('Bewerking, HH'!$B258,INDIRECT("'PLak, Labels'!A"&amp;$AP$21&amp;":M"&amp;$AP$22),AR$24,FALSE)</f>
        <v>0</v>
      </c>
      <c r="AS258" s="18">
        <f ca="1">VLOOKUP('Bewerking, HH'!$B258,INDIRECT("'PLak, Labels'!A"&amp;$AP$21&amp;":M"&amp;$AP$22),AS$24,FALSE)</f>
        <v>0</v>
      </c>
      <c r="AT258" s="29">
        <f ca="1">VLOOKUP('Bewerking, HH'!$B258,INDIRECT("'PLak, Labels'!A"&amp;$AP$21&amp;":M"&amp;$AP$22),AT$24,FALSE)</f>
        <v>0</v>
      </c>
      <c r="AU258" s="29">
        <f ca="1">VLOOKUP('Bewerking, HH'!$B258,INDIRECT("'PLak, Labels'!A"&amp;$AP$21&amp;":M"&amp;$AP$22),AU$24,FALSE)</f>
        <v>0</v>
      </c>
      <c r="AY258" s="18">
        <f ca="1">VLOOKUP('Bewerking, HH'!$B258,INDIRECT("'PLak, Labels'!A"&amp;$BB$21&amp;":M"&amp;$BB$22),AY$24,FALSE)</f>
        <v>0</v>
      </c>
      <c r="AZ258" s="29">
        <f ca="1">VLOOKUP('Bewerking, HH'!$B258,INDIRECT("'PLak, Labels'!A"&amp;$BB$21&amp;":M"&amp;$BB$22),AZ$24,FALSE)+VLOOKUP('Bewerking, HH'!$B258,INDIRECT("'PLak, Labels'!A"&amp;$BB$21&amp;":M"&amp;$BB$22),AZ$24+1,FALSE)</f>
        <v>0</v>
      </c>
      <c r="BA258" s="18">
        <f ca="1">VLOOKUP('Bewerking, HH'!$B258,INDIRECT("'PLak, Labels'!A"&amp;$BB$21&amp;":M"&amp;$BB$22),BA$24,FALSE)</f>
        <v>0</v>
      </c>
      <c r="BB258" s="18">
        <f ca="1">VLOOKUP('Bewerking, HH'!$B258,INDIRECT("'PLak, Labels'!A"&amp;$BB$21&amp;":M"&amp;$BB$22),BB$24,FALSE)</f>
        <v>0</v>
      </c>
      <c r="BC258" s="18">
        <f ca="1">VLOOKUP('Bewerking, HH'!$B258,INDIRECT("'PLak, Labels'!A"&amp;$BB$21&amp;":M"&amp;$BB$22),BC$24,FALSE)</f>
        <v>0</v>
      </c>
      <c r="BD258" s="18">
        <f ca="1">VLOOKUP('Bewerking, HH'!$B258,INDIRECT("'PLak, Labels'!A"&amp;$BB$21&amp;":M"&amp;$BB$22),BD$24,FALSE)</f>
        <v>0</v>
      </c>
      <c r="BE258" s="18">
        <f ca="1">VLOOKUP('Bewerking, HH'!$B258,INDIRECT("'PLak, Labels'!A"&amp;$BB$21&amp;":M"&amp;$BB$22),BE$24,FALSE)</f>
        <v>0</v>
      </c>
      <c r="BF258" s="29">
        <f ca="1">VLOOKUP('Bewerking, HH'!$B258,INDIRECT("'PLak, Labels'!A"&amp;$BB$21&amp;":M"&amp;$BB$22),BF$24,FALSE)</f>
        <v>0</v>
      </c>
      <c r="BG258" s="29">
        <f ca="1">VLOOKUP('Bewerking, HH'!$B258,INDIRECT("'PLak, Labels'!A"&amp;$BB$21&amp;":M"&amp;$BB$22),BG$24,FALSE)</f>
        <v>0</v>
      </c>
    </row>
    <row r="259" spans="1:59" x14ac:dyDescent="0.25">
      <c r="B259" s="18" t="s">
        <v>43</v>
      </c>
      <c r="C259" s="18">
        <f ca="1">VLOOKUP('Bewerking, HH'!$B259,INDIRECT("'PLak, Labels'!A"&amp;$F$21&amp;":M"&amp;$F$22),C$24,FALSE)</f>
        <v>0</v>
      </c>
      <c r="D259" s="29">
        <f ca="1">VLOOKUP('Bewerking, HH'!$B259,INDIRECT("'PLak, Labels'!A"&amp;$F$21&amp;":M"&amp;$F$22),D$24,FALSE)+VLOOKUP('Bewerking, HH'!$B259,INDIRECT("'PLak, Labels'!A"&amp;$F$21&amp;":M"&amp;$F$22),D$24+1,FALSE)</f>
        <v>0</v>
      </c>
      <c r="E259" s="18">
        <f ca="1">VLOOKUP('Bewerking, HH'!$B259,INDIRECT("'PLak, Labels'!A"&amp;$F$21&amp;":M"&amp;$F$22),E$24,FALSE)</f>
        <v>0</v>
      </c>
      <c r="F259" s="18">
        <f ca="1">VLOOKUP('Bewerking, HH'!$B259,INDIRECT("'PLak, Labels'!A"&amp;$F$21&amp;":M"&amp;$F$22),F$24,FALSE)</f>
        <v>0</v>
      </c>
      <c r="G259" s="18">
        <f ca="1">VLOOKUP('Bewerking, HH'!$B259,INDIRECT("'PLak, Labels'!A"&amp;$F$21&amp;":M"&amp;$F$22),G$24,FALSE)</f>
        <v>0</v>
      </c>
      <c r="H259" s="18">
        <f ca="1">VLOOKUP('Bewerking, HH'!$B259,INDIRECT("'PLak, Labels'!A"&amp;$F$21&amp;":M"&amp;$F$22),H$24,FALSE)</f>
        <v>0</v>
      </c>
      <c r="I259" s="18">
        <f ca="1">VLOOKUP('Bewerking, HH'!$B259,INDIRECT("'PLak, Labels'!A"&amp;$F$21&amp;":M"&amp;$F$22),I$24,FALSE)</f>
        <v>0</v>
      </c>
      <c r="J259" s="29">
        <f ca="1">VLOOKUP('Bewerking, HH'!$B259,INDIRECT("'PLak, Labels'!A"&amp;$F$21&amp;":M"&amp;$F$22),J$24,FALSE)</f>
        <v>0</v>
      </c>
      <c r="K259" s="29">
        <f ca="1">VLOOKUP('Bewerking, HH'!$B259,INDIRECT("'PLak, Labels'!A"&amp;$F$21&amp;":M"&amp;$F$22),K$24,FALSE)</f>
        <v>0</v>
      </c>
      <c r="O259" s="18">
        <f ca="1">VLOOKUP('Bewerking, HH'!$B259,INDIRECT("'PLak, Labels'!A"&amp;$R$21&amp;":M"&amp;$R$22),O$24,FALSE)</f>
        <v>0</v>
      </c>
      <c r="P259" s="29">
        <f ca="1">VLOOKUP('Bewerking, HH'!$B259,INDIRECT("'PLak, Labels'!A"&amp;$R$21&amp;":M"&amp;$R$22),P$24,FALSE)+VLOOKUP('Bewerking, HH'!$B259,INDIRECT("'PLak, Labels'!A"&amp;$R$21&amp;":M"&amp;$R$22),P$24+1,FALSE)</f>
        <v>0</v>
      </c>
      <c r="Q259" s="18">
        <f ca="1">VLOOKUP('Bewerking, HH'!$B259,INDIRECT("'PLak, Labels'!A"&amp;$R$21&amp;":M"&amp;$R$22),Q$24,FALSE)</f>
        <v>0</v>
      </c>
      <c r="R259" s="18">
        <f ca="1">VLOOKUP('Bewerking, HH'!$B259,INDIRECT("'PLak, Labels'!A"&amp;$R$21&amp;":M"&amp;$R$22),R$24,FALSE)</f>
        <v>0</v>
      </c>
      <c r="S259" s="18">
        <f ca="1">VLOOKUP('Bewerking, HH'!$B259,INDIRECT("'PLak, Labels'!A"&amp;$R$21&amp;":M"&amp;$R$22),S$24,FALSE)</f>
        <v>0</v>
      </c>
      <c r="T259" s="18">
        <f ca="1">VLOOKUP('Bewerking, HH'!$B259,INDIRECT("'PLak, Labels'!A"&amp;$R$21&amp;":M"&amp;$R$22),T$24,FALSE)</f>
        <v>0</v>
      </c>
      <c r="U259" s="18">
        <f ca="1">VLOOKUP('Bewerking, HH'!$B259,INDIRECT("'PLak, Labels'!A"&amp;$R$21&amp;":M"&amp;$R$22),U$24,FALSE)</f>
        <v>0</v>
      </c>
      <c r="V259" s="29">
        <f ca="1">VLOOKUP('Bewerking, HH'!$B259,INDIRECT("'PLak, Labels'!A"&amp;$R$21&amp;":M"&amp;$R$22),V$24,FALSE)</f>
        <v>0</v>
      </c>
      <c r="W259" s="29">
        <f ca="1">VLOOKUP('Bewerking, HH'!$B259,INDIRECT("'PLak, Labels'!A"&amp;$R$21&amp;":M"&amp;$R$22),W$24,FALSE)</f>
        <v>0</v>
      </c>
      <c r="AA259" s="18">
        <f ca="1">VLOOKUP('Bewerking, HH'!$B259,INDIRECT("'PLak, Labels'!A"&amp;$AD$21&amp;":M"&amp;$AD$22),AA$24,FALSE)</f>
        <v>0</v>
      </c>
      <c r="AB259" s="29">
        <f ca="1">VLOOKUP('Bewerking, HH'!$B259,INDIRECT("'PLak, Labels'!A"&amp;$AD$21&amp;":M"&amp;$AD$22),AB$24,FALSE)+VLOOKUP('Bewerking, HH'!$B259,INDIRECT("'PLak, Labels'!A"&amp;$AD$21&amp;":M"&amp;$AD$22),AB$24+1,FALSE)</f>
        <v>0</v>
      </c>
      <c r="AC259" s="18">
        <f ca="1">VLOOKUP('Bewerking, HH'!$B259,INDIRECT("'PLak, Labels'!A"&amp;$AD$21&amp;":M"&amp;$AD$22),AC$24,FALSE)</f>
        <v>0</v>
      </c>
      <c r="AD259" s="18">
        <f ca="1">VLOOKUP('Bewerking, HH'!$B259,INDIRECT("'PLak, Labels'!A"&amp;$AD$21&amp;":M"&amp;$AD$22),AD$24,FALSE)</f>
        <v>0</v>
      </c>
      <c r="AE259" s="18">
        <f ca="1">VLOOKUP('Bewerking, HH'!$B259,INDIRECT("'PLak, Labels'!A"&amp;$AD$21&amp;":M"&amp;$AD$22),AE$24,FALSE)</f>
        <v>0</v>
      </c>
      <c r="AF259" s="18">
        <f ca="1">VLOOKUP('Bewerking, HH'!$B259,INDIRECT("'PLak, Labels'!A"&amp;$AD$21&amp;":M"&amp;$AD$22),AF$24,FALSE)</f>
        <v>0</v>
      </c>
      <c r="AG259" s="18">
        <f ca="1">VLOOKUP('Bewerking, HH'!$B259,INDIRECT("'PLak, Labels'!A"&amp;$AD$21&amp;":M"&amp;$AD$22),AG$24,FALSE)</f>
        <v>0</v>
      </c>
      <c r="AH259" s="29">
        <f ca="1">VLOOKUP('Bewerking, HH'!$B259,INDIRECT("'PLak, Labels'!A"&amp;$AD$21&amp;":M"&amp;$AD$22),AH$24,FALSE)</f>
        <v>0</v>
      </c>
      <c r="AI259" s="29">
        <f ca="1">VLOOKUP('Bewerking, HH'!$B259,INDIRECT("'PLak, Labels'!A"&amp;$AD$21&amp;":M"&amp;$AD$22),AI$24,FALSE)</f>
        <v>0</v>
      </c>
      <c r="AM259" s="18">
        <f ca="1">VLOOKUP('Bewerking, HH'!$B259,INDIRECT("'PLak, Labels'!A"&amp;$AP$21&amp;":M"&amp;$AP$22),AM$24,FALSE)</f>
        <v>0</v>
      </c>
      <c r="AN259" s="29">
        <f ca="1">VLOOKUP('Bewerking, HH'!$B259,INDIRECT("'PLak, Labels'!A"&amp;$AP$21&amp;":M"&amp;$AP$22),AN$24,FALSE)+VLOOKUP('Bewerking, HH'!$B259,INDIRECT("'PLak, Labels'!A"&amp;$AP$21&amp;":M"&amp;$AP$22),AN$24+1,FALSE)</f>
        <v>0</v>
      </c>
      <c r="AO259" s="18">
        <f ca="1">VLOOKUP('Bewerking, HH'!$B259,INDIRECT("'PLak, Labels'!A"&amp;$AP$21&amp;":M"&amp;$AP$22),AO$24,FALSE)</f>
        <v>0</v>
      </c>
      <c r="AP259" s="18">
        <f ca="1">VLOOKUP('Bewerking, HH'!$B259,INDIRECT("'PLak, Labels'!A"&amp;$AP$21&amp;":M"&amp;$AP$22),AP$24,FALSE)</f>
        <v>0</v>
      </c>
      <c r="AQ259" s="18">
        <f ca="1">VLOOKUP('Bewerking, HH'!$B259,INDIRECT("'PLak, Labels'!A"&amp;$AP$21&amp;":M"&amp;$AP$22),AQ$24,FALSE)</f>
        <v>0</v>
      </c>
      <c r="AR259" s="18">
        <f ca="1">VLOOKUP('Bewerking, HH'!$B259,INDIRECT("'PLak, Labels'!A"&amp;$AP$21&amp;":M"&amp;$AP$22),AR$24,FALSE)</f>
        <v>0</v>
      </c>
      <c r="AS259" s="18">
        <f ca="1">VLOOKUP('Bewerking, HH'!$B259,INDIRECT("'PLak, Labels'!A"&amp;$AP$21&amp;":M"&amp;$AP$22),AS$24,FALSE)</f>
        <v>0</v>
      </c>
      <c r="AT259" s="29">
        <f ca="1">VLOOKUP('Bewerking, HH'!$B259,INDIRECT("'PLak, Labels'!A"&amp;$AP$21&amp;":M"&amp;$AP$22),AT$24,FALSE)</f>
        <v>0</v>
      </c>
      <c r="AU259" s="29">
        <f ca="1">VLOOKUP('Bewerking, HH'!$B259,INDIRECT("'PLak, Labels'!A"&amp;$AP$21&amp;":M"&amp;$AP$22),AU$24,FALSE)</f>
        <v>0</v>
      </c>
      <c r="AY259" s="18">
        <f ca="1">VLOOKUP('Bewerking, HH'!$B259,INDIRECT("'PLak, Labels'!A"&amp;$BB$21&amp;":M"&amp;$BB$22),AY$24,FALSE)</f>
        <v>0</v>
      </c>
      <c r="AZ259" s="29">
        <f ca="1">VLOOKUP('Bewerking, HH'!$B259,INDIRECT("'PLak, Labels'!A"&amp;$BB$21&amp;":M"&amp;$BB$22),AZ$24,FALSE)+VLOOKUP('Bewerking, HH'!$B259,INDIRECT("'PLak, Labels'!A"&amp;$BB$21&amp;":M"&amp;$BB$22),AZ$24+1,FALSE)</f>
        <v>0</v>
      </c>
      <c r="BA259" s="18">
        <f ca="1">VLOOKUP('Bewerking, HH'!$B259,INDIRECT("'PLak, Labels'!A"&amp;$BB$21&amp;":M"&amp;$BB$22),BA$24,FALSE)</f>
        <v>0</v>
      </c>
      <c r="BB259" s="18">
        <f ca="1">VLOOKUP('Bewerking, HH'!$B259,INDIRECT("'PLak, Labels'!A"&amp;$BB$21&amp;":M"&amp;$BB$22),BB$24,FALSE)</f>
        <v>0</v>
      </c>
      <c r="BC259" s="18">
        <f ca="1">VLOOKUP('Bewerking, HH'!$B259,INDIRECT("'PLak, Labels'!A"&amp;$BB$21&amp;":M"&amp;$BB$22),BC$24,FALSE)</f>
        <v>0</v>
      </c>
      <c r="BD259" s="18">
        <f ca="1">VLOOKUP('Bewerking, HH'!$B259,INDIRECT("'PLak, Labels'!A"&amp;$BB$21&amp;":M"&amp;$BB$22),BD$24,FALSE)</f>
        <v>0</v>
      </c>
      <c r="BE259" s="18">
        <f ca="1">VLOOKUP('Bewerking, HH'!$B259,INDIRECT("'PLak, Labels'!A"&amp;$BB$21&amp;":M"&amp;$BB$22),BE$24,FALSE)</f>
        <v>0</v>
      </c>
      <c r="BF259" s="29">
        <f ca="1">VLOOKUP('Bewerking, HH'!$B259,INDIRECT("'PLak, Labels'!A"&amp;$BB$21&amp;":M"&amp;$BB$22),BF$24,FALSE)</f>
        <v>0</v>
      </c>
      <c r="BG259" s="29">
        <f ca="1">VLOOKUP('Bewerking, HH'!$B259,INDIRECT("'PLak, Labels'!A"&amp;$BB$21&amp;":M"&amp;$BB$22),BG$24,FALSE)</f>
        <v>0</v>
      </c>
    </row>
    <row r="260" spans="1:59" x14ac:dyDescent="0.25">
      <c r="B260" s="18" t="s">
        <v>44</v>
      </c>
      <c r="C260" s="18">
        <f ca="1">VLOOKUP('Bewerking, HH'!$B260,INDIRECT("'PLak, Labels'!A"&amp;$F$21&amp;":M"&amp;$F$22),C$24,FALSE)</f>
        <v>0</v>
      </c>
      <c r="D260" s="29">
        <f ca="1">VLOOKUP('Bewerking, HH'!$B260,INDIRECT("'PLak, Labels'!A"&amp;$F$21&amp;":M"&amp;$F$22),D$24,FALSE)+VLOOKUP('Bewerking, HH'!$B260,INDIRECT("'PLak, Labels'!A"&amp;$F$21&amp;":M"&amp;$F$22),D$24+1,FALSE)</f>
        <v>0</v>
      </c>
      <c r="E260" s="18">
        <f ca="1">VLOOKUP('Bewerking, HH'!$B260,INDIRECT("'PLak, Labels'!A"&amp;$F$21&amp;":M"&amp;$F$22),E$24,FALSE)</f>
        <v>0</v>
      </c>
      <c r="F260" s="18">
        <f ca="1">VLOOKUP('Bewerking, HH'!$B260,INDIRECT("'PLak, Labels'!A"&amp;$F$21&amp;":M"&amp;$F$22),F$24,FALSE)</f>
        <v>0</v>
      </c>
      <c r="G260" s="18">
        <f ca="1">VLOOKUP('Bewerking, HH'!$B260,INDIRECT("'PLak, Labels'!A"&amp;$F$21&amp;":M"&amp;$F$22),G$24,FALSE)</f>
        <v>0</v>
      </c>
      <c r="H260" s="18">
        <f ca="1">VLOOKUP('Bewerking, HH'!$B260,INDIRECT("'PLak, Labels'!A"&amp;$F$21&amp;":M"&amp;$F$22),H$24,FALSE)</f>
        <v>0</v>
      </c>
      <c r="I260" s="18">
        <f ca="1">VLOOKUP('Bewerking, HH'!$B260,INDIRECT("'PLak, Labels'!A"&amp;$F$21&amp;":M"&amp;$F$22),I$24,FALSE)</f>
        <v>0</v>
      </c>
      <c r="J260" s="29">
        <f ca="1">VLOOKUP('Bewerking, HH'!$B260,INDIRECT("'PLak, Labels'!A"&amp;$F$21&amp;":M"&amp;$F$22),J$24,FALSE)</f>
        <v>0</v>
      </c>
      <c r="K260" s="29">
        <f ca="1">VLOOKUP('Bewerking, HH'!$B260,INDIRECT("'PLak, Labels'!A"&amp;$F$21&amp;":M"&amp;$F$22),K$24,FALSE)</f>
        <v>0</v>
      </c>
      <c r="O260" s="18">
        <f ca="1">VLOOKUP('Bewerking, HH'!$B260,INDIRECT("'PLak, Labels'!A"&amp;$R$21&amp;":M"&amp;$R$22),O$24,FALSE)</f>
        <v>0</v>
      </c>
      <c r="P260" s="29">
        <f ca="1">VLOOKUP('Bewerking, HH'!$B260,INDIRECT("'PLak, Labels'!A"&amp;$R$21&amp;":M"&amp;$R$22),P$24,FALSE)+VLOOKUP('Bewerking, HH'!$B260,INDIRECT("'PLak, Labels'!A"&amp;$R$21&amp;":M"&amp;$R$22),P$24+1,FALSE)</f>
        <v>0</v>
      </c>
      <c r="Q260" s="18">
        <f ca="1">VLOOKUP('Bewerking, HH'!$B260,INDIRECT("'PLak, Labels'!A"&amp;$R$21&amp;":M"&amp;$R$22),Q$24,FALSE)</f>
        <v>0</v>
      </c>
      <c r="R260" s="18">
        <f ca="1">VLOOKUP('Bewerking, HH'!$B260,INDIRECT("'PLak, Labels'!A"&amp;$R$21&amp;":M"&amp;$R$22),R$24,FALSE)</f>
        <v>0</v>
      </c>
      <c r="S260" s="18">
        <f ca="1">VLOOKUP('Bewerking, HH'!$B260,INDIRECT("'PLak, Labels'!A"&amp;$R$21&amp;":M"&amp;$R$22),S$24,FALSE)</f>
        <v>0</v>
      </c>
      <c r="T260" s="18">
        <f ca="1">VLOOKUP('Bewerking, HH'!$B260,INDIRECT("'PLak, Labels'!A"&amp;$R$21&amp;":M"&amp;$R$22),T$24,FALSE)</f>
        <v>0</v>
      </c>
      <c r="U260" s="18">
        <f ca="1">VLOOKUP('Bewerking, HH'!$B260,INDIRECT("'PLak, Labels'!A"&amp;$R$21&amp;":M"&amp;$R$22),U$24,FALSE)</f>
        <v>0</v>
      </c>
      <c r="V260" s="29">
        <f ca="1">VLOOKUP('Bewerking, HH'!$B260,INDIRECT("'PLak, Labels'!A"&amp;$R$21&amp;":M"&amp;$R$22),V$24,FALSE)</f>
        <v>0</v>
      </c>
      <c r="W260" s="29">
        <f ca="1">VLOOKUP('Bewerking, HH'!$B260,INDIRECT("'PLak, Labels'!A"&amp;$R$21&amp;":M"&amp;$R$22),W$24,FALSE)</f>
        <v>0</v>
      </c>
      <c r="AA260" s="18">
        <f ca="1">VLOOKUP('Bewerking, HH'!$B260,INDIRECT("'PLak, Labels'!A"&amp;$AD$21&amp;":M"&amp;$AD$22),AA$24,FALSE)</f>
        <v>0</v>
      </c>
      <c r="AB260" s="29">
        <f ca="1">VLOOKUP('Bewerking, HH'!$B260,INDIRECT("'PLak, Labels'!A"&amp;$AD$21&amp;":M"&amp;$AD$22),AB$24,FALSE)+VLOOKUP('Bewerking, HH'!$B260,INDIRECT("'PLak, Labels'!A"&amp;$AD$21&amp;":M"&amp;$AD$22),AB$24+1,FALSE)</f>
        <v>0</v>
      </c>
      <c r="AC260" s="18">
        <f ca="1">VLOOKUP('Bewerking, HH'!$B260,INDIRECT("'PLak, Labels'!A"&amp;$AD$21&amp;":M"&amp;$AD$22),AC$24,FALSE)</f>
        <v>0</v>
      </c>
      <c r="AD260" s="18">
        <f ca="1">VLOOKUP('Bewerking, HH'!$B260,INDIRECT("'PLak, Labels'!A"&amp;$AD$21&amp;":M"&amp;$AD$22),AD$24,FALSE)</f>
        <v>0</v>
      </c>
      <c r="AE260" s="18">
        <f ca="1">VLOOKUP('Bewerking, HH'!$B260,INDIRECT("'PLak, Labels'!A"&amp;$AD$21&amp;":M"&amp;$AD$22),AE$24,FALSE)</f>
        <v>0</v>
      </c>
      <c r="AF260" s="18">
        <f ca="1">VLOOKUP('Bewerking, HH'!$B260,INDIRECT("'PLak, Labels'!A"&amp;$AD$21&amp;":M"&amp;$AD$22),AF$24,FALSE)</f>
        <v>0</v>
      </c>
      <c r="AG260" s="18">
        <f ca="1">VLOOKUP('Bewerking, HH'!$B260,INDIRECT("'PLak, Labels'!A"&amp;$AD$21&amp;":M"&amp;$AD$22),AG$24,FALSE)</f>
        <v>0</v>
      </c>
      <c r="AH260" s="29">
        <f ca="1">VLOOKUP('Bewerking, HH'!$B260,INDIRECT("'PLak, Labels'!A"&amp;$AD$21&amp;":M"&amp;$AD$22),AH$24,FALSE)</f>
        <v>0</v>
      </c>
      <c r="AI260" s="29">
        <f ca="1">VLOOKUP('Bewerking, HH'!$B260,INDIRECT("'PLak, Labels'!A"&amp;$AD$21&amp;":M"&amp;$AD$22),AI$24,FALSE)</f>
        <v>0</v>
      </c>
      <c r="AM260" s="18">
        <f ca="1">VLOOKUP('Bewerking, HH'!$B260,INDIRECT("'PLak, Labels'!A"&amp;$AP$21&amp;":M"&amp;$AP$22),AM$24,FALSE)</f>
        <v>0</v>
      </c>
      <c r="AN260" s="29">
        <f ca="1">VLOOKUP('Bewerking, HH'!$B260,INDIRECT("'PLak, Labels'!A"&amp;$AP$21&amp;":M"&amp;$AP$22),AN$24,FALSE)+VLOOKUP('Bewerking, HH'!$B260,INDIRECT("'PLak, Labels'!A"&amp;$AP$21&amp;":M"&amp;$AP$22),AN$24+1,FALSE)</f>
        <v>0</v>
      </c>
      <c r="AO260" s="18">
        <f ca="1">VLOOKUP('Bewerking, HH'!$B260,INDIRECT("'PLak, Labels'!A"&amp;$AP$21&amp;":M"&amp;$AP$22),AO$24,FALSE)</f>
        <v>0</v>
      </c>
      <c r="AP260" s="18">
        <f ca="1">VLOOKUP('Bewerking, HH'!$B260,INDIRECT("'PLak, Labels'!A"&amp;$AP$21&amp;":M"&amp;$AP$22),AP$24,FALSE)</f>
        <v>0</v>
      </c>
      <c r="AQ260" s="18">
        <f ca="1">VLOOKUP('Bewerking, HH'!$B260,INDIRECT("'PLak, Labels'!A"&amp;$AP$21&amp;":M"&amp;$AP$22),AQ$24,FALSE)</f>
        <v>0</v>
      </c>
      <c r="AR260" s="18">
        <f ca="1">VLOOKUP('Bewerking, HH'!$B260,INDIRECT("'PLak, Labels'!A"&amp;$AP$21&amp;":M"&amp;$AP$22),AR$24,FALSE)</f>
        <v>0</v>
      </c>
      <c r="AS260" s="18">
        <f ca="1">VLOOKUP('Bewerking, HH'!$B260,INDIRECT("'PLak, Labels'!A"&amp;$AP$21&amp;":M"&amp;$AP$22),AS$24,FALSE)</f>
        <v>0</v>
      </c>
      <c r="AT260" s="29">
        <f ca="1">VLOOKUP('Bewerking, HH'!$B260,INDIRECT("'PLak, Labels'!A"&amp;$AP$21&amp;":M"&amp;$AP$22),AT$24,FALSE)</f>
        <v>0</v>
      </c>
      <c r="AU260" s="29">
        <f ca="1">VLOOKUP('Bewerking, HH'!$B260,INDIRECT("'PLak, Labels'!A"&amp;$AP$21&amp;":M"&amp;$AP$22),AU$24,FALSE)</f>
        <v>0</v>
      </c>
      <c r="AY260" s="18">
        <f ca="1">VLOOKUP('Bewerking, HH'!$B260,INDIRECT("'PLak, Labels'!A"&amp;$BB$21&amp;":M"&amp;$BB$22),AY$24,FALSE)</f>
        <v>0</v>
      </c>
      <c r="AZ260" s="29">
        <f ca="1">VLOOKUP('Bewerking, HH'!$B260,INDIRECT("'PLak, Labels'!A"&amp;$BB$21&amp;":M"&amp;$BB$22),AZ$24,FALSE)+VLOOKUP('Bewerking, HH'!$B260,INDIRECT("'PLak, Labels'!A"&amp;$BB$21&amp;":M"&amp;$BB$22),AZ$24+1,FALSE)</f>
        <v>0</v>
      </c>
      <c r="BA260" s="18">
        <f ca="1">VLOOKUP('Bewerking, HH'!$B260,INDIRECT("'PLak, Labels'!A"&amp;$BB$21&amp;":M"&amp;$BB$22),BA$24,FALSE)</f>
        <v>0</v>
      </c>
      <c r="BB260" s="18">
        <f ca="1">VLOOKUP('Bewerking, HH'!$B260,INDIRECT("'PLak, Labels'!A"&amp;$BB$21&amp;":M"&amp;$BB$22),BB$24,FALSE)</f>
        <v>0</v>
      </c>
      <c r="BC260" s="18">
        <f ca="1">VLOOKUP('Bewerking, HH'!$B260,INDIRECT("'PLak, Labels'!A"&amp;$BB$21&amp;":M"&amp;$BB$22),BC$24,FALSE)</f>
        <v>0</v>
      </c>
      <c r="BD260" s="18">
        <f ca="1">VLOOKUP('Bewerking, HH'!$B260,INDIRECT("'PLak, Labels'!A"&amp;$BB$21&amp;":M"&amp;$BB$22),BD$24,FALSE)</f>
        <v>0</v>
      </c>
      <c r="BE260" s="18">
        <f ca="1">VLOOKUP('Bewerking, HH'!$B260,INDIRECT("'PLak, Labels'!A"&amp;$BB$21&amp;":M"&amp;$BB$22),BE$24,FALSE)</f>
        <v>0</v>
      </c>
      <c r="BF260" s="29">
        <f ca="1">VLOOKUP('Bewerking, HH'!$B260,INDIRECT("'PLak, Labels'!A"&amp;$BB$21&amp;":M"&amp;$BB$22),BF$24,FALSE)</f>
        <v>0</v>
      </c>
      <c r="BG260" s="29">
        <f ca="1">VLOOKUP('Bewerking, HH'!$B260,INDIRECT("'PLak, Labels'!A"&amp;$BB$21&amp;":M"&amp;$BB$22),BG$24,FALSE)</f>
        <v>0</v>
      </c>
    </row>
    <row r="261" spans="1:59" x14ac:dyDescent="0.25">
      <c r="B261" s="18" t="s">
        <v>45</v>
      </c>
      <c r="C261" s="18">
        <f ca="1">VLOOKUP('Bewerking, HH'!$B261,INDIRECT("'PLak, Labels'!A"&amp;$F$21&amp;":M"&amp;$F$22),C$24,FALSE)</f>
        <v>0</v>
      </c>
      <c r="D261" s="29">
        <f ca="1">VLOOKUP('Bewerking, HH'!$B261,INDIRECT("'PLak, Labels'!A"&amp;$F$21&amp;":M"&amp;$F$22),D$24,FALSE)+VLOOKUP('Bewerking, HH'!$B261,INDIRECT("'PLak, Labels'!A"&amp;$F$21&amp;":M"&amp;$F$22),D$24+1,FALSE)</f>
        <v>0</v>
      </c>
      <c r="E261" s="18">
        <f ca="1">VLOOKUP('Bewerking, HH'!$B261,INDIRECT("'PLak, Labels'!A"&amp;$F$21&amp;":M"&amp;$F$22),E$24,FALSE)</f>
        <v>0</v>
      </c>
      <c r="F261" s="18">
        <f ca="1">VLOOKUP('Bewerking, HH'!$B261,INDIRECT("'PLak, Labels'!A"&amp;$F$21&amp;":M"&amp;$F$22),F$24,FALSE)</f>
        <v>0</v>
      </c>
      <c r="G261" s="18">
        <f ca="1">VLOOKUP('Bewerking, HH'!$B261,INDIRECT("'PLak, Labels'!A"&amp;$F$21&amp;":M"&amp;$F$22),G$24,FALSE)</f>
        <v>0</v>
      </c>
      <c r="H261" s="18">
        <f ca="1">VLOOKUP('Bewerking, HH'!$B261,INDIRECT("'PLak, Labels'!A"&amp;$F$21&amp;":M"&amp;$F$22),H$24,FALSE)</f>
        <v>0</v>
      </c>
      <c r="I261" s="18">
        <f ca="1">VLOOKUP('Bewerking, HH'!$B261,INDIRECT("'PLak, Labels'!A"&amp;$F$21&amp;":M"&amp;$F$22),I$24,FALSE)</f>
        <v>0</v>
      </c>
      <c r="J261" s="29">
        <f ca="1">VLOOKUP('Bewerking, HH'!$B261,INDIRECT("'PLak, Labels'!A"&amp;$F$21&amp;":M"&amp;$F$22),J$24,FALSE)</f>
        <v>0</v>
      </c>
      <c r="K261" s="29">
        <f ca="1">VLOOKUP('Bewerking, HH'!$B261,INDIRECT("'PLak, Labels'!A"&amp;$F$21&amp;":M"&amp;$F$22),K$24,FALSE)</f>
        <v>0</v>
      </c>
      <c r="O261" s="18">
        <f ca="1">VLOOKUP('Bewerking, HH'!$B261,INDIRECT("'PLak, Labels'!A"&amp;$R$21&amp;":M"&amp;$R$22),O$24,FALSE)</f>
        <v>0</v>
      </c>
      <c r="P261" s="29">
        <f ca="1">VLOOKUP('Bewerking, HH'!$B261,INDIRECT("'PLak, Labels'!A"&amp;$R$21&amp;":M"&amp;$R$22),P$24,FALSE)+VLOOKUP('Bewerking, HH'!$B261,INDIRECT("'PLak, Labels'!A"&amp;$R$21&amp;":M"&amp;$R$22),P$24+1,FALSE)</f>
        <v>0</v>
      </c>
      <c r="Q261" s="18">
        <f ca="1">VLOOKUP('Bewerking, HH'!$B261,INDIRECT("'PLak, Labels'!A"&amp;$R$21&amp;":M"&amp;$R$22),Q$24,FALSE)</f>
        <v>0</v>
      </c>
      <c r="R261" s="18">
        <f ca="1">VLOOKUP('Bewerking, HH'!$B261,INDIRECT("'PLak, Labels'!A"&amp;$R$21&amp;":M"&amp;$R$22),R$24,FALSE)</f>
        <v>0</v>
      </c>
      <c r="S261" s="18">
        <f ca="1">VLOOKUP('Bewerking, HH'!$B261,INDIRECT("'PLak, Labels'!A"&amp;$R$21&amp;":M"&amp;$R$22),S$24,FALSE)</f>
        <v>0</v>
      </c>
      <c r="T261" s="18">
        <f ca="1">VLOOKUP('Bewerking, HH'!$B261,INDIRECT("'PLak, Labels'!A"&amp;$R$21&amp;":M"&amp;$R$22),T$24,FALSE)</f>
        <v>0</v>
      </c>
      <c r="U261" s="18">
        <f ca="1">VLOOKUP('Bewerking, HH'!$B261,INDIRECT("'PLak, Labels'!A"&amp;$R$21&amp;":M"&amp;$R$22),U$24,FALSE)</f>
        <v>0</v>
      </c>
      <c r="V261" s="29">
        <f ca="1">VLOOKUP('Bewerking, HH'!$B261,INDIRECT("'PLak, Labels'!A"&amp;$R$21&amp;":M"&amp;$R$22),V$24,FALSE)</f>
        <v>0</v>
      </c>
      <c r="W261" s="29">
        <f ca="1">VLOOKUP('Bewerking, HH'!$B261,INDIRECT("'PLak, Labels'!A"&amp;$R$21&amp;":M"&amp;$R$22),W$24,FALSE)</f>
        <v>0</v>
      </c>
      <c r="AA261" s="18">
        <f ca="1">VLOOKUP('Bewerking, HH'!$B261,INDIRECT("'PLak, Labels'!A"&amp;$AD$21&amp;":M"&amp;$AD$22),AA$24,FALSE)</f>
        <v>0</v>
      </c>
      <c r="AB261" s="29">
        <f ca="1">VLOOKUP('Bewerking, HH'!$B261,INDIRECT("'PLak, Labels'!A"&amp;$AD$21&amp;":M"&amp;$AD$22),AB$24,FALSE)+VLOOKUP('Bewerking, HH'!$B261,INDIRECT("'PLak, Labels'!A"&amp;$AD$21&amp;":M"&amp;$AD$22),AB$24+1,FALSE)</f>
        <v>0</v>
      </c>
      <c r="AC261" s="18">
        <f ca="1">VLOOKUP('Bewerking, HH'!$B261,INDIRECT("'PLak, Labels'!A"&amp;$AD$21&amp;":M"&amp;$AD$22),AC$24,FALSE)</f>
        <v>0</v>
      </c>
      <c r="AD261" s="18">
        <f ca="1">VLOOKUP('Bewerking, HH'!$B261,INDIRECT("'PLak, Labels'!A"&amp;$AD$21&amp;":M"&amp;$AD$22),AD$24,FALSE)</f>
        <v>0</v>
      </c>
      <c r="AE261" s="18">
        <f ca="1">VLOOKUP('Bewerking, HH'!$B261,INDIRECT("'PLak, Labels'!A"&amp;$AD$21&amp;":M"&amp;$AD$22),AE$24,FALSE)</f>
        <v>0</v>
      </c>
      <c r="AF261" s="18">
        <f ca="1">VLOOKUP('Bewerking, HH'!$B261,INDIRECT("'PLak, Labels'!A"&amp;$AD$21&amp;":M"&amp;$AD$22),AF$24,FALSE)</f>
        <v>0</v>
      </c>
      <c r="AG261" s="18">
        <f ca="1">VLOOKUP('Bewerking, HH'!$B261,INDIRECT("'PLak, Labels'!A"&amp;$AD$21&amp;":M"&amp;$AD$22),AG$24,FALSE)</f>
        <v>0</v>
      </c>
      <c r="AH261" s="29">
        <f ca="1">VLOOKUP('Bewerking, HH'!$B261,INDIRECT("'PLak, Labels'!A"&amp;$AD$21&amp;":M"&amp;$AD$22),AH$24,FALSE)</f>
        <v>0</v>
      </c>
      <c r="AI261" s="29">
        <f ca="1">VLOOKUP('Bewerking, HH'!$B261,INDIRECT("'PLak, Labels'!A"&amp;$AD$21&amp;":M"&amp;$AD$22),AI$24,FALSE)</f>
        <v>0</v>
      </c>
      <c r="AM261" s="18">
        <f ca="1">VLOOKUP('Bewerking, HH'!$B261,INDIRECT("'PLak, Labels'!A"&amp;$AP$21&amp;":M"&amp;$AP$22),AM$24,FALSE)</f>
        <v>0</v>
      </c>
      <c r="AN261" s="29">
        <f ca="1">VLOOKUP('Bewerking, HH'!$B261,INDIRECT("'PLak, Labels'!A"&amp;$AP$21&amp;":M"&amp;$AP$22),AN$24,FALSE)+VLOOKUP('Bewerking, HH'!$B261,INDIRECT("'PLak, Labels'!A"&amp;$AP$21&amp;":M"&amp;$AP$22),AN$24+1,FALSE)</f>
        <v>0</v>
      </c>
      <c r="AO261" s="18">
        <f ca="1">VLOOKUP('Bewerking, HH'!$B261,INDIRECT("'PLak, Labels'!A"&amp;$AP$21&amp;":M"&amp;$AP$22),AO$24,FALSE)</f>
        <v>0</v>
      </c>
      <c r="AP261" s="18">
        <f ca="1">VLOOKUP('Bewerking, HH'!$B261,INDIRECT("'PLak, Labels'!A"&amp;$AP$21&amp;":M"&amp;$AP$22),AP$24,FALSE)</f>
        <v>0</v>
      </c>
      <c r="AQ261" s="18">
        <f ca="1">VLOOKUP('Bewerking, HH'!$B261,INDIRECT("'PLak, Labels'!A"&amp;$AP$21&amp;":M"&amp;$AP$22),AQ$24,FALSE)</f>
        <v>0</v>
      </c>
      <c r="AR261" s="18">
        <f ca="1">VLOOKUP('Bewerking, HH'!$B261,INDIRECT("'PLak, Labels'!A"&amp;$AP$21&amp;":M"&amp;$AP$22),AR$24,FALSE)</f>
        <v>0</v>
      </c>
      <c r="AS261" s="18">
        <f ca="1">VLOOKUP('Bewerking, HH'!$B261,INDIRECT("'PLak, Labels'!A"&amp;$AP$21&amp;":M"&amp;$AP$22),AS$24,FALSE)</f>
        <v>0</v>
      </c>
      <c r="AT261" s="29">
        <f ca="1">VLOOKUP('Bewerking, HH'!$B261,INDIRECT("'PLak, Labels'!A"&amp;$AP$21&amp;":M"&amp;$AP$22),AT$24,FALSE)</f>
        <v>0</v>
      </c>
      <c r="AU261" s="29">
        <f ca="1">VLOOKUP('Bewerking, HH'!$B261,INDIRECT("'PLak, Labels'!A"&amp;$AP$21&amp;":M"&amp;$AP$22),AU$24,FALSE)</f>
        <v>0</v>
      </c>
      <c r="AY261" s="18">
        <f ca="1">VLOOKUP('Bewerking, HH'!$B261,INDIRECT("'PLak, Labels'!A"&amp;$BB$21&amp;":M"&amp;$BB$22),AY$24,FALSE)</f>
        <v>0</v>
      </c>
      <c r="AZ261" s="29">
        <f ca="1">VLOOKUP('Bewerking, HH'!$B261,INDIRECT("'PLak, Labels'!A"&amp;$BB$21&amp;":M"&amp;$BB$22),AZ$24,FALSE)+VLOOKUP('Bewerking, HH'!$B261,INDIRECT("'PLak, Labels'!A"&amp;$BB$21&amp;":M"&amp;$BB$22),AZ$24+1,FALSE)</f>
        <v>0</v>
      </c>
      <c r="BA261" s="18">
        <f ca="1">VLOOKUP('Bewerking, HH'!$B261,INDIRECT("'PLak, Labels'!A"&amp;$BB$21&amp;":M"&amp;$BB$22),BA$24,FALSE)</f>
        <v>0</v>
      </c>
      <c r="BB261" s="18">
        <f ca="1">VLOOKUP('Bewerking, HH'!$B261,INDIRECT("'PLak, Labels'!A"&amp;$BB$21&amp;":M"&amp;$BB$22),BB$24,FALSE)</f>
        <v>0</v>
      </c>
      <c r="BC261" s="18">
        <f ca="1">VLOOKUP('Bewerking, HH'!$B261,INDIRECT("'PLak, Labels'!A"&amp;$BB$21&amp;":M"&amp;$BB$22),BC$24,FALSE)</f>
        <v>0</v>
      </c>
      <c r="BD261" s="18">
        <f ca="1">VLOOKUP('Bewerking, HH'!$B261,INDIRECT("'PLak, Labels'!A"&amp;$BB$21&amp;":M"&amp;$BB$22),BD$24,FALSE)</f>
        <v>0</v>
      </c>
      <c r="BE261" s="18">
        <f ca="1">VLOOKUP('Bewerking, HH'!$B261,INDIRECT("'PLak, Labels'!A"&amp;$BB$21&amp;":M"&amp;$BB$22),BE$24,FALSE)</f>
        <v>0</v>
      </c>
      <c r="BF261" s="29">
        <f ca="1">VLOOKUP('Bewerking, HH'!$B261,INDIRECT("'PLak, Labels'!A"&amp;$BB$21&amp;":M"&amp;$BB$22),BF$24,FALSE)</f>
        <v>0</v>
      </c>
      <c r="BG261" s="29">
        <f ca="1">VLOOKUP('Bewerking, HH'!$B261,INDIRECT("'PLak, Labels'!A"&amp;$BB$21&amp;":M"&amp;$BB$22),BG$24,FALSE)</f>
        <v>0</v>
      </c>
    </row>
    <row r="262" spans="1:59" x14ac:dyDescent="0.25">
      <c r="B262" s="18" t="s">
        <v>46</v>
      </c>
      <c r="C262" s="18">
        <f ca="1">VLOOKUP('Bewerking, HH'!$B262,INDIRECT("'PLak, Labels'!A"&amp;$F$21&amp;":M"&amp;$F$22),C$24,FALSE)</f>
        <v>0</v>
      </c>
      <c r="D262" s="29">
        <f ca="1">VLOOKUP('Bewerking, HH'!$B262,INDIRECT("'PLak, Labels'!A"&amp;$F$21&amp;":M"&amp;$F$22),D$24,FALSE)+VLOOKUP('Bewerking, HH'!$B262,INDIRECT("'PLak, Labels'!A"&amp;$F$21&amp;":M"&amp;$F$22),D$24+1,FALSE)</f>
        <v>0</v>
      </c>
      <c r="E262" s="18">
        <f ca="1">VLOOKUP('Bewerking, HH'!$B262,INDIRECT("'PLak, Labels'!A"&amp;$F$21&amp;":M"&amp;$F$22),E$24,FALSE)</f>
        <v>0</v>
      </c>
      <c r="F262" s="18">
        <f ca="1">VLOOKUP('Bewerking, HH'!$B262,INDIRECT("'PLak, Labels'!A"&amp;$F$21&amp;":M"&amp;$F$22),F$24,FALSE)</f>
        <v>0</v>
      </c>
      <c r="G262" s="18">
        <f ca="1">VLOOKUP('Bewerking, HH'!$B262,INDIRECT("'PLak, Labels'!A"&amp;$F$21&amp;":M"&amp;$F$22),G$24,FALSE)</f>
        <v>0</v>
      </c>
      <c r="H262" s="18">
        <f ca="1">VLOOKUP('Bewerking, HH'!$B262,INDIRECT("'PLak, Labels'!A"&amp;$F$21&amp;":M"&amp;$F$22),H$24,FALSE)</f>
        <v>0</v>
      </c>
      <c r="I262" s="18">
        <f ca="1">VLOOKUP('Bewerking, HH'!$B262,INDIRECT("'PLak, Labels'!A"&amp;$F$21&amp;":M"&amp;$F$22),I$24,FALSE)</f>
        <v>0</v>
      </c>
      <c r="J262" s="29">
        <f ca="1">VLOOKUP('Bewerking, HH'!$B262,INDIRECT("'PLak, Labels'!A"&amp;$F$21&amp;":M"&amp;$F$22),J$24,FALSE)</f>
        <v>0</v>
      </c>
      <c r="K262" s="29">
        <f ca="1">VLOOKUP('Bewerking, HH'!$B262,INDIRECT("'PLak, Labels'!A"&amp;$F$21&amp;":M"&amp;$F$22),K$24,FALSE)</f>
        <v>0</v>
      </c>
      <c r="O262" s="18">
        <f ca="1">VLOOKUP('Bewerking, HH'!$B262,INDIRECT("'PLak, Labels'!A"&amp;$R$21&amp;":M"&amp;$R$22),O$24,FALSE)</f>
        <v>0</v>
      </c>
      <c r="P262" s="29">
        <f ca="1">VLOOKUP('Bewerking, HH'!$B262,INDIRECT("'PLak, Labels'!A"&amp;$R$21&amp;":M"&amp;$R$22),P$24,FALSE)+VLOOKUP('Bewerking, HH'!$B262,INDIRECT("'PLak, Labels'!A"&amp;$R$21&amp;":M"&amp;$R$22),P$24+1,FALSE)</f>
        <v>0</v>
      </c>
      <c r="Q262" s="18">
        <f ca="1">VLOOKUP('Bewerking, HH'!$B262,INDIRECT("'PLak, Labels'!A"&amp;$R$21&amp;":M"&amp;$R$22),Q$24,FALSE)</f>
        <v>0</v>
      </c>
      <c r="R262" s="18">
        <f ca="1">VLOOKUP('Bewerking, HH'!$B262,INDIRECT("'PLak, Labels'!A"&amp;$R$21&amp;":M"&amp;$R$22),R$24,FALSE)</f>
        <v>0</v>
      </c>
      <c r="S262" s="18">
        <f ca="1">VLOOKUP('Bewerking, HH'!$B262,INDIRECT("'PLak, Labels'!A"&amp;$R$21&amp;":M"&amp;$R$22),S$24,FALSE)</f>
        <v>0</v>
      </c>
      <c r="T262" s="18">
        <f ca="1">VLOOKUP('Bewerking, HH'!$B262,INDIRECT("'PLak, Labels'!A"&amp;$R$21&amp;":M"&amp;$R$22),T$24,FALSE)</f>
        <v>0</v>
      </c>
      <c r="U262" s="18">
        <f ca="1">VLOOKUP('Bewerking, HH'!$B262,INDIRECT("'PLak, Labels'!A"&amp;$R$21&amp;":M"&amp;$R$22),U$24,FALSE)</f>
        <v>0</v>
      </c>
      <c r="V262" s="29">
        <f ca="1">VLOOKUP('Bewerking, HH'!$B262,INDIRECT("'PLak, Labels'!A"&amp;$R$21&amp;":M"&amp;$R$22),V$24,FALSE)</f>
        <v>0</v>
      </c>
      <c r="W262" s="29">
        <f ca="1">VLOOKUP('Bewerking, HH'!$B262,INDIRECT("'PLak, Labels'!A"&amp;$R$21&amp;":M"&amp;$R$22),W$24,FALSE)</f>
        <v>0</v>
      </c>
      <c r="AA262" s="18">
        <f ca="1">VLOOKUP('Bewerking, HH'!$B262,INDIRECT("'PLak, Labels'!A"&amp;$AD$21&amp;":M"&amp;$AD$22),AA$24,FALSE)</f>
        <v>0</v>
      </c>
      <c r="AB262" s="29">
        <f ca="1">VLOOKUP('Bewerking, HH'!$B262,INDIRECT("'PLak, Labels'!A"&amp;$AD$21&amp;":M"&amp;$AD$22),AB$24,FALSE)+VLOOKUP('Bewerking, HH'!$B262,INDIRECT("'PLak, Labels'!A"&amp;$AD$21&amp;":M"&amp;$AD$22),AB$24+1,FALSE)</f>
        <v>0</v>
      </c>
      <c r="AC262" s="18">
        <f ca="1">VLOOKUP('Bewerking, HH'!$B262,INDIRECT("'PLak, Labels'!A"&amp;$AD$21&amp;":M"&amp;$AD$22),AC$24,FALSE)</f>
        <v>0</v>
      </c>
      <c r="AD262" s="18">
        <f ca="1">VLOOKUP('Bewerking, HH'!$B262,INDIRECT("'PLak, Labels'!A"&amp;$AD$21&amp;":M"&amp;$AD$22),AD$24,FALSE)</f>
        <v>0</v>
      </c>
      <c r="AE262" s="18">
        <f ca="1">VLOOKUP('Bewerking, HH'!$B262,INDIRECT("'PLak, Labels'!A"&amp;$AD$21&amp;":M"&amp;$AD$22),AE$24,FALSE)</f>
        <v>0</v>
      </c>
      <c r="AF262" s="18">
        <f ca="1">VLOOKUP('Bewerking, HH'!$B262,INDIRECT("'PLak, Labels'!A"&amp;$AD$21&amp;":M"&amp;$AD$22),AF$24,FALSE)</f>
        <v>0</v>
      </c>
      <c r="AG262" s="18">
        <f ca="1">VLOOKUP('Bewerking, HH'!$B262,INDIRECT("'PLak, Labels'!A"&amp;$AD$21&amp;":M"&amp;$AD$22),AG$24,FALSE)</f>
        <v>0</v>
      </c>
      <c r="AH262" s="29">
        <f ca="1">VLOOKUP('Bewerking, HH'!$B262,INDIRECT("'PLak, Labels'!A"&amp;$AD$21&amp;":M"&amp;$AD$22),AH$24,FALSE)</f>
        <v>0</v>
      </c>
      <c r="AI262" s="29">
        <f ca="1">VLOOKUP('Bewerking, HH'!$B262,INDIRECT("'PLak, Labels'!A"&amp;$AD$21&amp;":M"&amp;$AD$22),AI$24,FALSE)</f>
        <v>0</v>
      </c>
      <c r="AM262" s="18">
        <f ca="1">VLOOKUP('Bewerking, HH'!$B262,INDIRECT("'PLak, Labels'!A"&amp;$AP$21&amp;":M"&amp;$AP$22),AM$24,FALSE)</f>
        <v>0</v>
      </c>
      <c r="AN262" s="29">
        <f ca="1">VLOOKUP('Bewerking, HH'!$B262,INDIRECT("'PLak, Labels'!A"&amp;$AP$21&amp;":M"&amp;$AP$22),AN$24,FALSE)+VLOOKUP('Bewerking, HH'!$B262,INDIRECT("'PLak, Labels'!A"&amp;$AP$21&amp;":M"&amp;$AP$22),AN$24+1,FALSE)</f>
        <v>0</v>
      </c>
      <c r="AO262" s="18">
        <f ca="1">VLOOKUP('Bewerking, HH'!$B262,INDIRECT("'PLak, Labels'!A"&amp;$AP$21&amp;":M"&amp;$AP$22),AO$24,FALSE)</f>
        <v>0</v>
      </c>
      <c r="AP262" s="18">
        <f ca="1">VLOOKUP('Bewerking, HH'!$B262,INDIRECT("'PLak, Labels'!A"&amp;$AP$21&amp;":M"&amp;$AP$22),AP$24,FALSE)</f>
        <v>0</v>
      </c>
      <c r="AQ262" s="18">
        <f ca="1">VLOOKUP('Bewerking, HH'!$B262,INDIRECT("'PLak, Labels'!A"&amp;$AP$21&amp;":M"&amp;$AP$22),AQ$24,FALSE)</f>
        <v>0</v>
      </c>
      <c r="AR262" s="18">
        <f ca="1">VLOOKUP('Bewerking, HH'!$B262,INDIRECT("'PLak, Labels'!A"&amp;$AP$21&amp;":M"&amp;$AP$22),AR$24,FALSE)</f>
        <v>0</v>
      </c>
      <c r="AS262" s="18">
        <f ca="1">VLOOKUP('Bewerking, HH'!$B262,INDIRECT("'PLak, Labels'!A"&amp;$AP$21&amp;":M"&amp;$AP$22),AS$24,FALSE)</f>
        <v>0</v>
      </c>
      <c r="AT262" s="29">
        <f ca="1">VLOOKUP('Bewerking, HH'!$B262,INDIRECT("'PLak, Labels'!A"&amp;$AP$21&amp;":M"&amp;$AP$22),AT$24,FALSE)</f>
        <v>0</v>
      </c>
      <c r="AU262" s="29">
        <f ca="1">VLOOKUP('Bewerking, HH'!$B262,INDIRECT("'PLak, Labels'!A"&amp;$AP$21&amp;":M"&amp;$AP$22),AU$24,FALSE)</f>
        <v>0</v>
      </c>
      <c r="AY262" s="18">
        <f ca="1">VLOOKUP('Bewerking, HH'!$B262,INDIRECT("'PLak, Labels'!A"&amp;$BB$21&amp;":M"&amp;$BB$22),AY$24,FALSE)</f>
        <v>0</v>
      </c>
      <c r="AZ262" s="29">
        <f ca="1">VLOOKUP('Bewerking, HH'!$B262,INDIRECT("'PLak, Labels'!A"&amp;$BB$21&amp;":M"&amp;$BB$22),AZ$24,FALSE)+VLOOKUP('Bewerking, HH'!$B262,INDIRECT("'PLak, Labels'!A"&amp;$BB$21&amp;":M"&amp;$BB$22),AZ$24+1,FALSE)</f>
        <v>0</v>
      </c>
      <c r="BA262" s="18">
        <f ca="1">VLOOKUP('Bewerking, HH'!$B262,INDIRECT("'PLak, Labels'!A"&amp;$BB$21&amp;":M"&amp;$BB$22),BA$24,FALSE)</f>
        <v>0</v>
      </c>
      <c r="BB262" s="18">
        <f ca="1">VLOOKUP('Bewerking, HH'!$B262,INDIRECT("'PLak, Labels'!A"&amp;$BB$21&amp;":M"&amp;$BB$22),BB$24,FALSE)</f>
        <v>0</v>
      </c>
      <c r="BC262" s="18">
        <f ca="1">VLOOKUP('Bewerking, HH'!$B262,INDIRECT("'PLak, Labels'!A"&amp;$BB$21&amp;":M"&amp;$BB$22),BC$24,FALSE)</f>
        <v>0</v>
      </c>
      <c r="BD262" s="18">
        <f ca="1">VLOOKUP('Bewerking, HH'!$B262,INDIRECT("'PLak, Labels'!A"&amp;$BB$21&amp;":M"&amp;$BB$22),BD$24,FALSE)</f>
        <v>0</v>
      </c>
      <c r="BE262" s="18">
        <f ca="1">VLOOKUP('Bewerking, HH'!$B262,INDIRECT("'PLak, Labels'!A"&amp;$BB$21&amp;":M"&amp;$BB$22),BE$24,FALSE)</f>
        <v>0</v>
      </c>
      <c r="BF262" s="29">
        <f ca="1">VLOOKUP('Bewerking, HH'!$B262,INDIRECT("'PLak, Labels'!A"&amp;$BB$21&amp;":M"&amp;$BB$22),BF$24,FALSE)</f>
        <v>0</v>
      </c>
      <c r="BG262" s="29">
        <f ca="1">VLOOKUP('Bewerking, HH'!$B262,INDIRECT("'PLak, Labels'!A"&amp;$BB$21&amp;":M"&amp;$BB$22),BG$24,FALSE)</f>
        <v>0</v>
      </c>
    </row>
    <row r="263" spans="1:59" x14ac:dyDescent="0.25">
      <c r="B263" s="18" t="s">
        <v>47</v>
      </c>
      <c r="C263" s="18">
        <f ca="1">VLOOKUP('Bewerking, HH'!$B263,INDIRECT("'PLak, Labels'!A"&amp;$F$21&amp;":M"&amp;$F$22),C$24,FALSE)</f>
        <v>0</v>
      </c>
      <c r="D263" s="29">
        <f ca="1">VLOOKUP('Bewerking, HH'!$B263,INDIRECT("'PLak, Labels'!A"&amp;$F$21&amp;":M"&amp;$F$22),D$24,FALSE)+VLOOKUP('Bewerking, HH'!$B263,INDIRECT("'PLak, Labels'!A"&amp;$F$21&amp;":M"&amp;$F$22),D$24+1,FALSE)</f>
        <v>0</v>
      </c>
      <c r="E263" s="18">
        <f ca="1">VLOOKUP('Bewerking, HH'!$B263,INDIRECT("'PLak, Labels'!A"&amp;$F$21&amp;":M"&amp;$F$22),E$24,FALSE)</f>
        <v>0</v>
      </c>
      <c r="F263" s="18">
        <f ca="1">VLOOKUP('Bewerking, HH'!$B263,INDIRECT("'PLak, Labels'!A"&amp;$F$21&amp;":M"&amp;$F$22),F$24,FALSE)</f>
        <v>0</v>
      </c>
      <c r="G263" s="18">
        <f ca="1">VLOOKUP('Bewerking, HH'!$B263,INDIRECT("'PLak, Labels'!A"&amp;$F$21&amp;":M"&amp;$F$22),G$24,FALSE)</f>
        <v>0</v>
      </c>
      <c r="H263" s="18">
        <f ca="1">VLOOKUP('Bewerking, HH'!$B263,INDIRECT("'PLak, Labels'!A"&amp;$F$21&amp;":M"&amp;$F$22),H$24,FALSE)</f>
        <v>0</v>
      </c>
      <c r="I263" s="18">
        <f ca="1">VLOOKUP('Bewerking, HH'!$B263,INDIRECT("'PLak, Labels'!A"&amp;$F$21&amp;":M"&amp;$F$22),I$24,FALSE)</f>
        <v>0</v>
      </c>
      <c r="J263" s="29">
        <f ca="1">VLOOKUP('Bewerking, HH'!$B263,INDIRECT("'PLak, Labels'!A"&amp;$F$21&amp;":M"&amp;$F$22),J$24,FALSE)</f>
        <v>0</v>
      </c>
      <c r="K263" s="29">
        <f ca="1">VLOOKUP('Bewerking, HH'!$B263,INDIRECT("'PLak, Labels'!A"&amp;$F$21&amp;":M"&amp;$F$22),K$24,FALSE)</f>
        <v>0</v>
      </c>
      <c r="O263" s="18">
        <f ca="1">VLOOKUP('Bewerking, HH'!$B263,INDIRECT("'PLak, Labels'!A"&amp;$R$21&amp;":M"&amp;$R$22),O$24,FALSE)</f>
        <v>0</v>
      </c>
      <c r="P263" s="29">
        <f ca="1">VLOOKUP('Bewerking, HH'!$B263,INDIRECT("'PLak, Labels'!A"&amp;$R$21&amp;":M"&amp;$R$22),P$24,FALSE)+VLOOKUP('Bewerking, HH'!$B263,INDIRECT("'PLak, Labels'!A"&amp;$R$21&amp;":M"&amp;$R$22),P$24+1,FALSE)</f>
        <v>0</v>
      </c>
      <c r="Q263" s="18">
        <f ca="1">VLOOKUP('Bewerking, HH'!$B263,INDIRECT("'PLak, Labels'!A"&amp;$R$21&amp;":M"&amp;$R$22),Q$24,FALSE)</f>
        <v>0</v>
      </c>
      <c r="R263" s="18">
        <f ca="1">VLOOKUP('Bewerking, HH'!$B263,INDIRECT("'PLak, Labels'!A"&amp;$R$21&amp;":M"&amp;$R$22),R$24,FALSE)</f>
        <v>0</v>
      </c>
      <c r="S263" s="18">
        <f ca="1">VLOOKUP('Bewerking, HH'!$B263,INDIRECT("'PLak, Labels'!A"&amp;$R$21&amp;":M"&amp;$R$22),S$24,FALSE)</f>
        <v>0</v>
      </c>
      <c r="T263" s="18">
        <f ca="1">VLOOKUP('Bewerking, HH'!$B263,INDIRECT("'PLak, Labels'!A"&amp;$R$21&amp;":M"&amp;$R$22),T$24,FALSE)</f>
        <v>0</v>
      </c>
      <c r="U263" s="18">
        <f ca="1">VLOOKUP('Bewerking, HH'!$B263,INDIRECT("'PLak, Labels'!A"&amp;$R$21&amp;":M"&amp;$R$22),U$24,FALSE)</f>
        <v>0</v>
      </c>
      <c r="V263" s="29">
        <f ca="1">VLOOKUP('Bewerking, HH'!$B263,INDIRECT("'PLak, Labels'!A"&amp;$R$21&amp;":M"&amp;$R$22),V$24,FALSE)</f>
        <v>0</v>
      </c>
      <c r="W263" s="29">
        <f ca="1">VLOOKUP('Bewerking, HH'!$B263,INDIRECT("'PLak, Labels'!A"&amp;$R$21&amp;":M"&amp;$R$22),W$24,FALSE)</f>
        <v>0</v>
      </c>
      <c r="AA263" s="18">
        <f ca="1">VLOOKUP('Bewerking, HH'!$B263,INDIRECT("'PLak, Labels'!A"&amp;$AD$21&amp;":M"&amp;$AD$22),AA$24,FALSE)</f>
        <v>0</v>
      </c>
      <c r="AB263" s="29">
        <f ca="1">VLOOKUP('Bewerking, HH'!$B263,INDIRECT("'PLak, Labels'!A"&amp;$AD$21&amp;":M"&amp;$AD$22),AB$24,FALSE)+VLOOKUP('Bewerking, HH'!$B263,INDIRECT("'PLak, Labels'!A"&amp;$AD$21&amp;":M"&amp;$AD$22),AB$24+1,FALSE)</f>
        <v>0</v>
      </c>
      <c r="AC263" s="18">
        <f ca="1">VLOOKUP('Bewerking, HH'!$B263,INDIRECT("'PLak, Labels'!A"&amp;$AD$21&amp;":M"&amp;$AD$22),AC$24,FALSE)</f>
        <v>0</v>
      </c>
      <c r="AD263" s="18">
        <f ca="1">VLOOKUP('Bewerking, HH'!$B263,INDIRECT("'PLak, Labels'!A"&amp;$AD$21&amp;":M"&amp;$AD$22),AD$24,FALSE)</f>
        <v>0</v>
      </c>
      <c r="AE263" s="18">
        <f ca="1">VLOOKUP('Bewerking, HH'!$B263,INDIRECT("'PLak, Labels'!A"&amp;$AD$21&amp;":M"&amp;$AD$22),AE$24,FALSE)</f>
        <v>0</v>
      </c>
      <c r="AF263" s="18">
        <f ca="1">VLOOKUP('Bewerking, HH'!$B263,INDIRECT("'PLak, Labels'!A"&amp;$AD$21&amp;":M"&amp;$AD$22),AF$24,FALSE)</f>
        <v>0</v>
      </c>
      <c r="AG263" s="18">
        <f ca="1">VLOOKUP('Bewerking, HH'!$B263,INDIRECT("'PLak, Labels'!A"&amp;$AD$21&amp;":M"&amp;$AD$22),AG$24,FALSE)</f>
        <v>0</v>
      </c>
      <c r="AH263" s="29">
        <f ca="1">VLOOKUP('Bewerking, HH'!$B263,INDIRECT("'PLak, Labels'!A"&amp;$AD$21&amp;":M"&amp;$AD$22),AH$24,FALSE)</f>
        <v>0</v>
      </c>
      <c r="AI263" s="29">
        <f ca="1">VLOOKUP('Bewerking, HH'!$B263,INDIRECT("'PLak, Labels'!A"&amp;$AD$21&amp;":M"&amp;$AD$22),AI$24,FALSE)</f>
        <v>0</v>
      </c>
      <c r="AM263" s="18">
        <f ca="1">VLOOKUP('Bewerking, HH'!$B263,INDIRECT("'PLak, Labels'!A"&amp;$AP$21&amp;":M"&amp;$AP$22),AM$24,FALSE)</f>
        <v>0</v>
      </c>
      <c r="AN263" s="29">
        <f ca="1">VLOOKUP('Bewerking, HH'!$B263,INDIRECT("'PLak, Labels'!A"&amp;$AP$21&amp;":M"&amp;$AP$22),AN$24,FALSE)+VLOOKUP('Bewerking, HH'!$B263,INDIRECT("'PLak, Labels'!A"&amp;$AP$21&amp;":M"&amp;$AP$22),AN$24+1,FALSE)</f>
        <v>0</v>
      </c>
      <c r="AO263" s="18">
        <f ca="1">VLOOKUP('Bewerking, HH'!$B263,INDIRECT("'PLak, Labels'!A"&amp;$AP$21&amp;":M"&amp;$AP$22),AO$24,FALSE)</f>
        <v>0</v>
      </c>
      <c r="AP263" s="18">
        <f ca="1">VLOOKUP('Bewerking, HH'!$B263,INDIRECT("'PLak, Labels'!A"&amp;$AP$21&amp;":M"&amp;$AP$22),AP$24,FALSE)</f>
        <v>0</v>
      </c>
      <c r="AQ263" s="18">
        <f ca="1">VLOOKUP('Bewerking, HH'!$B263,INDIRECT("'PLak, Labels'!A"&amp;$AP$21&amp;":M"&amp;$AP$22),AQ$24,FALSE)</f>
        <v>0</v>
      </c>
      <c r="AR263" s="18">
        <f ca="1">VLOOKUP('Bewerking, HH'!$B263,INDIRECT("'PLak, Labels'!A"&amp;$AP$21&amp;":M"&amp;$AP$22),AR$24,FALSE)</f>
        <v>0</v>
      </c>
      <c r="AS263" s="18">
        <f ca="1">VLOOKUP('Bewerking, HH'!$B263,INDIRECT("'PLak, Labels'!A"&amp;$AP$21&amp;":M"&amp;$AP$22),AS$24,FALSE)</f>
        <v>0</v>
      </c>
      <c r="AT263" s="29">
        <f ca="1">VLOOKUP('Bewerking, HH'!$B263,INDIRECT("'PLak, Labels'!A"&amp;$AP$21&amp;":M"&amp;$AP$22),AT$24,FALSE)</f>
        <v>0</v>
      </c>
      <c r="AU263" s="29">
        <f ca="1">VLOOKUP('Bewerking, HH'!$B263,INDIRECT("'PLak, Labels'!A"&amp;$AP$21&amp;":M"&amp;$AP$22),AU$24,FALSE)</f>
        <v>0</v>
      </c>
      <c r="AY263" s="18">
        <f ca="1">VLOOKUP('Bewerking, HH'!$B263,INDIRECT("'PLak, Labels'!A"&amp;$BB$21&amp;":M"&amp;$BB$22),AY$24,FALSE)</f>
        <v>0</v>
      </c>
      <c r="AZ263" s="29">
        <f ca="1">VLOOKUP('Bewerking, HH'!$B263,INDIRECT("'PLak, Labels'!A"&amp;$BB$21&amp;":M"&amp;$BB$22),AZ$24,FALSE)+VLOOKUP('Bewerking, HH'!$B263,INDIRECT("'PLak, Labels'!A"&amp;$BB$21&amp;":M"&amp;$BB$22),AZ$24+1,FALSE)</f>
        <v>0</v>
      </c>
      <c r="BA263" s="18">
        <f ca="1">VLOOKUP('Bewerking, HH'!$B263,INDIRECT("'PLak, Labels'!A"&amp;$BB$21&amp;":M"&amp;$BB$22),BA$24,FALSE)</f>
        <v>0</v>
      </c>
      <c r="BB263" s="18">
        <f ca="1">VLOOKUP('Bewerking, HH'!$B263,INDIRECT("'PLak, Labels'!A"&amp;$BB$21&amp;":M"&amp;$BB$22),BB$24,FALSE)</f>
        <v>0</v>
      </c>
      <c r="BC263" s="18">
        <f ca="1">VLOOKUP('Bewerking, HH'!$B263,INDIRECT("'PLak, Labels'!A"&amp;$BB$21&amp;":M"&amp;$BB$22),BC$24,FALSE)</f>
        <v>0</v>
      </c>
      <c r="BD263" s="18">
        <f ca="1">VLOOKUP('Bewerking, HH'!$B263,INDIRECT("'PLak, Labels'!A"&amp;$BB$21&amp;":M"&amp;$BB$22),BD$24,FALSE)</f>
        <v>0</v>
      </c>
      <c r="BE263" s="18">
        <f ca="1">VLOOKUP('Bewerking, HH'!$B263,INDIRECT("'PLak, Labels'!A"&amp;$BB$21&amp;":M"&amp;$BB$22),BE$24,FALSE)</f>
        <v>0</v>
      </c>
      <c r="BF263" s="29">
        <f ca="1">VLOOKUP('Bewerking, HH'!$B263,INDIRECT("'PLak, Labels'!A"&amp;$BB$21&amp;":M"&amp;$BB$22),BF$24,FALSE)</f>
        <v>0</v>
      </c>
      <c r="BG263" s="29">
        <f ca="1">VLOOKUP('Bewerking, HH'!$B263,INDIRECT("'PLak, Labels'!A"&amp;$BB$21&amp;":M"&amp;$BB$22),BG$24,FALSE)</f>
        <v>0</v>
      </c>
    </row>
    <row r="264" spans="1:59" x14ac:dyDescent="0.25">
      <c r="B264" s="18" t="s">
        <v>48</v>
      </c>
      <c r="C264" s="18">
        <f ca="1">VLOOKUP('Bewerking, HH'!$B264,INDIRECT("'PLak, Labels'!A"&amp;$F$21&amp;":M"&amp;$F$22),C$24,FALSE)</f>
        <v>0</v>
      </c>
      <c r="D264" s="29">
        <f ca="1">VLOOKUP('Bewerking, HH'!$B264,INDIRECT("'PLak, Labels'!A"&amp;$F$21&amp;":M"&amp;$F$22),D$24,FALSE)+VLOOKUP('Bewerking, HH'!$B264,INDIRECT("'PLak, Labels'!A"&amp;$F$21&amp;":M"&amp;$F$22),D$24+1,FALSE)</f>
        <v>0</v>
      </c>
      <c r="E264" s="18">
        <f ca="1">VLOOKUP('Bewerking, HH'!$B264,INDIRECT("'PLak, Labels'!A"&amp;$F$21&amp;":M"&amp;$F$22),E$24,FALSE)</f>
        <v>0</v>
      </c>
      <c r="F264" s="18">
        <f ca="1">VLOOKUP('Bewerking, HH'!$B264,INDIRECT("'PLak, Labels'!A"&amp;$F$21&amp;":M"&amp;$F$22),F$24,FALSE)</f>
        <v>0</v>
      </c>
      <c r="G264" s="18">
        <f ca="1">VLOOKUP('Bewerking, HH'!$B264,INDIRECT("'PLak, Labels'!A"&amp;$F$21&amp;":M"&amp;$F$22),G$24,FALSE)</f>
        <v>0</v>
      </c>
      <c r="H264" s="18">
        <f ca="1">VLOOKUP('Bewerking, HH'!$B264,INDIRECT("'PLak, Labels'!A"&amp;$F$21&amp;":M"&amp;$F$22),H$24,FALSE)</f>
        <v>0</v>
      </c>
      <c r="I264" s="18">
        <f ca="1">VLOOKUP('Bewerking, HH'!$B264,INDIRECT("'PLak, Labels'!A"&amp;$F$21&amp;":M"&amp;$F$22),I$24,FALSE)</f>
        <v>0</v>
      </c>
      <c r="J264" s="29">
        <f ca="1">VLOOKUP('Bewerking, HH'!$B264,INDIRECT("'PLak, Labels'!A"&amp;$F$21&amp;":M"&amp;$F$22),J$24,FALSE)</f>
        <v>0</v>
      </c>
      <c r="K264" s="29">
        <f ca="1">VLOOKUP('Bewerking, HH'!$B264,INDIRECT("'PLak, Labels'!A"&amp;$F$21&amp;":M"&amp;$F$22),K$24,FALSE)</f>
        <v>0</v>
      </c>
      <c r="O264" s="18">
        <f ca="1">VLOOKUP('Bewerking, HH'!$B264,INDIRECT("'PLak, Labels'!A"&amp;$R$21&amp;":M"&amp;$R$22),O$24,FALSE)</f>
        <v>0</v>
      </c>
      <c r="P264" s="29">
        <f ca="1">VLOOKUP('Bewerking, HH'!$B264,INDIRECT("'PLak, Labels'!A"&amp;$R$21&amp;":M"&amp;$R$22),P$24,FALSE)+VLOOKUP('Bewerking, HH'!$B264,INDIRECT("'PLak, Labels'!A"&amp;$R$21&amp;":M"&amp;$R$22),P$24+1,FALSE)</f>
        <v>0</v>
      </c>
      <c r="Q264" s="18">
        <f ca="1">VLOOKUP('Bewerking, HH'!$B264,INDIRECT("'PLak, Labels'!A"&amp;$R$21&amp;":M"&amp;$R$22),Q$24,FALSE)</f>
        <v>0</v>
      </c>
      <c r="R264" s="18">
        <f ca="1">VLOOKUP('Bewerking, HH'!$B264,INDIRECT("'PLak, Labels'!A"&amp;$R$21&amp;":M"&amp;$R$22),R$24,FALSE)</f>
        <v>0</v>
      </c>
      <c r="S264" s="18">
        <f ca="1">VLOOKUP('Bewerking, HH'!$B264,INDIRECT("'PLak, Labels'!A"&amp;$R$21&amp;":M"&amp;$R$22),S$24,FALSE)</f>
        <v>0</v>
      </c>
      <c r="T264" s="18">
        <f ca="1">VLOOKUP('Bewerking, HH'!$B264,INDIRECT("'PLak, Labels'!A"&amp;$R$21&amp;":M"&amp;$R$22),T$24,FALSE)</f>
        <v>0</v>
      </c>
      <c r="U264" s="18">
        <f ca="1">VLOOKUP('Bewerking, HH'!$B264,INDIRECT("'PLak, Labels'!A"&amp;$R$21&amp;":M"&amp;$R$22),U$24,FALSE)</f>
        <v>0</v>
      </c>
      <c r="V264" s="29">
        <f ca="1">VLOOKUP('Bewerking, HH'!$B264,INDIRECT("'PLak, Labels'!A"&amp;$R$21&amp;":M"&amp;$R$22),V$24,FALSE)</f>
        <v>0</v>
      </c>
      <c r="W264" s="29">
        <f ca="1">VLOOKUP('Bewerking, HH'!$B264,INDIRECT("'PLak, Labels'!A"&amp;$R$21&amp;":M"&amp;$R$22),W$24,FALSE)</f>
        <v>0</v>
      </c>
      <c r="AA264" s="18">
        <f ca="1">VLOOKUP('Bewerking, HH'!$B264,INDIRECT("'PLak, Labels'!A"&amp;$AD$21&amp;":M"&amp;$AD$22),AA$24,FALSE)</f>
        <v>0</v>
      </c>
      <c r="AB264" s="29">
        <f ca="1">VLOOKUP('Bewerking, HH'!$B264,INDIRECT("'PLak, Labels'!A"&amp;$AD$21&amp;":M"&amp;$AD$22),AB$24,FALSE)+VLOOKUP('Bewerking, HH'!$B264,INDIRECT("'PLak, Labels'!A"&amp;$AD$21&amp;":M"&amp;$AD$22),AB$24+1,FALSE)</f>
        <v>0</v>
      </c>
      <c r="AC264" s="18">
        <f ca="1">VLOOKUP('Bewerking, HH'!$B264,INDIRECT("'PLak, Labels'!A"&amp;$AD$21&amp;":M"&amp;$AD$22),AC$24,FALSE)</f>
        <v>0</v>
      </c>
      <c r="AD264" s="18">
        <f ca="1">VLOOKUP('Bewerking, HH'!$B264,INDIRECT("'PLak, Labels'!A"&amp;$AD$21&amp;":M"&amp;$AD$22),AD$24,FALSE)</f>
        <v>0</v>
      </c>
      <c r="AE264" s="18">
        <f ca="1">VLOOKUP('Bewerking, HH'!$B264,INDIRECT("'PLak, Labels'!A"&amp;$AD$21&amp;":M"&amp;$AD$22),AE$24,FALSE)</f>
        <v>0</v>
      </c>
      <c r="AF264" s="18">
        <f ca="1">VLOOKUP('Bewerking, HH'!$B264,INDIRECT("'PLak, Labels'!A"&amp;$AD$21&amp;":M"&amp;$AD$22),AF$24,FALSE)</f>
        <v>0</v>
      </c>
      <c r="AG264" s="18">
        <f ca="1">VLOOKUP('Bewerking, HH'!$B264,INDIRECT("'PLak, Labels'!A"&amp;$AD$21&amp;":M"&amp;$AD$22),AG$24,FALSE)</f>
        <v>0</v>
      </c>
      <c r="AH264" s="29">
        <f ca="1">VLOOKUP('Bewerking, HH'!$B264,INDIRECT("'PLak, Labels'!A"&amp;$AD$21&amp;":M"&amp;$AD$22),AH$24,FALSE)</f>
        <v>0</v>
      </c>
      <c r="AI264" s="29">
        <f ca="1">VLOOKUP('Bewerking, HH'!$B264,INDIRECT("'PLak, Labels'!A"&amp;$AD$21&amp;":M"&amp;$AD$22),AI$24,FALSE)</f>
        <v>0</v>
      </c>
      <c r="AM264" s="18">
        <f ca="1">VLOOKUP('Bewerking, HH'!$B264,INDIRECT("'PLak, Labels'!A"&amp;$AP$21&amp;":M"&amp;$AP$22),AM$24,FALSE)</f>
        <v>0</v>
      </c>
      <c r="AN264" s="29">
        <f ca="1">VLOOKUP('Bewerking, HH'!$B264,INDIRECT("'PLak, Labels'!A"&amp;$AP$21&amp;":M"&amp;$AP$22),AN$24,FALSE)+VLOOKUP('Bewerking, HH'!$B264,INDIRECT("'PLak, Labels'!A"&amp;$AP$21&amp;":M"&amp;$AP$22),AN$24+1,FALSE)</f>
        <v>0</v>
      </c>
      <c r="AO264" s="18">
        <f ca="1">VLOOKUP('Bewerking, HH'!$B264,INDIRECT("'PLak, Labels'!A"&amp;$AP$21&amp;":M"&amp;$AP$22),AO$24,FALSE)</f>
        <v>0</v>
      </c>
      <c r="AP264" s="18">
        <f ca="1">VLOOKUP('Bewerking, HH'!$B264,INDIRECT("'PLak, Labels'!A"&amp;$AP$21&amp;":M"&amp;$AP$22),AP$24,FALSE)</f>
        <v>0</v>
      </c>
      <c r="AQ264" s="18">
        <f ca="1">VLOOKUP('Bewerking, HH'!$B264,INDIRECT("'PLak, Labels'!A"&amp;$AP$21&amp;":M"&amp;$AP$22),AQ$24,FALSE)</f>
        <v>0</v>
      </c>
      <c r="AR264" s="18">
        <f ca="1">VLOOKUP('Bewerking, HH'!$B264,INDIRECT("'PLak, Labels'!A"&amp;$AP$21&amp;":M"&amp;$AP$22),AR$24,FALSE)</f>
        <v>0</v>
      </c>
      <c r="AS264" s="18">
        <f ca="1">VLOOKUP('Bewerking, HH'!$B264,INDIRECT("'PLak, Labels'!A"&amp;$AP$21&amp;":M"&amp;$AP$22),AS$24,FALSE)</f>
        <v>0</v>
      </c>
      <c r="AT264" s="29">
        <f ca="1">VLOOKUP('Bewerking, HH'!$B264,INDIRECT("'PLak, Labels'!A"&amp;$AP$21&amp;":M"&amp;$AP$22),AT$24,FALSE)</f>
        <v>0</v>
      </c>
      <c r="AU264" s="29">
        <f ca="1">VLOOKUP('Bewerking, HH'!$B264,INDIRECT("'PLak, Labels'!A"&amp;$AP$21&amp;":M"&amp;$AP$22),AU$24,FALSE)</f>
        <v>0</v>
      </c>
      <c r="AY264" s="18">
        <f ca="1">VLOOKUP('Bewerking, HH'!$B264,INDIRECT("'PLak, Labels'!A"&amp;$BB$21&amp;":M"&amp;$BB$22),AY$24,FALSE)</f>
        <v>0</v>
      </c>
      <c r="AZ264" s="29">
        <f ca="1">VLOOKUP('Bewerking, HH'!$B264,INDIRECT("'PLak, Labels'!A"&amp;$BB$21&amp;":M"&amp;$BB$22),AZ$24,FALSE)+VLOOKUP('Bewerking, HH'!$B264,INDIRECT("'PLak, Labels'!A"&amp;$BB$21&amp;":M"&amp;$BB$22),AZ$24+1,FALSE)</f>
        <v>0</v>
      </c>
      <c r="BA264" s="18">
        <f ca="1">VLOOKUP('Bewerking, HH'!$B264,INDIRECT("'PLak, Labels'!A"&amp;$BB$21&amp;":M"&amp;$BB$22),BA$24,FALSE)</f>
        <v>0</v>
      </c>
      <c r="BB264" s="18">
        <f ca="1">VLOOKUP('Bewerking, HH'!$B264,INDIRECT("'PLak, Labels'!A"&amp;$BB$21&amp;":M"&amp;$BB$22),BB$24,FALSE)</f>
        <v>0</v>
      </c>
      <c r="BC264" s="18">
        <f ca="1">VLOOKUP('Bewerking, HH'!$B264,INDIRECT("'PLak, Labels'!A"&amp;$BB$21&amp;":M"&amp;$BB$22),BC$24,FALSE)</f>
        <v>0</v>
      </c>
      <c r="BD264" s="18">
        <f ca="1">VLOOKUP('Bewerking, HH'!$B264,INDIRECT("'PLak, Labels'!A"&amp;$BB$21&amp;":M"&amp;$BB$22),BD$24,FALSE)</f>
        <v>0</v>
      </c>
      <c r="BE264" s="18">
        <f ca="1">VLOOKUP('Bewerking, HH'!$B264,INDIRECT("'PLak, Labels'!A"&amp;$BB$21&amp;":M"&amp;$BB$22),BE$24,FALSE)</f>
        <v>0</v>
      </c>
      <c r="BF264" s="29">
        <f ca="1">VLOOKUP('Bewerking, HH'!$B264,INDIRECT("'PLak, Labels'!A"&amp;$BB$21&amp;":M"&amp;$BB$22),BF$24,FALSE)</f>
        <v>0</v>
      </c>
      <c r="BG264" s="29">
        <f ca="1">VLOOKUP('Bewerking, HH'!$B264,INDIRECT("'PLak, Labels'!A"&amp;$BB$21&amp;":M"&amp;$BB$22),BG$24,FALSE)</f>
        <v>0</v>
      </c>
    </row>
    <row r="265" spans="1:59" x14ac:dyDescent="0.25">
      <c r="B265" s="18" t="s">
        <v>49</v>
      </c>
      <c r="C265" s="18">
        <f ca="1">VLOOKUP('Bewerking, HH'!$B265,INDIRECT("'PLak, Labels'!A"&amp;$F$21&amp;":M"&amp;$F$22),C$24,FALSE)</f>
        <v>0</v>
      </c>
      <c r="D265" s="29">
        <f ca="1">VLOOKUP('Bewerking, HH'!$B265,INDIRECT("'PLak, Labels'!A"&amp;$F$21&amp;":M"&amp;$F$22),D$24,FALSE)+VLOOKUP('Bewerking, HH'!$B265,INDIRECT("'PLak, Labels'!A"&amp;$F$21&amp;":M"&amp;$F$22),D$24+1,FALSE)</f>
        <v>0</v>
      </c>
      <c r="E265" s="18">
        <f ca="1">VLOOKUP('Bewerking, HH'!$B265,INDIRECT("'PLak, Labels'!A"&amp;$F$21&amp;":M"&amp;$F$22),E$24,FALSE)</f>
        <v>0</v>
      </c>
      <c r="F265" s="18">
        <f ca="1">VLOOKUP('Bewerking, HH'!$B265,INDIRECT("'PLak, Labels'!A"&amp;$F$21&amp;":M"&amp;$F$22),F$24,FALSE)</f>
        <v>0</v>
      </c>
      <c r="G265" s="18">
        <f ca="1">VLOOKUP('Bewerking, HH'!$B265,INDIRECT("'PLak, Labels'!A"&amp;$F$21&amp;":M"&amp;$F$22),G$24,FALSE)</f>
        <v>0</v>
      </c>
      <c r="H265" s="18">
        <f ca="1">VLOOKUP('Bewerking, HH'!$B265,INDIRECT("'PLak, Labels'!A"&amp;$F$21&amp;":M"&amp;$F$22),H$24,FALSE)</f>
        <v>0</v>
      </c>
      <c r="I265" s="18">
        <f ca="1">VLOOKUP('Bewerking, HH'!$B265,INDIRECT("'PLak, Labels'!A"&amp;$F$21&amp;":M"&amp;$F$22),I$24,FALSE)</f>
        <v>0</v>
      </c>
      <c r="J265" s="29">
        <f ca="1">VLOOKUP('Bewerking, HH'!$B265,INDIRECT("'PLak, Labels'!A"&amp;$F$21&amp;":M"&amp;$F$22),J$24,FALSE)</f>
        <v>0</v>
      </c>
      <c r="K265" s="29">
        <f ca="1">VLOOKUP('Bewerking, HH'!$B265,INDIRECT("'PLak, Labels'!A"&amp;$F$21&amp;":M"&amp;$F$22),K$24,FALSE)</f>
        <v>0</v>
      </c>
      <c r="O265" s="18">
        <f ca="1">VLOOKUP('Bewerking, HH'!$B265,INDIRECT("'PLak, Labels'!A"&amp;$R$21&amp;":M"&amp;$R$22),O$24,FALSE)</f>
        <v>0</v>
      </c>
      <c r="P265" s="29">
        <f ca="1">VLOOKUP('Bewerking, HH'!$B265,INDIRECT("'PLak, Labels'!A"&amp;$R$21&amp;":M"&amp;$R$22),P$24,FALSE)+VLOOKUP('Bewerking, HH'!$B265,INDIRECT("'PLak, Labels'!A"&amp;$R$21&amp;":M"&amp;$R$22),P$24+1,FALSE)</f>
        <v>0</v>
      </c>
      <c r="Q265" s="18">
        <f ca="1">VLOOKUP('Bewerking, HH'!$B265,INDIRECT("'PLak, Labels'!A"&amp;$R$21&amp;":M"&amp;$R$22),Q$24,FALSE)</f>
        <v>0</v>
      </c>
      <c r="R265" s="18">
        <f ca="1">VLOOKUP('Bewerking, HH'!$B265,INDIRECT("'PLak, Labels'!A"&amp;$R$21&amp;":M"&amp;$R$22),R$24,FALSE)</f>
        <v>0</v>
      </c>
      <c r="S265" s="18">
        <f ca="1">VLOOKUP('Bewerking, HH'!$B265,INDIRECT("'PLak, Labels'!A"&amp;$R$21&amp;":M"&amp;$R$22),S$24,FALSE)</f>
        <v>0</v>
      </c>
      <c r="T265" s="18">
        <f ca="1">VLOOKUP('Bewerking, HH'!$B265,INDIRECT("'PLak, Labels'!A"&amp;$R$21&amp;":M"&amp;$R$22),T$24,FALSE)</f>
        <v>0</v>
      </c>
      <c r="U265" s="18">
        <f ca="1">VLOOKUP('Bewerking, HH'!$B265,INDIRECT("'PLak, Labels'!A"&amp;$R$21&amp;":M"&amp;$R$22),U$24,FALSE)</f>
        <v>0</v>
      </c>
      <c r="V265" s="29">
        <f ca="1">VLOOKUP('Bewerking, HH'!$B265,INDIRECT("'PLak, Labels'!A"&amp;$R$21&amp;":M"&amp;$R$22),V$24,FALSE)</f>
        <v>0</v>
      </c>
      <c r="W265" s="29">
        <f ca="1">VLOOKUP('Bewerking, HH'!$B265,INDIRECT("'PLak, Labels'!A"&amp;$R$21&amp;":M"&amp;$R$22),W$24,FALSE)</f>
        <v>0</v>
      </c>
      <c r="AA265" s="18">
        <f ca="1">VLOOKUP('Bewerking, HH'!$B265,INDIRECT("'PLak, Labels'!A"&amp;$AD$21&amp;":M"&amp;$AD$22),AA$24,FALSE)</f>
        <v>0</v>
      </c>
      <c r="AB265" s="29">
        <f ca="1">VLOOKUP('Bewerking, HH'!$B265,INDIRECT("'PLak, Labels'!A"&amp;$AD$21&amp;":M"&amp;$AD$22),AB$24,FALSE)+VLOOKUP('Bewerking, HH'!$B265,INDIRECT("'PLak, Labels'!A"&amp;$AD$21&amp;":M"&amp;$AD$22),AB$24+1,FALSE)</f>
        <v>0</v>
      </c>
      <c r="AC265" s="18">
        <f ca="1">VLOOKUP('Bewerking, HH'!$B265,INDIRECT("'PLak, Labels'!A"&amp;$AD$21&amp;":M"&amp;$AD$22),AC$24,FALSE)</f>
        <v>0</v>
      </c>
      <c r="AD265" s="18">
        <f ca="1">VLOOKUP('Bewerking, HH'!$B265,INDIRECT("'PLak, Labels'!A"&amp;$AD$21&amp;":M"&amp;$AD$22),AD$24,FALSE)</f>
        <v>0</v>
      </c>
      <c r="AE265" s="18">
        <f ca="1">VLOOKUP('Bewerking, HH'!$B265,INDIRECT("'PLak, Labels'!A"&amp;$AD$21&amp;":M"&amp;$AD$22),AE$24,FALSE)</f>
        <v>0</v>
      </c>
      <c r="AF265" s="18">
        <f ca="1">VLOOKUP('Bewerking, HH'!$B265,INDIRECT("'PLak, Labels'!A"&amp;$AD$21&amp;":M"&amp;$AD$22),AF$24,FALSE)</f>
        <v>0</v>
      </c>
      <c r="AG265" s="18">
        <f ca="1">VLOOKUP('Bewerking, HH'!$B265,INDIRECT("'PLak, Labels'!A"&amp;$AD$21&amp;":M"&amp;$AD$22),AG$24,FALSE)</f>
        <v>0</v>
      </c>
      <c r="AH265" s="29">
        <f ca="1">VLOOKUP('Bewerking, HH'!$B265,INDIRECT("'PLak, Labels'!A"&amp;$AD$21&amp;":M"&amp;$AD$22),AH$24,FALSE)</f>
        <v>0</v>
      </c>
      <c r="AI265" s="29">
        <f ca="1">VLOOKUP('Bewerking, HH'!$B265,INDIRECT("'PLak, Labels'!A"&amp;$AD$21&amp;":M"&amp;$AD$22),AI$24,FALSE)</f>
        <v>0</v>
      </c>
      <c r="AM265" s="18">
        <f ca="1">VLOOKUP('Bewerking, HH'!$B265,INDIRECT("'PLak, Labels'!A"&amp;$AP$21&amp;":M"&amp;$AP$22),AM$24,FALSE)</f>
        <v>0</v>
      </c>
      <c r="AN265" s="29">
        <f ca="1">VLOOKUP('Bewerking, HH'!$B265,INDIRECT("'PLak, Labels'!A"&amp;$AP$21&amp;":M"&amp;$AP$22),AN$24,FALSE)+VLOOKUP('Bewerking, HH'!$B265,INDIRECT("'PLak, Labels'!A"&amp;$AP$21&amp;":M"&amp;$AP$22),AN$24+1,FALSE)</f>
        <v>0</v>
      </c>
      <c r="AO265" s="18">
        <f ca="1">VLOOKUP('Bewerking, HH'!$B265,INDIRECT("'PLak, Labels'!A"&amp;$AP$21&amp;":M"&amp;$AP$22),AO$24,FALSE)</f>
        <v>0</v>
      </c>
      <c r="AP265" s="18">
        <f ca="1">VLOOKUP('Bewerking, HH'!$B265,INDIRECT("'PLak, Labels'!A"&amp;$AP$21&amp;":M"&amp;$AP$22),AP$24,FALSE)</f>
        <v>0</v>
      </c>
      <c r="AQ265" s="18">
        <f ca="1">VLOOKUP('Bewerking, HH'!$B265,INDIRECT("'PLak, Labels'!A"&amp;$AP$21&amp;":M"&amp;$AP$22),AQ$24,FALSE)</f>
        <v>0</v>
      </c>
      <c r="AR265" s="18">
        <f ca="1">VLOOKUP('Bewerking, HH'!$B265,INDIRECT("'PLak, Labels'!A"&amp;$AP$21&amp;":M"&amp;$AP$22),AR$24,FALSE)</f>
        <v>0</v>
      </c>
      <c r="AS265" s="18">
        <f ca="1">VLOOKUP('Bewerking, HH'!$B265,INDIRECT("'PLak, Labels'!A"&amp;$AP$21&amp;":M"&amp;$AP$22),AS$24,FALSE)</f>
        <v>0</v>
      </c>
      <c r="AT265" s="29">
        <f ca="1">VLOOKUP('Bewerking, HH'!$B265,INDIRECT("'PLak, Labels'!A"&amp;$AP$21&amp;":M"&amp;$AP$22),AT$24,FALSE)</f>
        <v>0</v>
      </c>
      <c r="AU265" s="29">
        <f ca="1">VLOOKUP('Bewerking, HH'!$B265,INDIRECT("'PLak, Labels'!A"&amp;$AP$21&amp;":M"&amp;$AP$22),AU$24,FALSE)</f>
        <v>0</v>
      </c>
      <c r="AY265" s="18">
        <f ca="1">VLOOKUP('Bewerking, HH'!$B265,INDIRECT("'PLak, Labels'!A"&amp;$BB$21&amp;":M"&amp;$BB$22),AY$24,FALSE)</f>
        <v>0</v>
      </c>
      <c r="AZ265" s="29">
        <f ca="1">VLOOKUP('Bewerking, HH'!$B265,INDIRECT("'PLak, Labels'!A"&amp;$BB$21&amp;":M"&amp;$BB$22),AZ$24,FALSE)+VLOOKUP('Bewerking, HH'!$B265,INDIRECT("'PLak, Labels'!A"&amp;$BB$21&amp;":M"&amp;$BB$22),AZ$24+1,FALSE)</f>
        <v>0</v>
      </c>
      <c r="BA265" s="18">
        <f ca="1">VLOOKUP('Bewerking, HH'!$B265,INDIRECT("'PLak, Labels'!A"&amp;$BB$21&amp;":M"&amp;$BB$22),BA$24,FALSE)</f>
        <v>0</v>
      </c>
      <c r="BB265" s="18">
        <f ca="1">VLOOKUP('Bewerking, HH'!$B265,INDIRECT("'PLak, Labels'!A"&amp;$BB$21&amp;":M"&amp;$BB$22),BB$24,FALSE)</f>
        <v>0</v>
      </c>
      <c r="BC265" s="18">
        <f ca="1">VLOOKUP('Bewerking, HH'!$B265,INDIRECT("'PLak, Labels'!A"&amp;$BB$21&amp;":M"&amp;$BB$22),BC$24,FALSE)</f>
        <v>0</v>
      </c>
      <c r="BD265" s="18">
        <f ca="1">VLOOKUP('Bewerking, HH'!$B265,INDIRECT("'PLak, Labels'!A"&amp;$BB$21&amp;":M"&amp;$BB$22),BD$24,FALSE)</f>
        <v>0</v>
      </c>
      <c r="BE265" s="18">
        <f ca="1">VLOOKUP('Bewerking, HH'!$B265,INDIRECT("'PLak, Labels'!A"&amp;$BB$21&amp;":M"&amp;$BB$22),BE$24,FALSE)</f>
        <v>0</v>
      </c>
      <c r="BF265" s="29">
        <f ca="1">VLOOKUP('Bewerking, HH'!$B265,INDIRECT("'PLak, Labels'!A"&amp;$BB$21&amp;":M"&amp;$BB$22),BF$24,FALSE)</f>
        <v>0</v>
      </c>
      <c r="BG265" s="29">
        <f ca="1">VLOOKUP('Bewerking, HH'!$B265,INDIRECT("'PLak, Labels'!A"&amp;$BB$21&amp;":M"&amp;$BB$22),BG$24,FALSE)</f>
        <v>0</v>
      </c>
    </row>
    <row r="266" spans="1:59" x14ac:dyDescent="0.25">
      <c r="D266" s="29"/>
      <c r="O266" s="18"/>
      <c r="P266" s="29"/>
      <c r="Q266" s="18"/>
      <c r="R266" s="18"/>
      <c r="S266" s="18"/>
      <c r="T266" s="18"/>
      <c r="U266" s="18"/>
      <c r="AA266" s="18"/>
      <c r="AB266" s="29"/>
      <c r="AC266" s="18"/>
      <c r="AD266" s="18"/>
      <c r="AE266" s="18"/>
      <c r="AF266" s="18"/>
      <c r="AG266" s="18"/>
      <c r="AN266" s="29"/>
    </row>
    <row r="267" spans="1:59" s="1" customFormat="1" x14ac:dyDescent="0.25">
      <c r="A267" s="2">
        <v>2050</v>
      </c>
      <c r="M267" s="21"/>
      <c r="Y267" s="21"/>
      <c r="AK267" s="21"/>
      <c r="AW267" s="21"/>
    </row>
    <row r="268" spans="1:59" s="5" customFormat="1" x14ac:dyDescent="0.25">
      <c r="B268" s="3" t="s">
        <v>104</v>
      </c>
      <c r="M268" s="21"/>
      <c r="Y268" s="21"/>
      <c r="AK268" s="21"/>
      <c r="AW268" s="21"/>
    </row>
    <row r="269" spans="1:59" x14ac:dyDescent="0.25">
      <c r="B269" s="18"/>
      <c r="C269" s="29" t="s">
        <v>1</v>
      </c>
      <c r="D269" s="29" t="s">
        <v>421</v>
      </c>
      <c r="E269" s="29" t="s">
        <v>414</v>
      </c>
      <c r="F269" s="29" t="s">
        <v>415</v>
      </c>
      <c r="G269" s="29" t="s">
        <v>416</v>
      </c>
      <c r="H269" s="29" t="s">
        <v>417</v>
      </c>
      <c r="I269" s="29" t="s">
        <v>418</v>
      </c>
      <c r="J269" s="29" t="s">
        <v>419</v>
      </c>
      <c r="K269" s="29" t="s">
        <v>420</v>
      </c>
      <c r="L269" s="29"/>
      <c r="N269" s="29"/>
      <c r="O269" s="29" t="s">
        <v>1</v>
      </c>
      <c r="P269" s="29" t="s">
        <v>421</v>
      </c>
      <c r="Q269" s="29" t="s">
        <v>414</v>
      </c>
      <c r="R269" s="29" t="s">
        <v>415</v>
      </c>
      <c r="S269" s="29" t="s">
        <v>416</v>
      </c>
      <c r="T269" s="29" t="s">
        <v>417</v>
      </c>
      <c r="U269" s="29" t="s">
        <v>418</v>
      </c>
      <c r="V269" s="29" t="s">
        <v>419</v>
      </c>
      <c r="W269" s="29" t="s">
        <v>420</v>
      </c>
      <c r="X269" s="29"/>
      <c r="Z269" s="29"/>
      <c r="AA269" s="29" t="s">
        <v>1</v>
      </c>
      <c r="AB269" s="29" t="s">
        <v>421</v>
      </c>
      <c r="AC269" s="29" t="s">
        <v>414</v>
      </c>
      <c r="AD269" s="29" t="s">
        <v>415</v>
      </c>
      <c r="AE269" s="29" t="s">
        <v>416</v>
      </c>
      <c r="AF269" s="29" t="s">
        <v>417</v>
      </c>
      <c r="AG269" s="29" t="s">
        <v>418</v>
      </c>
      <c r="AH269" s="29" t="s">
        <v>419</v>
      </c>
      <c r="AI269" s="29" t="s">
        <v>420</v>
      </c>
      <c r="AJ269" s="29"/>
      <c r="AL269" s="29"/>
      <c r="AM269" s="29" t="s">
        <v>1</v>
      </c>
      <c r="AN269" s="29" t="s">
        <v>421</v>
      </c>
      <c r="AO269" s="29" t="s">
        <v>414</v>
      </c>
      <c r="AP269" s="29" t="s">
        <v>415</v>
      </c>
      <c r="AQ269" s="29" t="s">
        <v>416</v>
      </c>
      <c r="AR269" s="29" t="s">
        <v>417</v>
      </c>
      <c r="AS269" s="29" t="s">
        <v>418</v>
      </c>
      <c r="AT269" s="29" t="s">
        <v>419</v>
      </c>
      <c r="AU269" s="29" t="s">
        <v>420</v>
      </c>
      <c r="AV269" s="29"/>
      <c r="AX269" s="29"/>
      <c r="AY269" s="29" t="s">
        <v>1</v>
      </c>
      <c r="AZ269" s="29" t="s">
        <v>421</v>
      </c>
      <c r="BA269" s="29" t="s">
        <v>414</v>
      </c>
      <c r="BB269" s="29" t="s">
        <v>415</v>
      </c>
      <c r="BC269" s="29" t="s">
        <v>416</v>
      </c>
      <c r="BD269" s="29" t="s">
        <v>417</v>
      </c>
      <c r="BE269" s="29" t="s">
        <v>418</v>
      </c>
      <c r="BF269" s="29" t="s">
        <v>419</v>
      </c>
      <c r="BG269" s="29" t="s">
        <v>420</v>
      </c>
    </row>
    <row r="270" spans="1:59" x14ac:dyDescent="0.25">
      <c r="B270" s="18"/>
      <c r="C270" s="29" t="s">
        <v>35</v>
      </c>
      <c r="D270" s="29" t="s">
        <v>35</v>
      </c>
      <c r="E270" s="29" t="s">
        <v>35</v>
      </c>
      <c r="F270" s="29" t="s">
        <v>35</v>
      </c>
      <c r="G270" s="29" t="s">
        <v>35</v>
      </c>
      <c r="H270" s="29" t="s">
        <v>35</v>
      </c>
      <c r="I270" s="29" t="s">
        <v>35</v>
      </c>
      <c r="J270" s="29" t="s">
        <v>35</v>
      </c>
      <c r="K270" s="29" t="s">
        <v>35</v>
      </c>
      <c r="L270" s="29"/>
      <c r="N270" s="29"/>
      <c r="O270" s="29" t="s">
        <v>35</v>
      </c>
      <c r="P270" s="29" t="s">
        <v>35</v>
      </c>
      <c r="Q270" s="29" t="s">
        <v>35</v>
      </c>
      <c r="R270" s="29" t="s">
        <v>35</v>
      </c>
      <c r="S270" s="29" t="s">
        <v>35</v>
      </c>
      <c r="T270" s="29" t="s">
        <v>35</v>
      </c>
      <c r="U270" s="29" t="s">
        <v>35</v>
      </c>
      <c r="V270" s="29" t="s">
        <v>35</v>
      </c>
      <c r="W270" s="29" t="s">
        <v>35</v>
      </c>
      <c r="X270" s="29"/>
      <c r="Z270" s="29"/>
      <c r="AA270" s="29" t="s">
        <v>35</v>
      </c>
      <c r="AB270" s="29" t="s">
        <v>35</v>
      </c>
      <c r="AC270" s="29" t="s">
        <v>35</v>
      </c>
      <c r="AD270" s="29" t="s">
        <v>35</v>
      </c>
      <c r="AE270" s="29" t="s">
        <v>35</v>
      </c>
      <c r="AF270" s="29" t="s">
        <v>35</v>
      </c>
      <c r="AG270" s="29" t="s">
        <v>35</v>
      </c>
      <c r="AH270" s="29" t="s">
        <v>35</v>
      </c>
      <c r="AI270" s="29" t="s">
        <v>35</v>
      </c>
      <c r="AJ270" s="29"/>
      <c r="AL270" s="29"/>
      <c r="AM270" s="29" t="s">
        <v>35</v>
      </c>
      <c r="AN270" s="29" t="s">
        <v>35</v>
      </c>
      <c r="AO270" s="29" t="s">
        <v>35</v>
      </c>
      <c r="AP270" s="29" t="s">
        <v>35</v>
      </c>
      <c r="AQ270" s="29" t="s">
        <v>35</v>
      </c>
      <c r="AR270" s="29" t="s">
        <v>35</v>
      </c>
      <c r="AS270" s="29" t="s">
        <v>35</v>
      </c>
      <c r="AT270" s="29" t="s">
        <v>35</v>
      </c>
      <c r="AU270" s="29" t="s">
        <v>35</v>
      </c>
      <c r="AV270" s="29"/>
      <c r="AX270" s="29"/>
      <c r="AY270" s="29" t="s">
        <v>35</v>
      </c>
      <c r="AZ270" s="29" t="s">
        <v>35</v>
      </c>
      <c r="BA270" s="29" t="s">
        <v>35</v>
      </c>
      <c r="BB270" s="29" t="s">
        <v>35</v>
      </c>
      <c r="BC270" s="29" t="s">
        <v>35</v>
      </c>
      <c r="BD270" s="29" t="s">
        <v>35</v>
      </c>
      <c r="BE270" s="29" t="s">
        <v>35</v>
      </c>
      <c r="BF270" s="29" t="s">
        <v>35</v>
      </c>
      <c r="BG270" s="29" t="s">
        <v>35</v>
      </c>
    </row>
    <row r="271" spans="1:59" x14ac:dyDescent="0.25">
      <c r="B271" s="18" t="s">
        <v>67</v>
      </c>
      <c r="C271" s="18">
        <f ca="1">VLOOKUP('Bewerking, HH'!$B271,INDIRECT("'PLak, Labels'!A"&amp;$G$18&amp;":M"&amp;$G$19),C$24,FALSE)</f>
        <v>503</v>
      </c>
      <c r="D271" s="29">
        <f ca="1">VLOOKUP('Bewerking, HH'!$B271,INDIRECT("'PLak, Labels'!A"&amp;$G$18&amp;":M"&amp;$G$19),D$24,FALSE)+VLOOKUP('Bewerking, HH'!$B271,INDIRECT("'PLak, Labels'!A"&amp;$G$18&amp;":M"&amp;$G$19),D$24+1,FALSE)</f>
        <v>0</v>
      </c>
      <c r="E271" s="18">
        <f ca="1">VLOOKUP('Bewerking, HH'!$B271,INDIRECT("'PLak, Labels'!A"&amp;$G$18&amp;":M"&amp;$G$19),E$24,FALSE)</f>
        <v>0</v>
      </c>
      <c r="F271" s="18">
        <f ca="1">VLOOKUP('Bewerking, HH'!$B271,INDIRECT("'PLak, Labels'!A"&amp;$G$18&amp;":M"&amp;$G$19),F$24,FALSE)</f>
        <v>8</v>
      </c>
      <c r="G271" s="18">
        <f ca="1">VLOOKUP('Bewerking, HH'!$B271,INDIRECT("'PLak, Labels'!A"&amp;$G$18&amp;":M"&amp;$G$19),G$24,FALSE)</f>
        <v>0</v>
      </c>
      <c r="H271" s="18">
        <f ca="1">VLOOKUP('Bewerking, HH'!$B271,INDIRECT("'PLak, Labels'!A"&amp;$G$18&amp;":M"&amp;$G$19),H$24,FALSE)</f>
        <v>0</v>
      </c>
      <c r="I271" s="18">
        <f ca="1">VLOOKUP('Bewerking, HH'!$B271,INDIRECT("'PLak, Labels'!A"&amp;$G$18&amp;":M"&amp;$G$19),I$24,FALSE)</f>
        <v>495</v>
      </c>
      <c r="J271" s="29">
        <f ca="1">VLOOKUP('Bewerking, HH'!$B271,INDIRECT("'PLak, Labels'!A"&amp;$G$18&amp;":M"&amp;$G$19),J$24,FALSE)</f>
        <v>0</v>
      </c>
      <c r="K271" s="29">
        <f ca="1">VLOOKUP('Bewerking, HH'!$B271,INDIRECT("'PLak, Labels'!A"&amp;$G$18&amp;":M"&amp;$G$19),K$24,FALSE)</f>
        <v>0</v>
      </c>
      <c r="O271" s="18">
        <f ca="1">VLOOKUP('Bewerking, HH'!$B271,INDIRECT("'PLak, Labels'!A"&amp;$S$18&amp;":M"&amp;$S$19),O$24,FALSE)</f>
        <v>503</v>
      </c>
      <c r="P271" s="29">
        <f ca="1">VLOOKUP('Bewerking, HH'!$B271,INDIRECT("'PLak, Labels'!A"&amp;$S$18&amp;":M"&amp;$S$19),P$24,FALSE)+VLOOKUP('Bewerking, HH'!$B271,INDIRECT("'PLak, Labels'!A"&amp;$S$18&amp;":M"&amp;$S$19),P$24+1,FALSE)</f>
        <v>0</v>
      </c>
      <c r="Q271" s="18">
        <f ca="1">VLOOKUP('Bewerking, HH'!$B271,INDIRECT("'PLak, Labels'!A"&amp;$S$18&amp;":M"&amp;$S$19),Q$24,FALSE)</f>
        <v>0</v>
      </c>
      <c r="R271" s="18">
        <f ca="1">VLOOKUP('Bewerking, HH'!$B271,INDIRECT("'PLak, Labels'!A"&amp;$S$18&amp;":M"&amp;$S$19),R$24,FALSE)</f>
        <v>503</v>
      </c>
      <c r="S271" s="18">
        <f ca="1">VLOOKUP('Bewerking, HH'!$B271,INDIRECT("'PLak, Labels'!A"&amp;$S$18&amp;":M"&amp;$S$19),S$24,FALSE)</f>
        <v>0</v>
      </c>
      <c r="T271" s="18">
        <f ca="1">VLOOKUP('Bewerking, HH'!$B271,INDIRECT("'PLak, Labels'!A"&amp;$S$18&amp;":M"&amp;$S$19),T$24,FALSE)</f>
        <v>0</v>
      </c>
      <c r="U271" s="18">
        <f ca="1">VLOOKUP('Bewerking, HH'!$B271,INDIRECT("'PLak, Labels'!A"&amp;$S$18&amp;":M"&amp;$S$19),U$24,FALSE)</f>
        <v>0</v>
      </c>
      <c r="V271" s="29">
        <f ca="1">VLOOKUP('Bewerking, HH'!$B271,INDIRECT("'PLak, Labels'!A"&amp;$S$18&amp;":M"&amp;$S$19),V$24,FALSE)</f>
        <v>0</v>
      </c>
      <c r="W271" s="29">
        <f ca="1">VLOOKUP('Bewerking, HH'!$B271,INDIRECT("'PLak, Labels'!A"&amp;$S$18&amp;":M"&amp;$S$19),W$24,FALSE)</f>
        <v>0</v>
      </c>
      <c r="AA271" s="18">
        <f ca="1">VLOOKUP('Bewerking, HH'!$B271,INDIRECT("'PLak, Labels'!A"&amp;$AE$18&amp;":M"&amp;$AE$19),AA$24,FALSE)</f>
        <v>503</v>
      </c>
      <c r="AB271" s="29">
        <f ca="1">VLOOKUP('Bewerking, HH'!$B271,INDIRECT("'PLak, Labels'!A"&amp;$AE$18&amp;":M"&amp;$AE$19),AB$24,FALSE)+VLOOKUP('Bewerking, HH'!$B271,INDIRECT("'PLak, Labels'!A"&amp;$AE$18&amp;":M"&amp;$AE$19),AB$24+1,FALSE)</f>
        <v>0</v>
      </c>
      <c r="AC271" s="18">
        <f ca="1">VLOOKUP('Bewerking, HH'!$B271,INDIRECT("'PLak, Labels'!A"&amp;$AE$18&amp;":M"&amp;$AE$19),AC$24,FALSE)</f>
        <v>503</v>
      </c>
      <c r="AD271" s="18">
        <f ca="1">VLOOKUP('Bewerking, HH'!$B271,INDIRECT("'PLak, Labels'!A"&amp;$AE$18&amp;":M"&amp;$AE$19),AD$24,FALSE)</f>
        <v>0</v>
      </c>
      <c r="AE271" s="18">
        <f ca="1">VLOOKUP('Bewerking, HH'!$B271,INDIRECT("'PLak, Labels'!A"&amp;$AE$18&amp;":M"&amp;$AE$19),AE$24,FALSE)</f>
        <v>0</v>
      </c>
      <c r="AF271" s="18">
        <f ca="1">VLOOKUP('Bewerking, HH'!$B271,INDIRECT("'PLak, Labels'!A"&amp;$AE$18&amp;":M"&amp;$AE$19),AF$24,FALSE)</f>
        <v>0</v>
      </c>
      <c r="AG271" s="18">
        <f ca="1">VLOOKUP('Bewerking, HH'!$B271,INDIRECT("'PLak, Labels'!A"&amp;$AE$18&amp;":M"&amp;$AE$19),AG$24,FALSE)</f>
        <v>0</v>
      </c>
      <c r="AH271" s="29">
        <f ca="1">VLOOKUP('Bewerking, HH'!$B271,INDIRECT("'PLak, Labels'!A"&amp;$AE$18&amp;":M"&amp;$AE$19),AH$24,FALSE)</f>
        <v>0</v>
      </c>
      <c r="AI271" s="29">
        <f ca="1">VLOOKUP('Bewerking, HH'!$B271,INDIRECT("'PLak, Labels'!A"&amp;$AE$18&amp;":M"&amp;$AE$19),AI$24,FALSE)</f>
        <v>0</v>
      </c>
      <c r="AM271" s="18">
        <f ca="1">VLOOKUP('Bewerking, HH'!$B271,INDIRECT("'PLak, Labels'!A"&amp;$AQ$18&amp;":M"&amp;$AQ$19),AM$24,FALSE)</f>
        <v>503</v>
      </c>
      <c r="AN271" s="29">
        <f ca="1">VLOOKUP('Bewerking, HH'!$B271,INDIRECT("'PLak, Labels'!A"&amp;$AQ$18&amp;":M"&amp;$AQ$19),AN$24,FALSE)+VLOOKUP('Bewerking, HH'!$B271,INDIRECT("'PLak, Labels'!A"&amp;$AQ$18&amp;":M"&amp;$AQ$19),AN$24+1,FALSE)</f>
        <v>415</v>
      </c>
      <c r="AO271" s="18">
        <f ca="1">VLOOKUP('Bewerking, HH'!$B271,INDIRECT("'PLak, Labels'!A"&amp;$AQ$18&amp;":M"&amp;$AQ$19),AO$24,FALSE)</f>
        <v>0</v>
      </c>
      <c r="AP271" s="18">
        <f ca="1">VLOOKUP('Bewerking, HH'!$B271,INDIRECT("'PLak, Labels'!A"&amp;$AQ$18&amp;":M"&amp;$AQ$19),AP$24,FALSE)</f>
        <v>0</v>
      </c>
      <c r="AQ271" s="18">
        <f ca="1">VLOOKUP('Bewerking, HH'!$B271,INDIRECT("'PLak, Labels'!A"&amp;$AQ$18&amp;":M"&amp;$AQ$19),AQ$24,FALSE)</f>
        <v>0</v>
      </c>
      <c r="AR271" s="18">
        <f ca="1">VLOOKUP('Bewerking, HH'!$B271,INDIRECT("'PLak, Labels'!A"&amp;$AQ$18&amp;":M"&amp;$AQ$19),AR$24,FALSE)</f>
        <v>0</v>
      </c>
      <c r="AS271" s="18">
        <f ca="1">VLOOKUP('Bewerking, HH'!$B271,INDIRECT("'PLak, Labels'!A"&amp;$AQ$18&amp;":M"&amp;$AQ$19),AS$24,FALSE)</f>
        <v>1</v>
      </c>
      <c r="AT271" s="29">
        <f ca="1">VLOOKUP('Bewerking, HH'!$B271,INDIRECT("'PLak, Labels'!A"&amp;$AQ$18&amp;":M"&amp;$AQ$19),AT$24,FALSE)</f>
        <v>0</v>
      </c>
      <c r="AU271" s="29">
        <f ca="1">VLOOKUP('Bewerking, HH'!$B271,INDIRECT("'PLak, Labels'!A"&amp;$AQ$18&amp;":M"&amp;$AQ$19),AU$24,FALSE)</f>
        <v>87</v>
      </c>
      <c r="AY271" s="18">
        <f ca="1">VLOOKUP('Bewerking, HH'!$B271,INDIRECT("'PLak, Labels'!A"&amp;$BC$18&amp;":M"&amp;$BC$19),AY$24,FALSE)</f>
        <v>503</v>
      </c>
      <c r="AZ271" s="18">
        <f ca="1">VLOOKUP('Bewerking, HH'!$B271,INDIRECT("'PLak, Labels'!A"&amp;$BC$18&amp;":M"&amp;$BC$19),AZ$24,FALSE)+VLOOKUP('Bewerking, HH'!$B271,INDIRECT("'PLak, Labels'!A"&amp;$BC$18&amp;":M"&amp;$BC$19),AZ$24+1,FALSE)</f>
        <v>0</v>
      </c>
      <c r="BA271" s="18">
        <f ca="1">VLOOKUP('Bewerking, HH'!$B271,INDIRECT("'PLak, Labels'!A"&amp;$BC$18&amp;":M"&amp;$BC$19),BA$24,FALSE)</f>
        <v>0</v>
      </c>
      <c r="BB271" s="18">
        <f ca="1">VLOOKUP('Bewerking, HH'!$B271,INDIRECT("'PLak, Labels'!A"&amp;$BC$18&amp;":M"&amp;$BC$19),BB$24,FALSE)</f>
        <v>503</v>
      </c>
      <c r="BC271" s="18">
        <f ca="1">VLOOKUP('Bewerking, HH'!$B271,INDIRECT("'PLak, Labels'!A"&amp;$BC$18&amp;":M"&amp;$BC$19),BC$24,FALSE)</f>
        <v>0</v>
      </c>
      <c r="BD271" s="18">
        <f ca="1">VLOOKUP('Bewerking, HH'!$B271,INDIRECT("'PLak, Labels'!A"&amp;$BC$18&amp;":M"&amp;$BC$19),BD$24,FALSE)</f>
        <v>0</v>
      </c>
      <c r="BE271" s="18">
        <f ca="1">VLOOKUP('Bewerking, HH'!$B271,INDIRECT("'PLak, Labels'!A"&amp;$BC$18&amp;":M"&amp;$BC$19),BE$24,FALSE)</f>
        <v>0</v>
      </c>
      <c r="BF271" s="29">
        <f ca="1">VLOOKUP('Bewerking, HH'!$B271,INDIRECT("'PLak, Labels'!A"&amp;$BC$18&amp;":M"&amp;$BC$19),BF$24,FALSE)</f>
        <v>0</v>
      </c>
      <c r="BG271" s="29">
        <f ca="1">VLOOKUP('Bewerking, HH'!$B271,INDIRECT("'PLak, Labels'!A"&amp;$BC$18&amp;":M"&amp;$BC$19),BG$24,FALSE)</f>
        <v>0</v>
      </c>
    </row>
    <row r="272" spans="1:59" x14ac:dyDescent="0.25">
      <c r="B272" s="18" t="s">
        <v>68</v>
      </c>
      <c r="C272" s="18">
        <f ca="1">VLOOKUP('Bewerking, HH'!$B272,INDIRECT("'PLak, Labels'!A"&amp;$G$18&amp;":M"&amp;$G$19),C$24,FALSE)</f>
        <v>182</v>
      </c>
      <c r="D272" s="29">
        <f ca="1">VLOOKUP('Bewerking, HH'!$B272,INDIRECT("'PLak, Labels'!A"&amp;$G$18&amp;":M"&amp;$G$19),D$24,FALSE)+VLOOKUP('Bewerking, HH'!$B272,INDIRECT("'PLak, Labels'!A"&amp;$G$18&amp;":M"&amp;$G$19),D$24+1,FALSE)</f>
        <v>0</v>
      </c>
      <c r="E272" s="18">
        <f ca="1">VLOOKUP('Bewerking, HH'!$B272,INDIRECT("'PLak, Labels'!A"&amp;$G$18&amp;":M"&amp;$G$19),E$24,FALSE)</f>
        <v>0</v>
      </c>
      <c r="F272" s="18">
        <f ca="1">VLOOKUP('Bewerking, HH'!$B272,INDIRECT("'PLak, Labels'!A"&amp;$G$18&amp;":M"&amp;$G$19),F$24,FALSE)</f>
        <v>4</v>
      </c>
      <c r="G272" s="18">
        <f ca="1">VLOOKUP('Bewerking, HH'!$B272,INDIRECT("'PLak, Labels'!A"&amp;$G$18&amp;":M"&amp;$G$19),G$24,FALSE)</f>
        <v>0</v>
      </c>
      <c r="H272" s="18">
        <f ca="1">VLOOKUP('Bewerking, HH'!$B272,INDIRECT("'PLak, Labels'!A"&amp;$G$18&amp;":M"&amp;$G$19),H$24,FALSE)</f>
        <v>0</v>
      </c>
      <c r="I272" s="18">
        <f ca="1">VLOOKUP('Bewerking, HH'!$B272,INDIRECT("'PLak, Labels'!A"&amp;$G$18&amp;":M"&amp;$G$19),I$24,FALSE)</f>
        <v>1</v>
      </c>
      <c r="J272" s="29">
        <f ca="1">VLOOKUP('Bewerking, HH'!$B272,INDIRECT("'PLak, Labels'!A"&amp;$G$18&amp;":M"&amp;$G$19),J$24,FALSE)</f>
        <v>0</v>
      </c>
      <c r="K272" s="29">
        <f ca="1">VLOOKUP('Bewerking, HH'!$B272,INDIRECT("'PLak, Labels'!A"&amp;$G$18&amp;":M"&amp;$G$19),K$24,FALSE)</f>
        <v>177</v>
      </c>
      <c r="O272" s="18">
        <f ca="1">VLOOKUP('Bewerking, HH'!$B272,INDIRECT("'PLak, Labels'!A"&amp;$S$18&amp;":M"&amp;$S$19),O$24,FALSE)</f>
        <v>182</v>
      </c>
      <c r="P272" s="29">
        <f ca="1">VLOOKUP('Bewerking, HH'!$B272,INDIRECT("'PLak, Labels'!A"&amp;$S$18&amp;":M"&amp;$S$19),P$24,FALSE)+VLOOKUP('Bewerking, HH'!$B272,INDIRECT("'PLak, Labels'!A"&amp;$S$18&amp;":M"&amp;$S$19),P$24+1,FALSE)</f>
        <v>0</v>
      </c>
      <c r="Q272" s="18">
        <f ca="1">VLOOKUP('Bewerking, HH'!$B272,INDIRECT("'PLak, Labels'!A"&amp;$S$18&amp;":M"&amp;$S$19),Q$24,FALSE)</f>
        <v>0</v>
      </c>
      <c r="R272" s="18">
        <f ca="1">VLOOKUP('Bewerking, HH'!$B272,INDIRECT("'PLak, Labels'!A"&amp;$S$18&amp;":M"&amp;$S$19),R$24,FALSE)</f>
        <v>182</v>
      </c>
      <c r="S272" s="18">
        <f ca="1">VLOOKUP('Bewerking, HH'!$B272,INDIRECT("'PLak, Labels'!A"&amp;$S$18&amp;":M"&amp;$S$19),S$24,FALSE)</f>
        <v>0</v>
      </c>
      <c r="T272" s="18">
        <f ca="1">VLOOKUP('Bewerking, HH'!$B272,INDIRECT("'PLak, Labels'!A"&amp;$S$18&amp;":M"&amp;$S$19),T$24,FALSE)</f>
        <v>0</v>
      </c>
      <c r="U272" s="18">
        <f ca="1">VLOOKUP('Bewerking, HH'!$B272,INDIRECT("'PLak, Labels'!A"&amp;$S$18&amp;":M"&amp;$S$19),U$24,FALSE)</f>
        <v>0</v>
      </c>
      <c r="V272" s="29">
        <f ca="1">VLOOKUP('Bewerking, HH'!$B272,INDIRECT("'PLak, Labels'!A"&amp;$S$18&amp;":M"&amp;$S$19),V$24,FALSE)</f>
        <v>0</v>
      </c>
      <c r="W272" s="29">
        <f ca="1">VLOOKUP('Bewerking, HH'!$B272,INDIRECT("'PLak, Labels'!A"&amp;$S$18&amp;":M"&amp;$S$19),W$24,FALSE)</f>
        <v>0</v>
      </c>
      <c r="AA272" s="18">
        <f ca="1">VLOOKUP('Bewerking, HH'!$B272,INDIRECT("'PLak, Labels'!A"&amp;$AE$18&amp;":M"&amp;$AE$19),AA$24,FALSE)</f>
        <v>182</v>
      </c>
      <c r="AB272" s="29">
        <f ca="1">VLOOKUP('Bewerking, HH'!$B272,INDIRECT("'PLak, Labels'!A"&amp;$AE$18&amp;":M"&amp;$AE$19),AB$24,FALSE)+VLOOKUP('Bewerking, HH'!$B272,INDIRECT("'PLak, Labels'!A"&amp;$AE$18&amp;":M"&amp;$AE$19),AB$24+1,FALSE)</f>
        <v>0</v>
      </c>
      <c r="AC272" s="18">
        <f ca="1">VLOOKUP('Bewerking, HH'!$B272,INDIRECT("'PLak, Labels'!A"&amp;$AE$18&amp;":M"&amp;$AE$19),AC$24,FALSE)</f>
        <v>182</v>
      </c>
      <c r="AD272" s="18">
        <f ca="1">VLOOKUP('Bewerking, HH'!$B272,INDIRECT("'PLak, Labels'!A"&amp;$AE$18&amp;":M"&amp;$AE$19),AD$24,FALSE)</f>
        <v>0</v>
      </c>
      <c r="AE272" s="18">
        <f ca="1">VLOOKUP('Bewerking, HH'!$B272,INDIRECT("'PLak, Labels'!A"&amp;$AE$18&amp;":M"&amp;$AE$19),AE$24,FALSE)</f>
        <v>0</v>
      </c>
      <c r="AF272" s="18">
        <f ca="1">VLOOKUP('Bewerking, HH'!$B272,INDIRECT("'PLak, Labels'!A"&amp;$AE$18&amp;":M"&amp;$AE$19),AF$24,FALSE)</f>
        <v>0</v>
      </c>
      <c r="AG272" s="18">
        <f ca="1">VLOOKUP('Bewerking, HH'!$B272,INDIRECT("'PLak, Labels'!A"&amp;$AE$18&amp;":M"&amp;$AE$19),AG$24,FALSE)</f>
        <v>0</v>
      </c>
      <c r="AH272" s="29">
        <f ca="1">VLOOKUP('Bewerking, HH'!$B272,INDIRECT("'PLak, Labels'!A"&amp;$AE$18&amp;":M"&amp;$AE$19),AH$24,FALSE)</f>
        <v>0</v>
      </c>
      <c r="AI272" s="29">
        <f ca="1">VLOOKUP('Bewerking, HH'!$B272,INDIRECT("'PLak, Labels'!A"&amp;$AE$18&amp;":M"&amp;$AE$19),AI$24,FALSE)</f>
        <v>0</v>
      </c>
      <c r="AM272" s="18">
        <f ca="1">VLOOKUP('Bewerking, HH'!$B272,INDIRECT("'PLak, Labels'!A"&amp;$AQ$18&amp;":M"&amp;$AQ$19),AM$24,FALSE)</f>
        <v>182</v>
      </c>
      <c r="AN272" s="29">
        <f ca="1">VLOOKUP('Bewerking, HH'!$B272,INDIRECT("'PLak, Labels'!A"&amp;$AQ$18&amp;":M"&amp;$AQ$19),AN$24,FALSE)+VLOOKUP('Bewerking, HH'!$B272,INDIRECT("'PLak, Labels'!A"&amp;$AQ$18&amp;":M"&amp;$AQ$19),AN$24+1,FALSE)</f>
        <v>146</v>
      </c>
      <c r="AO272" s="18">
        <f ca="1">VLOOKUP('Bewerking, HH'!$B272,INDIRECT("'PLak, Labels'!A"&amp;$AQ$18&amp;":M"&amp;$AQ$19),AO$24,FALSE)</f>
        <v>0</v>
      </c>
      <c r="AP272" s="18">
        <f ca="1">VLOOKUP('Bewerking, HH'!$B272,INDIRECT("'PLak, Labels'!A"&amp;$AQ$18&amp;":M"&amp;$AQ$19),AP$24,FALSE)</f>
        <v>1</v>
      </c>
      <c r="AQ272" s="18">
        <f ca="1">VLOOKUP('Bewerking, HH'!$B272,INDIRECT("'PLak, Labels'!A"&amp;$AQ$18&amp;":M"&amp;$AQ$19),AQ$24,FALSE)</f>
        <v>0</v>
      </c>
      <c r="AR272" s="18">
        <f ca="1">VLOOKUP('Bewerking, HH'!$B272,INDIRECT("'PLak, Labels'!A"&amp;$AQ$18&amp;":M"&amp;$AQ$19),AR$24,FALSE)</f>
        <v>0</v>
      </c>
      <c r="AS272" s="18">
        <f ca="1">VLOOKUP('Bewerking, HH'!$B272,INDIRECT("'PLak, Labels'!A"&amp;$AQ$18&amp;":M"&amp;$AQ$19),AS$24,FALSE)</f>
        <v>0</v>
      </c>
      <c r="AT272" s="29">
        <f ca="1">VLOOKUP('Bewerking, HH'!$B272,INDIRECT("'PLak, Labels'!A"&amp;$AQ$18&amp;":M"&amp;$AQ$19),AT$24,FALSE)</f>
        <v>0</v>
      </c>
      <c r="AU272" s="29">
        <f ca="1">VLOOKUP('Bewerking, HH'!$B272,INDIRECT("'PLak, Labels'!A"&amp;$AQ$18&amp;":M"&amp;$AQ$19),AU$24,FALSE)</f>
        <v>35</v>
      </c>
      <c r="AY272" s="18">
        <f ca="1">VLOOKUP('Bewerking, HH'!$B272,INDIRECT("'PLak, Labels'!A"&amp;$BC$18&amp;":M"&amp;$BC$19),AY$24,FALSE)</f>
        <v>182</v>
      </c>
      <c r="AZ272" s="29">
        <f ca="1">VLOOKUP('Bewerking, HH'!$B272,INDIRECT("'PLak, Labels'!A"&amp;$BC$18&amp;":M"&amp;$BC$19),AZ$24,FALSE)+VLOOKUP('Bewerking, HH'!$B272,INDIRECT("'PLak, Labels'!A"&amp;$BC$18&amp;":M"&amp;$BC$19),AZ$24+1,FALSE)</f>
        <v>0</v>
      </c>
      <c r="BA272" s="18">
        <f ca="1">VLOOKUP('Bewerking, HH'!$B272,INDIRECT("'PLak, Labels'!A"&amp;$BC$18&amp;":M"&amp;$BC$19),BA$24,FALSE)</f>
        <v>0</v>
      </c>
      <c r="BB272" s="18">
        <f ca="1">VLOOKUP('Bewerking, HH'!$B272,INDIRECT("'PLak, Labels'!A"&amp;$BC$18&amp;":M"&amp;$BC$19),BB$24,FALSE)</f>
        <v>182</v>
      </c>
      <c r="BC272" s="18">
        <f ca="1">VLOOKUP('Bewerking, HH'!$B272,INDIRECT("'PLak, Labels'!A"&amp;$BC$18&amp;":M"&amp;$BC$19),BC$24,FALSE)</f>
        <v>0</v>
      </c>
      <c r="BD272" s="18">
        <f ca="1">VLOOKUP('Bewerking, HH'!$B272,INDIRECT("'PLak, Labels'!A"&amp;$BC$18&amp;":M"&amp;$BC$19),BD$24,FALSE)</f>
        <v>0</v>
      </c>
      <c r="BE272" s="18">
        <f ca="1">VLOOKUP('Bewerking, HH'!$B272,INDIRECT("'PLak, Labels'!A"&amp;$BC$18&amp;":M"&amp;$BC$19),BE$24,FALSE)</f>
        <v>0</v>
      </c>
      <c r="BF272" s="29">
        <f ca="1">VLOOKUP('Bewerking, HH'!$B272,INDIRECT("'PLak, Labels'!A"&amp;$BC$18&amp;":M"&amp;$BC$19),BF$24,FALSE)</f>
        <v>0</v>
      </c>
      <c r="BG272" s="29">
        <f ca="1">VLOOKUP('Bewerking, HH'!$B272,INDIRECT("'PLak, Labels'!A"&amp;$BC$18&amp;":M"&amp;$BC$19),BG$24,FALSE)</f>
        <v>0</v>
      </c>
    </row>
    <row r="273" spans="2:59" x14ac:dyDescent="0.25">
      <c r="B273" s="18" t="s">
        <v>69</v>
      </c>
      <c r="C273" s="18">
        <f ca="1">VLOOKUP('Bewerking, HH'!$B273,INDIRECT("'PLak, Labels'!A"&amp;$G$18&amp;":M"&amp;$G$19),C$24,FALSE)</f>
        <v>332</v>
      </c>
      <c r="D273" s="29">
        <f ca="1">VLOOKUP('Bewerking, HH'!$B273,INDIRECT("'PLak, Labels'!A"&amp;$G$18&amp;":M"&amp;$G$19),D$24,FALSE)+VLOOKUP('Bewerking, HH'!$B273,INDIRECT("'PLak, Labels'!A"&amp;$G$18&amp;":M"&amp;$G$19),D$24+1,FALSE)</f>
        <v>0</v>
      </c>
      <c r="E273" s="18">
        <f ca="1">VLOOKUP('Bewerking, HH'!$B273,INDIRECT("'PLak, Labels'!A"&amp;$G$18&amp;":M"&amp;$G$19),E$24,FALSE)</f>
        <v>0</v>
      </c>
      <c r="F273" s="18">
        <f ca="1">VLOOKUP('Bewerking, HH'!$B273,INDIRECT("'PLak, Labels'!A"&amp;$G$18&amp;":M"&amp;$G$19),F$24,FALSE)</f>
        <v>5</v>
      </c>
      <c r="G273" s="18">
        <f ca="1">VLOOKUP('Bewerking, HH'!$B273,INDIRECT("'PLak, Labels'!A"&amp;$G$18&amp;":M"&amp;$G$19),G$24,FALSE)</f>
        <v>0</v>
      </c>
      <c r="H273" s="18">
        <f ca="1">VLOOKUP('Bewerking, HH'!$B273,INDIRECT("'PLak, Labels'!A"&amp;$G$18&amp;":M"&amp;$G$19),H$24,FALSE)</f>
        <v>2</v>
      </c>
      <c r="I273" s="18">
        <f ca="1">VLOOKUP('Bewerking, HH'!$B273,INDIRECT("'PLak, Labels'!A"&amp;$G$18&amp;":M"&amp;$G$19),I$24,FALSE)</f>
        <v>0</v>
      </c>
      <c r="J273" s="29">
        <f ca="1">VLOOKUP('Bewerking, HH'!$B273,INDIRECT("'PLak, Labels'!A"&amp;$G$18&amp;":M"&amp;$G$19),J$24,FALSE)</f>
        <v>325</v>
      </c>
      <c r="K273" s="29">
        <f ca="1">VLOOKUP('Bewerking, HH'!$B273,INDIRECT("'PLak, Labels'!A"&amp;$G$18&amp;":M"&amp;$G$19),K$24,FALSE)</f>
        <v>0</v>
      </c>
      <c r="O273" s="18">
        <f ca="1">VLOOKUP('Bewerking, HH'!$B273,INDIRECT("'PLak, Labels'!A"&amp;$S$18&amp;":M"&amp;$S$19),O$24,FALSE)</f>
        <v>332</v>
      </c>
      <c r="P273" s="29">
        <f ca="1">VLOOKUP('Bewerking, HH'!$B273,INDIRECT("'PLak, Labels'!A"&amp;$S$18&amp;":M"&amp;$S$19),P$24,FALSE)+VLOOKUP('Bewerking, HH'!$B273,INDIRECT("'PLak, Labels'!A"&amp;$S$18&amp;":M"&amp;$S$19),P$24+1,FALSE)</f>
        <v>0</v>
      </c>
      <c r="Q273" s="18">
        <f ca="1">VLOOKUP('Bewerking, HH'!$B273,INDIRECT("'PLak, Labels'!A"&amp;$S$18&amp;":M"&amp;$S$19),Q$24,FALSE)</f>
        <v>0</v>
      </c>
      <c r="R273" s="18">
        <f ca="1">VLOOKUP('Bewerking, HH'!$B273,INDIRECT("'PLak, Labels'!A"&amp;$S$18&amp;":M"&amp;$S$19),R$24,FALSE)</f>
        <v>332</v>
      </c>
      <c r="S273" s="18">
        <f ca="1">VLOOKUP('Bewerking, HH'!$B273,INDIRECT("'PLak, Labels'!A"&amp;$S$18&amp;":M"&amp;$S$19),S$24,FALSE)</f>
        <v>0</v>
      </c>
      <c r="T273" s="18">
        <f ca="1">VLOOKUP('Bewerking, HH'!$B273,INDIRECT("'PLak, Labels'!A"&amp;$S$18&amp;":M"&amp;$S$19),T$24,FALSE)</f>
        <v>0</v>
      </c>
      <c r="U273" s="18">
        <f ca="1">VLOOKUP('Bewerking, HH'!$B273,INDIRECT("'PLak, Labels'!A"&amp;$S$18&amp;":M"&amp;$S$19),U$24,FALSE)</f>
        <v>0</v>
      </c>
      <c r="V273" s="29">
        <f ca="1">VLOOKUP('Bewerking, HH'!$B273,INDIRECT("'PLak, Labels'!A"&amp;$S$18&amp;":M"&amp;$S$19),V$24,FALSE)</f>
        <v>0</v>
      </c>
      <c r="W273" s="29">
        <f ca="1">VLOOKUP('Bewerking, HH'!$B273,INDIRECT("'PLak, Labels'!A"&amp;$S$18&amp;":M"&amp;$S$19),W$24,FALSE)</f>
        <v>0</v>
      </c>
      <c r="AA273" s="18">
        <f ca="1">VLOOKUP('Bewerking, HH'!$B273,INDIRECT("'PLak, Labels'!A"&amp;$AE$18&amp;":M"&amp;$AE$19),AA$24,FALSE)</f>
        <v>332</v>
      </c>
      <c r="AB273" s="29">
        <f ca="1">VLOOKUP('Bewerking, HH'!$B273,INDIRECT("'PLak, Labels'!A"&amp;$AE$18&amp;":M"&amp;$AE$19),AB$24,FALSE)+VLOOKUP('Bewerking, HH'!$B273,INDIRECT("'PLak, Labels'!A"&amp;$AE$18&amp;":M"&amp;$AE$19),AB$24+1,FALSE)</f>
        <v>0</v>
      </c>
      <c r="AC273" s="18">
        <f ca="1">VLOOKUP('Bewerking, HH'!$B273,INDIRECT("'PLak, Labels'!A"&amp;$AE$18&amp;":M"&amp;$AE$19),AC$24,FALSE)</f>
        <v>332</v>
      </c>
      <c r="AD273" s="18">
        <f ca="1">VLOOKUP('Bewerking, HH'!$B273,INDIRECT("'PLak, Labels'!A"&amp;$AE$18&amp;":M"&amp;$AE$19),AD$24,FALSE)</f>
        <v>0</v>
      </c>
      <c r="AE273" s="18">
        <f ca="1">VLOOKUP('Bewerking, HH'!$B273,INDIRECT("'PLak, Labels'!A"&amp;$AE$18&amp;":M"&amp;$AE$19),AE$24,FALSE)</f>
        <v>0</v>
      </c>
      <c r="AF273" s="18">
        <f ca="1">VLOOKUP('Bewerking, HH'!$B273,INDIRECT("'PLak, Labels'!A"&amp;$AE$18&amp;":M"&amp;$AE$19),AF$24,FALSE)</f>
        <v>0</v>
      </c>
      <c r="AG273" s="18">
        <f ca="1">VLOOKUP('Bewerking, HH'!$B273,INDIRECT("'PLak, Labels'!A"&amp;$AE$18&amp;":M"&amp;$AE$19),AG$24,FALSE)</f>
        <v>0</v>
      </c>
      <c r="AH273" s="29">
        <f ca="1">VLOOKUP('Bewerking, HH'!$B273,INDIRECT("'PLak, Labels'!A"&amp;$AE$18&amp;":M"&amp;$AE$19),AH$24,FALSE)</f>
        <v>0</v>
      </c>
      <c r="AI273" s="29">
        <f ca="1">VLOOKUP('Bewerking, HH'!$B273,INDIRECT("'PLak, Labels'!A"&amp;$AE$18&amp;":M"&amp;$AE$19),AI$24,FALSE)</f>
        <v>0</v>
      </c>
      <c r="AM273" s="18">
        <f ca="1">VLOOKUP('Bewerking, HH'!$B273,INDIRECT("'PLak, Labels'!A"&amp;$AQ$18&amp;":M"&amp;$AQ$19),AM$24,FALSE)</f>
        <v>332</v>
      </c>
      <c r="AN273" s="29">
        <f ca="1">VLOOKUP('Bewerking, HH'!$B273,INDIRECT("'PLak, Labels'!A"&amp;$AQ$18&amp;":M"&amp;$AQ$19),AN$24,FALSE)+VLOOKUP('Bewerking, HH'!$B273,INDIRECT("'PLak, Labels'!A"&amp;$AQ$18&amp;":M"&amp;$AQ$19),AN$24+1,FALSE)</f>
        <v>206</v>
      </c>
      <c r="AO273" s="18">
        <f ca="1">VLOOKUP('Bewerking, HH'!$B273,INDIRECT("'PLak, Labels'!A"&amp;$AQ$18&amp;":M"&amp;$AQ$19),AO$24,FALSE)</f>
        <v>0</v>
      </c>
      <c r="AP273" s="18">
        <f ca="1">VLOOKUP('Bewerking, HH'!$B273,INDIRECT("'PLak, Labels'!A"&amp;$AQ$18&amp;":M"&amp;$AQ$19),AP$24,FALSE)</f>
        <v>4</v>
      </c>
      <c r="AQ273" s="18">
        <f ca="1">VLOOKUP('Bewerking, HH'!$B273,INDIRECT("'PLak, Labels'!A"&amp;$AQ$18&amp;":M"&amp;$AQ$19),AQ$24,FALSE)</f>
        <v>0</v>
      </c>
      <c r="AR273" s="18">
        <f ca="1">VLOOKUP('Bewerking, HH'!$B273,INDIRECT("'PLak, Labels'!A"&amp;$AQ$18&amp;":M"&amp;$AQ$19),AR$24,FALSE)</f>
        <v>2</v>
      </c>
      <c r="AS273" s="18">
        <f ca="1">VLOOKUP('Bewerking, HH'!$B273,INDIRECT("'PLak, Labels'!A"&amp;$AQ$18&amp;":M"&amp;$AQ$19),AS$24,FALSE)</f>
        <v>0</v>
      </c>
      <c r="AT273" s="29">
        <f ca="1">VLOOKUP('Bewerking, HH'!$B273,INDIRECT("'PLak, Labels'!A"&amp;$AQ$18&amp;":M"&amp;$AQ$19),AT$24,FALSE)</f>
        <v>120</v>
      </c>
      <c r="AU273" s="29">
        <f ca="1">VLOOKUP('Bewerking, HH'!$B273,INDIRECT("'PLak, Labels'!A"&amp;$AQ$18&amp;":M"&amp;$AQ$19),AU$24,FALSE)</f>
        <v>0</v>
      </c>
      <c r="AY273" s="18">
        <f ca="1">VLOOKUP('Bewerking, HH'!$B273,INDIRECT("'PLak, Labels'!A"&amp;$BC$18&amp;":M"&amp;$BC$19),AY$24,FALSE)</f>
        <v>332</v>
      </c>
      <c r="AZ273" s="29">
        <f ca="1">VLOOKUP('Bewerking, HH'!$B273,INDIRECT("'PLak, Labels'!A"&amp;$BC$18&amp;":M"&amp;$BC$19),AZ$24,FALSE)+VLOOKUP('Bewerking, HH'!$B273,INDIRECT("'PLak, Labels'!A"&amp;$BC$18&amp;":M"&amp;$BC$19),AZ$24+1,FALSE)</f>
        <v>0</v>
      </c>
      <c r="BA273" s="18">
        <f ca="1">VLOOKUP('Bewerking, HH'!$B273,INDIRECT("'PLak, Labels'!A"&amp;$BC$18&amp;":M"&amp;$BC$19),BA$24,FALSE)</f>
        <v>0</v>
      </c>
      <c r="BB273" s="18">
        <f ca="1">VLOOKUP('Bewerking, HH'!$B273,INDIRECT("'PLak, Labels'!A"&amp;$BC$18&amp;":M"&amp;$BC$19),BB$24,FALSE)</f>
        <v>332</v>
      </c>
      <c r="BC273" s="18">
        <f ca="1">VLOOKUP('Bewerking, HH'!$B273,INDIRECT("'PLak, Labels'!A"&amp;$BC$18&amp;":M"&amp;$BC$19),BC$24,FALSE)</f>
        <v>0</v>
      </c>
      <c r="BD273" s="18">
        <f ca="1">VLOOKUP('Bewerking, HH'!$B273,INDIRECT("'PLak, Labels'!A"&amp;$BC$18&amp;":M"&amp;$BC$19),BD$24,FALSE)</f>
        <v>0</v>
      </c>
      <c r="BE273" s="18">
        <f ca="1">VLOOKUP('Bewerking, HH'!$B273,INDIRECT("'PLak, Labels'!A"&amp;$BC$18&amp;":M"&amp;$BC$19),BE$24,FALSE)</f>
        <v>0</v>
      </c>
      <c r="BF273" s="29">
        <f ca="1">VLOOKUP('Bewerking, HH'!$B273,INDIRECT("'PLak, Labels'!A"&amp;$BC$18&amp;":M"&amp;$BC$19),BF$24,FALSE)</f>
        <v>0</v>
      </c>
      <c r="BG273" s="29">
        <f ca="1">VLOOKUP('Bewerking, HH'!$B273,INDIRECT("'PLak, Labels'!A"&amp;$BC$18&amp;":M"&amp;$BC$19),BG$24,FALSE)</f>
        <v>0</v>
      </c>
    </row>
    <row r="274" spans="2:59" x14ac:dyDescent="0.25">
      <c r="B274" s="18" t="s">
        <v>70</v>
      </c>
      <c r="C274" s="18">
        <f ca="1">VLOOKUP('Bewerking, HH'!$B274,INDIRECT("'PLak, Labels'!A"&amp;$G$18&amp;":M"&amp;$G$19),C$24,FALSE)</f>
        <v>197</v>
      </c>
      <c r="D274" s="29">
        <f ca="1">VLOOKUP('Bewerking, HH'!$B274,INDIRECT("'PLak, Labels'!A"&amp;$G$18&amp;":M"&amp;$G$19),D$24,FALSE)+VLOOKUP('Bewerking, HH'!$B274,INDIRECT("'PLak, Labels'!A"&amp;$G$18&amp;":M"&amp;$G$19),D$24+1,FALSE)</f>
        <v>0</v>
      </c>
      <c r="E274" s="18">
        <f ca="1">VLOOKUP('Bewerking, HH'!$B274,INDIRECT("'PLak, Labels'!A"&amp;$G$18&amp;":M"&amp;$G$19),E$24,FALSE)</f>
        <v>0</v>
      </c>
      <c r="F274" s="18">
        <f ca="1">VLOOKUP('Bewerking, HH'!$B274,INDIRECT("'PLak, Labels'!A"&amp;$G$18&amp;":M"&amp;$G$19),F$24,FALSE)</f>
        <v>9</v>
      </c>
      <c r="G274" s="18">
        <f ca="1">VLOOKUP('Bewerking, HH'!$B274,INDIRECT("'PLak, Labels'!A"&amp;$G$18&amp;":M"&amp;$G$19),G$24,FALSE)</f>
        <v>0</v>
      </c>
      <c r="H274" s="18">
        <f ca="1">VLOOKUP('Bewerking, HH'!$B274,INDIRECT("'PLak, Labels'!A"&amp;$G$18&amp;":M"&amp;$G$19),H$24,FALSE)</f>
        <v>188</v>
      </c>
      <c r="I274" s="18">
        <f ca="1">VLOOKUP('Bewerking, HH'!$B274,INDIRECT("'PLak, Labels'!A"&amp;$G$18&amp;":M"&amp;$G$19),I$24,FALSE)</f>
        <v>0</v>
      </c>
      <c r="J274" s="29">
        <f ca="1">VLOOKUP('Bewerking, HH'!$B274,INDIRECT("'PLak, Labels'!A"&amp;$G$18&amp;":M"&amp;$G$19),J$24,FALSE)</f>
        <v>0</v>
      </c>
      <c r="K274" s="29">
        <f ca="1">VLOOKUP('Bewerking, HH'!$B274,INDIRECT("'PLak, Labels'!A"&amp;$G$18&amp;":M"&amp;$G$19),K$24,FALSE)</f>
        <v>0</v>
      </c>
      <c r="O274" s="18">
        <f ca="1">VLOOKUP('Bewerking, HH'!$B274,INDIRECT("'PLak, Labels'!A"&amp;$S$18&amp;":M"&amp;$S$19),O$24,FALSE)</f>
        <v>197</v>
      </c>
      <c r="P274" s="29">
        <f ca="1">VLOOKUP('Bewerking, HH'!$B274,INDIRECT("'PLak, Labels'!A"&amp;$S$18&amp;":M"&amp;$S$19),P$24,FALSE)+VLOOKUP('Bewerking, HH'!$B274,INDIRECT("'PLak, Labels'!A"&amp;$S$18&amp;":M"&amp;$S$19),P$24+1,FALSE)</f>
        <v>0</v>
      </c>
      <c r="Q274" s="18">
        <f ca="1">VLOOKUP('Bewerking, HH'!$B274,INDIRECT("'PLak, Labels'!A"&amp;$S$18&amp;":M"&amp;$S$19),Q$24,FALSE)</f>
        <v>0</v>
      </c>
      <c r="R274" s="18">
        <f ca="1">VLOOKUP('Bewerking, HH'!$B274,INDIRECT("'PLak, Labels'!A"&amp;$S$18&amp;":M"&amp;$S$19),R$24,FALSE)</f>
        <v>197</v>
      </c>
      <c r="S274" s="18">
        <f ca="1">VLOOKUP('Bewerking, HH'!$B274,INDIRECT("'PLak, Labels'!A"&amp;$S$18&amp;":M"&amp;$S$19),S$24,FALSE)</f>
        <v>0</v>
      </c>
      <c r="T274" s="18">
        <f ca="1">VLOOKUP('Bewerking, HH'!$B274,INDIRECT("'PLak, Labels'!A"&amp;$S$18&amp;":M"&amp;$S$19),T$24,FALSE)</f>
        <v>0</v>
      </c>
      <c r="U274" s="18">
        <f ca="1">VLOOKUP('Bewerking, HH'!$B274,INDIRECT("'PLak, Labels'!A"&amp;$S$18&amp;":M"&amp;$S$19),U$24,FALSE)</f>
        <v>0</v>
      </c>
      <c r="V274" s="29">
        <f ca="1">VLOOKUP('Bewerking, HH'!$B274,INDIRECT("'PLak, Labels'!A"&amp;$S$18&amp;":M"&amp;$S$19),V$24,FALSE)</f>
        <v>0</v>
      </c>
      <c r="W274" s="29">
        <f ca="1">VLOOKUP('Bewerking, HH'!$B274,INDIRECT("'PLak, Labels'!A"&amp;$S$18&amp;":M"&amp;$S$19),W$24,FALSE)</f>
        <v>0</v>
      </c>
      <c r="AA274" s="18">
        <f ca="1">VLOOKUP('Bewerking, HH'!$B274,INDIRECT("'PLak, Labels'!A"&amp;$AE$18&amp;":M"&amp;$AE$19),AA$24,FALSE)</f>
        <v>197</v>
      </c>
      <c r="AB274" s="29">
        <f ca="1">VLOOKUP('Bewerking, HH'!$B274,INDIRECT("'PLak, Labels'!A"&amp;$AE$18&amp;":M"&amp;$AE$19),AB$24,FALSE)+VLOOKUP('Bewerking, HH'!$B274,INDIRECT("'PLak, Labels'!A"&amp;$AE$18&amp;":M"&amp;$AE$19),AB$24+1,FALSE)</f>
        <v>0</v>
      </c>
      <c r="AC274" s="18">
        <f ca="1">VLOOKUP('Bewerking, HH'!$B274,INDIRECT("'PLak, Labels'!A"&amp;$AE$18&amp;":M"&amp;$AE$19),AC$24,FALSE)</f>
        <v>197</v>
      </c>
      <c r="AD274" s="18">
        <f ca="1">VLOOKUP('Bewerking, HH'!$B274,INDIRECT("'PLak, Labels'!A"&amp;$AE$18&amp;":M"&amp;$AE$19),AD$24,FALSE)</f>
        <v>0</v>
      </c>
      <c r="AE274" s="18">
        <f ca="1">VLOOKUP('Bewerking, HH'!$B274,INDIRECT("'PLak, Labels'!A"&amp;$AE$18&amp;":M"&amp;$AE$19),AE$24,FALSE)</f>
        <v>0</v>
      </c>
      <c r="AF274" s="18">
        <f ca="1">VLOOKUP('Bewerking, HH'!$B274,INDIRECT("'PLak, Labels'!A"&amp;$AE$18&amp;":M"&amp;$AE$19),AF$24,FALSE)</f>
        <v>0</v>
      </c>
      <c r="AG274" s="18">
        <f ca="1">VLOOKUP('Bewerking, HH'!$B274,INDIRECT("'PLak, Labels'!A"&amp;$AE$18&amp;":M"&amp;$AE$19),AG$24,FALSE)</f>
        <v>0</v>
      </c>
      <c r="AH274" s="29">
        <f ca="1">VLOOKUP('Bewerking, HH'!$B274,INDIRECT("'PLak, Labels'!A"&amp;$AE$18&amp;":M"&amp;$AE$19),AH$24,FALSE)</f>
        <v>0</v>
      </c>
      <c r="AI274" s="29">
        <f ca="1">VLOOKUP('Bewerking, HH'!$B274,INDIRECT("'PLak, Labels'!A"&amp;$AE$18&amp;":M"&amp;$AE$19),AI$24,FALSE)</f>
        <v>0</v>
      </c>
      <c r="AM274" s="18">
        <f ca="1">VLOOKUP('Bewerking, HH'!$B274,INDIRECT("'PLak, Labels'!A"&amp;$AQ$18&amp;":M"&amp;$AQ$19),AM$24,FALSE)</f>
        <v>197</v>
      </c>
      <c r="AN274" s="29">
        <f ca="1">VLOOKUP('Bewerking, HH'!$B274,INDIRECT("'PLak, Labels'!A"&amp;$AQ$18&amp;":M"&amp;$AQ$19),AN$24,FALSE)+VLOOKUP('Bewerking, HH'!$B274,INDIRECT("'PLak, Labels'!A"&amp;$AQ$18&amp;":M"&amp;$AQ$19),AN$24+1,FALSE)</f>
        <v>157</v>
      </c>
      <c r="AO274" s="18">
        <f ca="1">VLOOKUP('Bewerking, HH'!$B274,INDIRECT("'PLak, Labels'!A"&amp;$AQ$18&amp;":M"&amp;$AQ$19),AO$24,FALSE)</f>
        <v>0</v>
      </c>
      <c r="AP274" s="18">
        <f ca="1">VLOOKUP('Bewerking, HH'!$B274,INDIRECT("'PLak, Labels'!A"&amp;$AQ$18&amp;":M"&amp;$AQ$19),AP$24,FALSE)</f>
        <v>5</v>
      </c>
      <c r="AQ274" s="18">
        <f ca="1">VLOOKUP('Bewerking, HH'!$B274,INDIRECT("'PLak, Labels'!A"&amp;$AQ$18&amp;":M"&amp;$AQ$19),AQ$24,FALSE)</f>
        <v>0</v>
      </c>
      <c r="AR274" s="18">
        <f ca="1">VLOOKUP('Bewerking, HH'!$B274,INDIRECT("'PLak, Labels'!A"&amp;$AQ$18&amp;":M"&amp;$AQ$19),AR$24,FALSE)</f>
        <v>35</v>
      </c>
      <c r="AS274" s="18">
        <f ca="1">VLOOKUP('Bewerking, HH'!$B274,INDIRECT("'PLak, Labels'!A"&amp;$AQ$18&amp;":M"&amp;$AQ$19),AS$24,FALSE)</f>
        <v>0</v>
      </c>
      <c r="AT274" s="29">
        <f ca="1">VLOOKUP('Bewerking, HH'!$B274,INDIRECT("'PLak, Labels'!A"&amp;$AQ$18&amp;":M"&amp;$AQ$19),AT$24,FALSE)</f>
        <v>0</v>
      </c>
      <c r="AU274" s="29">
        <f ca="1">VLOOKUP('Bewerking, HH'!$B274,INDIRECT("'PLak, Labels'!A"&amp;$AQ$18&amp;":M"&amp;$AQ$19),AU$24,FALSE)</f>
        <v>0</v>
      </c>
      <c r="AY274" s="18">
        <f ca="1">VLOOKUP('Bewerking, HH'!$B274,INDIRECT("'PLak, Labels'!A"&amp;$BC$18&amp;":M"&amp;$BC$19),AY$24,FALSE)</f>
        <v>197</v>
      </c>
      <c r="AZ274" s="29">
        <f ca="1">VLOOKUP('Bewerking, HH'!$B274,INDIRECT("'PLak, Labels'!A"&amp;$BC$18&amp;":M"&amp;$BC$19),AZ$24,FALSE)+VLOOKUP('Bewerking, HH'!$B274,INDIRECT("'PLak, Labels'!A"&amp;$BC$18&amp;":M"&amp;$BC$19),AZ$24+1,FALSE)</f>
        <v>0</v>
      </c>
      <c r="BA274" s="18">
        <f ca="1">VLOOKUP('Bewerking, HH'!$B274,INDIRECT("'PLak, Labels'!A"&amp;$BC$18&amp;":M"&amp;$BC$19),BA$24,FALSE)</f>
        <v>0</v>
      </c>
      <c r="BB274" s="18">
        <f ca="1">VLOOKUP('Bewerking, HH'!$B274,INDIRECT("'PLak, Labels'!A"&amp;$BC$18&amp;":M"&amp;$BC$19),BB$24,FALSE)</f>
        <v>197</v>
      </c>
      <c r="BC274" s="18">
        <f ca="1">VLOOKUP('Bewerking, HH'!$B274,INDIRECT("'PLak, Labels'!A"&amp;$BC$18&amp;":M"&amp;$BC$19),BC$24,FALSE)</f>
        <v>0</v>
      </c>
      <c r="BD274" s="18">
        <f ca="1">VLOOKUP('Bewerking, HH'!$B274,INDIRECT("'PLak, Labels'!A"&amp;$BC$18&amp;":M"&amp;$BC$19),BD$24,FALSE)</f>
        <v>0</v>
      </c>
      <c r="BE274" s="18">
        <f ca="1">VLOOKUP('Bewerking, HH'!$B274,INDIRECT("'PLak, Labels'!A"&amp;$BC$18&amp;":M"&amp;$BC$19),BE$24,FALSE)</f>
        <v>0</v>
      </c>
      <c r="BF274" s="29">
        <f ca="1">VLOOKUP('Bewerking, HH'!$B274,INDIRECT("'PLak, Labels'!A"&amp;$BC$18&amp;":M"&amp;$BC$19),BF$24,FALSE)</f>
        <v>0</v>
      </c>
      <c r="BG274" s="29">
        <f ca="1">VLOOKUP('Bewerking, HH'!$B274,INDIRECT("'PLak, Labels'!A"&amp;$BC$18&amp;":M"&amp;$BC$19),BG$24,FALSE)</f>
        <v>0</v>
      </c>
    </row>
    <row r="275" spans="2:59" x14ac:dyDescent="0.25">
      <c r="B275" s="18" t="s">
        <v>71</v>
      </c>
      <c r="C275" s="18">
        <f ca="1">VLOOKUP('Bewerking, HH'!$B275,INDIRECT("'PLak, Labels'!A"&amp;$G$18&amp;":M"&amp;$G$19),C$24,FALSE)</f>
        <v>391</v>
      </c>
      <c r="D275" s="29">
        <f ca="1">VLOOKUP('Bewerking, HH'!$B275,INDIRECT("'PLak, Labels'!A"&amp;$G$18&amp;":M"&amp;$G$19),D$24,FALSE)+VLOOKUP('Bewerking, HH'!$B275,INDIRECT("'PLak, Labels'!A"&amp;$G$18&amp;":M"&amp;$G$19),D$24+1,FALSE)</f>
        <v>0</v>
      </c>
      <c r="E275" s="18">
        <f ca="1">VLOOKUP('Bewerking, HH'!$B275,INDIRECT("'PLak, Labels'!A"&amp;$G$18&amp;":M"&amp;$G$19),E$24,FALSE)</f>
        <v>0</v>
      </c>
      <c r="F275" s="18">
        <f ca="1">VLOOKUP('Bewerking, HH'!$B275,INDIRECT("'PLak, Labels'!A"&amp;$G$18&amp;":M"&amp;$G$19),F$24,FALSE)</f>
        <v>391</v>
      </c>
      <c r="G275" s="18">
        <f ca="1">VLOOKUP('Bewerking, HH'!$B275,INDIRECT("'PLak, Labels'!A"&amp;$G$18&amp;":M"&amp;$G$19),G$24,FALSE)</f>
        <v>0</v>
      </c>
      <c r="H275" s="18">
        <f ca="1">VLOOKUP('Bewerking, HH'!$B275,INDIRECT("'PLak, Labels'!A"&amp;$G$18&amp;":M"&amp;$G$19),H$24,FALSE)</f>
        <v>0</v>
      </c>
      <c r="I275" s="18">
        <f ca="1">VLOOKUP('Bewerking, HH'!$B275,INDIRECT("'PLak, Labels'!A"&amp;$G$18&amp;":M"&amp;$G$19),I$24,FALSE)</f>
        <v>0</v>
      </c>
      <c r="J275" s="29">
        <f ca="1">VLOOKUP('Bewerking, HH'!$B275,INDIRECT("'PLak, Labels'!A"&amp;$G$18&amp;":M"&amp;$G$19),J$24,FALSE)</f>
        <v>0</v>
      </c>
      <c r="K275" s="29">
        <f ca="1">VLOOKUP('Bewerking, HH'!$B275,INDIRECT("'PLak, Labels'!A"&amp;$G$18&amp;":M"&amp;$G$19),K$24,FALSE)</f>
        <v>0</v>
      </c>
      <c r="O275" s="18">
        <f ca="1">VLOOKUP('Bewerking, HH'!$B275,INDIRECT("'PLak, Labels'!A"&amp;$S$18&amp;":M"&amp;$S$19),O$24,FALSE)</f>
        <v>391</v>
      </c>
      <c r="P275" s="29">
        <f ca="1">VLOOKUP('Bewerking, HH'!$B275,INDIRECT("'PLak, Labels'!A"&amp;$S$18&amp;":M"&amp;$S$19),P$24,FALSE)+VLOOKUP('Bewerking, HH'!$B275,INDIRECT("'PLak, Labels'!A"&amp;$S$18&amp;":M"&amp;$S$19),P$24+1,FALSE)</f>
        <v>0</v>
      </c>
      <c r="Q275" s="18">
        <f ca="1">VLOOKUP('Bewerking, HH'!$B275,INDIRECT("'PLak, Labels'!A"&amp;$S$18&amp;":M"&amp;$S$19),Q$24,FALSE)</f>
        <v>0</v>
      </c>
      <c r="R275" s="18">
        <f ca="1">VLOOKUP('Bewerking, HH'!$B275,INDIRECT("'PLak, Labels'!A"&amp;$S$18&amp;":M"&amp;$S$19),R$24,FALSE)</f>
        <v>391</v>
      </c>
      <c r="S275" s="18">
        <f ca="1">VLOOKUP('Bewerking, HH'!$B275,INDIRECT("'PLak, Labels'!A"&amp;$S$18&amp;":M"&amp;$S$19),S$24,FALSE)</f>
        <v>0</v>
      </c>
      <c r="T275" s="18">
        <f ca="1">VLOOKUP('Bewerking, HH'!$B275,INDIRECT("'PLak, Labels'!A"&amp;$S$18&amp;":M"&amp;$S$19),T$24,FALSE)</f>
        <v>0</v>
      </c>
      <c r="U275" s="18">
        <f ca="1">VLOOKUP('Bewerking, HH'!$B275,INDIRECT("'PLak, Labels'!A"&amp;$S$18&amp;":M"&amp;$S$19),U$24,FALSE)</f>
        <v>0</v>
      </c>
      <c r="V275" s="29">
        <f ca="1">VLOOKUP('Bewerking, HH'!$B275,INDIRECT("'PLak, Labels'!A"&amp;$S$18&amp;":M"&amp;$S$19),V$24,FALSE)</f>
        <v>0</v>
      </c>
      <c r="W275" s="29">
        <f ca="1">VLOOKUP('Bewerking, HH'!$B275,INDIRECT("'PLak, Labels'!A"&amp;$S$18&amp;":M"&amp;$S$19),W$24,FALSE)</f>
        <v>0</v>
      </c>
      <c r="AA275" s="18">
        <f ca="1">VLOOKUP('Bewerking, HH'!$B275,INDIRECT("'PLak, Labels'!A"&amp;$AE$18&amp;":M"&amp;$AE$19),AA$24,FALSE)</f>
        <v>391</v>
      </c>
      <c r="AB275" s="29">
        <f ca="1">VLOOKUP('Bewerking, HH'!$B275,INDIRECT("'PLak, Labels'!A"&amp;$AE$18&amp;":M"&amp;$AE$19),AB$24,FALSE)+VLOOKUP('Bewerking, HH'!$B275,INDIRECT("'PLak, Labels'!A"&amp;$AE$18&amp;":M"&amp;$AE$19),AB$24+1,FALSE)</f>
        <v>0</v>
      </c>
      <c r="AC275" s="18">
        <f ca="1">VLOOKUP('Bewerking, HH'!$B275,INDIRECT("'PLak, Labels'!A"&amp;$AE$18&amp;":M"&amp;$AE$19),AC$24,FALSE)</f>
        <v>391</v>
      </c>
      <c r="AD275" s="18">
        <f ca="1">VLOOKUP('Bewerking, HH'!$B275,INDIRECT("'PLak, Labels'!A"&amp;$AE$18&amp;":M"&amp;$AE$19),AD$24,FALSE)</f>
        <v>0</v>
      </c>
      <c r="AE275" s="18">
        <f ca="1">VLOOKUP('Bewerking, HH'!$B275,INDIRECT("'PLak, Labels'!A"&amp;$AE$18&amp;":M"&amp;$AE$19),AE$24,FALSE)</f>
        <v>0</v>
      </c>
      <c r="AF275" s="18">
        <f ca="1">VLOOKUP('Bewerking, HH'!$B275,INDIRECT("'PLak, Labels'!A"&amp;$AE$18&amp;":M"&amp;$AE$19),AF$24,FALSE)</f>
        <v>0</v>
      </c>
      <c r="AG275" s="18">
        <f ca="1">VLOOKUP('Bewerking, HH'!$B275,INDIRECT("'PLak, Labels'!A"&amp;$AE$18&amp;":M"&amp;$AE$19),AG$24,FALSE)</f>
        <v>0</v>
      </c>
      <c r="AH275" s="29">
        <f ca="1">VLOOKUP('Bewerking, HH'!$B275,INDIRECT("'PLak, Labels'!A"&amp;$AE$18&amp;":M"&amp;$AE$19),AH$24,FALSE)</f>
        <v>0</v>
      </c>
      <c r="AI275" s="29">
        <f ca="1">VLOOKUP('Bewerking, HH'!$B275,INDIRECT("'PLak, Labels'!A"&amp;$AE$18&amp;":M"&amp;$AE$19),AI$24,FALSE)</f>
        <v>0</v>
      </c>
      <c r="AM275" s="18">
        <f ca="1">VLOOKUP('Bewerking, HH'!$B275,INDIRECT("'PLak, Labels'!A"&amp;$AQ$18&amp;":M"&amp;$AQ$19),AM$24,FALSE)</f>
        <v>391</v>
      </c>
      <c r="AN275" s="29">
        <f ca="1">VLOOKUP('Bewerking, HH'!$B275,INDIRECT("'PLak, Labels'!A"&amp;$AQ$18&amp;":M"&amp;$AQ$19),AN$24,FALSE)+VLOOKUP('Bewerking, HH'!$B275,INDIRECT("'PLak, Labels'!A"&amp;$AQ$18&amp;":M"&amp;$AQ$19),AN$24+1,FALSE)</f>
        <v>312</v>
      </c>
      <c r="AO275" s="18">
        <f ca="1">VLOOKUP('Bewerking, HH'!$B275,INDIRECT("'PLak, Labels'!A"&amp;$AQ$18&amp;":M"&amp;$AQ$19),AO$24,FALSE)</f>
        <v>0</v>
      </c>
      <c r="AP275" s="18">
        <f ca="1">VLOOKUP('Bewerking, HH'!$B275,INDIRECT("'PLak, Labels'!A"&amp;$AQ$18&amp;":M"&amp;$AQ$19),AP$24,FALSE)</f>
        <v>79</v>
      </c>
      <c r="AQ275" s="18">
        <f ca="1">VLOOKUP('Bewerking, HH'!$B275,INDIRECT("'PLak, Labels'!A"&amp;$AQ$18&amp;":M"&amp;$AQ$19),AQ$24,FALSE)</f>
        <v>0</v>
      </c>
      <c r="AR275" s="18">
        <f ca="1">VLOOKUP('Bewerking, HH'!$B275,INDIRECT("'PLak, Labels'!A"&amp;$AQ$18&amp;":M"&amp;$AQ$19),AR$24,FALSE)</f>
        <v>0</v>
      </c>
      <c r="AS275" s="18">
        <f ca="1">VLOOKUP('Bewerking, HH'!$B275,INDIRECT("'PLak, Labels'!A"&amp;$AQ$18&amp;":M"&amp;$AQ$19),AS$24,FALSE)</f>
        <v>0</v>
      </c>
      <c r="AT275" s="29">
        <f ca="1">VLOOKUP('Bewerking, HH'!$B275,INDIRECT("'PLak, Labels'!A"&amp;$AQ$18&amp;":M"&amp;$AQ$19),AT$24,FALSE)</f>
        <v>0</v>
      </c>
      <c r="AU275" s="29">
        <f ca="1">VLOOKUP('Bewerking, HH'!$B275,INDIRECT("'PLak, Labels'!A"&amp;$AQ$18&amp;":M"&amp;$AQ$19),AU$24,FALSE)</f>
        <v>0</v>
      </c>
      <c r="AY275" s="18">
        <f ca="1">VLOOKUP('Bewerking, HH'!$B275,INDIRECT("'PLak, Labels'!A"&amp;$BC$18&amp;":M"&amp;$BC$19),AY$24,FALSE)</f>
        <v>391</v>
      </c>
      <c r="AZ275" s="29">
        <f ca="1">VLOOKUP('Bewerking, HH'!$B275,INDIRECT("'PLak, Labels'!A"&amp;$BC$18&amp;":M"&amp;$BC$19),AZ$24,FALSE)+VLOOKUP('Bewerking, HH'!$B275,INDIRECT("'PLak, Labels'!A"&amp;$BC$18&amp;":M"&amp;$BC$19),AZ$24+1,FALSE)</f>
        <v>0</v>
      </c>
      <c r="BA275" s="18">
        <f ca="1">VLOOKUP('Bewerking, HH'!$B275,INDIRECT("'PLak, Labels'!A"&amp;$BC$18&amp;":M"&amp;$BC$19),BA$24,FALSE)</f>
        <v>0</v>
      </c>
      <c r="BB275" s="18">
        <f ca="1">VLOOKUP('Bewerking, HH'!$B275,INDIRECT("'PLak, Labels'!A"&amp;$BC$18&amp;":M"&amp;$BC$19),BB$24,FALSE)</f>
        <v>391</v>
      </c>
      <c r="BC275" s="18">
        <f ca="1">VLOOKUP('Bewerking, HH'!$B275,INDIRECT("'PLak, Labels'!A"&amp;$BC$18&amp;":M"&amp;$BC$19),BC$24,FALSE)</f>
        <v>0</v>
      </c>
      <c r="BD275" s="18">
        <f ca="1">VLOOKUP('Bewerking, HH'!$B275,INDIRECT("'PLak, Labels'!A"&amp;$BC$18&amp;":M"&amp;$BC$19),BD$24,FALSE)</f>
        <v>0</v>
      </c>
      <c r="BE275" s="18">
        <f ca="1">VLOOKUP('Bewerking, HH'!$B275,INDIRECT("'PLak, Labels'!A"&amp;$BC$18&amp;":M"&amp;$BC$19),BE$24,FALSE)</f>
        <v>0</v>
      </c>
      <c r="BF275" s="29">
        <f ca="1">VLOOKUP('Bewerking, HH'!$B275,INDIRECT("'PLak, Labels'!A"&amp;$BC$18&amp;":M"&amp;$BC$19),BF$24,FALSE)</f>
        <v>0</v>
      </c>
      <c r="BG275" s="29">
        <f ca="1">VLOOKUP('Bewerking, HH'!$B275,INDIRECT("'PLak, Labels'!A"&amp;$BC$18&amp;":M"&amp;$BC$19),BG$24,FALSE)</f>
        <v>0</v>
      </c>
    </row>
    <row r="276" spans="2:59" x14ac:dyDescent="0.25">
      <c r="B276" s="18" t="s">
        <v>72</v>
      </c>
      <c r="C276" s="18">
        <f ca="1">VLOOKUP('Bewerking, HH'!$B276,INDIRECT("'PLak, Labels'!A"&amp;$G$18&amp;":M"&amp;$G$19),C$24,FALSE)</f>
        <v>704</v>
      </c>
      <c r="D276" s="29">
        <f ca="1">VLOOKUP('Bewerking, HH'!$B276,INDIRECT("'PLak, Labels'!A"&amp;$G$18&amp;":M"&amp;$G$19),D$24,FALSE)+VLOOKUP('Bewerking, HH'!$B276,INDIRECT("'PLak, Labels'!A"&amp;$G$18&amp;":M"&amp;$G$19),D$24+1,FALSE)</f>
        <v>0</v>
      </c>
      <c r="E276" s="18">
        <f ca="1">VLOOKUP('Bewerking, HH'!$B276,INDIRECT("'PLak, Labels'!A"&amp;$G$18&amp;":M"&amp;$G$19),E$24,FALSE)</f>
        <v>0</v>
      </c>
      <c r="F276" s="18">
        <f ca="1">VLOOKUP('Bewerking, HH'!$B276,INDIRECT("'PLak, Labels'!A"&amp;$G$18&amp;":M"&amp;$G$19),F$24,FALSE)</f>
        <v>704</v>
      </c>
      <c r="G276" s="18">
        <f ca="1">VLOOKUP('Bewerking, HH'!$B276,INDIRECT("'PLak, Labels'!A"&amp;$G$18&amp;":M"&amp;$G$19),G$24,FALSE)</f>
        <v>0</v>
      </c>
      <c r="H276" s="18">
        <f ca="1">VLOOKUP('Bewerking, HH'!$B276,INDIRECT("'PLak, Labels'!A"&amp;$G$18&amp;":M"&amp;$G$19),H$24,FALSE)</f>
        <v>0</v>
      </c>
      <c r="I276" s="18">
        <f ca="1">VLOOKUP('Bewerking, HH'!$B276,INDIRECT("'PLak, Labels'!A"&amp;$G$18&amp;":M"&amp;$G$19),I$24,FALSE)</f>
        <v>0</v>
      </c>
      <c r="J276" s="29">
        <f ca="1">VLOOKUP('Bewerking, HH'!$B276,INDIRECT("'PLak, Labels'!A"&amp;$G$18&amp;":M"&amp;$G$19),J$24,FALSE)</f>
        <v>0</v>
      </c>
      <c r="K276" s="29">
        <f ca="1">VLOOKUP('Bewerking, HH'!$B276,INDIRECT("'PLak, Labels'!A"&amp;$G$18&amp;":M"&amp;$G$19),K$24,FALSE)</f>
        <v>0</v>
      </c>
      <c r="O276" s="18">
        <f ca="1">VLOOKUP('Bewerking, HH'!$B276,INDIRECT("'PLak, Labels'!A"&amp;$S$18&amp;":M"&amp;$S$19),O$24,FALSE)</f>
        <v>704</v>
      </c>
      <c r="P276" s="29">
        <f ca="1">VLOOKUP('Bewerking, HH'!$B276,INDIRECT("'PLak, Labels'!A"&amp;$S$18&amp;":M"&amp;$S$19),P$24,FALSE)+VLOOKUP('Bewerking, HH'!$B276,INDIRECT("'PLak, Labels'!A"&amp;$S$18&amp;":M"&amp;$S$19),P$24+1,FALSE)</f>
        <v>0</v>
      </c>
      <c r="Q276" s="18">
        <f ca="1">VLOOKUP('Bewerking, HH'!$B276,INDIRECT("'PLak, Labels'!A"&amp;$S$18&amp;":M"&amp;$S$19),Q$24,FALSE)</f>
        <v>0</v>
      </c>
      <c r="R276" s="18">
        <f ca="1">VLOOKUP('Bewerking, HH'!$B276,INDIRECT("'PLak, Labels'!A"&amp;$S$18&amp;":M"&amp;$S$19),R$24,FALSE)</f>
        <v>704</v>
      </c>
      <c r="S276" s="18">
        <f ca="1">VLOOKUP('Bewerking, HH'!$B276,INDIRECT("'PLak, Labels'!A"&amp;$S$18&amp;":M"&amp;$S$19),S$24,FALSE)</f>
        <v>0</v>
      </c>
      <c r="T276" s="18">
        <f ca="1">VLOOKUP('Bewerking, HH'!$B276,INDIRECT("'PLak, Labels'!A"&amp;$S$18&amp;":M"&amp;$S$19),T$24,FALSE)</f>
        <v>0</v>
      </c>
      <c r="U276" s="18">
        <f ca="1">VLOOKUP('Bewerking, HH'!$B276,INDIRECT("'PLak, Labels'!A"&amp;$S$18&amp;":M"&amp;$S$19),U$24,FALSE)</f>
        <v>0</v>
      </c>
      <c r="V276" s="29">
        <f ca="1">VLOOKUP('Bewerking, HH'!$B276,INDIRECT("'PLak, Labels'!A"&amp;$S$18&amp;":M"&amp;$S$19),V$24,FALSE)</f>
        <v>0</v>
      </c>
      <c r="W276" s="29">
        <f ca="1">VLOOKUP('Bewerking, HH'!$B276,INDIRECT("'PLak, Labels'!A"&amp;$S$18&amp;":M"&amp;$S$19),W$24,FALSE)</f>
        <v>0</v>
      </c>
      <c r="AA276" s="18">
        <f ca="1">VLOOKUP('Bewerking, HH'!$B276,INDIRECT("'PLak, Labels'!A"&amp;$AE$18&amp;":M"&amp;$AE$19),AA$24,FALSE)</f>
        <v>704</v>
      </c>
      <c r="AB276" s="29">
        <f ca="1">VLOOKUP('Bewerking, HH'!$B276,INDIRECT("'PLak, Labels'!A"&amp;$AE$18&amp;":M"&amp;$AE$19),AB$24,FALSE)+VLOOKUP('Bewerking, HH'!$B276,INDIRECT("'PLak, Labels'!A"&amp;$AE$18&amp;":M"&amp;$AE$19),AB$24+1,FALSE)</f>
        <v>0</v>
      </c>
      <c r="AC276" s="18">
        <f ca="1">VLOOKUP('Bewerking, HH'!$B276,INDIRECT("'PLak, Labels'!A"&amp;$AE$18&amp;":M"&amp;$AE$19),AC$24,FALSE)</f>
        <v>704</v>
      </c>
      <c r="AD276" s="18">
        <f ca="1">VLOOKUP('Bewerking, HH'!$B276,INDIRECT("'PLak, Labels'!A"&amp;$AE$18&amp;":M"&amp;$AE$19),AD$24,FALSE)</f>
        <v>0</v>
      </c>
      <c r="AE276" s="18">
        <f ca="1">VLOOKUP('Bewerking, HH'!$B276,INDIRECT("'PLak, Labels'!A"&amp;$AE$18&amp;":M"&amp;$AE$19),AE$24,FALSE)</f>
        <v>0</v>
      </c>
      <c r="AF276" s="18">
        <f ca="1">VLOOKUP('Bewerking, HH'!$B276,INDIRECT("'PLak, Labels'!A"&amp;$AE$18&amp;":M"&amp;$AE$19),AF$24,FALSE)</f>
        <v>0</v>
      </c>
      <c r="AG276" s="18">
        <f ca="1">VLOOKUP('Bewerking, HH'!$B276,INDIRECT("'PLak, Labels'!A"&amp;$AE$18&amp;":M"&amp;$AE$19),AG$24,FALSE)</f>
        <v>0</v>
      </c>
      <c r="AH276" s="29">
        <f ca="1">VLOOKUP('Bewerking, HH'!$B276,INDIRECT("'PLak, Labels'!A"&amp;$AE$18&amp;":M"&amp;$AE$19),AH$24,FALSE)</f>
        <v>0</v>
      </c>
      <c r="AI276" s="29">
        <f ca="1">VLOOKUP('Bewerking, HH'!$B276,INDIRECT("'PLak, Labels'!A"&amp;$AE$18&amp;":M"&amp;$AE$19),AI$24,FALSE)</f>
        <v>0</v>
      </c>
      <c r="AM276" s="18">
        <f ca="1">VLOOKUP('Bewerking, HH'!$B276,INDIRECT("'PLak, Labels'!A"&amp;$AQ$18&amp;":M"&amp;$AQ$19),AM$24,FALSE)</f>
        <v>704</v>
      </c>
      <c r="AN276" s="29">
        <f ca="1">VLOOKUP('Bewerking, HH'!$B276,INDIRECT("'PLak, Labels'!A"&amp;$AQ$18&amp;":M"&amp;$AQ$19),AN$24,FALSE)+VLOOKUP('Bewerking, HH'!$B276,INDIRECT("'PLak, Labels'!A"&amp;$AQ$18&amp;":M"&amp;$AQ$19),AN$24+1,FALSE)</f>
        <v>469</v>
      </c>
      <c r="AO276" s="18">
        <f ca="1">VLOOKUP('Bewerking, HH'!$B276,INDIRECT("'PLak, Labels'!A"&amp;$AQ$18&amp;":M"&amp;$AQ$19),AO$24,FALSE)</f>
        <v>0</v>
      </c>
      <c r="AP276" s="18">
        <f ca="1">VLOOKUP('Bewerking, HH'!$B276,INDIRECT("'PLak, Labels'!A"&amp;$AQ$18&amp;":M"&amp;$AQ$19),AP$24,FALSE)</f>
        <v>235</v>
      </c>
      <c r="AQ276" s="18">
        <f ca="1">VLOOKUP('Bewerking, HH'!$B276,INDIRECT("'PLak, Labels'!A"&amp;$AQ$18&amp;":M"&amp;$AQ$19),AQ$24,FALSE)</f>
        <v>0</v>
      </c>
      <c r="AR276" s="18">
        <f ca="1">VLOOKUP('Bewerking, HH'!$B276,INDIRECT("'PLak, Labels'!A"&amp;$AQ$18&amp;":M"&amp;$AQ$19),AR$24,FALSE)</f>
        <v>0</v>
      </c>
      <c r="AS276" s="18">
        <f ca="1">VLOOKUP('Bewerking, HH'!$B276,INDIRECT("'PLak, Labels'!A"&amp;$AQ$18&amp;":M"&amp;$AQ$19),AS$24,FALSE)</f>
        <v>0</v>
      </c>
      <c r="AT276" s="29">
        <f ca="1">VLOOKUP('Bewerking, HH'!$B276,INDIRECT("'PLak, Labels'!A"&amp;$AQ$18&amp;":M"&amp;$AQ$19),AT$24,FALSE)</f>
        <v>0</v>
      </c>
      <c r="AU276" s="29">
        <f ca="1">VLOOKUP('Bewerking, HH'!$B276,INDIRECT("'PLak, Labels'!A"&amp;$AQ$18&amp;":M"&amp;$AQ$19),AU$24,FALSE)</f>
        <v>0</v>
      </c>
      <c r="AY276" s="18">
        <f ca="1">VLOOKUP('Bewerking, HH'!$B276,INDIRECT("'PLak, Labels'!A"&amp;$BC$18&amp;":M"&amp;$BC$19),AY$24,FALSE)</f>
        <v>704</v>
      </c>
      <c r="AZ276" s="29">
        <f ca="1">VLOOKUP('Bewerking, HH'!$B276,INDIRECT("'PLak, Labels'!A"&amp;$BC$18&amp;":M"&amp;$BC$19),AZ$24,FALSE)+VLOOKUP('Bewerking, HH'!$B276,INDIRECT("'PLak, Labels'!A"&amp;$BC$18&amp;":M"&amp;$BC$19),AZ$24+1,FALSE)</f>
        <v>0</v>
      </c>
      <c r="BA276" s="18">
        <f ca="1">VLOOKUP('Bewerking, HH'!$B276,INDIRECT("'PLak, Labels'!A"&amp;$BC$18&amp;":M"&amp;$BC$19),BA$24,FALSE)</f>
        <v>0</v>
      </c>
      <c r="BB276" s="18">
        <f ca="1">VLOOKUP('Bewerking, HH'!$B276,INDIRECT("'PLak, Labels'!A"&amp;$BC$18&amp;":M"&amp;$BC$19),BB$24,FALSE)</f>
        <v>704</v>
      </c>
      <c r="BC276" s="18">
        <f ca="1">VLOOKUP('Bewerking, HH'!$B276,INDIRECT("'PLak, Labels'!A"&amp;$BC$18&amp;":M"&amp;$BC$19),BC$24,FALSE)</f>
        <v>0</v>
      </c>
      <c r="BD276" s="18">
        <f ca="1">VLOOKUP('Bewerking, HH'!$B276,INDIRECT("'PLak, Labels'!A"&amp;$BC$18&amp;":M"&amp;$BC$19),BD$24,FALSE)</f>
        <v>0</v>
      </c>
      <c r="BE276" s="18">
        <f ca="1">VLOOKUP('Bewerking, HH'!$B276,INDIRECT("'PLak, Labels'!A"&amp;$BC$18&amp;":M"&amp;$BC$19),BE$24,FALSE)</f>
        <v>0</v>
      </c>
      <c r="BF276" s="29">
        <f ca="1">VLOOKUP('Bewerking, HH'!$B276,INDIRECT("'PLak, Labels'!A"&amp;$BC$18&amp;":M"&amp;$BC$19),BF$24,FALSE)</f>
        <v>0</v>
      </c>
      <c r="BG276" s="29">
        <f ca="1">VLOOKUP('Bewerking, HH'!$B276,INDIRECT("'PLak, Labels'!A"&amp;$BC$18&amp;":M"&amp;$BC$19),BG$24,FALSE)</f>
        <v>0</v>
      </c>
    </row>
    <row r="277" spans="2:59" x14ac:dyDescent="0.25">
      <c r="B277" s="18" t="s">
        <v>73</v>
      </c>
      <c r="C277" s="18">
        <f ca="1">VLOOKUP('Bewerking, HH'!$B277,INDIRECT("'PLak, Labels'!A"&amp;$G$18&amp;":M"&amp;$G$19),C$24,FALSE)</f>
        <v>668</v>
      </c>
      <c r="D277" s="29">
        <f ca="1">VLOOKUP('Bewerking, HH'!$B277,INDIRECT("'PLak, Labels'!A"&amp;$G$18&amp;":M"&amp;$G$19),D$24,FALSE)+VLOOKUP('Bewerking, HH'!$B277,INDIRECT("'PLak, Labels'!A"&amp;$G$18&amp;":M"&amp;$G$19),D$24+1,FALSE)</f>
        <v>0</v>
      </c>
      <c r="E277" s="18">
        <f ca="1">VLOOKUP('Bewerking, HH'!$B277,INDIRECT("'PLak, Labels'!A"&amp;$G$18&amp;":M"&amp;$G$19),E$24,FALSE)</f>
        <v>0</v>
      </c>
      <c r="F277" s="18">
        <f ca="1">VLOOKUP('Bewerking, HH'!$B277,INDIRECT("'PLak, Labels'!A"&amp;$G$18&amp;":M"&amp;$G$19),F$24,FALSE)</f>
        <v>12</v>
      </c>
      <c r="G277" s="18">
        <f ca="1">VLOOKUP('Bewerking, HH'!$B277,INDIRECT("'PLak, Labels'!A"&amp;$G$18&amp;":M"&amp;$G$19),G$24,FALSE)</f>
        <v>0</v>
      </c>
      <c r="H277" s="18">
        <f ca="1">VLOOKUP('Bewerking, HH'!$B277,INDIRECT("'PLak, Labels'!A"&amp;$G$18&amp;":M"&amp;$G$19),H$24,FALSE)</f>
        <v>6</v>
      </c>
      <c r="I277" s="18">
        <f ca="1">VLOOKUP('Bewerking, HH'!$B277,INDIRECT("'PLak, Labels'!A"&amp;$G$18&amp;":M"&amp;$G$19),I$24,FALSE)</f>
        <v>0</v>
      </c>
      <c r="J277" s="29">
        <f ca="1">VLOOKUP('Bewerking, HH'!$B277,INDIRECT("'PLak, Labels'!A"&amp;$G$18&amp;":M"&amp;$G$19),J$24,FALSE)</f>
        <v>650</v>
      </c>
      <c r="K277" s="29">
        <f ca="1">VLOOKUP('Bewerking, HH'!$B277,INDIRECT("'PLak, Labels'!A"&amp;$G$18&amp;":M"&amp;$G$19),K$24,FALSE)</f>
        <v>0</v>
      </c>
      <c r="O277" s="18">
        <f ca="1">VLOOKUP('Bewerking, HH'!$B277,INDIRECT("'PLak, Labels'!A"&amp;$S$18&amp;":M"&amp;$S$19),O$24,FALSE)</f>
        <v>668</v>
      </c>
      <c r="P277" s="29">
        <f ca="1">VLOOKUP('Bewerking, HH'!$B277,INDIRECT("'PLak, Labels'!A"&amp;$S$18&amp;":M"&amp;$S$19),P$24,FALSE)+VLOOKUP('Bewerking, HH'!$B277,INDIRECT("'PLak, Labels'!A"&amp;$S$18&amp;":M"&amp;$S$19),P$24+1,FALSE)</f>
        <v>0</v>
      </c>
      <c r="Q277" s="18">
        <f ca="1">VLOOKUP('Bewerking, HH'!$B277,INDIRECT("'PLak, Labels'!A"&amp;$S$18&amp;":M"&amp;$S$19),Q$24,FALSE)</f>
        <v>0</v>
      </c>
      <c r="R277" s="18">
        <f ca="1">VLOOKUP('Bewerking, HH'!$B277,INDIRECT("'PLak, Labels'!A"&amp;$S$18&amp;":M"&amp;$S$19),R$24,FALSE)</f>
        <v>668</v>
      </c>
      <c r="S277" s="18">
        <f ca="1">VLOOKUP('Bewerking, HH'!$B277,INDIRECT("'PLak, Labels'!A"&amp;$S$18&amp;":M"&amp;$S$19),S$24,FALSE)</f>
        <v>0</v>
      </c>
      <c r="T277" s="18">
        <f ca="1">VLOOKUP('Bewerking, HH'!$B277,INDIRECT("'PLak, Labels'!A"&amp;$S$18&amp;":M"&amp;$S$19),T$24,FALSE)</f>
        <v>0</v>
      </c>
      <c r="U277" s="18">
        <f ca="1">VLOOKUP('Bewerking, HH'!$B277,INDIRECT("'PLak, Labels'!A"&amp;$S$18&amp;":M"&amp;$S$19),U$24,FALSE)</f>
        <v>0</v>
      </c>
      <c r="V277" s="29">
        <f ca="1">VLOOKUP('Bewerking, HH'!$B277,INDIRECT("'PLak, Labels'!A"&amp;$S$18&amp;":M"&amp;$S$19),V$24,FALSE)</f>
        <v>0</v>
      </c>
      <c r="W277" s="29">
        <f ca="1">VLOOKUP('Bewerking, HH'!$B277,INDIRECT("'PLak, Labels'!A"&amp;$S$18&amp;":M"&amp;$S$19),W$24,FALSE)</f>
        <v>0</v>
      </c>
      <c r="AA277" s="18">
        <f ca="1">VLOOKUP('Bewerking, HH'!$B277,INDIRECT("'PLak, Labels'!A"&amp;$AE$18&amp;":M"&amp;$AE$19),AA$24,FALSE)</f>
        <v>668</v>
      </c>
      <c r="AB277" s="29">
        <f ca="1">VLOOKUP('Bewerking, HH'!$B277,INDIRECT("'PLak, Labels'!A"&amp;$AE$18&amp;":M"&amp;$AE$19),AB$24,FALSE)+VLOOKUP('Bewerking, HH'!$B277,INDIRECT("'PLak, Labels'!A"&amp;$AE$18&amp;":M"&amp;$AE$19),AB$24+1,FALSE)</f>
        <v>0</v>
      </c>
      <c r="AC277" s="18">
        <f ca="1">VLOOKUP('Bewerking, HH'!$B277,INDIRECT("'PLak, Labels'!A"&amp;$AE$18&amp;":M"&amp;$AE$19),AC$24,FALSE)</f>
        <v>668</v>
      </c>
      <c r="AD277" s="18">
        <f ca="1">VLOOKUP('Bewerking, HH'!$B277,INDIRECT("'PLak, Labels'!A"&amp;$AE$18&amp;":M"&amp;$AE$19),AD$24,FALSE)</f>
        <v>0</v>
      </c>
      <c r="AE277" s="18">
        <f ca="1">VLOOKUP('Bewerking, HH'!$B277,INDIRECT("'PLak, Labels'!A"&amp;$AE$18&amp;":M"&amp;$AE$19),AE$24,FALSE)</f>
        <v>0</v>
      </c>
      <c r="AF277" s="18">
        <f ca="1">VLOOKUP('Bewerking, HH'!$B277,INDIRECT("'PLak, Labels'!A"&amp;$AE$18&amp;":M"&amp;$AE$19),AF$24,FALSE)</f>
        <v>0</v>
      </c>
      <c r="AG277" s="18">
        <f ca="1">VLOOKUP('Bewerking, HH'!$B277,INDIRECT("'PLak, Labels'!A"&amp;$AE$18&amp;":M"&amp;$AE$19),AG$24,FALSE)</f>
        <v>0</v>
      </c>
      <c r="AH277" s="29">
        <f ca="1">VLOOKUP('Bewerking, HH'!$B277,INDIRECT("'PLak, Labels'!A"&amp;$AE$18&amp;":M"&amp;$AE$19),AH$24,FALSE)</f>
        <v>0</v>
      </c>
      <c r="AI277" s="29">
        <f ca="1">VLOOKUP('Bewerking, HH'!$B277,INDIRECT("'PLak, Labels'!A"&amp;$AE$18&amp;":M"&amp;$AE$19),AI$24,FALSE)</f>
        <v>0</v>
      </c>
      <c r="AM277" s="18">
        <f ca="1">VLOOKUP('Bewerking, HH'!$B277,INDIRECT("'PLak, Labels'!A"&amp;$AQ$18&amp;":M"&amp;$AQ$19),AM$24,FALSE)</f>
        <v>668</v>
      </c>
      <c r="AN277" s="29">
        <f ca="1">VLOOKUP('Bewerking, HH'!$B277,INDIRECT("'PLak, Labels'!A"&amp;$AQ$18&amp;":M"&amp;$AQ$19),AN$24,FALSE)+VLOOKUP('Bewerking, HH'!$B277,INDIRECT("'PLak, Labels'!A"&amp;$AQ$18&amp;":M"&amp;$AQ$19),AN$24+1,FALSE)</f>
        <v>537</v>
      </c>
      <c r="AO277" s="18">
        <f ca="1">VLOOKUP('Bewerking, HH'!$B277,INDIRECT("'PLak, Labels'!A"&amp;$AQ$18&amp;":M"&amp;$AQ$19),AO$24,FALSE)</f>
        <v>0</v>
      </c>
      <c r="AP277" s="18">
        <f ca="1">VLOOKUP('Bewerking, HH'!$B277,INDIRECT("'PLak, Labels'!A"&amp;$AQ$18&amp;":M"&amp;$AQ$19),AP$24,FALSE)</f>
        <v>1</v>
      </c>
      <c r="AQ277" s="18">
        <f ca="1">VLOOKUP('Bewerking, HH'!$B277,INDIRECT("'PLak, Labels'!A"&amp;$AQ$18&amp;":M"&amp;$AQ$19),AQ$24,FALSE)</f>
        <v>0</v>
      </c>
      <c r="AR277" s="18">
        <f ca="1">VLOOKUP('Bewerking, HH'!$B277,INDIRECT("'PLak, Labels'!A"&amp;$AQ$18&amp;":M"&amp;$AQ$19),AR$24,FALSE)</f>
        <v>3</v>
      </c>
      <c r="AS277" s="18">
        <f ca="1">VLOOKUP('Bewerking, HH'!$B277,INDIRECT("'PLak, Labels'!A"&amp;$AQ$18&amp;":M"&amp;$AQ$19),AS$24,FALSE)</f>
        <v>0</v>
      </c>
      <c r="AT277" s="29">
        <f ca="1">VLOOKUP('Bewerking, HH'!$B277,INDIRECT("'PLak, Labels'!A"&amp;$AQ$18&amp;":M"&amp;$AQ$19),AT$24,FALSE)</f>
        <v>127</v>
      </c>
      <c r="AU277" s="29">
        <f ca="1">VLOOKUP('Bewerking, HH'!$B277,INDIRECT("'PLak, Labels'!A"&amp;$AQ$18&amp;":M"&amp;$AQ$19),AU$24,FALSE)</f>
        <v>0</v>
      </c>
      <c r="AY277" s="18">
        <f ca="1">VLOOKUP('Bewerking, HH'!$B277,INDIRECT("'PLak, Labels'!A"&amp;$BC$18&amp;":M"&amp;$BC$19),AY$24,FALSE)</f>
        <v>668</v>
      </c>
      <c r="AZ277" s="29">
        <f ca="1">VLOOKUP('Bewerking, HH'!$B277,INDIRECT("'PLak, Labels'!A"&amp;$BC$18&amp;":M"&amp;$BC$19),AZ$24,FALSE)+VLOOKUP('Bewerking, HH'!$B277,INDIRECT("'PLak, Labels'!A"&amp;$BC$18&amp;":M"&amp;$BC$19),AZ$24+1,FALSE)</f>
        <v>0</v>
      </c>
      <c r="BA277" s="18">
        <f ca="1">VLOOKUP('Bewerking, HH'!$B277,INDIRECT("'PLak, Labels'!A"&amp;$BC$18&amp;":M"&amp;$BC$19),BA$24,FALSE)</f>
        <v>0</v>
      </c>
      <c r="BB277" s="18">
        <f ca="1">VLOOKUP('Bewerking, HH'!$B277,INDIRECT("'PLak, Labels'!A"&amp;$BC$18&amp;":M"&amp;$BC$19),BB$24,FALSE)</f>
        <v>668</v>
      </c>
      <c r="BC277" s="18">
        <f ca="1">VLOOKUP('Bewerking, HH'!$B277,INDIRECT("'PLak, Labels'!A"&amp;$BC$18&amp;":M"&amp;$BC$19),BC$24,FALSE)</f>
        <v>0</v>
      </c>
      <c r="BD277" s="18">
        <f ca="1">VLOOKUP('Bewerking, HH'!$B277,INDIRECT("'PLak, Labels'!A"&amp;$BC$18&amp;":M"&amp;$BC$19),BD$24,FALSE)</f>
        <v>0</v>
      </c>
      <c r="BE277" s="18">
        <f ca="1">VLOOKUP('Bewerking, HH'!$B277,INDIRECT("'PLak, Labels'!A"&amp;$BC$18&amp;":M"&amp;$BC$19),BE$24,FALSE)</f>
        <v>0</v>
      </c>
      <c r="BF277" s="29">
        <f ca="1">VLOOKUP('Bewerking, HH'!$B277,INDIRECT("'PLak, Labels'!A"&amp;$BC$18&amp;":M"&amp;$BC$19),BF$24,FALSE)</f>
        <v>0</v>
      </c>
      <c r="BG277" s="29">
        <f ca="1">VLOOKUP('Bewerking, HH'!$B277,INDIRECT("'PLak, Labels'!A"&amp;$BC$18&amp;":M"&amp;$BC$19),BG$24,FALSE)</f>
        <v>0</v>
      </c>
    </row>
    <row r="278" spans="2:59" x14ac:dyDescent="0.25">
      <c r="B278" s="18" t="s">
        <v>74</v>
      </c>
      <c r="C278" s="18">
        <f ca="1">VLOOKUP('Bewerking, HH'!$B278,INDIRECT("'PLak, Labels'!A"&amp;$G$18&amp;":M"&amp;$G$19),C$24,FALSE)</f>
        <v>207</v>
      </c>
      <c r="D278" s="29">
        <f ca="1">VLOOKUP('Bewerking, HH'!$B278,INDIRECT("'PLak, Labels'!A"&amp;$G$18&amp;":M"&amp;$G$19),D$24,FALSE)+VLOOKUP('Bewerking, HH'!$B278,INDIRECT("'PLak, Labels'!A"&amp;$G$18&amp;":M"&amp;$G$19),D$24+1,FALSE)</f>
        <v>0</v>
      </c>
      <c r="E278" s="18">
        <f ca="1">VLOOKUP('Bewerking, HH'!$B278,INDIRECT("'PLak, Labels'!A"&amp;$G$18&amp;":M"&amp;$G$19),E$24,FALSE)</f>
        <v>0</v>
      </c>
      <c r="F278" s="18">
        <f ca="1">VLOOKUP('Bewerking, HH'!$B278,INDIRECT("'PLak, Labels'!A"&amp;$G$18&amp;":M"&amp;$G$19),F$24,FALSE)</f>
        <v>3</v>
      </c>
      <c r="G278" s="18">
        <f ca="1">VLOOKUP('Bewerking, HH'!$B278,INDIRECT("'PLak, Labels'!A"&amp;$G$18&amp;":M"&amp;$G$19),G$24,FALSE)</f>
        <v>0</v>
      </c>
      <c r="H278" s="18">
        <f ca="1">VLOOKUP('Bewerking, HH'!$B278,INDIRECT("'PLak, Labels'!A"&amp;$G$18&amp;":M"&amp;$G$19),H$24,FALSE)</f>
        <v>2</v>
      </c>
      <c r="I278" s="18">
        <f ca="1">VLOOKUP('Bewerking, HH'!$B278,INDIRECT("'PLak, Labels'!A"&amp;$G$18&amp;":M"&amp;$G$19),I$24,FALSE)</f>
        <v>0</v>
      </c>
      <c r="J278" s="29">
        <f ca="1">VLOOKUP('Bewerking, HH'!$B278,INDIRECT("'PLak, Labels'!A"&amp;$G$18&amp;":M"&amp;$G$19),J$24,FALSE)</f>
        <v>202</v>
      </c>
      <c r="K278" s="29">
        <f ca="1">VLOOKUP('Bewerking, HH'!$B278,INDIRECT("'PLak, Labels'!A"&amp;$G$18&amp;":M"&amp;$G$19),K$24,FALSE)</f>
        <v>0</v>
      </c>
      <c r="O278" s="18">
        <f ca="1">VLOOKUP('Bewerking, HH'!$B278,INDIRECT("'PLak, Labels'!A"&amp;$S$18&amp;":M"&amp;$S$19),O$24,FALSE)</f>
        <v>207</v>
      </c>
      <c r="P278" s="29">
        <f ca="1">VLOOKUP('Bewerking, HH'!$B278,INDIRECT("'PLak, Labels'!A"&amp;$S$18&amp;":M"&amp;$S$19),P$24,FALSE)+VLOOKUP('Bewerking, HH'!$B278,INDIRECT("'PLak, Labels'!A"&amp;$S$18&amp;":M"&amp;$S$19),P$24+1,FALSE)</f>
        <v>0</v>
      </c>
      <c r="Q278" s="18">
        <f ca="1">VLOOKUP('Bewerking, HH'!$B278,INDIRECT("'PLak, Labels'!A"&amp;$S$18&amp;":M"&amp;$S$19),Q$24,FALSE)</f>
        <v>0</v>
      </c>
      <c r="R278" s="18">
        <f ca="1">VLOOKUP('Bewerking, HH'!$B278,INDIRECT("'PLak, Labels'!A"&amp;$S$18&amp;":M"&amp;$S$19),R$24,FALSE)</f>
        <v>207</v>
      </c>
      <c r="S278" s="18">
        <f ca="1">VLOOKUP('Bewerking, HH'!$B278,INDIRECT("'PLak, Labels'!A"&amp;$S$18&amp;":M"&amp;$S$19),S$24,FALSE)</f>
        <v>0</v>
      </c>
      <c r="T278" s="18">
        <f ca="1">VLOOKUP('Bewerking, HH'!$B278,INDIRECT("'PLak, Labels'!A"&amp;$S$18&amp;":M"&amp;$S$19),T$24,FALSE)</f>
        <v>0</v>
      </c>
      <c r="U278" s="18">
        <f ca="1">VLOOKUP('Bewerking, HH'!$B278,INDIRECT("'PLak, Labels'!A"&amp;$S$18&amp;":M"&amp;$S$19),U$24,FALSE)</f>
        <v>0</v>
      </c>
      <c r="V278" s="29">
        <f ca="1">VLOOKUP('Bewerking, HH'!$B278,INDIRECT("'PLak, Labels'!A"&amp;$S$18&amp;":M"&amp;$S$19),V$24,FALSE)</f>
        <v>0</v>
      </c>
      <c r="W278" s="29">
        <f ca="1">VLOOKUP('Bewerking, HH'!$B278,INDIRECT("'PLak, Labels'!A"&amp;$S$18&amp;":M"&amp;$S$19),W$24,FALSE)</f>
        <v>0</v>
      </c>
      <c r="AA278" s="18">
        <f ca="1">VLOOKUP('Bewerking, HH'!$B278,INDIRECT("'PLak, Labels'!A"&amp;$AE$18&amp;":M"&amp;$AE$19),AA$24,FALSE)</f>
        <v>207</v>
      </c>
      <c r="AB278" s="29">
        <f ca="1">VLOOKUP('Bewerking, HH'!$B278,INDIRECT("'PLak, Labels'!A"&amp;$AE$18&amp;":M"&amp;$AE$19),AB$24,FALSE)+VLOOKUP('Bewerking, HH'!$B278,INDIRECT("'PLak, Labels'!A"&amp;$AE$18&amp;":M"&amp;$AE$19),AB$24+1,FALSE)</f>
        <v>0</v>
      </c>
      <c r="AC278" s="18">
        <f ca="1">VLOOKUP('Bewerking, HH'!$B278,INDIRECT("'PLak, Labels'!A"&amp;$AE$18&amp;":M"&amp;$AE$19),AC$24,FALSE)</f>
        <v>207</v>
      </c>
      <c r="AD278" s="18">
        <f ca="1">VLOOKUP('Bewerking, HH'!$B278,INDIRECT("'PLak, Labels'!A"&amp;$AE$18&amp;":M"&amp;$AE$19),AD$24,FALSE)</f>
        <v>0</v>
      </c>
      <c r="AE278" s="18">
        <f ca="1">VLOOKUP('Bewerking, HH'!$B278,INDIRECT("'PLak, Labels'!A"&amp;$AE$18&amp;":M"&amp;$AE$19),AE$24,FALSE)</f>
        <v>0</v>
      </c>
      <c r="AF278" s="18">
        <f ca="1">VLOOKUP('Bewerking, HH'!$B278,INDIRECT("'PLak, Labels'!A"&amp;$AE$18&amp;":M"&amp;$AE$19),AF$24,FALSE)</f>
        <v>0</v>
      </c>
      <c r="AG278" s="18">
        <f ca="1">VLOOKUP('Bewerking, HH'!$B278,INDIRECT("'PLak, Labels'!A"&amp;$AE$18&amp;":M"&amp;$AE$19),AG$24,FALSE)</f>
        <v>0</v>
      </c>
      <c r="AH278" s="29">
        <f ca="1">VLOOKUP('Bewerking, HH'!$B278,INDIRECT("'PLak, Labels'!A"&amp;$AE$18&amp;":M"&amp;$AE$19),AH$24,FALSE)</f>
        <v>0</v>
      </c>
      <c r="AI278" s="29">
        <f ca="1">VLOOKUP('Bewerking, HH'!$B278,INDIRECT("'PLak, Labels'!A"&amp;$AE$18&amp;":M"&amp;$AE$19),AI$24,FALSE)</f>
        <v>0</v>
      </c>
      <c r="AM278" s="18">
        <f ca="1">VLOOKUP('Bewerking, HH'!$B278,INDIRECT("'PLak, Labels'!A"&amp;$AQ$18&amp;":M"&amp;$AQ$19),AM$24,FALSE)</f>
        <v>207</v>
      </c>
      <c r="AN278" s="29">
        <f ca="1">VLOOKUP('Bewerking, HH'!$B278,INDIRECT("'PLak, Labels'!A"&amp;$AQ$18&amp;":M"&amp;$AQ$19),AN$24,FALSE)+VLOOKUP('Bewerking, HH'!$B278,INDIRECT("'PLak, Labels'!A"&amp;$AQ$18&amp;":M"&amp;$AQ$19),AN$24+1,FALSE)</f>
        <v>192</v>
      </c>
      <c r="AO278" s="18">
        <f ca="1">VLOOKUP('Bewerking, HH'!$B278,INDIRECT("'PLak, Labels'!A"&amp;$AQ$18&amp;":M"&amp;$AQ$19),AO$24,FALSE)</f>
        <v>0</v>
      </c>
      <c r="AP278" s="18">
        <f ca="1">VLOOKUP('Bewerking, HH'!$B278,INDIRECT("'PLak, Labels'!A"&amp;$AQ$18&amp;":M"&amp;$AQ$19),AP$24,FALSE)</f>
        <v>1</v>
      </c>
      <c r="AQ278" s="18">
        <f ca="1">VLOOKUP('Bewerking, HH'!$B278,INDIRECT("'PLak, Labels'!A"&amp;$AQ$18&amp;":M"&amp;$AQ$19),AQ$24,FALSE)</f>
        <v>0</v>
      </c>
      <c r="AR278" s="18">
        <f ca="1">VLOOKUP('Bewerking, HH'!$B278,INDIRECT("'PLak, Labels'!A"&amp;$AQ$18&amp;":M"&amp;$AQ$19),AR$24,FALSE)</f>
        <v>0</v>
      </c>
      <c r="AS278" s="18">
        <f ca="1">VLOOKUP('Bewerking, HH'!$B278,INDIRECT("'PLak, Labels'!A"&amp;$AQ$18&amp;":M"&amp;$AQ$19),AS$24,FALSE)</f>
        <v>0</v>
      </c>
      <c r="AT278" s="29">
        <f ca="1">VLOOKUP('Bewerking, HH'!$B278,INDIRECT("'PLak, Labels'!A"&amp;$AQ$18&amp;":M"&amp;$AQ$19),AT$24,FALSE)</f>
        <v>14</v>
      </c>
      <c r="AU278" s="29">
        <f ca="1">VLOOKUP('Bewerking, HH'!$B278,INDIRECT("'PLak, Labels'!A"&amp;$AQ$18&amp;":M"&amp;$AQ$19),AU$24,FALSE)</f>
        <v>0</v>
      </c>
      <c r="AY278" s="18">
        <f ca="1">VLOOKUP('Bewerking, HH'!$B278,INDIRECT("'PLak, Labels'!A"&amp;$BC$18&amp;":M"&amp;$BC$19),AY$24,FALSE)</f>
        <v>207</v>
      </c>
      <c r="AZ278" s="29">
        <f ca="1">VLOOKUP('Bewerking, HH'!$B278,INDIRECT("'PLak, Labels'!A"&amp;$BC$18&amp;":M"&amp;$BC$19),AZ$24,FALSE)+VLOOKUP('Bewerking, HH'!$B278,INDIRECT("'PLak, Labels'!A"&amp;$BC$18&amp;":M"&amp;$BC$19),AZ$24+1,FALSE)</f>
        <v>0</v>
      </c>
      <c r="BA278" s="18">
        <f ca="1">VLOOKUP('Bewerking, HH'!$B278,INDIRECT("'PLak, Labels'!A"&amp;$BC$18&amp;":M"&amp;$BC$19),BA$24,FALSE)</f>
        <v>0</v>
      </c>
      <c r="BB278" s="18">
        <f ca="1">VLOOKUP('Bewerking, HH'!$B278,INDIRECT("'PLak, Labels'!A"&amp;$BC$18&amp;":M"&amp;$BC$19),BB$24,FALSE)</f>
        <v>207</v>
      </c>
      <c r="BC278" s="18">
        <f ca="1">VLOOKUP('Bewerking, HH'!$B278,INDIRECT("'PLak, Labels'!A"&amp;$BC$18&amp;":M"&amp;$BC$19),BC$24,FALSE)</f>
        <v>0</v>
      </c>
      <c r="BD278" s="18">
        <f ca="1">VLOOKUP('Bewerking, HH'!$B278,INDIRECT("'PLak, Labels'!A"&amp;$BC$18&amp;":M"&amp;$BC$19),BD$24,FALSE)</f>
        <v>0</v>
      </c>
      <c r="BE278" s="18">
        <f ca="1">VLOOKUP('Bewerking, HH'!$B278,INDIRECT("'PLak, Labels'!A"&amp;$BC$18&amp;":M"&amp;$BC$19),BE$24,FALSE)</f>
        <v>0</v>
      </c>
      <c r="BF278" s="29">
        <f ca="1">VLOOKUP('Bewerking, HH'!$B278,INDIRECT("'PLak, Labels'!A"&amp;$BC$18&amp;":M"&amp;$BC$19),BF$24,FALSE)</f>
        <v>0</v>
      </c>
      <c r="BG278" s="29">
        <f ca="1">VLOOKUP('Bewerking, HH'!$B278,INDIRECT("'PLak, Labels'!A"&amp;$BC$18&amp;":M"&amp;$BC$19),BG$24,FALSE)</f>
        <v>0</v>
      </c>
    </row>
    <row r="279" spans="2:59" x14ac:dyDescent="0.25">
      <c r="B279" s="18" t="s">
        <v>75</v>
      </c>
      <c r="C279" s="18">
        <f ca="1">VLOOKUP('Bewerking, HH'!$B279,INDIRECT("'PLak, Labels'!A"&amp;$G$18&amp;":M"&amp;$G$19),C$24,FALSE)</f>
        <v>134</v>
      </c>
      <c r="D279" s="29">
        <f ca="1">VLOOKUP('Bewerking, HH'!$B279,INDIRECT("'PLak, Labels'!A"&amp;$G$18&amp;":M"&amp;$G$19),D$24,FALSE)+VLOOKUP('Bewerking, HH'!$B279,INDIRECT("'PLak, Labels'!A"&amp;$G$18&amp;":M"&amp;$G$19),D$24+1,FALSE)</f>
        <v>0</v>
      </c>
      <c r="E279" s="18">
        <f ca="1">VLOOKUP('Bewerking, HH'!$B279,INDIRECT("'PLak, Labels'!A"&amp;$G$18&amp;":M"&amp;$G$19),E$24,FALSE)</f>
        <v>0</v>
      </c>
      <c r="F279" s="18">
        <f ca="1">VLOOKUP('Bewerking, HH'!$B279,INDIRECT("'PLak, Labels'!A"&amp;$G$18&amp;":M"&amp;$G$19),F$24,FALSE)</f>
        <v>0</v>
      </c>
      <c r="G279" s="18">
        <f ca="1">VLOOKUP('Bewerking, HH'!$B279,INDIRECT("'PLak, Labels'!A"&amp;$G$18&amp;":M"&amp;$G$19),G$24,FALSE)</f>
        <v>2</v>
      </c>
      <c r="H279" s="18">
        <f ca="1">VLOOKUP('Bewerking, HH'!$B279,INDIRECT("'PLak, Labels'!A"&amp;$G$18&amp;":M"&amp;$G$19),H$24,FALSE)</f>
        <v>0</v>
      </c>
      <c r="I279" s="18">
        <f ca="1">VLOOKUP('Bewerking, HH'!$B279,INDIRECT("'PLak, Labels'!A"&amp;$G$18&amp;":M"&amp;$G$19),I$24,FALSE)</f>
        <v>132</v>
      </c>
      <c r="J279" s="29">
        <f ca="1">VLOOKUP('Bewerking, HH'!$B279,INDIRECT("'PLak, Labels'!A"&amp;$G$18&amp;":M"&amp;$G$19),J$24,FALSE)</f>
        <v>0</v>
      </c>
      <c r="K279" s="29">
        <f ca="1">VLOOKUP('Bewerking, HH'!$B279,INDIRECT("'PLak, Labels'!A"&amp;$G$18&amp;":M"&amp;$G$19),K$24,FALSE)</f>
        <v>0</v>
      </c>
      <c r="O279" s="18">
        <f ca="1">VLOOKUP('Bewerking, HH'!$B279,INDIRECT("'PLak, Labels'!A"&amp;$S$18&amp;":M"&amp;$S$19),O$24,FALSE)</f>
        <v>134</v>
      </c>
      <c r="P279" s="29">
        <f ca="1">VLOOKUP('Bewerking, HH'!$B279,INDIRECT("'PLak, Labels'!A"&amp;$S$18&amp;":M"&amp;$S$19),P$24,FALSE)+VLOOKUP('Bewerking, HH'!$B279,INDIRECT("'PLak, Labels'!A"&amp;$S$18&amp;":M"&amp;$S$19),P$24+1,FALSE)</f>
        <v>0</v>
      </c>
      <c r="Q279" s="18">
        <f ca="1">VLOOKUP('Bewerking, HH'!$B279,INDIRECT("'PLak, Labels'!A"&amp;$S$18&amp;":M"&amp;$S$19),Q$24,FALSE)</f>
        <v>0</v>
      </c>
      <c r="R279" s="18">
        <f ca="1">VLOOKUP('Bewerking, HH'!$B279,INDIRECT("'PLak, Labels'!A"&amp;$S$18&amp;":M"&amp;$S$19),R$24,FALSE)</f>
        <v>134</v>
      </c>
      <c r="S279" s="18">
        <f ca="1">VLOOKUP('Bewerking, HH'!$B279,INDIRECT("'PLak, Labels'!A"&amp;$S$18&amp;":M"&amp;$S$19),S$24,FALSE)</f>
        <v>0</v>
      </c>
      <c r="T279" s="18">
        <f ca="1">VLOOKUP('Bewerking, HH'!$B279,INDIRECT("'PLak, Labels'!A"&amp;$S$18&amp;":M"&amp;$S$19),T$24,FALSE)</f>
        <v>0</v>
      </c>
      <c r="U279" s="18">
        <f ca="1">VLOOKUP('Bewerking, HH'!$B279,INDIRECT("'PLak, Labels'!A"&amp;$S$18&amp;":M"&amp;$S$19),U$24,FALSE)</f>
        <v>0</v>
      </c>
      <c r="V279" s="29">
        <f ca="1">VLOOKUP('Bewerking, HH'!$B279,INDIRECT("'PLak, Labels'!A"&amp;$S$18&amp;":M"&amp;$S$19),V$24,FALSE)</f>
        <v>0</v>
      </c>
      <c r="W279" s="29">
        <f ca="1">VLOOKUP('Bewerking, HH'!$B279,INDIRECT("'PLak, Labels'!A"&amp;$S$18&amp;":M"&amp;$S$19),W$24,FALSE)</f>
        <v>0</v>
      </c>
      <c r="AA279" s="18">
        <f ca="1">VLOOKUP('Bewerking, HH'!$B279,INDIRECT("'PLak, Labels'!A"&amp;$AE$18&amp;":M"&amp;$AE$19),AA$24,FALSE)</f>
        <v>134</v>
      </c>
      <c r="AB279" s="29">
        <f ca="1">VLOOKUP('Bewerking, HH'!$B279,INDIRECT("'PLak, Labels'!A"&amp;$AE$18&amp;":M"&amp;$AE$19),AB$24,FALSE)+VLOOKUP('Bewerking, HH'!$B279,INDIRECT("'PLak, Labels'!A"&amp;$AE$18&amp;":M"&amp;$AE$19),AB$24+1,FALSE)</f>
        <v>0</v>
      </c>
      <c r="AC279" s="18">
        <f ca="1">VLOOKUP('Bewerking, HH'!$B279,INDIRECT("'PLak, Labels'!A"&amp;$AE$18&amp;":M"&amp;$AE$19),AC$24,FALSE)</f>
        <v>134</v>
      </c>
      <c r="AD279" s="18">
        <f ca="1">VLOOKUP('Bewerking, HH'!$B279,INDIRECT("'PLak, Labels'!A"&amp;$AE$18&amp;":M"&amp;$AE$19),AD$24,FALSE)</f>
        <v>0</v>
      </c>
      <c r="AE279" s="18">
        <f ca="1">VLOOKUP('Bewerking, HH'!$B279,INDIRECT("'PLak, Labels'!A"&amp;$AE$18&amp;":M"&amp;$AE$19),AE$24,FALSE)</f>
        <v>0</v>
      </c>
      <c r="AF279" s="18">
        <f ca="1">VLOOKUP('Bewerking, HH'!$B279,INDIRECT("'PLak, Labels'!A"&amp;$AE$18&amp;":M"&amp;$AE$19),AF$24,FALSE)</f>
        <v>0</v>
      </c>
      <c r="AG279" s="18">
        <f ca="1">VLOOKUP('Bewerking, HH'!$B279,INDIRECT("'PLak, Labels'!A"&amp;$AE$18&amp;":M"&amp;$AE$19),AG$24,FALSE)</f>
        <v>0</v>
      </c>
      <c r="AH279" s="29">
        <f ca="1">VLOOKUP('Bewerking, HH'!$B279,INDIRECT("'PLak, Labels'!A"&amp;$AE$18&amp;":M"&amp;$AE$19),AH$24,FALSE)</f>
        <v>0</v>
      </c>
      <c r="AI279" s="29">
        <f ca="1">VLOOKUP('Bewerking, HH'!$B279,INDIRECT("'PLak, Labels'!A"&amp;$AE$18&amp;":M"&amp;$AE$19),AI$24,FALSE)</f>
        <v>0</v>
      </c>
      <c r="AM279" s="18">
        <f ca="1">VLOOKUP('Bewerking, HH'!$B279,INDIRECT("'PLak, Labels'!A"&amp;$AQ$18&amp;":M"&amp;$AQ$19),AM$24,FALSE)</f>
        <v>134</v>
      </c>
      <c r="AN279" s="29">
        <f ca="1">VLOOKUP('Bewerking, HH'!$B279,INDIRECT("'PLak, Labels'!A"&amp;$AQ$18&amp;":M"&amp;$AQ$19),AN$24,FALSE)+VLOOKUP('Bewerking, HH'!$B279,INDIRECT("'PLak, Labels'!A"&amp;$AQ$18&amp;":M"&amp;$AQ$19),AN$24+1,FALSE)</f>
        <v>106</v>
      </c>
      <c r="AO279" s="18">
        <f ca="1">VLOOKUP('Bewerking, HH'!$B279,INDIRECT("'PLak, Labels'!A"&amp;$AQ$18&amp;":M"&amp;$AQ$19),AO$24,FALSE)</f>
        <v>0</v>
      </c>
      <c r="AP279" s="18">
        <f ca="1">VLOOKUP('Bewerking, HH'!$B279,INDIRECT("'PLak, Labels'!A"&amp;$AQ$18&amp;":M"&amp;$AQ$19),AP$24,FALSE)</f>
        <v>0</v>
      </c>
      <c r="AQ279" s="18">
        <f ca="1">VLOOKUP('Bewerking, HH'!$B279,INDIRECT("'PLak, Labels'!A"&amp;$AQ$18&amp;":M"&amp;$AQ$19),AQ$24,FALSE)</f>
        <v>0</v>
      </c>
      <c r="AR279" s="18">
        <f ca="1">VLOOKUP('Bewerking, HH'!$B279,INDIRECT("'PLak, Labels'!A"&amp;$AQ$18&amp;":M"&amp;$AQ$19),AR$24,FALSE)</f>
        <v>0</v>
      </c>
      <c r="AS279" s="18">
        <f ca="1">VLOOKUP('Bewerking, HH'!$B279,INDIRECT("'PLak, Labels'!A"&amp;$AQ$18&amp;":M"&amp;$AQ$19),AS$24,FALSE)</f>
        <v>28</v>
      </c>
      <c r="AT279" s="29">
        <f ca="1">VLOOKUP('Bewerking, HH'!$B279,INDIRECT("'PLak, Labels'!A"&amp;$AQ$18&amp;":M"&amp;$AQ$19),AT$24,FALSE)</f>
        <v>0</v>
      </c>
      <c r="AU279" s="29">
        <f ca="1">VLOOKUP('Bewerking, HH'!$B279,INDIRECT("'PLak, Labels'!A"&amp;$AQ$18&amp;":M"&amp;$AQ$19),AU$24,FALSE)</f>
        <v>0</v>
      </c>
      <c r="AY279" s="18">
        <f ca="1">VLOOKUP('Bewerking, HH'!$B279,INDIRECT("'PLak, Labels'!A"&amp;$BC$18&amp;":M"&amp;$BC$19),AY$24,FALSE)</f>
        <v>134</v>
      </c>
      <c r="AZ279" s="29">
        <f ca="1">VLOOKUP('Bewerking, HH'!$B279,INDIRECT("'PLak, Labels'!A"&amp;$BC$18&amp;":M"&amp;$BC$19),AZ$24,FALSE)+VLOOKUP('Bewerking, HH'!$B279,INDIRECT("'PLak, Labels'!A"&amp;$BC$18&amp;":M"&amp;$BC$19),AZ$24+1,FALSE)</f>
        <v>0</v>
      </c>
      <c r="BA279" s="18">
        <f ca="1">VLOOKUP('Bewerking, HH'!$B279,INDIRECT("'PLak, Labels'!A"&amp;$BC$18&amp;":M"&amp;$BC$19),BA$24,FALSE)</f>
        <v>0</v>
      </c>
      <c r="BB279" s="18">
        <f ca="1">VLOOKUP('Bewerking, HH'!$B279,INDIRECT("'PLak, Labels'!A"&amp;$BC$18&amp;":M"&amp;$BC$19),BB$24,FALSE)</f>
        <v>134</v>
      </c>
      <c r="BC279" s="18">
        <f ca="1">VLOOKUP('Bewerking, HH'!$B279,INDIRECT("'PLak, Labels'!A"&amp;$BC$18&amp;":M"&amp;$BC$19),BC$24,FALSE)</f>
        <v>0</v>
      </c>
      <c r="BD279" s="18">
        <f ca="1">VLOOKUP('Bewerking, HH'!$B279,INDIRECT("'PLak, Labels'!A"&amp;$BC$18&amp;":M"&amp;$BC$19),BD$24,FALSE)</f>
        <v>0</v>
      </c>
      <c r="BE279" s="18">
        <f ca="1">VLOOKUP('Bewerking, HH'!$B279,INDIRECT("'PLak, Labels'!A"&amp;$BC$18&amp;":M"&amp;$BC$19),BE$24,FALSE)</f>
        <v>0</v>
      </c>
      <c r="BF279" s="29">
        <f ca="1">VLOOKUP('Bewerking, HH'!$B279,INDIRECT("'PLak, Labels'!A"&amp;$BC$18&amp;":M"&amp;$BC$19),BF$24,FALSE)</f>
        <v>0</v>
      </c>
      <c r="BG279" s="29">
        <f ca="1">VLOOKUP('Bewerking, HH'!$B279,INDIRECT("'PLak, Labels'!A"&amp;$BC$18&amp;":M"&amp;$BC$19),BG$24,FALSE)</f>
        <v>0</v>
      </c>
    </row>
    <row r="280" spans="2:59" x14ac:dyDescent="0.25">
      <c r="B280" s="18" t="s">
        <v>76</v>
      </c>
      <c r="C280" s="18">
        <f ca="1">VLOOKUP('Bewerking, HH'!$B280,INDIRECT("'PLak, Labels'!A"&amp;$G$18&amp;":M"&amp;$G$19),C$24,FALSE)</f>
        <v>113</v>
      </c>
      <c r="D280" s="29">
        <f ca="1">VLOOKUP('Bewerking, HH'!$B280,INDIRECT("'PLak, Labels'!A"&amp;$G$18&amp;":M"&amp;$G$19),D$24,FALSE)+VLOOKUP('Bewerking, HH'!$B280,INDIRECT("'PLak, Labels'!A"&amp;$G$18&amp;":M"&amp;$G$19),D$24+1,FALSE)</f>
        <v>0</v>
      </c>
      <c r="E280" s="18">
        <f ca="1">VLOOKUP('Bewerking, HH'!$B280,INDIRECT("'PLak, Labels'!A"&amp;$G$18&amp;":M"&amp;$G$19),E$24,FALSE)</f>
        <v>0</v>
      </c>
      <c r="F280" s="18">
        <f ca="1">VLOOKUP('Bewerking, HH'!$B280,INDIRECT("'PLak, Labels'!A"&amp;$G$18&amp;":M"&amp;$G$19),F$24,FALSE)</f>
        <v>3</v>
      </c>
      <c r="G280" s="18">
        <f ca="1">VLOOKUP('Bewerking, HH'!$B280,INDIRECT("'PLak, Labels'!A"&amp;$G$18&amp;":M"&amp;$G$19),G$24,FALSE)</f>
        <v>110</v>
      </c>
      <c r="H280" s="18">
        <f ca="1">VLOOKUP('Bewerking, HH'!$B280,INDIRECT("'PLak, Labels'!A"&amp;$G$18&amp;":M"&amp;$G$19),H$24,FALSE)</f>
        <v>0</v>
      </c>
      <c r="I280" s="18">
        <f ca="1">VLOOKUP('Bewerking, HH'!$B280,INDIRECT("'PLak, Labels'!A"&amp;$G$18&amp;":M"&amp;$G$19),I$24,FALSE)</f>
        <v>0</v>
      </c>
      <c r="J280" s="29">
        <f ca="1">VLOOKUP('Bewerking, HH'!$B280,INDIRECT("'PLak, Labels'!A"&amp;$G$18&amp;":M"&amp;$G$19),J$24,FALSE)</f>
        <v>0</v>
      </c>
      <c r="K280" s="29">
        <f ca="1">VLOOKUP('Bewerking, HH'!$B280,INDIRECT("'PLak, Labels'!A"&amp;$G$18&amp;":M"&amp;$G$19),K$24,FALSE)</f>
        <v>0</v>
      </c>
      <c r="O280" s="18">
        <f ca="1">VLOOKUP('Bewerking, HH'!$B280,INDIRECT("'PLak, Labels'!A"&amp;$S$18&amp;":M"&amp;$S$19),O$24,FALSE)</f>
        <v>113</v>
      </c>
      <c r="P280" s="29">
        <f ca="1">VLOOKUP('Bewerking, HH'!$B280,INDIRECT("'PLak, Labels'!A"&amp;$S$18&amp;":M"&amp;$S$19),P$24,FALSE)+VLOOKUP('Bewerking, HH'!$B280,INDIRECT("'PLak, Labels'!A"&amp;$S$18&amp;":M"&amp;$S$19),P$24+1,FALSE)</f>
        <v>0</v>
      </c>
      <c r="Q280" s="18">
        <f ca="1">VLOOKUP('Bewerking, HH'!$B280,INDIRECT("'PLak, Labels'!A"&amp;$S$18&amp;":M"&amp;$S$19),Q$24,FALSE)</f>
        <v>0</v>
      </c>
      <c r="R280" s="18">
        <f ca="1">VLOOKUP('Bewerking, HH'!$B280,INDIRECT("'PLak, Labels'!A"&amp;$S$18&amp;":M"&amp;$S$19),R$24,FALSE)</f>
        <v>113</v>
      </c>
      <c r="S280" s="18">
        <f ca="1">VLOOKUP('Bewerking, HH'!$B280,INDIRECT("'PLak, Labels'!A"&amp;$S$18&amp;":M"&amp;$S$19),S$24,FALSE)</f>
        <v>0</v>
      </c>
      <c r="T280" s="18">
        <f ca="1">VLOOKUP('Bewerking, HH'!$B280,INDIRECT("'PLak, Labels'!A"&amp;$S$18&amp;":M"&amp;$S$19),T$24,FALSE)</f>
        <v>0</v>
      </c>
      <c r="U280" s="18">
        <f ca="1">VLOOKUP('Bewerking, HH'!$B280,INDIRECT("'PLak, Labels'!A"&amp;$S$18&amp;":M"&amp;$S$19),U$24,FALSE)</f>
        <v>0</v>
      </c>
      <c r="V280" s="29">
        <f ca="1">VLOOKUP('Bewerking, HH'!$B280,INDIRECT("'PLak, Labels'!A"&amp;$S$18&amp;":M"&amp;$S$19),V$24,FALSE)</f>
        <v>0</v>
      </c>
      <c r="W280" s="29">
        <f ca="1">VLOOKUP('Bewerking, HH'!$B280,INDIRECT("'PLak, Labels'!A"&amp;$S$18&amp;":M"&amp;$S$19),W$24,FALSE)</f>
        <v>0</v>
      </c>
      <c r="AA280" s="18">
        <f ca="1">VLOOKUP('Bewerking, HH'!$B280,INDIRECT("'PLak, Labels'!A"&amp;$AE$18&amp;":M"&amp;$AE$19),AA$24,FALSE)</f>
        <v>113</v>
      </c>
      <c r="AB280" s="29">
        <f ca="1">VLOOKUP('Bewerking, HH'!$B280,INDIRECT("'PLak, Labels'!A"&amp;$AE$18&amp;":M"&amp;$AE$19),AB$24,FALSE)+VLOOKUP('Bewerking, HH'!$B280,INDIRECT("'PLak, Labels'!A"&amp;$AE$18&amp;":M"&amp;$AE$19),AB$24+1,FALSE)</f>
        <v>0</v>
      </c>
      <c r="AC280" s="18">
        <f ca="1">VLOOKUP('Bewerking, HH'!$B280,INDIRECT("'PLak, Labels'!A"&amp;$AE$18&amp;":M"&amp;$AE$19),AC$24,FALSE)</f>
        <v>113</v>
      </c>
      <c r="AD280" s="18">
        <f ca="1">VLOOKUP('Bewerking, HH'!$B280,INDIRECT("'PLak, Labels'!A"&amp;$AE$18&amp;":M"&amp;$AE$19),AD$24,FALSE)</f>
        <v>0</v>
      </c>
      <c r="AE280" s="18">
        <f ca="1">VLOOKUP('Bewerking, HH'!$B280,INDIRECT("'PLak, Labels'!A"&amp;$AE$18&amp;":M"&amp;$AE$19),AE$24,FALSE)</f>
        <v>0</v>
      </c>
      <c r="AF280" s="18">
        <f ca="1">VLOOKUP('Bewerking, HH'!$B280,INDIRECT("'PLak, Labels'!A"&amp;$AE$18&amp;":M"&amp;$AE$19),AF$24,FALSE)</f>
        <v>0</v>
      </c>
      <c r="AG280" s="18">
        <f ca="1">VLOOKUP('Bewerking, HH'!$B280,INDIRECT("'PLak, Labels'!A"&amp;$AE$18&amp;":M"&amp;$AE$19),AG$24,FALSE)</f>
        <v>0</v>
      </c>
      <c r="AH280" s="29">
        <f ca="1">VLOOKUP('Bewerking, HH'!$B280,INDIRECT("'PLak, Labels'!A"&amp;$AE$18&amp;":M"&amp;$AE$19),AH$24,FALSE)</f>
        <v>0</v>
      </c>
      <c r="AI280" s="29">
        <f ca="1">VLOOKUP('Bewerking, HH'!$B280,INDIRECT("'PLak, Labels'!A"&amp;$AE$18&amp;":M"&amp;$AE$19),AI$24,FALSE)</f>
        <v>0</v>
      </c>
      <c r="AM280" s="18">
        <f ca="1">VLOOKUP('Bewerking, HH'!$B280,INDIRECT("'PLak, Labels'!A"&amp;$AQ$18&amp;":M"&amp;$AQ$19),AM$24,FALSE)</f>
        <v>113</v>
      </c>
      <c r="AN280" s="29">
        <f ca="1">VLOOKUP('Bewerking, HH'!$B280,INDIRECT("'PLak, Labels'!A"&amp;$AQ$18&amp;":M"&amp;$AQ$19),AN$24,FALSE)+VLOOKUP('Bewerking, HH'!$B280,INDIRECT("'PLak, Labels'!A"&amp;$AQ$18&amp;":M"&amp;$AQ$19),AN$24+1,FALSE)</f>
        <v>83</v>
      </c>
      <c r="AO280" s="18">
        <f ca="1">VLOOKUP('Bewerking, HH'!$B280,INDIRECT("'PLak, Labels'!A"&amp;$AQ$18&amp;":M"&amp;$AQ$19),AO$24,FALSE)</f>
        <v>0</v>
      </c>
      <c r="AP280" s="18">
        <f ca="1">VLOOKUP('Bewerking, HH'!$B280,INDIRECT("'PLak, Labels'!A"&amp;$AQ$18&amp;":M"&amp;$AQ$19),AP$24,FALSE)</f>
        <v>0</v>
      </c>
      <c r="AQ280" s="18">
        <f ca="1">VLOOKUP('Bewerking, HH'!$B280,INDIRECT("'PLak, Labels'!A"&amp;$AQ$18&amp;":M"&amp;$AQ$19),AQ$24,FALSE)</f>
        <v>30</v>
      </c>
      <c r="AR280" s="18">
        <f ca="1">VLOOKUP('Bewerking, HH'!$B280,INDIRECT("'PLak, Labels'!A"&amp;$AQ$18&amp;":M"&amp;$AQ$19),AR$24,FALSE)</f>
        <v>0</v>
      </c>
      <c r="AS280" s="18">
        <f ca="1">VLOOKUP('Bewerking, HH'!$B280,INDIRECT("'PLak, Labels'!A"&amp;$AQ$18&amp;":M"&amp;$AQ$19),AS$24,FALSE)</f>
        <v>0</v>
      </c>
      <c r="AT280" s="29">
        <f ca="1">VLOOKUP('Bewerking, HH'!$B280,INDIRECT("'PLak, Labels'!A"&amp;$AQ$18&amp;":M"&amp;$AQ$19),AT$24,FALSE)</f>
        <v>0</v>
      </c>
      <c r="AU280" s="29">
        <f ca="1">VLOOKUP('Bewerking, HH'!$B280,INDIRECT("'PLak, Labels'!A"&amp;$AQ$18&amp;":M"&amp;$AQ$19),AU$24,FALSE)</f>
        <v>0</v>
      </c>
      <c r="AY280" s="18">
        <f ca="1">VLOOKUP('Bewerking, HH'!$B280,INDIRECT("'PLak, Labels'!A"&amp;$BC$18&amp;":M"&amp;$BC$19),AY$24,FALSE)</f>
        <v>113</v>
      </c>
      <c r="AZ280" s="29">
        <f ca="1">VLOOKUP('Bewerking, HH'!$B280,INDIRECT("'PLak, Labels'!A"&amp;$BC$18&amp;":M"&amp;$BC$19),AZ$24,FALSE)+VLOOKUP('Bewerking, HH'!$B280,INDIRECT("'PLak, Labels'!A"&amp;$BC$18&amp;":M"&amp;$BC$19),AZ$24+1,FALSE)</f>
        <v>0</v>
      </c>
      <c r="BA280" s="18">
        <f ca="1">VLOOKUP('Bewerking, HH'!$B280,INDIRECT("'PLak, Labels'!A"&amp;$BC$18&amp;":M"&amp;$BC$19),BA$24,FALSE)</f>
        <v>0</v>
      </c>
      <c r="BB280" s="18">
        <f ca="1">VLOOKUP('Bewerking, HH'!$B280,INDIRECT("'PLak, Labels'!A"&amp;$BC$18&amp;":M"&amp;$BC$19),BB$24,FALSE)</f>
        <v>113</v>
      </c>
      <c r="BC280" s="18">
        <f ca="1">VLOOKUP('Bewerking, HH'!$B280,INDIRECT("'PLak, Labels'!A"&amp;$BC$18&amp;":M"&amp;$BC$19),BC$24,FALSE)</f>
        <v>0</v>
      </c>
      <c r="BD280" s="18">
        <f ca="1">VLOOKUP('Bewerking, HH'!$B280,INDIRECT("'PLak, Labels'!A"&amp;$BC$18&amp;":M"&amp;$BC$19),BD$24,FALSE)</f>
        <v>0</v>
      </c>
      <c r="BE280" s="18">
        <f ca="1">VLOOKUP('Bewerking, HH'!$B280,INDIRECT("'PLak, Labels'!A"&amp;$BC$18&amp;":M"&amp;$BC$19),BE$24,FALSE)</f>
        <v>0</v>
      </c>
      <c r="BF280" s="29">
        <f ca="1">VLOOKUP('Bewerking, HH'!$B280,INDIRECT("'PLak, Labels'!A"&amp;$BC$18&amp;":M"&amp;$BC$19),BF$24,FALSE)</f>
        <v>0</v>
      </c>
      <c r="BG280" s="29">
        <f ca="1">VLOOKUP('Bewerking, HH'!$B280,INDIRECT("'PLak, Labels'!A"&amp;$BC$18&amp;":M"&amp;$BC$19),BG$24,FALSE)</f>
        <v>0</v>
      </c>
    </row>
    <row r="281" spans="2:59" x14ac:dyDescent="0.25">
      <c r="B281" s="18" t="s">
        <v>77</v>
      </c>
      <c r="C281" s="18">
        <f ca="1">VLOOKUP('Bewerking, HH'!$B281,INDIRECT("'PLak, Labels'!A"&amp;$G$18&amp;":M"&amp;$G$19),C$24,FALSE)</f>
        <v>559</v>
      </c>
      <c r="D281" s="29">
        <f ca="1">VLOOKUP('Bewerking, HH'!$B281,INDIRECT("'PLak, Labels'!A"&amp;$G$18&amp;":M"&amp;$G$19),D$24,FALSE)+VLOOKUP('Bewerking, HH'!$B281,INDIRECT("'PLak, Labels'!A"&amp;$G$18&amp;":M"&amp;$G$19),D$24+1,FALSE)</f>
        <v>0</v>
      </c>
      <c r="E281" s="18">
        <f ca="1">VLOOKUP('Bewerking, HH'!$B281,INDIRECT("'PLak, Labels'!A"&amp;$G$18&amp;":M"&amp;$G$19),E$24,FALSE)</f>
        <v>0</v>
      </c>
      <c r="F281" s="18">
        <f ca="1">VLOOKUP('Bewerking, HH'!$B281,INDIRECT("'PLak, Labels'!A"&amp;$G$18&amp;":M"&amp;$G$19),F$24,FALSE)</f>
        <v>559</v>
      </c>
      <c r="G281" s="18">
        <f ca="1">VLOOKUP('Bewerking, HH'!$B281,INDIRECT("'PLak, Labels'!A"&amp;$G$18&amp;":M"&amp;$G$19),G$24,FALSE)</f>
        <v>0</v>
      </c>
      <c r="H281" s="18">
        <f ca="1">VLOOKUP('Bewerking, HH'!$B281,INDIRECT("'PLak, Labels'!A"&amp;$G$18&amp;":M"&amp;$G$19),H$24,FALSE)</f>
        <v>0</v>
      </c>
      <c r="I281" s="18">
        <f ca="1">VLOOKUP('Bewerking, HH'!$B281,INDIRECT("'PLak, Labels'!A"&amp;$G$18&amp;":M"&amp;$G$19),I$24,FALSE)</f>
        <v>0</v>
      </c>
      <c r="J281" s="29">
        <f ca="1">VLOOKUP('Bewerking, HH'!$B281,INDIRECT("'PLak, Labels'!A"&amp;$G$18&amp;":M"&amp;$G$19),J$24,FALSE)</f>
        <v>0</v>
      </c>
      <c r="K281" s="29">
        <f ca="1">VLOOKUP('Bewerking, HH'!$B281,INDIRECT("'PLak, Labels'!A"&amp;$G$18&amp;":M"&amp;$G$19),K$24,FALSE)</f>
        <v>0</v>
      </c>
      <c r="O281" s="18">
        <f ca="1">VLOOKUP('Bewerking, HH'!$B281,INDIRECT("'PLak, Labels'!A"&amp;$S$18&amp;":M"&amp;$S$19),O$24,FALSE)</f>
        <v>559</v>
      </c>
      <c r="P281" s="29">
        <f ca="1">VLOOKUP('Bewerking, HH'!$B281,INDIRECT("'PLak, Labels'!A"&amp;$S$18&amp;":M"&amp;$S$19),P$24,FALSE)+VLOOKUP('Bewerking, HH'!$B281,INDIRECT("'PLak, Labels'!A"&amp;$S$18&amp;":M"&amp;$S$19),P$24+1,FALSE)</f>
        <v>0</v>
      </c>
      <c r="Q281" s="18">
        <f ca="1">VLOOKUP('Bewerking, HH'!$B281,INDIRECT("'PLak, Labels'!A"&amp;$S$18&amp;":M"&amp;$S$19),Q$24,FALSE)</f>
        <v>0</v>
      </c>
      <c r="R281" s="18">
        <f ca="1">VLOOKUP('Bewerking, HH'!$B281,INDIRECT("'PLak, Labels'!A"&amp;$S$18&amp;":M"&amp;$S$19),R$24,FALSE)</f>
        <v>559</v>
      </c>
      <c r="S281" s="18">
        <f ca="1">VLOOKUP('Bewerking, HH'!$B281,INDIRECT("'PLak, Labels'!A"&amp;$S$18&amp;":M"&amp;$S$19),S$24,FALSE)</f>
        <v>0</v>
      </c>
      <c r="T281" s="18">
        <f ca="1">VLOOKUP('Bewerking, HH'!$B281,INDIRECT("'PLak, Labels'!A"&amp;$S$18&amp;":M"&amp;$S$19),T$24,FALSE)</f>
        <v>0</v>
      </c>
      <c r="U281" s="18">
        <f ca="1">VLOOKUP('Bewerking, HH'!$B281,INDIRECT("'PLak, Labels'!A"&amp;$S$18&amp;":M"&amp;$S$19),U$24,FALSE)</f>
        <v>0</v>
      </c>
      <c r="V281" s="29">
        <f ca="1">VLOOKUP('Bewerking, HH'!$B281,INDIRECT("'PLak, Labels'!A"&amp;$S$18&amp;":M"&amp;$S$19),V$24,FALSE)</f>
        <v>0</v>
      </c>
      <c r="W281" s="29">
        <f ca="1">VLOOKUP('Bewerking, HH'!$B281,INDIRECT("'PLak, Labels'!A"&amp;$S$18&amp;":M"&amp;$S$19),W$24,FALSE)</f>
        <v>0</v>
      </c>
      <c r="AA281" s="18">
        <f ca="1">VLOOKUP('Bewerking, HH'!$B281,INDIRECT("'PLak, Labels'!A"&amp;$AE$18&amp;":M"&amp;$AE$19),AA$24,FALSE)</f>
        <v>559</v>
      </c>
      <c r="AB281" s="29">
        <f ca="1">VLOOKUP('Bewerking, HH'!$B281,INDIRECT("'PLak, Labels'!A"&amp;$AE$18&amp;":M"&amp;$AE$19),AB$24,FALSE)+VLOOKUP('Bewerking, HH'!$B281,INDIRECT("'PLak, Labels'!A"&amp;$AE$18&amp;":M"&amp;$AE$19),AB$24+1,FALSE)</f>
        <v>0</v>
      </c>
      <c r="AC281" s="18">
        <f ca="1">VLOOKUP('Bewerking, HH'!$B281,INDIRECT("'PLak, Labels'!A"&amp;$AE$18&amp;":M"&amp;$AE$19),AC$24,FALSE)</f>
        <v>559</v>
      </c>
      <c r="AD281" s="18">
        <f ca="1">VLOOKUP('Bewerking, HH'!$B281,INDIRECT("'PLak, Labels'!A"&amp;$AE$18&amp;":M"&amp;$AE$19),AD$24,FALSE)</f>
        <v>0</v>
      </c>
      <c r="AE281" s="18">
        <f ca="1">VLOOKUP('Bewerking, HH'!$B281,INDIRECT("'PLak, Labels'!A"&amp;$AE$18&amp;":M"&amp;$AE$19),AE$24,FALSE)</f>
        <v>0</v>
      </c>
      <c r="AF281" s="18">
        <f ca="1">VLOOKUP('Bewerking, HH'!$B281,INDIRECT("'PLak, Labels'!A"&amp;$AE$18&amp;":M"&amp;$AE$19),AF$24,FALSE)</f>
        <v>0</v>
      </c>
      <c r="AG281" s="18">
        <f ca="1">VLOOKUP('Bewerking, HH'!$B281,INDIRECT("'PLak, Labels'!A"&amp;$AE$18&amp;":M"&amp;$AE$19),AG$24,FALSE)</f>
        <v>0</v>
      </c>
      <c r="AH281" s="29">
        <f ca="1">VLOOKUP('Bewerking, HH'!$B281,INDIRECT("'PLak, Labels'!A"&amp;$AE$18&amp;":M"&amp;$AE$19),AH$24,FALSE)</f>
        <v>0</v>
      </c>
      <c r="AI281" s="29">
        <f ca="1">VLOOKUP('Bewerking, HH'!$B281,INDIRECT("'PLak, Labels'!A"&amp;$AE$18&amp;":M"&amp;$AE$19),AI$24,FALSE)</f>
        <v>0</v>
      </c>
      <c r="AM281" s="18">
        <f ca="1">VLOOKUP('Bewerking, HH'!$B281,INDIRECT("'PLak, Labels'!A"&amp;$AQ$18&amp;":M"&amp;$AQ$19),AM$24,FALSE)</f>
        <v>559</v>
      </c>
      <c r="AN281" s="29">
        <f ca="1">VLOOKUP('Bewerking, HH'!$B281,INDIRECT("'PLak, Labels'!A"&amp;$AQ$18&amp;":M"&amp;$AQ$19),AN$24,FALSE)+VLOOKUP('Bewerking, HH'!$B281,INDIRECT("'PLak, Labels'!A"&amp;$AQ$18&amp;":M"&amp;$AQ$19),AN$24+1,FALSE)</f>
        <v>264</v>
      </c>
      <c r="AO281" s="18">
        <f ca="1">VLOOKUP('Bewerking, HH'!$B281,INDIRECT("'PLak, Labels'!A"&amp;$AQ$18&amp;":M"&amp;$AQ$19),AO$24,FALSE)</f>
        <v>0</v>
      </c>
      <c r="AP281" s="18">
        <f ca="1">VLOOKUP('Bewerking, HH'!$B281,INDIRECT("'PLak, Labels'!A"&amp;$AQ$18&amp;":M"&amp;$AQ$19),AP$24,FALSE)</f>
        <v>295</v>
      </c>
      <c r="AQ281" s="18">
        <f ca="1">VLOOKUP('Bewerking, HH'!$B281,INDIRECT("'PLak, Labels'!A"&amp;$AQ$18&amp;":M"&amp;$AQ$19),AQ$24,FALSE)</f>
        <v>0</v>
      </c>
      <c r="AR281" s="18">
        <f ca="1">VLOOKUP('Bewerking, HH'!$B281,INDIRECT("'PLak, Labels'!A"&amp;$AQ$18&amp;":M"&amp;$AQ$19),AR$24,FALSE)</f>
        <v>0</v>
      </c>
      <c r="AS281" s="18">
        <f ca="1">VLOOKUP('Bewerking, HH'!$B281,INDIRECT("'PLak, Labels'!A"&amp;$AQ$18&amp;":M"&amp;$AQ$19),AS$24,FALSE)</f>
        <v>0</v>
      </c>
      <c r="AT281" s="29">
        <f ca="1">VLOOKUP('Bewerking, HH'!$B281,INDIRECT("'PLak, Labels'!A"&amp;$AQ$18&amp;":M"&amp;$AQ$19),AT$24,FALSE)</f>
        <v>0</v>
      </c>
      <c r="AU281" s="29">
        <f ca="1">VLOOKUP('Bewerking, HH'!$B281,INDIRECT("'PLak, Labels'!A"&amp;$AQ$18&amp;":M"&amp;$AQ$19),AU$24,FALSE)</f>
        <v>0</v>
      </c>
      <c r="AY281" s="18">
        <f ca="1">VLOOKUP('Bewerking, HH'!$B281,INDIRECT("'PLak, Labels'!A"&amp;$BC$18&amp;":M"&amp;$BC$19),AY$24,FALSE)</f>
        <v>559</v>
      </c>
      <c r="AZ281" s="29">
        <f ca="1">VLOOKUP('Bewerking, HH'!$B281,INDIRECT("'PLak, Labels'!A"&amp;$BC$18&amp;":M"&amp;$BC$19),AZ$24,FALSE)+VLOOKUP('Bewerking, HH'!$B281,INDIRECT("'PLak, Labels'!A"&amp;$BC$18&amp;":M"&amp;$BC$19),AZ$24+1,FALSE)</f>
        <v>0</v>
      </c>
      <c r="BA281" s="18">
        <f ca="1">VLOOKUP('Bewerking, HH'!$B281,INDIRECT("'PLak, Labels'!A"&amp;$BC$18&amp;":M"&amp;$BC$19),BA$24,FALSE)</f>
        <v>0</v>
      </c>
      <c r="BB281" s="18">
        <f ca="1">VLOOKUP('Bewerking, HH'!$B281,INDIRECT("'PLak, Labels'!A"&amp;$BC$18&amp;":M"&amp;$BC$19),BB$24,FALSE)</f>
        <v>559</v>
      </c>
      <c r="BC281" s="18">
        <f ca="1">VLOOKUP('Bewerking, HH'!$B281,INDIRECT("'PLak, Labels'!A"&amp;$BC$18&amp;":M"&amp;$BC$19),BC$24,FALSE)</f>
        <v>0</v>
      </c>
      <c r="BD281" s="18">
        <f ca="1">VLOOKUP('Bewerking, HH'!$B281,INDIRECT("'PLak, Labels'!A"&amp;$BC$18&amp;":M"&amp;$BC$19),BD$24,FALSE)</f>
        <v>0</v>
      </c>
      <c r="BE281" s="18">
        <f ca="1">VLOOKUP('Bewerking, HH'!$B281,INDIRECT("'PLak, Labels'!A"&amp;$BC$18&amp;":M"&amp;$BC$19),BE$24,FALSE)</f>
        <v>0</v>
      </c>
      <c r="BF281" s="29">
        <f ca="1">VLOOKUP('Bewerking, HH'!$B281,INDIRECT("'PLak, Labels'!A"&amp;$BC$18&amp;":M"&amp;$BC$19),BF$24,FALSE)</f>
        <v>0</v>
      </c>
      <c r="BG281" s="29">
        <f ca="1">VLOOKUP('Bewerking, HH'!$B281,INDIRECT("'PLak, Labels'!A"&amp;$BC$18&amp;":M"&amp;$BC$19),BG$24,FALSE)</f>
        <v>0</v>
      </c>
    </row>
    <row r="282" spans="2:59" x14ac:dyDescent="0.25">
      <c r="B282" s="18" t="s">
        <v>78</v>
      </c>
      <c r="C282" s="18">
        <f ca="1">VLOOKUP('Bewerking, HH'!$B282,INDIRECT("'PLak, Labels'!A"&amp;$G$18&amp;":M"&amp;$G$19),C$24,FALSE)</f>
        <v>796</v>
      </c>
      <c r="D282" s="29">
        <f ca="1">VLOOKUP('Bewerking, HH'!$B282,INDIRECT("'PLak, Labels'!A"&amp;$G$18&amp;":M"&amp;$G$19),D$24,FALSE)+VLOOKUP('Bewerking, HH'!$B282,INDIRECT("'PLak, Labels'!A"&amp;$G$18&amp;":M"&amp;$G$19),D$24+1,FALSE)</f>
        <v>0</v>
      </c>
      <c r="E282" s="18">
        <f ca="1">VLOOKUP('Bewerking, HH'!$B282,INDIRECT("'PLak, Labels'!A"&amp;$G$18&amp;":M"&amp;$G$19),E$24,FALSE)</f>
        <v>0</v>
      </c>
      <c r="F282" s="18">
        <f ca="1">VLOOKUP('Bewerking, HH'!$B282,INDIRECT("'PLak, Labels'!A"&amp;$G$18&amp;":M"&amp;$G$19),F$24,FALSE)</f>
        <v>796</v>
      </c>
      <c r="G282" s="18">
        <f ca="1">VLOOKUP('Bewerking, HH'!$B282,INDIRECT("'PLak, Labels'!A"&amp;$G$18&amp;":M"&amp;$G$19),G$24,FALSE)</f>
        <v>0</v>
      </c>
      <c r="H282" s="18">
        <f ca="1">VLOOKUP('Bewerking, HH'!$B282,INDIRECT("'PLak, Labels'!A"&amp;$G$18&amp;":M"&amp;$G$19),H$24,FALSE)</f>
        <v>0</v>
      </c>
      <c r="I282" s="18">
        <f ca="1">VLOOKUP('Bewerking, HH'!$B282,INDIRECT("'PLak, Labels'!A"&amp;$G$18&amp;":M"&amp;$G$19),I$24,FALSE)</f>
        <v>0</v>
      </c>
      <c r="J282" s="29">
        <f ca="1">VLOOKUP('Bewerking, HH'!$B282,INDIRECT("'PLak, Labels'!A"&amp;$G$18&amp;":M"&amp;$G$19),J$24,FALSE)</f>
        <v>0</v>
      </c>
      <c r="K282" s="29">
        <f ca="1">VLOOKUP('Bewerking, HH'!$B282,INDIRECT("'PLak, Labels'!A"&amp;$G$18&amp;":M"&amp;$G$19),K$24,FALSE)</f>
        <v>0</v>
      </c>
      <c r="O282" s="18">
        <f ca="1">VLOOKUP('Bewerking, HH'!$B282,INDIRECT("'PLak, Labels'!A"&amp;$S$18&amp;":M"&amp;$S$19),O$24,FALSE)</f>
        <v>796</v>
      </c>
      <c r="P282" s="29">
        <f ca="1">VLOOKUP('Bewerking, HH'!$B282,INDIRECT("'PLak, Labels'!A"&amp;$S$18&amp;":M"&amp;$S$19),P$24,FALSE)+VLOOKUP('Bewerking, HH'!$B282,INDIRECT("'PLak, Labels'!A"&amp;$S$18&amp;":M"&amp;$S$19),P$24+1,FALSE)</f>
        <v>0</v>
      </c>
      <c r="Q282" s="18">
        <f ca="1">VLOOKUP('Bewerking, HH'!$B282,INDIRECT("'PLak, Labels'!A"&amp;$S$18&amp;":M"&amp;$S$19),Q$24,FALSE)</f>
        <v>0</v>
      </c>
      <c r="R282" s="18">
        <f ca="1">VLOOKUP('Bewerking, HH'!$B282,INDIRECT("'PLak, Labels'!A"&amp;$S$18&amp;":M"&amp;$S$19),R$24,FALSE)</f>
        <v>796</v>
      </c>
      <c r="S282" s="18">
        <f ca="1">VLOOKUP('Bewerking, HH'!$B282,INDIRECT("'PLak, Labels'!A"&amp;$S$18&amp;":M"&amp;$S$19),S$24,FALSE)</f>
        <v>0</v>
      </c>
      <c r="T282" s="18">
        <f ca="1">VLOOKUP('Bewerking, HH'!$B282,INDIRECT("'PLak, Labels'!A"&amp;$S$18&amp;":M"&amp;$S$19),T$24,FALSE)</f>
        <v>0</v>
      </c>
      <c r="U282" s="18">
        <f ca="1">VLOOKUP('Bewerking, HH'!$B282,INDIRECT("'PLak, Labels'!A"&amp;$S$18&amp;":M"&amp;$S$19),U$24,FALSE)</f>
        <v>0</v>
      </c>
      <c r="V282" s="29">
        <f ca="1">VLOOKUP('Bewerking, HH'!$B282,INDIRECT("'PLak, Labels'!A"&amp;$S$18&amp;":M"&amp;$S$19),V$24,FALSE)</f>
        <v>0</v>
      </c>
      <c r="W282" s="29">
        <f ca="1">VLOOKUP('Bewerking, HH'!$B282,INDIRECT("'PLak, Labels'!A"&amp;$S$18&amp;":M"&amp;$S$19),W$24,FALSE)</f>
        <v>0</v>
      </c>
      <c r="AA282" s="18">
        <f ca="1">VLOOKUP('Bewerking, HH'!$B282,INDIRECT("'PLak, Labels'!A"&amp;$AE$18&amp;":M"&amp;$AE$19),AA$24,FALSE)</f>
        <v>796</v>
      </c>
      <c r="AB282" s="29">
        <f ca="1">VLOOKUP('Bewerking, HH'!$B282,INDIRECT("'PLak, Labels'!A"&amp;$AE$18&amp;":M"&amp;$AE$19),AB$24,FALSE)+VLOOKUP('Bewerking, HH'!$B282,INDIRECT("'PLak, Labels'!A"&amp;$AE$18&amp;":M"&amp;$AE$19),AB$24+1,FALSE)</f>
        <v>0</v>
      </c>
      <c r="AC282" s="18">
        <f ca="1">VLOOKUP('Bewerking, HH'!$B282,INDIRECT("'PLak, Labels'!A"&amp;$AE$18&amp;":M"&amp;$AE$19),AC$24,FALSE)</f>
        <v>796</v>
      </c>
      <c r="AD282" s="18">
        <f ca="1">VLOOKUP('Bewerking, HH'!$B282,INDIRECT("'PLak, Labels'!A"&amp;$AE$18&amp;":M"&amp;$AE$19),AD$24,FALSE)</f>
        <v>0</v>
      </c>
      <c r="AE282" s="18">
        <f ca="1">VLOOKUP('Bewerking, HH'!$B282,INDIRECT("'PLak, Labels'!A"&amp;$AE$18&amp;":M"&amp;$AE$19),AE$24,FALSE)</f>
        <v>0</v>
      </c>
      <c r="AF282" s="18">
        <f ca="1">VLOOKUP('Bewerking, HH'!$B282,INDIRECT("'PLak, Labels'!A"&amp;$AE$18&amp;":M"&amp;$AE$19),AF$24,FALSE)</f>
        <v>0</v>
      </c>
      <c r="AG282" s="18">
        <f ca="1">VLOOKUP('Bewerking, HH'!$B282,INDIRECT("'PLak, Labels'!A"&amp;$AE$18&amp;":M"&amp;$AE$19),AG$24,FALSE)</f>
        <v>0</v>
      </c>
      <c r="AH282" s="29">
        <f ca="1">VLOOKUP('Bewerking, HH'!$B282,INDIRECT("'PLak, Labels'!A"&amp;$AE$18&amp;":M"&amp;$AE$19),AH$24,FALSE)</f>
        <v>0</v>
      </c>
      <c r="AI282" s="29">
        <f ca="1">VLOOKUP('Bewerking, HH'!$B282,INDIRECT("'PLak, Labels'!A"&amp;$AE$18&amp;":M"&amp;$AE$19),AI$24,FALSE)</f>
        <v>0</v>
      </c>
      <c r="AM282" s="18">
        <f ca="1">VLOOKUP('Bewerking, HH'!$B282,INDIRECT("'PLak, Labels'!A"&amp;$AQ$18&amp;":M"&amp;$AQ$19),AM$24,FALSE)</f>
        <v>796</v>
      </c>
      <c r="AN282" s="29">
        <f ca="1">VLOOKUP('Bewerking, HH'!$B282,INDIRECT("'PLak, Labels'!A"&amp;$AQ$18&amp;":M"&amp;$AQ$19),AN$24,FALSE)+VLOOKUP('Bewerking, HH'!$B282,INDIRECT("'PLak, Labels'!A"&amp;$AQ$18&amp;":M"&amp;$AQ$19),AN$24+1,FALSE)</f>
        <v>581</v>
      </c>
      <c r="AO282" s="18">
        <f ca="1">VLOOKUP('Bewerking, HH'!$B282,INDIRECT("'PLak, Labels'!A"&amp;$AQ$18&amp;":M"&amp;$AQ$19),AO$24,FALSE)</f>
        <v>0</v>
      </c>
      <c r="AP282" s="18">
        <f ca="1">VLOOKUP('Bewerking, HH'!$B282,INDIRECT("'PLak, Labels'!A"&amp;$AQ$18&amp;":M"&amp;$AQ$19),AP$24,FALSE)</f>
        <v>215</v>
      </c>
      <c r="AQ282" s="18">
        <f ca="1">VLOOKUP('Bewerking, HH'!$B282,INDIRECT("'PLak, Labels'!A"&amp;$AQ$18&amp;":M"&amp;$AQ$19),AQ$24,FALSE)</f>
        <v>0</v>
      </c>
      <c r="AR282" s="18">
        <f ca="1">VLOOKUP('Bewerking, HH'!$B282,INDIRECT("'PLak, Labels'!A"&amp;$AQ$18&amp;":M"&amp;$AQ$19),AR$24,FALSE)</f>
        <v>0</v>
      </c>
      <c r="AS282" s="18">
        <f ca="1">VLOOKUP('Bewerking, HH'!$B282,INDIRECT("'PLak, Labels'!A"&amp;$AQ$18&amp;":M"&amp;$AQ$19),AS$24,FALSE)</f>
        <v>0</v>
      </c>
      <c r="AT282" s="29">
        <f ca="1">VLOOKUP('Bewerking, HH'!$B282,INDIRECT("'PLak, Labels'!A"&amp;$AQ$18&amp;":M"&amp;$AQ$19),AT$24,FALSE)</f>
        <v>0</v>
      </c>
      <c r="AU282" s="29">
        <f ca="1">VLOOKUP('Bewerking, HH'!$B282,INDIRECT("'PLak, Labels'!A"&amp;$AQ$18&amp;":M"&amp;$AQ$19),AU$24,FALSE)</f>
        <v>0</v>
      </c>
      <c r="AY282" s="18">
        <f ca="1">VLOOKUP('Bewerking, HH'!$B282,INDIRECT("'PLak, Labels'!A"&amp;$BC$18&amp;":M"&amp;$BC$19),AY$24,FALSE)</f>
        <v>796</v>
      </c>
      <c r="AZ282" s="29">
        <f ca="1">VLOOKUP('Bewerking, HH'!$B282,INDIRECT("'PLak, Labels'!A"&amp;$BC$18&amp;":M"&amp;$BC$19),AZ$24,FALSE)+VLOOKUP('Bewerking, HH'!$B282,INDIRECT("'PLak, Labels'!A"&amp;$BC$18&amp;":M"&amp;$BC$19),AZ$24+1,FALSE)</f>
        <v>0</v>
      </c>
      <c r="BA282" s="18">
        <f ca="1">VLOOKUP('Bewerking, HH'!$B282,INDIRECT("'PLak, Labels'!A"&amp;$BC$18&amp;":M"&amp;$BC$19),BA$24,FALSE)</f>
        <v>0</v>
      </c>
      <c r="BB282" s="18">
        <f ca="1">VLOOKUP('Bewerking, HH'!$B282,INDIRECT("'PLak, Labels'!A"&amp;$BC$18&amp;":M"&amp;$BC$19),BB$24,FALSE)</f>
        <v>796</v>
      </c>
      <c r="BC282" s="18">
        <f ca="1">VLOOKUP('Bewerking, HH'!$B282,INDIRECT("'PLak, Labels'!A"&amp;$BC$18&amp;":M"&amp;$BC$19),BC$24,FALSE)</f>
        <v>0</v>
      </c>
      <c r="BD282" s="18">
        <f ca="1">VLOOKUP('Bewerking, HH'!$B282,INDIRECT("'PLak, Labels'!A"&amp;$BC$18&amp;":M"&amp;$BC$19),BD$24,FALSE)</f>
        <v>0</v>
      </c>
      <c r="BE282" s="18">
        <f ca="1">VLOOKUP('Bewerking, HH'!$B282,INDIRECT("'PLak, Labels'!A"&amp;$BC$18&amp;":M"&amp;$BC$19),BE$24,FALSE)</f>
        <v>0</v>
      </c>
      <c r="BF282" s="29">
        <f ca="1">VLOOKUP('Bewerking, HH'!$B282,INDIRECT("'PLak, Labels'!A"&amp;$BC$18&amp;":M"&amp;$BC$19),BF$24,FALSE)</f>
        <v>0</v>
      </c>
      <c r="BG282" s="29">
        <f ca="1">VLOOKUP('Bewerking, HH'!$B282,INDIRECT("'PLak, Labels'!A"&amp;$BC$18&amp;":M"&amp;$BC$19),BG$24,FALSE)</f>
        <v>0</v>
      </c>
    </row>
    <row r="283" spans="2:59" x14ac:dyDescent="0.25">
      <c r="B283" s="18" t="s">
        <v>79</v>
      </c>
      <c r="C283" s="18">
        <f ca="1">VLOOKUP('Bewerking, HH'!$B283,INDIRECT("'PLak, Labels'!A"&amp;$G$18&amp;":M"&amp;$G$19),C$24,FALSE)</f>
        <v>2735</v>
      </c>
      <c r="D283" s="29">
        <f ca="1">VLOOKUP('Bewerking, HH'!$B283,INDIRECT("'PLak, Labels'!A"&amp;$G$18&amp;":M"&amp;$G$19),D$24,FALSE)+VLOOKUP('Bewerking, HH'!$B283,INDIRECT("'PLak, Labels'!A"&amp;$G$18&amp;":M"&amp;$G$19),D$24+1,FALSE)</f>
        <v>0</v>
      </c>
      <c r="E283" s="18">
        <f ca="1">VLOOKUP('Bewerking, HH'!$B283,INDIRECT("'PLak, Labels'!A"&amp;$G$18&amp;":M"&amp;$G$19),E$24,FALSE)</f>
        <v>0</v>
      </c>
      <c r="F283" s="18">
        <f ca="1">VLOOKUP('Bewerking, HH'!$B283,INDIRECT("'PLak, Labels'!A"&amp;$G$18&amp;":M"&amp;$G$19),F$24,FALSE)</f>
        <v>71</v>
      </c>
      <c r="G283" s="18">
        <f ca="1">VLOOKUP('Bewerking, HH'!$B283,INDIRECT("'PLak, Labels'!A"&amp;$G$18&amp;":M"&amp;$G$19),G$24,FALSE)</f>
        <v>0</v>
      </c>
      <c r="H283" s="18">
        <f ca="1">VLOOKUP('Bewerking, HH'!$B283,INDIRECT("'PLak, Labels'!A"&amp;$G$18&amp;":M"&amp;$G$19),H$24,FALSE)</f>
        <v>0</v>
      </c>
      <c r="I283" s="18">
        <f ca="1">VLOOKUP('Bewerking, HH'!$B283,INDIRECT("'PLak, Labels'!A"&amp;$G$18&amp;":M"&amp;$G$19),I$24,FALSE)</f>
        <v>141</v>
      </c>
      <c r="J283" s="29">
        <f ca="1">VLOOKUP('Bewerking, HH'!$B283,INDIRECT("'PLak, Labels'!A"&amp;$G$18&amp;":M"&amp;$G$19),J$24,FALSE)</f>
        <v>0</v>
      </c>
      <c r="K283" s="29">
        <f ca="1">VLOOKUP('Bewerking, HH'!$B283,INDIRECT("'PLak, Labels'!A"&amp;$G$18&amp;":M"&amp;$G$19),K$24,FALSE)</f>
        <v>2523</v>
      </c>
      <c r="O283" s="18">
        <f ca="1">VLOOKUP('Bewerking, HH'!$B283,INDIRECT("'PLak, Labels'!A"&amp;$S$18&amp;":M"&amp;$S$19),O$24,FALSE)</f>
        <v>2735</v>
      </c>
      <c r="P283" s="29">
        <f ca="1">VLOOKUP('Bewerking, HH'!$B283,INDIRECT("'PLak, Labels'!A"&amp;$S$18&amp;":M"&amp;$S$19),P$24,FALSE)+VLOOKUP('Bewerking, HH'!$B283,INDIRECT("'PLak, Labels'!A"&amp;$S$18&amp;":M"&amp;$S$19),P$24+1,FALSE)</f>
        <v>0</v>
      </c>
      <c r="Q283" s="18">
        <f ca="1">VLOOKUP('Bewerking, HH'!$B283,INDIRECT("'PLak, Labels'!A"&amp;$S$18&amp;":M"&amp;$S$19),Q$24,FALSE)</f>
        <v>0</v>
      </c>
      <c r="R283" s="18">
        <f ca="1">VLOOKUP('Bewerking, HH'!$B283,INDIRECT("'PLak, Labels'!A"&amp;$S$18&amp;":M"&amp;$S$19),R$24,FALSE)</f>
        <v>2735</v>
      </c>
      <c r="S283" s="18">
        <f ca="1">VLOOKUP('Bewerking, HH'!$B283,INDIRECT("'PLak, Labels'!A"&amp;$S$18&amp;":M"&amp;$S$19),S$24,FALSE)</f>
        <v>0</v>
      </c>
      <c r="T283" s="18">
        <f ca="1">VLOOKUP('Bewerking, HH'!$B283,INDIRECT("'PLak, Labels'!A"&amp;$S$18&amp;":M"&amp;$S$19),T$24,FALSE)</f>
        <v>0</v>
      </c>
      <c r="U283" s="18">
        <f ca="1">VLOOKUP('Bewerking, HH'!$B283,INDIRECT("'PLak, Labels'!A"&amp;$S$18&amp;":M"&amp;$S$19),U$24,FALSE)</f>
        <v>0</v>
      </c>
      <c r="V283" s="29">
        <f ca="1">VLOOKUP('Bewerking, HH'!$B283,INDIRECT("'PLak, Labels'!A"&amp;$S$18&amp;":M"&amp;$S$19),V$24,FALSE)</f>
        <v>0</v>
      </c>
      <c r="W283" s="29">
        <f ca="1">VLOOKUP('Bewerking, HH'!$B283,INDIRECT("'PLak, Labels'!A"&amp;$S$18&amp;":M"&amp;$S$19),W$24,FALSE)</f>
        <v>0</v>
      </c>
      <c r="AA283" s="18">
        <f ca="1">VLOOKUP('Bewerking, HH'!$B283,INDIRECT("'PLak, Labels'!A"&amp;$AE$18&amp;":M"&amp;$AE$19),AA$24,FALSE)</f>
        <v>2735</v>
      </c>
      <c r="AB283" s="29">
        <f ca="1">VLOOKUP('Bewerking, HH'!$B283,INDIRECT("'PLak, Labels'!A"&amp;$AE$18&amp;":M"&amp;$AE$19),AB$24,FALSE)+VLOOKUP('Bewerking, HH'!$B283,INDIRECT("'PLak, Labels'!A"&amp;$AE$18&amp;":M"&amp;$AE$19),AB$24+1,FALSE)</f>
        <v>0</v>
      </c>
      <c r="AC283" s="18">
        <f ca="1">VLOOKUP('Bewerking, HH'!$B283,INDIRECT("'PLak, Labels'!A"&amp;$AE$18&amp;":M"&amp;$AE$19),AC$24,FALSE)</f>
        <v>2735</v>
      </c>
      <c r="AD283" s="18">
        <f ca="1">VLOOKUP('Bewerking, HH'!$B283,INDIRECT("'PLak, Labels'!A"&amp;$AE$18&amp;":M"&amp;$AE$19),AD$24,FALSE)</f>
        <v>0</v>
      </c>
      <c r="AE283" s="18">
        <f ca="1">VLOOKUP('Bewerking, HH'!$B283,INDIRECT("'PLak, Labels'!A"&amp;$AE$18&amp;":M"&amp;$AE$19),AE$24,FALSE)</f>
        <v>0</v>
      </c>
      <c r="AF283" s="18">
        <f ca="1">VLOOKUP('Bewerking, HH'!$B283,INDIRECT("'PLak, Labels'!A"&amp;$AE$18&amp;":M"&amp;$AE$19),AF$24,FALSE)</f>
        <v>0</v>
      </c>
      <c r="AG283" s="18">
        <f ca="1">VLOOKUP('Bewerking, HH'!$B283,INDIRECT("'PLak, Labels'!A"&amp;$AE$18&amp;":M"&amp;$AE$19),AG$24,FALSE)</f>
        <v>0</v>
      </c>
      <c r="AH283" s="29">
        <f ca="1">VLOOKUP('Bewerking, HH'!$B283,INDIRECT("'PLak, Labels'!A"&amp;$AE$18&amp;":M"&amp;$AE$19),AH$24,FALSE)</f>
        <v>0</v>
      </c>
      <c r="AI283" s="29">
        <f ca="1">VLOOKUP('Bewerking, HH'!$B283,INDIRECT("'PLak, Labels'!A"&amp;$AE$18&amp;":M"&amp;$AE$19),AI$24,FALSE)</f>
        <v>0</v>
      </c>
      <c r="AM283" s="18">
        <f ca="1">VLOOKUP('Bewerking, HH'!$B283,INDIRECT("'PLak, Labels'!A"&amp;$AQ$18&amp;":M"&amp;$AQ$19),AM$24,FALSE)</f>
        <v>2735</v>
      </c>
      <c r="AN283" s="29">
        <f ca="1">VLOOKUP('Bewerking, HH'!$B283,INDIRECT("'PLak, Labels'!A"&amp;$AQ$18&amp;":M"&amp;$AQ$19),AN$24,FALSE)+VLOOKUP('Bewerking, HH'!$B283,INDIRECT("'PLak, Labels'!A"&amp;$AQ$18&amp;":M"&amp;$AQ$19),AN$24+1,FALSE)</f>
        <v>2395</v>
      </c>
      <c r="AO283" s="18">
        <f ca="1">VLOOKUP('Bewerking, HH'!$B283,INDIRECT("'PLak, Labels'!A"&amp;$AQ$18&amp;":M"&amp;$AQ$19),AO$24,FALSE)</f>
        <v>0</v>
      </c>
      <c r="AP283" s="18">
        <f ca="1">VLOOKUP('Bewerking, HH'!$B283,INDIRECT("'PLak, Labels'!A"&amp;$AQ$18&amp;":M"&amp;$AQ$19),AP$24,FALSE)</f>
        <v>2</v>
      </c>
      <c r="AQ283" s="18">
        <f ca="1">VLOOKUP('Bewerking, HH'!$B283,INDIRECT("'PLak, Labels'!A"&amp;$AQ$18&amp;":M"&amp;$AQ$19),AQ$24,FALSE)</f>
        <v>0</v>
      </c>
      <c r="AR283" s="18">
        <f ca="1">VLOOKUP('Bewerking, HH'!$B283,INDIRECT("'PLak, Labels'!A"&amp;$AQ$18&amp;":M"&amp;$AQ$19),AR$24,FALSE)</f>
        <v>0</v>
      </c>
      <c r="AS283" s="18">
        <f ca="1">VLOOKUP('Bewerking, HH'!$B283,INDIRECT("'PLak, Labels'!A"&amp;$AQ$18&amp;":M"&amp;$AQ$19),AS$24,FALSE)</f>
        <v>6</v>
      </c>
      <c r="AT283" s="29">
        <f ca="1">VLOOKUP('Bewerking, HH'!$B283,INDIRECT("'PLak, Labels'!A"&amp;$AQ$18&amp;":M"&amp;$AQ$19),AT$24,FALSE)</f>
        <v>0</v>
      </c>
      <c r="AU283" s="29">
        <f ca="1">VLOOKUP('Bewerking, HH'!$B283,INDIRECT("'PLak, Labels'!A"&amp;$AQ$18&amp;":M"&amp;$AQ$19),AU$24,FALSE)</f>
        <v>332</v>
      </c>
      <c r="AY283" s="18">
        <f ca="1">VLOOKUP('Bewerking, HH'!$B283,INDIRECT("'PLak, Labels'!A"&amp;$BC$18&amp;":M"&amp;$BC$19),AY$24,FALSE)</f>
        <v>2735</v>
      </c>
      <c r="AZ283" s="29">
        <f ca="1">VLOOKUP('Bewerking, HH'!$B283,INDIRECT("'PLak, Labels'!A"&amp;$BC$18&amp;":M"&amp;$BC$19),AZ$24,FALSE)+VLOOKUP('Bewerking, HH'!$B283,INDIRECT("'PLak, Labels'!A"&amp;$BC$18&amp;":M"&amp;$BC$19),AZ$24+1,FALSE)</f>
        <v>0</v>
      </c>
      <c r="BA283" s="18">
        <f ca="1">VLOOKUP('Bewerking, HH'!$B283,INDIRECT("'PLak, Labels'!A"&amp;$BC$18&amp;":M"&amp;$BC$19),BA$24,FALSE)</f>
        <v>0</v>
      </c>
      <c r="BB283" s="18">
        <f ca="1">VLOOKUP('Bewerking, HH'!$B283,INDIRECT("'PLak, Labels'!A"&amp;$BC$18&amp;":M"&amp;$BC$19),BB$24,FALSE)</f>
        <v>2735</v>
      </c>
      <c r="BC283" s="18">
        <f ca="1">VLOOKUP('Bewerking, HH'!$B283,INDIRECT("'PLak, Labels'!A"&amp;$BC$18&amp;":M"&amp;$BC$19),BC$24,FALSE)</f>
        <v>0</v>
      </c>
      <c r="BD283" s="18">
        <f ca="1">VLOOKUP('Bewerking, HH'!$B283,INDIRECT("'PLak, Labels'!A"&amp;$BC$18&amp;":M"&amp;$BC$19),BD$24,FALSE)</f>
        <v>0</v>
      </c>
      <c r="BE283" s="18">
        <f ca="1">VLOOKUP('Bewerking, HH'!$B283,INDIRECT("'PLak, Labels'!A"&amp;$BC$18&amp;":M"&amp;$BC$19),BE$24,FALSE)</f>
        <v>0</v>
      </c>
      <c r="BF283" s="29">
        <f ca="1">VLOOKUP('Bewerking, HH'!$B283,INDIRECT("'PLak, Labels'!A"&amp;$BC$18&amp;":M"&amp;$BC$19),BF$24,FALSE)</f>
        <v>0</v>
      </c>
      <c r="BG283" s="29">
        <f ca="1">VLOOKUP('Bewerking, HH'!$B283,INDIRECT("'PLak, Labels'!A"&amp;$BC$18&amp;":M"&amp;$BC$19),BG$24,FALSE)</f>
        <v>0</v>
      </c>
    </row>
    <row r="284" spans="2:59" x14ac:dyDescent="0.25">
      <c r="B284" s="18" t="s">
        <v>80</v>
      </c>
      <c r="C284" s="18">
        <f ca="1">VLOOKUP('Bewerking, HH'!$B284,INDIRECT("'PLak, Labels'!A"&amp;$G$18&amp;":M"&amp;$G$19),C$24,FALSE)</f>
        <v>1621</v>
      </c>
      <c r="D284" s="29">
        <f ca="1">VLOOKUP('Bewerking, HH'!$B284,INDIRECT("'PLak, Labels'!A"&amp;$G$18&amp;":M"&amp;$G$19),D$24,FALSE)+VLOOKUP('Bewerking, HH'!$B284,INDIRECT("'PLak, Labels'!A"&amp;$G$18&amp;":M"&amp;$G$19),D$24+1,FALSE)</f>
        <v>0</v>
      </c>
      <c r="E284" s="18">
        <f ca="1">VLOOKUP('Bewerking, HH'!$B284,INDIRECT("'PLak, Labels'!A"&amp;$G$18&amp;":M"&amp;$G$19),E$24,FALSE)</f>
        <v>0</v>
      </c>
      <c r="F284" s="18">
        <f ca="1">VLOOKUP('Bewerking, HH'!$B284,INDIRECT("'PLak, Labels'!A"&amp;$G$18&amp;":M"&amp;$G$19),F$24,FALSE)</f>
        <v>251</v>
      </c>
      <c r="G284" s="18">
        <f ca="1">VLOOKUP('Bewerking, HH'!$B284,INDIRECT("'PLak, Labels'!A"&amp;$G$18&amp;":M"&amp;$G$19),G$24,FALSE)</f>
        <v>0</v>
      </c>
      <c r="H284" s="18">
        <f ca="1">VLOOKUP('Bewerking, HH'!$B284,INDIRECT("'PLak, Labels'!A"&amp;$G$18&amp;":M"&amp;$G$19),H$24,FALSE)</f>
        <v>1370</v>
      </c>
      <c r="I284" s="18">
        <f ca="1">VLOOKUP('Bewerking, HH'!$B284,INDIRECT("'PLak, Labels'!A"&amp;$G$18&amp;":M"&amp;$G$19),I$24,FALSE)</f>
        <v>0</v>
      </c>
      <c r="J284" s="29">
        <f ca="1">VLOOKUP('Bewerking, HH'!$B284,INDIRECT("'PLak, Labels'!A"&amp;$G$18&amp;":M"&amp;$G$19),J$24,FALSE)</f>
        <v>0</v>
      </c>
      <c r="K284" s="29">
        <f ca="1">VLOOKUP('Bewerking, HH'!$B284,INDIRECT("'PLak, Labels'!A"&amp;$G$18&amp;":M"&amp;$G$19),K$24,FALSE)</f>
        <v>0</v>
      </c>
      <c r="O284" s="18">
        <f ca="1">VLOOKUP('Bewerking, HH'!$B284,INDIRECT("'PLak, Labels'!A"&amp;$S$18&amp;":M"&amp;$S$19),O$24,FALSE)</f>
        <v>1621</v>
      </c>
      <c r="P284" s="29">
        <f ca="1">VLOOKUP('Bewerking, HH'!$B284,INDIRECT("'PLak, Labels'!A"&amp;$S$18&amp;":M"&amp;$S$19),P$24,FALSE)+VLOOKUP('Bewerking, HH'!$B284,INDIRECT("'PLak, Labels'!A"&amp;$S$18&amp;":M"&amp;$S$19),P$24+1,FALSE)</f>
        <v>0</v>
      </c>
      <c r="Q284" s="18">
        <f ca="1">VLOOKUP('Bewerking, HH'!$B284,INDIRECT("'PLak, Labels'!A"&amp;$S$18&amp;":M"&amp;$S$19),Q$24,FALSE)</f>
        <v>0</v>
      </c>
      <c r="R284" s="18">
        <f ca="1">VLOOKUP('Bewerking, HH'!$B284,INDIRECT("'PLak, Labels'!A"&amp;$S$18&amp;":M"&amp;$S$19),R$24,FALSE)</f>
        <v>1621</v>
      </c>
      <c r="S284" s="18">
        <f ca="1">VLOOKUP('Bewerking, HH'!$B284,INDIRECT("'PLak, Labels'!A"&amp;$S$18&amp;":M"&amp;$S$19),S$24,FALSE)</f>
        <v>0</v>
      </c>
      <c r="T284" s="18">
        <f ca="1">VLOOKUP('Bewerking, HH'!$B284,INDIRECT("'PLak, Labels'!A"&amp;$S$18&amp;":M"&amp;$S$19),T$24,FALSE)</f>
        <v>0</v>
      </c>
      <c r="U284" s="18">
        <f ca="1">VLOOKUP('Bewerking, HH'!$B284,INDIRECT("'PLak, Labels'!A"&amp;$S$18&amp;":M"&amp;$S$19),U$24,FALSE)</f>
        <v>0</v>
      </c>
      <c r="V284" s="29">
        <f ca="1">VLOOKUP('Bewerking, HH'!$B284,INDIRECT("'PLak, Labels'!A"&amp;$S$18&amp;":M"&amp;$S$19),V$24,FALSE)</f>
        <v>0</v>
      </c>
      <c r="W284" s="29">
        <f ca="1">VLOOKUP('Bewerking, HH'!$B284,INDIRECT("'PLak, Labels'!A"&amp;$S$18&amp;":M"&amp;$S$19),W$24,FALSE)</f>
        <v>0</v>
      </c>
      <c r="AA284" s="18">
        <f ca="1">VLOOKUP('Bewerking, HH'!$B284,INDIRECT("'PLak, Labels'!A"&amp;$AE$18&amp;":M"&amp;$AE$19),AA$24,FALSE)</f>
        <v>1621</v>
      </c>
      <c r="AB284" s="29">
        <f ca="1">VLOOKUP('Bewerking, HH'!$B284,INDIRECT("'PLak, Labels'!A"&amp;$AE$18&amp;":M"&amp;$AE$19),AB$24,FALSE)+VLOOKUP('Bewerking, HH'!$B284,INDIRECT("'PLak, Labels'!A"&amp;$AE$18&amp;":M"&amp;$AE$19),AB$24+1,FALSE)</f>
        <v>0</v>
      </c>
      <c r="AC284" s="18">
        <f ca="1">VLOOKUP('Bewerking, HH'!$B284,INDIRECT("'PLak, Labels'!A"&amp;$AE$18&amp;":M"&amp;$AE$19),AC$24,FALSE)</f>
        <v>1621</v>
      </c>
      <c r="AD284" s="18">
        <f ca="1">VLOOKUP('Bewerking, HH'!$B284,INDIRECT("'PLak, Labels'!A"&amp;$AE$18&amp;":M"&amp;$AE$19),AD$24,FALSE)</f>
        <v>0</v>
      </c>
      <c r="AE284" s="18">
        <f ca="1">VLOOKUP('Bewerking, HH'!$B284,INDIRECT("'PLak, Labels'!A"&amp;$AE$18&amp;":M"&amp;$AE$19),AE$24,FALSE)</f>
        <v>0</v>
      </c>
      <c r="AF284" s="18">
        <f ca="1">VLOOKUP('Bewerking, HH'!$B284,INDIRECT("'PLak, Labels'!A"&amp;$AE$18&amp;":M"&amp;$AE$19),AF$24,FALSE)</f>
        <v>0</v>
      </c>
      <c r="AG284" s="18">
        <f ca="1">VLOOKUP('Bewerking, HH'!$B284,INDIRECT("'PLak, Labels'!A"&amp;$AE$18&amp;":M"&amp;$AE$19),AG$24,FALSE)</f>
        <v>0</v>
      </c>
      <c r="AH284" s="29">
        <f ca="1">VLOOKUP('Bewerking, HH'!$B284,INDIRECT("'PLak, Labels'!A"&amp;$AE$18&amp;":M"&amp;$AE$19),AH$24,FALSE)</f>
        <v>0</v>
      </c>
      <c r="AI284" s="29">
        <f ca="1">VLOOKUP('Bewerking, HH'!$B284,INDIRECT("'PLak, Labels'!A"&amp;$AE$18&amp;":M"&amp;$AE$19),AI$24,FALSE)</f>
        <v>0</v>
      </c>
      <c r="AM284" s="18">
        <f ca="1">VLOOKUP('Bewerking, HH'!$B284,INDIRECT("'PLak, Labels'!A"&amp;$AQ$18&amp;":M"&amp;$AQ$19),AM$24,FALSE)</f>
        <v>1621</v>
      </c>
      <c r="AN284" s="29">
        <f ca="1">VLOOKUP('Bewerking, HH'!$B284,INDIRECT("'PLak, Labels'!A"&amp;$AQ$18&amp;":M"&amp;$AQ$19),AN$24,FALSE)+VLOOKUP('Bewerking, HH'!$B284,INDIRECT("'PLak, Labels'!A"&amp;$AQ$18&amp;":M"&amp;$AQ$19),AN$24+1,FALSE)</f>
        <v>1068</v>
      </c>
      <c r="AO284" s="18">
        <f ca="1">VLOOKUP('Bewerking, HH'!$B284,INDIRECT("'PLak, Labels'!A"&amp;$AQ$18&amp;":M"&amp;$AQ$19),AO$24,FALSE)</f>
        <v>0</v>
      </c>
      <c r="AP284" s="18">
        <f ca="1">VLOOKUP('Bewerking, HH'!$B284,INDIRECT("'PLak, Labels'!A"&amp;$AQ$18&amp;":M"&amp;$AQ$19),AP$24,FALSE)</f>
        <v>192</v>
      </c>
      <c r="AQ284" s="18">
        <f ca="1">VLOOKUP('Bewerking, HH'!$B284,INDIRECT("'PLak, Labels'!A"&amp;$AQ$18&amp;":M"&amp;$AQ$19),AQ$24,FALSE)</f>
        <v>0</v>
      </c>
      <c r="AR284" s="18">
        <f ca="1">VLOOKUP('Bewerking, HH'!$B284,INDIRECT("'PLak, Labels'!A"&amp;$AQ$18&amp;":M"&amp;$AQ$19),AR$24,FALSE)</f>
        <v>361</v>
      </c>
      <c r="AS284" s="18">
        <f ca="1">VLOOKUP('Bewerking, HH'!$B284,INDIRECT("'PLak, Labels'!A"&amp;$AQ$18&amp;":M"&amp;$AQ$19),AS$24,FALSE)</f>
        <v>0</v>
      </c>
      <c r="AT284" s="29">
        <f ca="1">VLOOKUP('Bewerking, HH'!$B284,INDIRECT("'PLak, Labels'!A"&amp;$AQ$18&amp;":M"&amp;$AQ$19),AT$24,FALSE)</f>
        <v>0</v>
      </c>
      <c r="AU284" s="29">
        <f ca="1">VLOOKUP('Bewerking, HH'!$B284,INDIRECT("'PLak, Labels'!A"&amp;$AQ$18&amp;":M"&amp;$AQ$19),AU$24,FALSE)</f>
        <v>0</v>
      </c>
      <c r="AY284" s="18">
        <f ca="1">VLOOKUP('Bewerking, HH'!$B284,INDIRECT("'PLak, Labels'!A"&amp;$BC$18&amp;":M"&amp;$BC$19),AY$24,FALSE)</f>
        <v>1621</v>
      </c>
      <c r="AZ284" s="29">
        <f ca="1">VLOOKUP('Bewerking, HH'!$B284,INDIRECT("'PLak, Labels'!A"&amp;$BC$18&amp;":M"&amp;$BC$19),AZ$24,FALSE)+VLOOKUP('Bewerking, HH'!$B284,INDIRECT("'PLak, Labels'!A"&amp;$BC$18&amp;":M"&amp;$BC$19),AZ$24+1,FALSE)</f>
        <v>0</v>
      </c>
      <c r="BA284" s="18">
        <f ca="1">VLOOKUP('Bewerking, HH'!$B284,INDIRECT("'PLak, Labels'!A"&amp;$BC$18&amp;":M"&amp;$BC$19),BA$24,FALSE)</f>
        <v>0</v>
      </c>
      <c r="BB284" s="18">
        <f ca="1">VLOOKUP('Bewerking, HH'!$B284,INDIRECT("'PLak, Labels'!A"&amp;$BC$18&amp;":M"&amp;$BC$19),BB$24,FALSE)</f>
        <v>1621</v>
      </c>
      <c r="BC284" s="18">
        <f ca="1">VLOOKUP('Bewerking, HH'!$B284,INDIRECT("'PLak, Labels'!A"&amp;$BC$18&amp;":M"&amp;$BC$19),BC$24,FALSE)</f>
        <v>0</v>
      </c>
      <c r="BD284" s="18">
        <f ca="1">VLOOKUP('Bewerking, HH'!$B284,INDIRECT("'PLak, Labels'!A"&amp;$BC$18&amp;":M"&amp;$BC$19),BD$24,FALSE)</f>
        <v>0</v>
      </c>
      <c r="BE284" s="18">
        <f ca="1">VLOOKUP('Bewerking, HH'!$B284,INDIRECT("'PLak, Labels'!A"&amp;$BC$18&amp;":M"&amp;$BC$19),BE$24,FALSE)</f>
        <v>0</v>
      </c>
      <c r="BF284" s="29">
        <f ca="1">VLOOKUP('Bewerking, HH'!$B284,INDIRECT("'PLak, Labels'!A"&amp;$BC$18&amp;":M"&amp;$BC$19),BF$24,FALSE)</f>
        <v>0</v>
      </c>
      <c r="BG284" s="29">
        <f ca="1">VLOOKUP('Bewerking, HH'!$B284,INDIRECT("'PLak, Labels'!A"&amp;$BC$18&amp;":M"&amp;$BC$19),BG$24,FALSE)</f>
        <v>0</v>
      </c>
    </row>
    <row r="285" spans="2:59" x14ac:dyDescent="0.25">
      <c r="B285" s="18" t="s">
        <v>81</v>
      </c>
      <c r="C285" s="18">
        <f ca="1">VLOOKUP('Bewerking, HH'!$B285,INDIRECT("'PLak, Labels'!A"&amp;$G$18&amp;":M"&amp;$G$19),C$24,FALSE)</f>
        <v>772</v>
      </c>
      <c r="D285" s="29">
        <f ca="1">VLOOKUP('Bewerking, HH'!$B285,INDIRECT("'PLak, Labels'!A"&amp;$G$18&amp;":M"&amp;$G$19),D$24,FALSE)+VLOOKUP('Bewerking, HH'!$B285,INDIRECT("'PLak, Labels'!A"&amp;$G$18&amp;":M"&amp;$G$19),D$24+1,FALSE)</f>
        <v>0</v>
      </c>
      <c r="E285" s="18">
        <f ca="1">VLOOKUP('Bewerking, HH'!$B285,INDIRECT("'PLak, Labels'!A"&amp;$G$18&amp;":M"&amp;$G$19),E$24,FALSE)</f>
        <v>0</v>
      </c>
      <c r="F285" s="18">
        <f ca="1">VLOOKUP('Bewerking, HH'!$B285,INDIRECT("'PLak, Labels'!A"&amp;$G$18&amp;":M"&amp;$G$19),F$24,FALSE)</f>
        <v>25</v>
      </c>
      <c r="G285" s="18">
        <f ca="1">VLOOKUP('Bewerking, HH'!$B285,INDIRECT("'PLak, Labels'!A"&amp;$G$18&amp;":M"&amp;$G$19),G$24,FALSE)</f>
        <v>747</v>
      </c>
      <c r="H285" s="18">
        <f ca="1">VLOOKUP('Bewerking, HH'!$B285,INDIRECT("'PLak, Labels'!A"&amp;$G$18&amp;":M"&amp;$G$19),H$24,FALSE)</f>
        <v>0</v>
      </c>
      <c r="I285" s="18">
        <f ca="1">VLOOKUP('Bewerking, HH'!$B285,INDIRECT("'PLak, Labels'!A"&amp;$G$18&amp;":M"&amp;$G$19),I$24,FALSE)</f>
        <v>0</v>
      </c>
      <c r="J285" s="29">
        <f ca="1">VLOOKUP('Bewerking, HH'!$B285,INDIRECT("'PLak, Labels'!A"&amp;$G$18&amp;":M"&amp;$G$19),J$24,FALSE)</f>
        <v>0</v>
      </c>
      <c r="K285" s="29">
        <f ca="1">VLOOKUP('Bewerking, HH'!$B285,INDIRECT("'PLak, Labels'!A"&amp;$G$18&amp;":M"&amp;$G$19),K$24,FALSE)</f>
        <v>0</v>
      </c>
      <c r="O285" s="18">
        <f ca="1">VLOOKUP('Bewerking, HH'!$B285,INDIRECT("'PLak, Labels'!A"&amp;$S$18&amp;":M"&amp;$S$19),O$24,FALSE)</f>
        <v>772</v>
      </c>
      <c r="P285" s="29">
        <f ca="1">VLOOKUP('Bewerking, HH'!$B285,INDIRECT("'PLak, Labels'!A"&amp;$S$18&amp;":M"&amp;$S$19),P$24,FALSE)+VLOOKUP('Bewerking, HH'!$B285,INDIRECT("'PLak, Labels'!A"&amp;$S$18&amp;":M"&amp;$S$19),P$24+1,FALSE)</f>
        <v>0</v>
      </c>
      <c r="Q285" s="18">
        <f ca="1">VLOOKUP('Bewerking, HH'!$B285,INDIRECT("'PLak, Labels'!A"&amp;$S$18&amp;":M"&amp;$S$19),Q$24,FALSE)</f>
        <v>0</v>
      </c>
      <c r="R285" s="18">
        <f ca="1">VLOOKUP('Bewerking, HH'!$B285,INDIRECT("'PLak, Labels'!A"&amp;$S$18&amp;":M"&amp;$S$19),R$24,FALSE)</f>
        <v>772</v>
      </c>
      <c r="S285" s="18">
        <f ca="1">VLOOKUP('Bewerking, HH'!$B285,INDIRECT("'PLak, Labels'!A"&amp;$S$18&amp;":M"&amp;$S$19),S$24,FALSE)</f>
        <v>0</v>
      </c>
      <c r="T285" s="18">
        <f ca="1">VLOOKUP('Bewerking, HH'!$B285,INDIRECT("'PLak, Labels'!A"&amp;$S$18&amp;":M"&amp;$S$19),T$24,FALSE)</f>
        <v>0</v>
      </c>
      <c r="U285" s="18">
        <f ca="1">VLOOKUP('Bewerking, HH'!$B285,INDIRECT("'PLak, Labels'!A"&amp;$S$18&amp;":M"&amp;$S$19),U$24,FALSE)</f>
        <v>0</v>
      </c>
      <c r="V285" s="29">
        <f ca="1">VLOOKUP('Bewerking, HH'!$B285,INDIRECT("'PLak, Labels'!A"&amp;$S$18&amp;":M"&amp;$S$19),V$24,FALSE)</f>
        <v>0</v>
      </c>
      <c r="W285" s="29">
        <f ca="1">VLOOKUP('Bewerking, HH'!$B285,INDIRECT("'PLak, Labels'!A"&amp;$S$18&amp;":M"&amp;$S$19),W$24,FALSE)</f>
        <v>0</v>
      </c>
      <c r="AA285" s="18">
        <f ca="1">VLOOKUP('Bewerking, HH'!$B285,INDIRECT("'PLak, Labels'!A"&amp;$AE$18&amp;":M"&amp;$AE$19),AA$24,FALSE)</f>
        <v>772</v>
      </c>
      <c r="AB285" s="29">
        <f ca="1">VLOOKUP('Bewerking, HH'!$B285,INDIRECT("'PLak, Labels'!A"&amp;$AE$18&amp;":M"&amp;$AE$19),AB$24,FALSE)+VLOOKUP('Bewerking, HH'!$B285,INDIRECT("'PLak, Labels'!A"&amp;$AE$18&amp;":M"&amp;$AE$19),AB$24+1,FALSE)</f>
        <v>0</v>
      </c>
      <c r="AC285" s="18">
        <f ca="1">VLOOKUP('Bewerking, HH'!$B285,INDIRECT("'PLak, Labels'!A"&amp;$AE$18&amp;":M"&amp;$AE$19),AC$24,FALSE)</f>
        <v>772</v>
      </c>
      <c r="AD285" s="18">
        <f ca="1">VLOOKUP('Bewerking, HH'!$B285,INDIRECT("'PLak, Labels'!A"&amp;$AE$18&amp;":M"&amp;$AE$19),AD$24,FALSE)</f>
        <v>0</v>
      </c>
      <c r="AE285" s="18">
        <f ca="1">VLOOKUP('Bewerking, HH'!$B285,INDIRECT("'PLak, Labels'!A"&amp;$AE$18&amp;":M"&amp;$AE$19),AE$24,FALSE)</f>
        <v>0</v>
      </c>
      <c r="AF285" s="18">
        <f ca="1">VLOOKUP('Bewerking, HH'!$B285,INDIRECT("'PLak, Labels'!A"&amp;$AE$18&amp;":M"&amp;$AE$19),AF$24,FALSE)</f>
        <v>0</v>
      </c>
      <c r="AG285" s="18">
        <f ca="1">VLOOKUP('Bewerking, HH'!$B285,INDIRECT("'PLak, Labels'!A"&amp;$AE$18&amp;":M"&amp;$AE$19),AG$24,FALSE)</f>
        <v>0</v>
      </c>
      <c r="AH285" s="29">
        <f ca="1">VLOOKUP('Bewerking, HH'!$B285,INDIRECT("'PLak, Labels'!A"&amp;$AE$18&amp;":M"&amp;$AE$19),AH$24,FALSE)</f>
        <v>0</v>
      </c>
      <c r="AI285" s="29">
        <f ca="1">VLOOKUP('Bewerking, HH'!$B285,INDIRECT("'PLak, Labels'!A"&amp;$AE$18&amp;":M"&amp;$AE$19),AI$24,FALSE)</f>
        <v>0</v>
      </c>
      <c r="AM285" s="18">
        <f ca="1">VLOOKUP('Bewerking, HH'!$B285,INDIRECT("'PLak, Labels'!A"&amp;$AQ$18&amp;":M"&amp;$AQ$19),AM$24,FALSE)</f>
        <v>772</v>
      </c>
      <c r="AN285" s="29">
        <f ca="1">VLOOKUP('Bewerking, HH'!$B285,INDIRECT("'PLak, Labels'!A"&amp;$AQ$18&amp;":M"&amp;$AQ$19),AN$24,FALSE)+VLOOKUP('Bewerking, HH'!$B285,INDIRECT("'PLak, Labels'!A"&amp;$AQ$18&amp;":M"&amp;$AQ$19),AN$24+1,FALSE)</f>
        <v>551</v>
      </c>
      <c r="AO285" s="18">
        <f ca="1">VLOOKUP('Bewerking, HH'!$B285,INDIRECT("'PLak, Labels'!A"&amp;$AQ$18&amp;":M"&amp;$AQ$19),AO$24,FALSE)</f>
        <v>0</v>
      </c>
      <c r="AP285" s="18">
        <f ca="1">VLOOKUP('Bewerking, HH'!$B285,INDIRECT("'PLak, Labels'!A"&amp;$AQ$18&amp;":M"&amp;$AQ$19),AP$24,FALSE)</f>
        <v>0</v>
      </c>
      <c r="AQ285" s="18">
        <f ca="1">VLOOKUP('Bewerking, HH'!$B285,INDIRECT("'PLak, Labels'!A"&amp;$AQ$18&amp;":M"&amp;$AQ$19),AQ$24,FALSE)</f>
        <v>221</v>
      </c>
      <c r="AR285" s="18">
        <f ca="1">VLOOKUP('Bewerking, HH'!$B285,INDIRECT("'PLak, Labels'!A"&amp;$AQ$18&amp;":M"&amp;$AQ$19),AR$24,FALSE)</f>
        <v>0</v>
      </c>
      <c r="AS285" s="18">
        <f ca="1">VLOOKUP('Bewerking, HH'!$B285,INDIRECT("'PLak, Labels'!A"&amp;$AQ$18&amp;":M"&amp;$AQ$19),AS$24,FALSE)</f>
        <v>0</v>
      </c>
      <c r="AT285" s="29">
        <f ca="1">VLOOKUP('Bewerking, HH'!$B285,INDIRECT("'PLak, Labels'!A"&amp;$AQ$18&amp;":M"&amp;$AQ$19),AT$24,FALSE)</f>
        <v>0</v>
      </c>
      <c r="AU285" s="29">
        <f ca="1">VLOOKUP('Bewerking, HH'!$B285,INDIRECT("'PLak, Labels'!A"&amp;$AQ$18&amp;":M"&amp;$AQ$19),AU$24,FALSE)</f>
        <v>0</v>
      </c>
      <c r="AY285" s="18">
        <f ca="1">VLOOKUP('Bewerking, HH'!$B285,INDIRECT("'PLak, Labels'!A"&amp;$BC$18&amp;":M"&amp;$BC$19),AY$24,FALSE)</f>
        <v>772</v>
      </c>
      <c r="AZ285" s="29">
        <f ca="1">VLOOKUP('Bewerking, HH'!$B285,INDIRECT("'PLak, Labels'!A"&amp;$BC$18&amp;":M"&amp;$BC$19),AZ$24,FALSE)+VLOOKUP('Bewerking, HH'!$B285,INDIRECT("'PLak, Labels'!A"&amp;$BC$18&amp;":M"&amp;$BC$19),AZ$24+1,FALSE)</f>
        <v>0</v>
      </c>
      <c r="BA285" s="18">
        <f ca="1">VLOOKUP('Bewerking, HH'!$B285,INDIRECT("'PLak, Labels'!A"&amp;$BC$18&amp;":M"&amp;$BC$19),BA$24,FALSE)</f>
        <v>0</v>
      </c>
      <c r="BB285" s="18">
        <f ca="1">VLOOKUP('Bewerking, HH'!$B285,INDIRECT("'PLak, Labels'!A"&amp;$BC$18&amp;":M"&amp;$BC$19),BB$24,FALSE)</f>
        <v>772</v>
      </c>
      <c r="BC285" s="18">
        <f ca="1">VLOOKUP('Bewerking, HH'!$B285,INDIRECT("'PLak, Labels'!A"&amp;$BC$18&amp;":M"&amp;$BC$19),BC$24,FALSE)</f>
        <v>0</v>
      </c>
      <c r="BD285" s="18">
        <f ca="1">VLOOKUP('Bewerking, HH'!$B285,INDIRECT("'PLak, Labels'!A"&amp;$BC$18&amp;":M"&amp;$BC$19),BD$24,FALSE)</f>
        <v>0</v>
      </c>
      <c r="BE285" s="18">
        <f ca="1">VLOOKUP('Bewerking, HH'!$B285,INDIRECT("'PLak, Labels'!A"&amp;$BC$18&amp;":M"&amp;$BC$19),BE$24,FALSE)</f>
        <v>0</v>
      </c>
      <c r="BF285" s="29">
        <f ca="1">VLOOKUP('Bewerking, HH'!$B285,INDIRECT("'PLak, Labels'!A"&amp;$BC$18&amp;":M"&amp;$BC$19),BF$24,FALSE)</f>
        <v>0</v>
      </c>
      <c r="BG285" s="29">
        <f ca="1">VLOOKUP('Bewerking, HH'!$B285,INDIRECT("'PLak, Labels'!A"&amp;$BC$18&amp;":M"&amp;$BC$19),BG$24,FALSE)</f>
        <v>0</v>
      </c>
    </row>
    <row r="286" spans="2:59" x14ac:dyDescent="0.25">
      <c r="B286" s="18" t="s">
        <v>82</v>
      </c>
      <c r="C286" s="18">
        <f ca="1">VLOOKUP('Bewerking, HH'!$B286,INDIRECT("'PLak, Labels'!A"&amp;$G$18&amp;":M"&amp;$G$19),C$24,FALSE)</f>
        <v>1508</v>
      </c>
      <c r="D286" s="29">
        <f ca="1">VLOOKUP('Bewerking, HH'!$B286,INDIRECT("'PLak, Labels'!A"&amp;$G$18&amp;":M"&amp;$G$19),D$24,FALSE)+VLOOKUP('Bewerking, HH'!$B286,INDIRECT("'PLak, Labels'!A"&amp;$G$18&amp;":M"&amp;$G$19),D$24+1,FALSE)</f>
        <v>0</v>
      </c>
      <c r="E286" s="18">
        <f ca="1">VLOOKUP('Bewerking, HH'!$B286,INDIRECT("'PLak, Labels'!A"&amp;$G$18&amp;":M"&amp;$G$19),E$24,FALSE)</f>
        <v>0</v>
      </c>
      <c r="F286" s="18">
        <f ca="1">VLOOKUP('Bewerking, HH'!$B286,INDIRECT("'PLak, Labels'!A"&amp;$G$18&amp;":M"&amp;$G$19),F$24,FALSE)</f>
        <v>82</v>
      </c>
      <c r="G286" s="18">
        <f ca="1">VLOOKUP('Bewerking, HH'!$B286,INDIRECT("'PLak, Labels'!A"&amp;$G$18&amp;":M"&amp;$G$19),G$24,FALSE)</f>
        <v>1426</v>
      </c>
      <c r="H286" s="18">
        <f ca="1">VLOOKUP('Bewerking, HH'!$B286,INDIRECT("'PLak, Labels'!A"&amp;$G$18&amp;":M"&amp;$G$19),H$24,FALSE)</f>
        <v>0</v>
      </c>
      <c r="I286" s="18">
        <f ca="1">VLOOKUP('Bewerking, HH'!$B286,INDIRECT("'PLak, Labels'!A"&amp;$G$18&amp;":M"&amp;$G$19),I$24,FALSE)</f>
        <v>0</v>
      </c>
      <c r="J286" s="29">
        <f ca="1">VLOOKUP('Bewerking, HH'!$B286,INDIRECT("'PLak, Labels'!A"&amp;$G$18&amp;":M"&amp;$G$19),J$24,FALSE)</f>
        <v>0</v>
      </c>
      <c r="K286" s="29">
        <f ca="1">VLOOKUP('Bewerking, HH'!$B286,INDIRECT("'PLak, Labels'!A"&amp;$G$18&amp;":M"&amp;$G$19),K$24,FALSE)</f>
        <v>0</v>
      </c>
      <c r="O286" s="18">
        <f ca="1">VLOOKUP('Bewerking, HH'!$B286,INDIRECT("'PLak, Labels'!A"&amp;$S$18&amp;":M"&amp;$S$19),O$24,FALSE)</f>
        <v>1508</v>
      </c>
      <c r="P286" s="29">
        <f ca="1">VLOOKUP('Bewerking, HH'!$B286,INDIRECT("'PLak, Labels'!A"&amp;$S$18&amp;":M"&amp;$S$19),P$24,FALSE)+VLOOKUP('Bewerking, HH'!$B286,INDIRECT("'PLak, Labels'!A"&amp;$S$18&amp;":M"&amp;$S$19),P$24+1,FALSE)</f>
        <v>0</v>
      </c>
      <c r="Q286" s="18">
        <f ca="1">VLOOKUP('Bewerking, HH'!$B286,INDIRECT("'PLak, Labels'!A"&amp;$S$18&amp;":M"&amp;$S$19),Q$24,FALSE)</f>
        <v>0</v>
      </c>
      <c r="R286" s="18">
        <f ca="1">VLOOKUP('Bewerking, HH'!$B286,INDIRECT("'PLak, Labels'!A"&amp;$S$18&amp;":M"&amp;$S$19),R$24,FALSE)</f>
        <v>1508</v>
      </c>
      <c r="S286" s="18">
        <f ca="1">VLOOKUP('Bewerking, HH'!$B286,INDIRECT("'PLak, Labels'!A"&amp;$S$18&amp;":M"&amp;$S$19),S$24,FALSE)</f>
        <v>0</v>
      </c>
      <c r="T286" s="18">
        <f ca="1">VLOOKUP('Bewerking, HH'!$B286,INDIRECT("'PLak, Labels'!A"&amp;$S$18&amp;":M"&amp;$S$19),T$24,FALSE)</f>
        <v>0</v>
      </c>
      <c r="U286" s="18">
        <f ca="1">VLOOKUP('Bewerking, HH'!$B286,INDIRECT("'PLak, Labels'!A"&amp;$S$18&amp;":M"&amp;$S$19),U$24,FALSE)</f>
        <v>0</v>
      </c>
      <c r="V286" s="29">
        <f ca="1">VLOOKUP('Bewerking, HH'!$B286,INDIRECT("'PLak, Labels'!A"&amp;$S$18&amp;":M"&amp;$S$19),V$24,FALSE)</f>
        <v>0</v>
      </c>
      <c r="W286" s="29">
        <f ca="1">VLOOKUP('Bewerking, HH'!$B286,INDIRECT("'PLak, Labels'!A"&amp;$S$18&amp;":M"&amp;$S$19),W$24,FALSE)</f>
        <v>0</v>
      </c>
      <c r="AA286" s="18">
        <f ca="1">VLOOKUP('Bewerking, HH'!$B286,INDIRECT("'PLak, Labels'!A"&amp;$AE$18&amp;":M"&amp;$AE$19),AA$24,FALSE)</f>
        <v>1508</v>
      </c>
      <c r="AB286" s="29">
        <f ca="1">VLOOKUP('Bewerking, HH'!$B286,INDIRECT("'PLak, Labels'!A"&amp;$AE$18&amp;":M"&amp;$AE$19),AB$24,FALSE)+VLOOKUP('Bewerking, HH'!$B286,INDIRECT("'PLak, Labels'!A"&amp;$AE$18&amp;":M"&amp;$AE$19),AB$24+1,FALSE)</f>
        <v>0</v>
      </c>
      <c r="AC286" s="18">
        <f ca="1">VLOOKUP('Bewerking, HH'!$B286,INDIRECT("'PLak, Labels'!A"&amp;$AE$18&amp;":M"&amp;$AE$19),AC$24,FALSE)</f>
        <v>1508</v>
      </c>
      <c r="AD286" s="18">
        <f ca="1">VLOOKUP('Bewerking, HH'!$B286,INDIRECT("'PLak, Labels'!A"&amp;$AE$18&amp;":M"&amp;$AE$19),AD$24,FALSE)</f>
        <v>0</v>
      </c>
      <c r="AE286" s="18">
        <f ca="1">VLOOKUP('Bewerking, HH'!$B286,INDIRECT("'PLak, Labels'!A"&amp;$AE$18&amp;":M"&amp;$AE$19),AE$24,FALSE)</f>
        <v>0</v>
      </c>
      <c r="AF286" s="18">
        <f ca="1">VLOOKUP('Bewerking, HH'!$B286,INDIRECT("'PLak, Labels'!A"&amp;$AE$18&amp;":M"&amp;$AE$19),AF$24,FALSE)</f>
        <v>0</v>
      </c>
      <c r="AG286" s="18">
        <f ca="1">VLOOKUP('Bewerking, HH'!$B286,INDIRECT("'PLak, Labels'!A"&amp;$AE$18&amp;":M"&amp;$AE$19),AG$24,FALSE)</f>
        <v>0</v>
      </c>
      <c r="AH286" s="29">
        <f ca="1">VLOOKUP('Bewerking, HH'!$B286,INDIRECT("'PLak, Labels'!A"&amp;$AE$18&amp;":M"&amp;$AE$19),AH$24,FALSE)</f>
        <v>0</v>
      </c>
      <c r="AI286" s="29">
        <f ca="1">VLOOKUP('Bewerking, HH'!$B286,INDIRECT("'PLak, Labels'!A"&amp;$AE$18&amp;":M"&amp;$AE$19),AI$24,FALSE)</f>
        <v>0</v>
      </c>
      <c r="AM286" s="18">
        <f ca="1">VLOOKUP('Bewerking, HH'!$B286,INDIRECT("'PLak, Labels'!A"&amp;$AQ$18&amp;":M"&amp;$AQ$19),AM$24,FALSE)</f>
        <v>1508</v>
      </c>
      <c r="AN286" s="29">
        <f ca="1">VLOOKUP('Bewerking, HH'!$B286,INDIRECT("'PLak, Labels'!A"&amp;$AQ$18&amp;":M"&amp;$AQ$19),AN$24,FALSE)+VLOOKUP('Bewerking, HH'!$B286,INDIRECT("'PLak, Labels'!A"&amp;$AQ$18&amp;":M"&amp;$AQ$19),AN$24+1,FALSE)</f>
        <v>1281</v>
      </c>
      <c r="AO286" s="18">
        <f ca="1">VLOOKUP('Bewerking, HH'!$B286,INDIRECT("'PLak, Labels'!A"&amp;$AQ$18&amp;":M"&amp;$AQ$19),AO$24,FALSE)</f>
        <v>0</v>
      </c>
      <c r="AP286" s="18">
        <f ca="1">VLOOKUP('Bewerking, HH'!$B286,INDIRECT("'PLak, Labels'!A"&amp;$AQ$18&amp;":M"&amp;$AQ$19),AP$24,FALSE)</f>
        <v>1</v>
      </c>
      <c r="AQ286" s="18">
        <f ca="1">VLOOKUP('Bewerking, HH'!$B286,INDIRECT("'PLak, Labels'!A"&amp;$AQ$18&amp;":M"&amp;$AQ$19),AQ$24,FALSE)</f>
        <v>226</v>
      </c>
      <c r="AR286" s="18">
        <f ca="1">VLOOKUP('Bewerking, HH'!$B286,INDIRECT("'PLak, Labels'!A"&amp;$AQ$18&amp;":M"&amp;$AQ$19),AR$24,FALSE)</f>
        <v>0</v>
      </c>
      <c r="AS286" s="18">
        <f ca="1">VLOOKUP('Bewerking, HH'!$B286,INDIRECT("'PLak, Labels'!A"&amp;$AQ$18&amp;":M"&amp;$AQ$19),AS$24,FALSE)</f>
        <v>0</v>
      </c>
      <c r="AT286" s="29">
        <f ca="1">VLOOKUP('Bewerking, HH'!$B286,INDIRECT("'PLak, Labels'!A"&amp;$AQ$18&amp;":M"&amp;$AQ$19),AT$24,FALSE)</f>
        <v>0</v>
      </c>
      <c r="AU286" s="29">
        <f ca="1">VLOOKUP('Bewerking, HH'!$B286,INDIRECT("'PLak, Labels'!A"&amp;$AQ$18&amp;":M"&amp;$AQ$19),AU$24,FALSE)</f>
        <v>0</v>
      </c>
      <c r="AY286" s="18">
        <f ca="1">VLOOKUP('Bewerking, HH'!$B286,INDIRECT("'PLak, Labels'!A"&amp;$BC$18&amp;":M"&amp;$BC$19),AY$24,FALSE)</f>
        <v>1508</v>
      </c>
      <c r="AZ286" s="29">
        <f ca="1">VLOOKUP('Bewerking, HH'!$B286,INDIRECT("'PLak, Labels'!A"&amp;$BC$18&amp;":M"&amp;$BC$19),AZ$24,FALSE)+VLOOKUP('Bewerking, HH'!$B286,INDIRECT("'PLak, Labels'!A"&amp;$BC$18&amp;":M"&amp;$BC$19),AZ$24+1,FALSE)</f>
        <v>0</v>
      </c>
      <c r="BA286" s="18">
        <f ca="1">VLOOKUP('Bewerking, HH'!$B286,INDIRECT("'PLak, Labels'!A"&amp;$BC$18&amp;":M"&amp;$BC$19),BA$24,FALSE)</f>
        <v>0</v>
      </c>
      <c r="BB286" s="18">
        <f ca="1">VLOOKUP('Bewerking, HH'!$B286,INDIRECT("'PLak, Labels'!A"&amp;$BC$18&amp;":M"&amp;$BC$19),BB$24,FALSE)</f>
        <v>1508</v>
      </c>
      <c r="BC286" s="18">
        <f ca="1">VLOOKUP('Bewerking, HH'!$B286,INDIRECT("'PLak, Labels'!A"&amp;$BC$18&amp;":M"&amp;$BC$19),BC$24,FALSE)</f>
        <v>0</v>
      </c>
      <c r="BD286" s="18">
        <f ca="1">VLOOKUP('Bewerking, HH'!$B286,INDIRECT("'PLak, Labels'!A"&amp;$BC$18&amp;":M"&amp;$BC$19),BD$24,FALSE)</f>
        <v>0</v>
      </c>
      <c r="BE286" s="18">
        <f ca="1">VLOOKUP('Bewerking, HH'!$B286,INDIRECT("'PLak, Labels'!A"&amp;$BC$18&amp;":M"&amp;$BC$19),BE$24,FALSE)</f>
        <v>0</v>
      </c>
      <c r="BF286" s="29">
        <f ca="1">VLOOKUP('Bewerking, HH'!$B286,INDIRECT("'PLak, Labels'!A"&amp;$BC$18&amp;":M"&amp;$BC$19),BF$24,FALSE)</f>
        <v>0</v>
      </c>
      <c r="BG286" s="29">
        <f ca="1">VLOOKUP('Bewerking, HH'!$B286,INDIRECT("'PLak, Labels'!A"&amp;$BC$18&amp;":M"&amp;$BC$19),BG$24,FALSE)</f>
        <v>0</v>
      </c>
    </row>
    <row r="287" spans="2:59" x14ac:dyDescent="0.25">
      <c r="B287" s="18" t="s">
        <v>83</v>
      </c>
      <c r="C287" s="18">
        <f ca="1">VLOOKUP('Bewerking, HH'!$B287,INDIRECT("'PLak, Labels'!A"&amp;$G$18&amp;":M"&amp;$G$19),C$24,FALSE)</f>
        <v>2353</v>
      </c>
      <c r="D287" s="29">
        <f ca="1">VLOOKUP('Bewerking, HH'!$B287,INDIRECT("'PLak, Labels'!A"&amp;$G$18&amp;":M"&amp;$G$19),D$24,FALSE)+VLOOKUP('Bewerking, HH'!$B287,INDIRECT("'PLak, Labels'!A"&amp;$G$18&amp;":M"&amp;$G$19),D$24+1,FALSE)</f>
        <v>0</v>
      </c>
      <c r="E287" s="18">
        <f ca="1">VLOOKUP('Bewerking, HH'!$B287,INDIRECT("'PLak, Labels'!A"&amp;$G$18&amp;":M"&amp;$G$19),E$24,FALSE)</f>
        <v>0</v>
      </c>
      <c r="F287" s="18">
        <f ca="1">VLOOKUP('Bewerking, HH'!$B287,INDIRECT("'PLak, Labels'!A"&amp;$G$18&amp;":M"&amp;$G$19),F$24,FALSE)</f>
        <v>2353</v>
      </c>
      <c r="G287" s="18">
        <f ca="1">VLOOKUP('Bewerking, HH'!$B287,INDIRECT("'PLak, Labels'!A"&amp;$G$18&amp;":M"&amp;$G$19),G$24,FALSE)</f>
        <v>0</v>
      </c>
      <c r="H287" s="18">
        <f ca="1">VLOOKUP('Bewerking, HH'!$B287,INDIRECT("'PLak, Labels'!A"&amp;$G$18&amp;":M"&amp;$G$19),H$24,FALSE)</f>
        <v>0</v>
      </c>
      <c r="I287" s="18">
        <f ca="1">VLOOKUP('Bewerking, HH'!$B287,INDIRECT("'PLak, Labels'!A"&amp;$G$18&amp;":M"&amp;$G$19),I$24,FALSE)</f>
        <v>0</v>
      </c>
      <c r="J287" s="29">
        <f ca="1">VLOOKUP('Bewerking, HH'!$B287,INDIRECT("'PLak, Labels'!A"&amp;$G$18&amp;":M"&amp;$G$19),J$24,FALSE)</f>
        <v>0</v>
      </c>
      <c r="K287" s="29">
        <f ca="1">VLOOKUP('Bewerking, HH'!$B287,INDIRECT("'PLak, Labels'!A"&amp;$G$18&amp;":M"&amp;$G$19),K$24,FALSE)</f>
        <v>0</v>
      </c>
      <c r="O287" s="18">
        <f ca="1">VLOOKUP('Bewerking, HH'!$B287,INDIRECT("'PLak, Labels'!A"&amp;$S$18&amp;":M"&amp;$S$19),O$24,FALSE)</f>
        <v>2353</v>
      </c>
      <c r="P287" s="29">
        <f ca="1">VLOOKUP('Bewerking, HH'!$B287,INDIRECT("'PLak, Labels'!A"&amp;$S$18&amp;":M"&amp;$S$19),P$24,FALSE)+VLOOKUP('Bewerking, HH'!$B287,INDIRECT("'PLak, Labels'!A"&amp;$S$18&amp;":M"&amp;$S$19),P$24+1,FALSE)</f>
        <v>0</v>
      </c>
      <c r="Q287" s="18">
        <f ca="1">VLOOKUP('Bewerking, HH'!$B287,INDIRECT("'PLak, Labels'!A"&amp;$S$18&amp;":M"&amp;$S$19),Q$24,FALSE)</f>
        <v>0</v>
      </c>
      <c r="R287" s="18">
        <f ca="1">VLOOKUP('Bewerking, HH'!$B287,INDIRECT("'PLak, Labels'!A"&amp;$S$18&amp;":M"&amp;$S$19),R$24,FALSE)</f>
        <v>2353</v>
      </c>
      <c r="S287" s="18">
        <f ca="1">VLOOKUP('Bewerking, HH'!$B287,INDIRECT("'PLak, Labels'!A"&amp;$S$18&amp;":M"&amp;$S$19),S$24,FALSE)</f>
        <v>0</v>
      </c>
      <c r="T287" s="18">
        <f ca="1">VLOOKUP('Bewerking, HH'!$B287,INDIRECT("'PLak, Labels'!A"&amp;$S$18&amp;":M"&amp;$S$19),T$24,FALSE)</f>
        <v>0</v>
      </c>
      <c r="U287" s="18">
        <f ca="1">VLOOKUP('Bewerking, HH'!$B287,INDIRECT("'PLak, Labels'!A"&amp;$S$18&amp;":M"&amp;$S$19),U$24,FALSE)</f>
        <v>0</v>
      </c>
      <c r="V287" s="29">
        <f ca="1">VLOOKUP('Bewerking, HH'!$B287,INDIRECT("'PLak, Labels'!A"&amp;$S$18&amp;":M"&amp;$S$19),V$24,FALSE)</f>
        <v>0</v>
      </c>
      <c r="W287" s="29">
        <f ca="1">VLOOKUP('Bewerking, HH'!$B287,INDIRECT("'PLak, Labels'!A"&amp;$S$18&amp;":M"&amp;$S$19),W$24,FALSE)</f>
        <v>0</v>
      </c>
      <c r="AA287" s="18">
        <f ca="1">VLOOKUP('Bewerking, HH'!$B287,INDIRECT("'PLak, Labels'!A"&amp;$AE$18&amp;":M"&amp;$AE$19),AA$24,FALSE)</f>
        <v>2353</v>
      </c>
      <c r="AB287" s="29">
        <f ca="1">VLOOKUP('Bewerking, HH'!$B287,INDIRECT("'PLak, Labels'!A"&amp;$AE$18&amp;":M"&amp;$AE$19),AB$24,FALSE)+VLOOKUP('Bewerking, HH'!$B287,INDIRECT("'PLak, Labels'!A"&amp;$AE$18&amp;":M"&amp;$AE$19),AB$24+1,FALSE)</f>
        <v>0</v>
      </c>
      <c r="AC287" s="18">
        <f ca="1">VLOOKUP('Bewerking, HH'!$B287,INDIRECT("'PLak, Labels'!A"&amp;$AE$18&amp;":M"&amp;$AE$19),AC$24,FALSE)</f>
        <v>2353</v>
      </c>
      <c r="AD287" s="18">
        <f ca="1">VLOOKUP('Bewerking, HH'!$B287,INDIRECT("'PLak, Labels'!A"&amp;$AE$18&amp;":M"&amp;$AE$19),AD$24,FALSE)</f>
        <v>0</v>
      </c>
      <c r="AE287" s="18">
        <f ca="1">VLOOKUP('Bewerking, HH'!$B287,INDIRECT("'PLak, Labels'!A"&amp;$AE$18&amp;":M"&amp;$AE$19),AE$24,FALSE)</f>
        <v>0</v>
      </c>
      <c r="AF287" s="18">
        <f ca="1">VLOOKUP('Bewerking, HH'!$B287,INDIRECT("'PLak, Labels'!A"&amp;$AE$18&amp;":M"&amp;$AE$19),AF$24,FALSE)</f>
        <v>0</v>
      </c>
      <c r="AG287" s="18">
        <f ca="1">VLOOKUP('Bewerking, HH'!$B287,INDIRECT("'PLak, Labels'!A"&amp;$AE$18&amp;":M"&amp;$AE$19),AG$24,FALSE)</f>
        <v>0</v>
      </c>
      <c r="AH287" s="29">
        <f ca="1">VLOOKUP('Bewerking, HH'!$B287,INDIRECT("'PLak, Labels'!A"&amp;$AE$18&amp;":M"&amp;$AE$19),AH$24,FALSE)</f>
        <v>0</v>
      </c>
      <c r="AI287" s="29">
        <f ca="1">VLOOKUP('Bewerking, HH'!$B287,INDIRECT("'PLak, Labels'!A"&amp;$AE$18&amp;":M"&amp;$AE$19),AI$24,FALSE)</f>
        <v>0</v>
      </c>
      <c r="AM287" s="18">
        <f ca="1">VLOOKUP('Bewerking, HH'!$B287,INDIRECT("'PLak, Labels'!A"&amp;$AQ$18&amp;":M"&amp;$AQ$19),AM$24,FALSE)</f>
        <v>2353</v>
      </c>
      <c r="AN287" s="29">
        <f ca="1">VLOOKUP('Bewerking, HH'!$B287,INDIRECT("'PLak, Labels'!A"&amp;$AQ$18&amp;":M"&amp;$AQ$19),AN$24,FALSE)+VLOOKUP('Bewerking, HH'!$B287,INDIRECT("'PLak, Labels'!A"&amp;$AQ$18&amp;":M"&amp;$AQ$19),AN$24+1,FALSE)</f>
        <v>1448</v>
      </c>
      <c r="AO287" s="18">
        <f ca="1">VLOOKUP('Bewerking, HH'!$B287,INDIRECT("'PLak, Labels'!A"&amp;$AQ$18&amp;":M"&amp;$AQ$19),AO$24,FALSE)</f>
        <v>0</v>
      </c>
      <c r="AP287" s="18">
        <f ca="1">VLOOKUP('Bewerking, HH'!$B287,INDIRECT("'PLak, Labels'!A"&amp;$AQ$18&amp;":M"&amp;$AQ$19),AP$24,FALSE)</f>
        <v>905</v>
      </c>
      <c r="AQ287" s="18">
        <f ca="1">VLOOKUP('Bewerking, HH'!$B287,INDIRECT("'PLak, Labels'!A"&amp;$AQ$18&amp;":M"&amp;$AQ$19),AQ$24,FALSE)</f>
        <v>0</v>
      </c>
      <c r="AR287" s="18">
        <f ca="1">VLOOKUP('Bewerking, HH'!$B287,INDIRECT("'PLak, Labels'!A"&amp;$AQ$18&amp;":M"&amp;$AQ$19),AR$24,FALSE)</f>
        <v>0</v>
      </c>
      <c r="AS287" s="18">
        <f ca="1">VLOOKUP('Bewerking, HH'!$B287,INDIRECT("'PLak, Labels'!A"&amp;$AQ$18&amp;":M"&amp;$AQ$19),AS$24,FALSE)</f>
        <v>0</v>
      </c>
      <c r="AT287" s="29">
        <f ca="1">VLOOKUP('Bewerking, HH'!$B287,INDIRECT("'PLak, Labels'!A"&amp;$AQ$18&amp;":M"&amp;$AQ$19),AT$24,FALSE)</f>
        <v>0</v>
      </c>
      <c r="AU287" s="29">
        <f ca="1">VLOOKUP('Bewerking, HH'!$B287,INDIRECT("'PLak, Labels'!A"&amp;$AQ$18&amp;":M"&amp;$AQ$19),AU$24,FALSE)</f>
        <v>0</v>
      </c>
      <c r="AY287" s="18">
        <f ca="1">VLOOKUP('Bewerking, HH'!$B287,INDIRECT("'PLak, Labels'!A"&amp;$BC$18&amp;":M"&amp;$BC$19),AY$24,FALSE)</f>
        <v>2353</v>
      </c>
      <c r="AZ287" s="29">
        <f ca="1">VLOOKUP('Bewerking, HH'!$B287,INDIRECT("'PLak, Labels'!A"&amp;$BC$18&amp;":M"&amp;$BC$19),AZ$24,FALSE)+VLOOKUP('Bewerking, HH'!$B287,INDIRECT("'PLak, Labels'!A"&amp;$BC$18&amp;":M"&amp;$BC$19),AZ$24+1,FALSE)</f>
        <v>0</v>
      </c>
      <c r="BA287" s="18">
        <f ca="1">VLOOKUP('Bewerking, HH'!$B287,INDIRECT("'PLak, Labels'!A"&amp;$BC$18&amp;":M"&amp;$BC$19),BA$24,FALSE)</f>
        <v>0</v>
      </c>
      <c r="BB287" s="18">
        <f ca="1">VLOOKUP('Bewerking, HH'!$B287,INDIRECT("'PLak, Labels'!A"&amp;$BC$18&amp;":M"&amp;$BC$19),BB$24,FALSE)</f>
        <v>2353</v>
      </c>
      <c r="BC287" s="18">
        <f ca="1">VLOOKUP('Bewerking, HH'!$B287,INDIRECT("'PLak, Labels'!A"&amp;$BC$18&amp;":M"&amp;$BC$19),BC$24,FALSE)</f>
        <v>0</v>
      </c>
      <c r="BD287" s="18">
        <f ca="1">VLOOKUP('Bewerking, HH'!$B287,INDIRECT("'PLak, Labels'!A"&amp;$BC$18&amp;":M"&amp;$BC$19),BD$24,FALSE)</f>
        <v>0</v>
      </c>
      <c r="BE287" s="18">
        <f ca="1">VLOOKUP('Bewerking, HH'!$B287,INDIRECT("'PLak, Labels'!A"&amp;$BC$18&amp;":M"&amp;$BC$19),BE$24,FALSE)</f>
        <v>0</v>
      </c>
      <c r="BF287" s="29">
        <f ca="1">VLOOKUP('Bewerking, HH'!$B287,INDIRECT("'PLak, Labels'!A"&amp;$BC$18&amp;":M"&amp;$BC$19),BF$24,FALSE)</f>
        <v>0</v>
      </c>
      <c r="BG287" s="29">
        <f ca="1">VLOOKUP('Bewerking, HH'!$B287,INDIRECT("'PLak, Labels'!A"&amp;$BC$18&amp;":M"&amp;$BC$19),BG$24,FALSE)</f>
        <v>0</v>
      </c>
    </row>
    <row r="288" spans="2:59" x14ac:dyDescent="0.25">
      <c r="B288" s="18" t="s">
        <v>84</v>
      </c>
      <c r="C288" s="18">
        <f ca="1">VLOOKUP('Bewerking, HH'!$B288,INDIRECT("'PLak, Labels'!A"&amp;$G$18&amp;":M"&amp;$G$19),C$24,FALSE)</f>
        <v>2255</v>
      </c>
      <c r="D288" s="29">
        <f ca="1">VLOOKUP('Bewerking, HH'!$B288,INDIRECT("'PLak, Labels'!A"&amp;$G$18&amp;":M"&amp;$G$19),D$24,FALSE)+VLOOKUP('Bewerking, HH'!$B288,INDIRECT("'PLak, Labels'!A"&amp;$G$18&amp;":M"&amp;$G$19),D$24+1,FALSE)</f>
        <v>0</v>
      </c>
      <c r="E288" s="18">
        <f ca="1">VLOOKUP('Bewerking, HH'!$B288,INDIRECT("'PLak, Labels'!A"&amp;$G$18&amp;":M"&amp;$G$19),E$24,FALSE)</f>
        <v>0</v>
      </c>
      <c r="F288" s="18">
        <f ca="1">VLOOKUP('Bewerking, HH'!$B288,INDIRECT("'PLak, Labels'!A"&amp;$G$18&amp;":M"&amp;$G$19),F$24,FALSE)</f>
        <v>2255</v>
      </c>
      <c r="G288" s="18">
        <f ca="1">VLOOKUP('Bewerking, HH'!$B288,INDIRECT("'PLak, Labels'!A"&amp;$G$18&amp;":M"&amp;$G$19),G$24,FALSE)</f>
        <v>0</v>
      </c>
      <c r="H288" s="18">
        <f ca="1">VLOOKUP('Bewerking, HH'!$B288,INDIRECT("'PLak, Labels'!A"&amp;$G$18&amp;":M"&amp;$G$19),H$24,FALSE)</f>
        <v>0</v>
      </c>
      <c r="I288" s="18">
        <f ca="1">VLOOKUP('Bewerking, HH'!$B288,INDIRECT("'PLak, Labels'!A"&amp;$G$18&amp;":M"&amp;$G$19),I$24,FALSE)</f>
        <v>0</v>
      </c>
      <c r="J288" s="29">
        <f ca="1">VLOOKUP('Bewerking, HH'!$B288,INDIRECT("'PLak, Labels'!A"&amp;$G$18&amp;":M"&amp;$G$19),J$24,FALSE)</f>
        <v>0</v>
      </c>
      <c r="K288" s="29">
        <f ca="1">VLOOKUP('Bewerking, HH'!$B288,INDIRECT("'PLak, Labels'!A"&amp;$G$18&amp;":M"&amp;$G$19),K$24,FALSE)</f>
        <v>0</v>
      </c>
      <c r="O288" s="18">
        <f ca="1">VLOOKUP('Bewerking, HH'!$B288,INDIRECT("'PLak, Labels'!A"&amp;$S$18&amp;":M"&amp;$S$19),O$24,FALSE)</f>
        <v>2255</v>
      </c>
      <c r="P288" s="29">
        <f ca="1">VLOOKUP('Bewerking, HH'!$B288,INDIRECT("'PLak, Labels'!A"&amp;$S$18&amp;":M"&amp;$S$19),P$24,FALSE)+VLOOKUP('Bewerking, HH'!$B288,INDIRECT("'PLak, Labels'!A"&amp;$S$18&amp;":M"&amp;$S$19),P$24+1,FALSE)</f>
        <v>0</v>
      </c>
      <c r="Q288" s="18">
        <f ca="1">VLOOKUP('Bewerking, HH'!$B288,INDIRECT("'PLak, Labels'!A"&amp;$S$18&amp;":M"&amp;$S$19),Q$24,FALSE)</f>
        <v>0</v>
      </c>
      <c r="R288" s="18">
        <f ca="1">VLOOKUP('Bewerking, HH'!$B288,INDIRECT("'PLak, Labels'!A"&amp;$S$18&amp;":M"&amp;$S$19),R$24,FALSE)</f>
        <v>2255</v>
      </c>
      <c r="S288" s="18">
        <f ca="1">VLOOKUP('Bewerking, HH'!$B288,INDIRECT("'PLak, Labels'!A"&amp;$S$18&amp;":M"&amp;$S$19),S$24,FALSE)</f>
        <v>0</v>
      </c>
      <c r="T288" s="18">
        <f ca="1">VLOOKUP('Bewerking, HH'!$B288,INDIRECT("'PLak, Labels'!A"&amp;$S$18&amp;":M"&amp;$S$19),T$24,FALSE)</f>
        <v>0</v>
      </c>
      <c r="U288" s="18">
        <f ca="1">VLOOKUP('Bewerking, HH'!$B288,INDIRECT("'PLak, Labels'!A"&amp;$S$18&amp;":M"&amp;$S$19),U$24,FALSE)</f>
        <v>0</v>
      </c>
      <c r="V288" s="29">
        <f ca="1">VLOOKUP('Bewerking, HH'!$B288,INDIRECT("'PLak, Labels'!A"&amp;$S$18&amp;":M"&amp;$S$19),V$24,FALSE)</f>
        <v>0</v>
      </c>
      <c r="W288" s="29">
        <f ca="1">VLOOKUP('Bewerking, HH'!$B288,INDIRECT("'PLak, Labels'!A"&amp;$S$18&amp;":M"&amp;$S$19),W$24,FALSE)</f>
        <v>0</v>
      </c>
      <c r="AA288" s="18">
        <f ca="1">VLOOKUP('Bewerking, HH'!$B288,INDIRECT("'PLak, Labels'!A"&amp;$AE$18&amp;":M"&amp;$AE$19),AA$24,FALSE)</f>
        <v>2255</v>
      </c>
      <c r="AB288" s="29">
        <f ca="1">VLOOKUP('Bewerking, HH'!$B288,INDIRECT("'PLak, Labels'!A"&amp;$AE$18&amp;":M"&amp;$AE$19),AB$24,FALSE)+VLOOKUP('Bewerking, HH'!$B288,INDIRECT("'PLak, Labels'!A"&amp;$AE$18&amp;":M"&amp;$AE$19),AB$24+1,FALSE)</f>
        <v>0</v>
      </c>
      <c r="AC288" s="18">
        <f ca="1">VLOOKUP('Bewerking, HH'!$B288,INDIRECT("'PLak, Labels'!A"&amp;$AE$18&amp;":M"&amp;$AE$19),AC$24,FALSE)</f>
        <v>2255</v>
      </c>
      <c r="AD288" s="18">
        <f ca="1">VLOOKUP('Bewerking, HH'!$B288,INDIRECT("'PLak, Labels'!A"&amp;$AE$18&amp;":M"&amp;$AE$19),AD$24,FALSE)</f>
        <v>0</v>
      </c>
      <c r="AE288" s="18">
        <f ca="1">VLOOKUP('Bewerking, HH'!$B288,INDIRECT("'PLak, Labels'!A"&amp;$AE$18&amp;":M"&amp;$AE$19),AE$24,FALSE)</f>
        <v>0</v>
      </c>
      <c r="AF288" s="18">
        <f ca="1">VLOOKUP('Bewerking, HH'!$B288,INDIRECT("'PLak, Labels'!A"&amp;$AE$18&amp;":M"&amp;$AE$19),AF$24,FALSE)</f>
        <v>0</v>
      </c>
      <c r="AG288" s="18">
        <f ca="1">VLOOKUP('Bewerking, HH'!$B288,INDIRECT("'PLak, Labels'!A"&amp;$AE$18&amp;":M"&amp;$AE$19),AG$24,FALSE)</f>
        <v>0</v>
      </c>
      <c r="AH288" s="29">
        <f ca="1">VLOOKUP('Bewerking, HH'!$B288,INDIRECT("'PLak, Labels'!A"&amp;$AE$18&amp;":M"&amp;$AE$19),AH$24,FALSE)</f>
        <v>0</v>
      </c>
      <c r="AI288" s="29">
        <f ca="1">VLOOKUP('Bewerking, HH'!$B288,INDIRECT("'PLak, Labels'!A"&amp;$AE$18&amp;":M"&amp;$AE$19),AI$24,FALSE)</f>
        <v>0</v>
      </c>
      <c r="AM288" s="18">
        <f ca="1">VLOOKUP('Bewerking, HH'!$B288,INDIRECT("'PLak, Labels'!A"&amp;$AQ$18&amp;":M"&amp;$AQ$19),AM$24,FALSE)</f>
        <v>2255</v>
      </c>
      <c r="AN288" s="29">
        <f ca="1">VLOOKUP('Bewerking, HH'!$B288,INDIRECT("'PLak, Labels'!A"&amp;$AQ$18&amp;":M"&amp;$AQ$19),AN$24,FALSE)+VLOOKUP('Bewerking, HH'!$B288,INDIRECT("'PLak, Labels'!A"&amp;$AQ$18&amp;":M"&amp;$AQ$19),AN$24+1,FALSE)</f>
        <v>1609</v>
      </c>
      <c r="AO288" s="18">
        <f ca="1">VLOOKUP('Bewerking, HH'!$B288,INDIRECT("'PLak, Labels'!A"&amp;$AQ$18&amp;":M"&amp;$AQ$19),AO$24,FALSE)</f>
        <v>0</v>
      </c>
      <c r="AP288" s="18">
        <f ca="1">VLOOKUP('Bewerking, HH'!$B288,INDIRECT("'PLak, Labels'!A"&amp;$AQ$18&amp;":M"&amp;$AQ$19),AP$24,FALSE)</f>
        <v>646</v>
      </c>
      <c r="AQ288" s="18">
        <f ca="1">VLOOKUP('Bewerking, HH'!$B288,INDIRECT("'PLak, Labels'!A"&amp;$AQ$18&amp;":M"&amp;$AQ$19),AQ$24,FALSE)</f>
        <v>0</v>
      </c>
      <c r="AR288" s="18">
        <f ca="1">VLOOKUP('Bewerking, HH'!$B288,INDIRECT("'PLak, Labels'!A"&amp;$AQ$18&amp;":M"&amp;$AQ$19),AR$24,FALSE)</f>
        <v>0</v>
      </c>
      <c r="AS288" s="18">
        <f ca="1">VLOOKUP('Bewerking, HH'!$B288,INDIRECT("'PLak, Labels'!A"&amp;$AQ$18&amp;":M"&amp;$AQ$19),AS$24,FALSE)</f>
        <v>0</v>
      </c>
      <c r="AT288" s="29">
        <f ca="1">VLOOKUP('Bewerking, HH'!$B288,INDIRECT("'PLak, Labels'!A"&amp;$AQ$18&amp;":M"&amp;$AQ$19),AT$24,FALSE)</f>
        <v>0</v>
      </c>
      <c r="AU288" s="29">
        <f ca="1">VLOOKUP('Bewerking, HH'!$B288,INDIRECT("'PLak, Labels'!A"&amp;$AQ$18&amp;":M"&amp;$AQ$19),AU$24,FALSE)</f>
        <v>0</v>
      </c>
      <c r="AY288" s="18">
        <f ca="1">VLOOKUP('Bewerking, HH'!$B288,INDIRECT("'PLak, Labels'!A"&amp;$BC$18&amp;":M"&amp;$BC$19),AY$24,FALSE)</f>
        <v>2255</v>
      </c>
      <c r="AZ288" s="29">
        <f ca="1">VLOOKUP('Bewerking, HH'!$B288,INDIRECT("'PLak, Labels'!A"&amp;$BC$18&amp;":M"&amp;$BC$19),AZ$24,FALSE)+VLOOKUP('Bewerking, HH'!$B288,INDIRECT("'PLak, Labels'!A"&amp;$BC$18&amp;":M"&amp;$BC$19),AZ$24+1,FALSE)</f>
        <v>0</v>
      </c>
      <c r="BA288" s="18">
        <f ca="1">VLOOKUP('Bewerking, HH'!$B288,INDIRECT("'PLak, Labels'!A"&amp;$BC$18&amp;":M"&amp;$BC$19),BA$24,FALSE)</f>
        <v>0</v>
      </c>
      <c r="BB288" s="18">
        <f ca="1">VLOOKUP('Bewerking, HH'!$B288,INDIRECT("'PLak, Labels'!A"&amp;$BC$18&amp;":M"&amp;$BC$19),BB$24,FALSE)</f>
        <v>2255</v>
      </c>
      <c r="BC288" s="18">
        <f ca="1">VLOOKUP('Bewerking, HH'!$B288,INDIRECT("'PLak, Labels'!A"&amp;$BC$18&amp;":M"&amp;$BC$19),BC$24,FALSE)</f>
        <v>0</v>
      </c>
      <c r="BD288" s="18">
        <f ca="1">VLOOKUP('Bewerking, HH'!$B288,INDIRECT("'PLak, Labels'!A"&amp;$BC$18&amp;":M"&amp;$BC$19),BD$24,FALSE)</f>
        <v>0</v>
      </c>
      <c r="BE288" s="18">
        <f ca="1">VLOOKUP('Bewerking, HH'!$B288,INDIRECT("'PLak, Labels'!A"&amp;$BC$18&amp;":M"&amp;$BC$19),BE$24,FALSE)</f>
        <v>0</v>
      </c>
      <c r="BF288" s="29">
        <f ca="1">VLOOKUP('Bewerking, HH'!$B288,INDIRECT("'PLak, Labels'!A"&amp;$BC$18&amp;":M"&amp;$BC$19),BF$24,FALSE)</f>
        <v>0</v>
      </c>
      <c r="BG288" s="29">
        <f ca="1">VLOOKUP('Bewerking, HH'!$B288,INDIRECT("'PLak, Labels'!A"&amp;$BC$18&amp;":M"&amp;$BC$19),BG$24,FALSE)</f>
        <v>0</v>
      </c>
    </row>
    <row r="289" spans="2:59" x14ac:dyDescent="0.25">
      <c r="B289" s="18" t="s">
        <v>85</v>
      </c>
      <c r="C289" s="18">
        <f ca="1">VLOOKUP('Bewerking, HH'!$B289,INDIRECT("'PLak, Labels'!A"&amp;$G$18&amp;":M"&amp;$G$19),C$24,FALSE)</f>
        <v>22175</v>
      </c>
      <c r="D289" s="29">
        <f ca="1">VLOOKUP('Bewerking, HH'!$B289,INDIRECT("'PLak, Labels'!A"&amp;$G$18&amp;":M"&amp;$G$19),D$24,FALSE)+VLOOKUP('Bewerking, HH'!$B289,INDIRECT("'PLak, Labels'!A"&amp;$G$18&amp;":M"&amp;$G$19),D$24+1,FALSE)</f>
        <v>0</v>
      </c>
      <c r="E289" s="18">
        <f ca="1">VLOOKUP('Bewerking, HH'!$B289,INDIRECT("'PLak, Labels'!A"&amp;$G$18&amp;":M"&amp;$G$19),E$24,FALSE)</f>
        <v>0</v>
      </c>
      <c r="F289" s="18">
        <f ca="1">VLOOKUP('Bewerking, HH'!$B289,INDIRECT("'PLak, Labels'!A"&amp;$G$18&amp;":M"&amp;$G$19),F$24,FALSE)</f>
        <v>359</v>
      </c>
      <c r="G289" s="18">
        <f ca="1">VLOOKUP('Bewerking, HH'!$B289,INDIRECT("'PLak, Labels'!A"&amp;$G$18&amp;":M"&amp;$G$19),G$24,FALSE)</f>
        <v>0</v>
      </c>
      <c r="H289" s="18">
        <f ca="1">VLOOKUP('Bewerking, HH'!$B289,INDIRECT("'PLak, Labels'!A"&amp;$G$18&amp;":M"&amp;$G$19),H$24,FALSE)</f>
        <v>0</v>
      </c>
      <c r="I289" s="18">
        <f ca="1">VLOOKUP('Bewerking, HH'!$B289,INDIRECT("'PLak, Labels'!A"&amp;$G$18&amp;":M"&amp;$G$19),I$24,FALSE)</f>
        <v>1391</v>
      </c>
      <c r="J289" s="29">
        <f ca="1">VLOOKUP('Bewerking, HH'!$B289,INDIRECT("'PLak, Labels'!A"&amp;$G$18&amp;":M"&amp;$G$19),J$24,FALSE)</f>
        <v>0</v>
      </c>
      <c r="K289" s="29">
        <f ca="1">VLOOKUP('Bewerking, HH'!$B289,INDIRECT("'PLak, Labels'!A"&amp;$G$18&amp;":M"&amp;$G$19),K$24,FALSE)</f>
        <v>20425</v>
      </c>
      <c r="O289" s="18">
        <f ca="1">VLOOKUP('Bewerking, HH'!$B289,INDIRECT("'PLak, Labels'!A"&amp;$S$18&amp;":M"&amp;$S$19),O$24,FALSE)</f>
        <v>22175</v>
      </c>
      <c r="P289" s="29">
        <f ca="1">VLOOKUP('Bewerking, HH'!$B289,INDIRECT("'PLak, Labels'!A"&amp;$S$18&amp;":M"&amp;$S$19),P$24,FALSE)+VLOOKUP('Bewerking, HH'!$B289,INDIRECT("'PLak, Labels'!A"&amp;$S$18&amp;":M"&amp;$S$19),P$24+1,FALSE)</f>
        <v>0</v>
      </c>
      <c r="Q289" s="18">
        <f ca="1">VLOOKUP('Bewerking, HH'!$B289,INDIRECT("'PLak, Labels'!A"&amp;$S$18&amp;":M"&amp;$S$19),Q$24,FALSE)</f>
        <v>0</v>
      </c>
      <c r="R289" s="18">
        <f ca="1">VLOOKUP('Bewerking, HH'!$B289,INDIRECT("'PLak, Labels'!A"&amp;$S$18&amp;":M"&amp;$S$19),R$24,FALSE)</f>
        <v>22175</v>
      </c>
      <c r="S289" s="18">
        <f ca="1">VLOOKUP('Bewerking, HH'!$B289,INDIRECT("'PLak, Labels'!A"&amp;$S$18&amp;":M"&amp;$S$19),S$24,FALSE)</f>
        <v>0</v>
      </c>
      <c r="T289" s="18">
        <f ca="1">VLOOKUP('Bewerking, HH'!$B289,INDIRECT("'PLak, Labels'!A"&amp;$S$18&amp;":M"&amp;$S$19),T$24,FALSE)</f>
        <v>0</v>
      </c>
      <c r="U289" s="18">
        <f ca="1">VLOOKUP('Bewerking, HH'!$B289,INDIRECT("'PLak, Labels'!A"&amp;$S$18&amp;":M"&amp;$S$19),U$24,FALSE)</f>
        <v>0</v>
      </c>
      <c r="V289" s="29">
        <f ca="1">VLOOKUP('Bewerking, HH'!$B289,INDIRECT("'PLak, Labels'!A"&amp;$S$18&amp;":M"&amp;$S$19),V$24,FALSE)</f>
        <v>0</v>
      </c>
      <c r="W289" s="29">
        <f ca="1">VLOOKUP('Bewerking, HH'!$B289,INDIRECT("'PLak, Labels'!A"&amp;$S$18&amp;":M"&amp;$S$19),W$24,FALSE)</f>
        <v>0</v>
      </c>
      <c r="AA289" s="18">
        <f ca="1">VLOOKUP('Bewerking, HH'!$B289,INDIRECT("'PLak, Labels'!A"&amp;$AE$18&amp;":M"&amp;$AE$19),AA$24,FALSE)</f>
        <v>22175</v>
      </c>
      <c r="AB289" s="29">
        <f ca="1">VLOOKUP('Bewerking, HH'!$B289,INDIRECT("'PLak, Labels'!A"&amp;$AE$18&amp;":M"&amp;$AE$19),AB$24,FALSE)+VLOOKUP('Bewerking, HH'!$B289,INDIRECT("'PLak, Labels'!A"&amp;$AE$18&amp;":M"&amp;$AE$19),AB$24+1,FALSE)</f>
        <v>0</v>
      </c>
      <c r="AC289" s="18">
        <f ca="1">VLOOKUP('Bewerking, HH'!$B289,INDIRECT("'PLak, Labels'!A"&amp;$AE$18&amp;":M"&amp;$AE$19),AC$24,FALSE)</f>
        <v>22175</v>
      </c>
      <c r="AD289" s="18">
        <f ca="1">VLOOKUP('Bewerking, HH'!$B289,INDIRECT("'PLak, Labels'!A"&amp;$AE$18&amp;":M"&amp;$AE$19),AD$24,FALSE)</f>
        <v>0</v>
      </c>
      <c r="AE289" s="18">
        <f ca="1">VLOOKUP('Bewerking, HH'!$B289,INDIRECT("'PLak, Labels'!A"&amp;$AE$18&amp;":M"&amp;$AE$19),AE$24,FALSE)</f>
        <v>0</v>
      </c>
      <c r="AF289" s="18">
        <f ca="1">VLOOKUP('Bewerking, HH'!$B289,INDIRECT("'PLak, Labels'!A"&amp;$AE$18&amp;":M"&amp;$AE$19),AF$24,FALSE)</f>
        <v>0</v>
      </c>
      <c r="AG289" s="18">
        <f ca="1">VLOOKUP('Bewerking, HH'!$B289,INDIRECT("'PLak, Labels'!A"&amp;$AE$18&amp;":M"&amp;$AE$19),AG$24,FALSE)</f>
        <v>0</v>
      </c>
      <c r="AH289" s="29">
        <f ca="1">VLOOKUP('Bewerking, HH'!$B289,INDIRECT("'PLak, Labels'!A"&amp;$AE$18&amp;":M"&amp;$AE$19),AH$24,FALSE)</f>
        <v>0</v>
      </c>
      <c r="AI289" s="29">
        <f ca="1">VLOOKUP('Bewerking, HH'!$B289,INDIRECT("'PLak, Labels'!A"&amp;$AE$18&amp;":M"&amp;$AE$19),AI$24,FALSE)</f>
        <v>0</v>
      </c>
      <c r="AM289" s="18">
        <f ca="1">VLOOKUP('Bewerking, HH'!$B289,INDIRECT("'PLak, Labels'!A"&amp;$AQ$18&amp;":M"&amp;$AQ$19),AM$24,FALSE)</f>
        <v>22175</v>
      </c>
      <c r="AN289" s="29">
        <f ca="1">VLOOKUP('Bewerking, HH'!$B289,INDIRECT("'PLak, Labels'!A"&amp;$AQ$18&amp;":M"&amp;$AQ$19),AN$24,FALSE)+VLOOKUP('Bewerking, HH'!$B289,INDIRECT("'PLak, Labels'!A"&amp;$AQ$18&amp;":M"&amp;$AQ$19),AN$24+1,FALSE)</f>
        <v>19020</v>
      </c>
      <c r="AO289" s="18">
        <f ca="1">VLOOKUP('Bewerking, HH'!$B289,INDIRECT("'PLak, Labels'!A"&amp;$AQ$18&amp;":M"&amp;$AQ$19),AO$24,FALSE)</f>
        <v>0</v>
      </c>
      <c r="AP289" s="18">
        <f ca="1">VLOOKUP('Bewerking, HH'!$B289,INDIRECT("'PLak, Labels'!A"&amp;$AQ$18&amp;":M"&amp;$AQ$19),AP$24,FALSE)</f>
        <v>20</v>
      </c>
      <c r="AQ289" s="18">
        <f ca="1">VLOOKUP('Bewerking, HH'!$B289,INDIRECT("'PLak, Labels'!A"&amp;$AQ$18&amp;":M"&amp;$AQ$19),AQ$24,FALSE)</f>
        <v>0</v>
      </c>
      <c r="AR289" s="18">
        <f ca="1">VLOOKUP('Bewerking, HH'!$B289,INDIRECT("'PLak, Labels'!A"&amp;$AQ$18&amp;":M"&amp;$AQ$19),AR$24,FALSE)</f>
        <v>0</v>
      </c>
      <c r="AS289" s="18">
        <f ca="1">VLOOKUP('Bewerking, HH'!$B289,INDIRECT("'PLak, Labels'!A"&amp;$AQ$18&amp;":M"&amp;$AQ$19),AS$24,FALSE)</f>
        <v>39</v>
      </c>
      <c r="AT289" s="29">
        <f ca="1">VLOOKUP('Bewerking, HH'!$B289,INDIRECT("'PLak, Labels'!A"&amp;$AQ$18&amp;":M"&amp;$AQ$19),AT$24,FALSE)</f>
        <v>0</v>
      </c>
      <c r="AU289" s="29">
        <f ca="1">VLOOKUP('Bewerking, HH'!$B289,INDIRECT("'PLak, Labels'!A"&amp;$AQ$18&amp;":M"&amp;$AQ$19),AU$24,FALSE)</f>
        <v>3096</v>
      </c>
      <c r="AY289" s="18">
        <f ca="1">VLOOKUP('Bewerking, HH'!$B289,INDIRECT("'PLak, Labels'!A"&amp;$BC$18&amp;":M"&amp;$BC$19),AY$24,FALSE)</f>
        <v>22175</v>
      </c>
      <c r="AZ289" s="29">
        <f ca="1">VLOOKUP('Bewerking, HH'!$B289,INDIRECT("'PLak, Labels'!A"&amp;$BC$18&amp;":M"&amp;$BC$19),AZ$24,FALSE)+VLOOKUP('Bewerking, HH'!$B289,INDIRECT("'PLak, Labels'!A"&amp;$BC$18&amp;":M"&amp;$BC$19),AZ$24+1,FALSE)</f>
        <v>0</v>
      </c>
      <c r="BA289" s="18">
        <f ca="1">VLOOKUP('Bewerking, HH'!$B289,INDIRECT("'PLak, Labels'!A"&amp;$BC$18&amp;":M"&amp;$BC$19),BA$24,FALSE)</f>
        <v>0</v>
      </c>
      <c r="BB289" s="18">
        <f ca="1">VLOOKUP('Bewerking, HH'!$B289,INDIRECT("'PLak, Labels'!A"&amp;$BC$18&amp;":M"&amp;$BC$19),BB$24,FALSE)</f>
        <v>22175</v>
      </c>
      <c r="BC289" s="18">
        <f ca="1">VLOOKUP('Bewerking, HH'!$B289,INDIRECT("'PLak, Labels'!A"&amp;$BC$18&amp;":M"&amp;$BC$19),BC$24,FALSE)</f>
        <v>0</v>
      </c>
      <c r="BD289" s="18">
        <f ca="1">VLOOKUP('Bewerking, HH'!$B289,INDIRECT("'PLak, Labels'!A"&amp;$BC$18&amp;":M"&amp;$BC$19),BD$24,FALSE)</f>
        <v>0</v>
      </c>
      <c r="BE289" s="18">
        <f ca="1">VLOOKUP('Bewerking, HH'!$B289,INDIRECT("'PLak, Labels'!A"&amp;$BC$18&amp;":M"&amp;$BC$19),BE$24,FALSE)</f>
        <v>0</v>
      </c>
      <c r="BF289" s="29">
        <f ca="1">VLOOKUP('Bewerking, HH'!$B289,INDIRECT("'PLak, Labels'!A"&amp;$BC$18&amp;":M"&amp;$BC$19),BF$24,FALSE)</f>
        <v>0</v>
      </c>
      <c r="BG289" s="29">
        <f ca="1">VLOOKUP('Bewerking, HH'!$B289,INDIRECT("'PLak, Labels'!A"&amp;$BC$18&amp;":M"&amp;$BC$19),BG$24,FALSE)</f>
        <v>0</v>
      </c>
    </row>
    <row r="290" spans="2:59" x14ac:dyDescent="0.25">
      <c r="B290" s="18" t="s">
        <v>86</v>
      </c>
      <c r="C290" s="18">
        <f ca="1">VLOOKUP('Bewerking, HH'!$B290,INDIRECT("'PLak, Labels'!A"&amp;$G$18&amp;":M"&amp;$G$19),C$24,FALSE)</f>
        <v>4844</v>
      </c>
      <c r="D290" s="29">
        <f ca="1">VLOOKUP('Bewerking, HH'!$B290,INDIRECT("'PLak, Labels'!A"&amp;$G$18&amp;":M"&amp;$G$19),D$24,FALSE)+VLOOKUP('Bewerking, HH'!$B290,INDIRECT("'PLak, Labels'!A"&amp;$G$18&amp;":M"&amp;$G$19),D$24+1,FALSE)</f>
        <v>0</v>
      </c>
      <c r="E290" s="18">
        <f ca="1">VLOOKUP('Bewerking, HH'!$B290,INDIRECT("'PLak, Labels'!A"&amp;$G$18&amp;":M"&amp;$G$19),E$24,FALSE)</f>
        <v>0</v>
      </c>
      <c r="F290" s="18">
        <f ca="1">VLOOKUP('Bewerking, HH'!$B290,INDIRECT("'PLak, Labels'!A"&amp;$G$18&amp;":M"&amp;$G$19),F$24,FALSE)</f>
        <v>561</v>
      </c>
      <c r="G290" s="18">
        <f ca="1">VLOOKUP('Bewerking, HH'!$B290,INDIRECT("'PLak, Labels'!A"&amp;$G$18&amp;":M"&amp;$G$19),G$24,FALSE)</f>
        <v>0</v>
      </c>
      <c r="H290" s="18">
        <f ca="1">VLOOKUP('Bewerking, HH'!$B290,INDIRECT("'PLak, Labels'!A"&amp;$G$18&amp;":M"&amp;$G$19),H$24,FALSE)</f>
        <v>4283</v>
      </c>
      <c r="I290" s="18">
        <f ca="1">VLOOKUP('Bewerking, HH'!$B290,INDIRECT("'PLak, Labels'!A"&amp;$G$18&amp;":M"&amp;$G$19),I$24,FALSE)</f>
        <v>0</v>
      </c>
      <c r="J290" s="29">
        <f ca="1">VLOOKUP('Bewerking, HH'!$B290,INDIRECT("'PLak, Labels'!A"&amp;$G$18&amp;":M"&amp;$G$19),J$24,FALSE)</f>
        <v>0</v>
      </c>
      <c r="K290" s="29">
        <f ca="1">VLOOKUP('Bewerking, HH'!$B290,INDIRECT("'PLak, Labels'!A"&amp;$G$18&amp;":M"&amp;$G$19),K$24,FALSE)</f>
        <v>0</v>
      </c>
      <c r="O290" s="18">
        <f ca="1">VLOOKUP('Bewerking, HH'!$B290,INDIRECT("'PLak, Labels'!A"&amp;$S$18&amp;":M"&amp;$S$19),O$24,FALSE)</f>
        <v>4844</v>
      </c>
      <c r="P290" s="29">
        <f ca="1">VLOOKUP('Bewerking, HH'!$B290,INDIRECT("'PLak, Labels'!A"&amp;$S$18&amp;":M"&amp;$S$19),P$24,FALSE)+VLOOKUP('Bewerking, HH'!$B290,INDIRECT("'PLak, Labels'!A"&amp;$S$18&amp;":M"&amp;$S$19),P$24+1,FALSE)</f>
        <v>0</v>
      </c>
      <c r="Q290" s="18">
        <f ca="1">VLOOKUP('Bewerking, HH'!$B290,INDIRECT("'PLak, Labels'!A"&amp;$S$18&amp;":M"&amp;$S$19),Q$24,FALSE)</f>
        <v>0</v>
      </c>
      <c r="R290" s="18">
        <f ca="1">VLOOKUP('Bewerking, HH'!$B290,INDIRECT("'PLak, Labels'!A"&amp;$S$18&amp;":M"&amp;$S$19),R$24,FALSE)</f>
        <v>4844</v>
      </c>
      <c r="S290" s="18">
        <f ca="1">VLOOKUP('Bewerking, HH'!$B290,INDIRECT("'PLak, Labels'!A"&amp;$S$18&amp;":M"&amp;$S$19),S$24,FALSE)</f>
        <v>0</v>
      </c>
      <c r="T290" s="18">
        <f ca="1">VLOOKUP('Bewerking, HH'!$B290,INDIRECT("'PLak, Labels'!A"&amp;$S$18&amp;":M"&amp;$S$19),T$24,FALSE)</f>
        <v>0</v>
      </c>
      <c r="U290" s="18">
        <f ca="1">VLOOKUP('Bewerking, HH'!$B290,INDIRECT("'PLak, Labels'!A"&amp;$S$18&amp;":M"&amp;$S$19),U$24,FALSE)</f>
        <v>0</v>
      </c>
      <c r="V290" s="29">
        <f ca="1">VLOOKUP('Bewerking, HH'!$B290,INDIRECT("'PLak, Labels'!A"&amp;$S$18&amp;":M"&amp;$S$19),V$24,FALSE)</f>
        <v>0</v>
      </c>
      <c r="W290" s="29">
        <f ca="1">VLOOKUP('Bewerking, HH'!$B290,INDIRECT("'PLak, Labels'!A"&amp;$S$18&amp;":M"&amp;$S$19),W$24,FALSE)</f>
        <v>0</v>
      </c>
      <c r="AA290" s="18">
        <f ca="1">VLOOKUP('Bewerking, HH'!$B290,INDIRECT("'PLak, Labels'!A"&amp;$AE$18&amp;":M"&amp;$AE$19),AA$24,FALSE)</f>
        <v>4844</v>
      </c>
      <c r="AB290" s="29">
        <f ca="1">VLOOKUP('Bewerking, HH'!$B290,INDIRECT("'PLak, Labels'!A"&amp;$AE$18&amp;":M"&amp;$AE$19),AB$24,FALSE)+VLOOKUP('Bewerking, HH'!$B290,INDIRECT("'PLak, Labels'!A"&amp;$AE$18&amp;":M"&amp;$AE$19),AB$24+1,FALSE)</f>
        <v>0</v>
      </c>
      <c r="AC290" s="18">
        <f ca="1">VLOOKUP('Bewerking, HH'!$B290,INDIRECT("'PLak, Labels'!A"&amp;$AE$18&amp;":M"&amp;$AE$19),AC$24,FALSE)</f>
        <v>4844</v>
      </c>
      <c r="AD290" s="18">
        <f ca="1">VLOOKUP('Bewerking, HH'!$B290,INDIRECT("'PLak, Labels'!A"&amp;$AE$18&amp;":M"&amp;$AE$19),AD$24,FALSE)</f>
        <v>0</v>
      </c>
      <c r="AE290" s="18">
        <f ca="1">VLOOKUP('Bewerking, HH'!$B290,INDIRECT("'PLak, Labels'!A"&amp;$AE$18&amp;":M"&amp;$AE$19),AE$24,FALSE)</f>
        <v>0</v>
      </c>
      <c r="AF290" s="18">
        <f ca="1">VLOOKUP('Bewerking, HH'!$B290,INDIRECT("'PLak, Labels'!A"&amp;$AE$18&amp;":M"&amp;$AE$19),AF$24,FALSE)</f>
        <v>0</v>
      </c>
      <c r="AG290" s="18">
        <f ca="1">VLOOKUP('Bewerking, HH'!$B290,INDIRECT("'PLak, Labels'!A"&amp;$AE$18&amp;":M"&amp;$AE$19),AG$24,FALSE)</f>
        <v>0</v>
      </c>
      <c r="AH290" s="29">
        <f ca="1">VLOOKUP('Bewerking, HH'!$B290,INDIRECT("'PLak, Labels'!A"&amp;$AE$18&amp;":M"&amp;$AE$19),AH$24,FALSE)</f>
        <v>0</v>
      </c>
      <c r="AI290" s="29">
        <f ca="1">VLOOKUP('Bewerking, HH'!$B290,INDIRECT("'PLak, Labels'!A"&amp;$AE$18&amp;":M"&amp;$AE$19),AI$24,FALSE)</f>
        <v>0</v>
      </c>
      <c r="AM290" s="18">
        <f ca="1">VLOOKUP('Bewerking, HH'!$B290,INDIRECT("'PLak, Labels'!A"&amp;$AQ$18&amp;":M"&amp;$AQ$19),AM$24,FALSE)</f>
        <v>4844</v>
      </c>
      <c r="AN290" s="29">
        <f ca="1">VLOOKUP('Bewerking, HH'!$B290,INDIRECT("'PLak, Labels'!A"&amp;$AQ$18&amp;":M"&amp;$AQ$19),AN$24,FALSE)+VLOOKUP('Bewerking, HH'!$B290,INDIRECT("'PLak, Labels'!A"&amp;$AQ$18&amp;":M"&amp;$AQ$19),AN$24+1,FALSE)</f>
        <v>3272</v>
      </c>
      <c r="AO290" s="18">
        <f ca="1">VLOOKUP('Bewerking, HH'!$B290,INDIRECT("'PLak, Labels'!A"&amp;$AQ$18&amp;":M"&amp;$AQ$19),AO$24,FALSE)</f>
        <v>0</v>
      </c>
      <c r="AP290" s="18">
        <f ca="1">VLOOKUP('Bewerking, HH'!$B290,INDIRECT("'PLak, Labels'!A"&amp;$AQ$18&amp;":M"&amp;$AQ$19),AP$24,FALSE)</f>
        <v>385</v>
      </c>
      <c r="AQ290" s="18">
        <f ca="1">VLOOKUP('Bewerking, HH'!$B290,INDIRECT("'PLak, Labels'!A"&amp;$AQ$18&amp;":M"&amp;$AQ$19),AQ$24,FALSE)</f>
        <v>0</v>
      </c>
      <c r="AR290" s="18">
        <f ca="1">VLOOKUP('Bewerking, HH'!$B290,INDIRECT("'PLak, Labels'!A"&amp;$AQ$18&amp;":M"&amp;$AQ$19),AR$24,FALSE)</f>
        <v>1187</v>
      </c>
      <c r="AS290" s="18">
        <f ca="1">VLOOKUP('Bewerking, HH'!$B290,INDIRECT("'PLak, Labels'!A"&amp;$AQ$18&amp;":M"&amp;$AQ$19),AS$24,FALSE)</f>
        <v>0</v>
      </c>
      <c r="AT290" s="29">
        <f ca="1">VLOOKUP('Bewerking, HH'!$B290,INDIRECT("'PLak, Labels'!A"&amp;$AQ$18&amp;":M"&amp;$AQ$19),AT$24,FALSE)</f>
        <v>0</v>
      </c>
      <c r="AU290" s="29">
        <f ca="1">VLOOKUP('Bewerking, HH'!$B290,INDIRECT("'PLak, Labels'!A"&amp;$AQ$18&amp;":M"&amp;$AQ$19),AU$24,FALSE)</f>
        <v>0</v>
      </c>
      <c r="AY290" s="18">
        <f ca="1">VLOOKUP('Bewerking, HH'!$B290,INDIRECT("'PLak, Labels'!A"&amp;$BC$18&amp;":M"&amp;$BC$19),AY$24,FALSE)</f>
        <v>4844</v>
      </c>
      <c r="AZ290" s="29">
        <f ca="1">VLOOKUP('Bewerking, HH'!$B290,INDIRECT("'PLak, Labels'!A"&amp;$BC$18&amp;":M"&amp;$BC$19),AZ$24,FALSE)+VLOOKUP('Bewerking, HH'!$B290,INDIRECT("'PLak, Labels'!A"&amp;$BC$18&amp;":M"&amp;$BC$19),AZ$24+1,FALSE)</f>
        <v>0</v>
      </c>
      <c r="BA290" s="18">
        <f ca="1">VLOOKUP('Bewerking, HH'!$B290,INDIRECT("'PLak, Labels'!A"&amp;$BC$18&amp;":M"&amp;$BC$19),BA$24,FALSE)</f>
        <v>0</v>
      </c>
      <c r="BB290" s="18">
        <f ca="1">VLOOKUP('Bewerking, HH'!$B290,INDIRECT("'PLak, Labels'!A"&amp;$BC$18&amp;":M"&amp;$BC$19),BB$24,FALSE)</f>
        <v>4844</v>
      </c>
      <c r="BC290" s="18">
        <f ca="1">VLOOKUP('Bewerking, HH'!$B290,INDIRECT("'PLak, Labels'!A"&amp;$BC$18&amp;":M"&amp;$BC$19),BC$24,FALSE)</f>
        <v>0</v>
      </c>
      <c r="BD290" s="18">
        <f ca="1">VLOOKUP('Bewerking, HH'!$B290,INDIRECT("'PLak, Labels'!A"&amp;$BC$18&amp;":M"&amp;$BC$19),BD$24,FALSE)</f>
        <v>0</v>
      </c>
      <c r="BE290" s="18">
        <f ca="1">VLOOKUP('Bewerking, HH'!$B290,INDIRECT("'PLak, Labels'!A"&amp;$BC$18&amp;":M"&amp;$BC$19),BE$24,FALSE)</f>
        <v>0</v>
      </c>
      <c r="BF290" s="29">
        <f ca="1">VLOOKUP('Bewerking, HH'!$B290,INDIRECT("'PLak, Labels'!A"&amp;$BC$18&amp;":M"&amp;$BC$19),BF$24,FALSE)</f>
        <v>0</v>
      </c>
      <c r="BG290" s="29">
        <f ca="1">VLOOKUP('Bewerking, HH'!$B290,INDIRECT("'PLak, Labels'!A"&amp;$BC$18&amp;":M"&amp;$BC$19),BG$24,FALSE)</f>
        <v>0</v>
      </c>
    </row>
    <row r="291" spans="2:59" x14ac:dyDescent="0.25">
      <c r="B291" s="18" t="s">
        <v>87</v>
      </c>
      <c r="C291" s="18">
        <f ca="1">VLOOKUP('Bewerking, HH'!$B291,INDIRECT("'PLak, Labels'!A"&amp;$G$18&amp;":M"&amp;$G$19),C$24,FALSE)</f>
        <v>2546</v>
      </c>
      <c r="D291" s="29">
        <f ca="1">VLOOKUP('Bewerking, HH'!$B291,INDIRECT("'PLak, Labels'!A"&amp;$G$18&amp;":M"&amp;$G$19),D$24,FALSE)+VLOOKUP('Bewerking, HH'!$B291,INDIRECT("'PLak, Labels'!A"&amp;$G$18&amp;":M"&amp;$G$19),D$24+1,FALSE)</f>
        <v>0</v>
      </c>
      <c r="E291" s="18">
        <f ca="1">VLOOKUP('Bewerking, HH'!$B291,INDIRECT("'PLak, Labels'!A"&amp;$G$18&amp;":M"&amp;$G$19),E$24,FALSE)</f>
        <v>0</v>
      </c>
      <c r="F291" s="18">
        <f ca="1">VLOOKUP('Bewerking, HH'!$B291,INDIRECT("'PLak, Labels'!A"&amp;$G$18&amp;":M"&amp;$G$19),F$24,FALSE)</f>
        <v>64</v>
      </c>
      <c r="G291" s="18">
        <f ca="1">VLOOKUP('Bewerking, HH'!$B291,INDIRECT("'PLak, Labels'!A"&amp;$G$18&amp;":M"&amp;$G$19),G$24,FALSE)</f>
        <v>2482</v>
      </c>
      <c r="H291" s="18">
        <f ca="1">VLOOKUP('Bewerking, HH'!$B291,INDIRECT("'PLak, Labels'!A"&amp;$G$18&amp;":M"&amp;$G$19),H$24,FALSE)</f>
        <v>0</v>
      </c>
      <c r="I291" s="18">
        <f ca="1">VLOOKUP('Bewerking, HH'!$B291,INDIRECT("'PLak, Labels'!A"&amp;$G$18&amp;":M"&amp;$G$19),I$24,FALSE)</f>
        <v>0</v>
      </c>
      <c r="J291" s="29">
        <f ca="1">VLOOKUP('Bewerking, HH'!$B291,INDIRECT("'PLak, Labels'!A"&amp;$G$18&amp;":M"&amp;$G$19),J$24,FALSE)</f>
        <v>0</v>
      </c>
      <c r="K291" s="29">
        <f ca="1">VLOOKUP('Bewerking, HH'!$B291,INDIRECT("'PLak, Labels'!A"&amp;$G$18&amp;":M"&amp;$G$19),K$24,FALSE)</f>
        <v>0</v>
      </c>
      <c r="O291" s="18">
        <f ca="1">VLOOKUP('Bewerking, HH'!$B291,INDIRECT("'PLak, Labels'!A"&amp;$S$18&amp;":M"&amp;$S$19),O$24,FALSE)</f>
        <v>2546</v>
      </c>
      <c r="P291" s="29">
        <f ca="1">VLOOKUP('Bewerking, HH'!$B291,INDIRECT("'PLak, Labels'!A"&amp;$S$18&amp;":M"&amp;$S$19),P$24,FALSE)+VLOOKUP('Bewerking, HH'!$B291,INDIRECT("'PLak, Labels'!A"&amp;$S$18&amp;":M"&amp;$S$19),P$24+1,FALSE)</f>
        <v>0</v>
      </c>
      <c r="Q291" s="18">
        <f ca="1">VLOOKUP('Bewerking, HH'!$B291,INDIRECT("'PLak, Labels'!A"&amp;$S$18&amp;":M"&amp;$S$19),Q$24,FALSE)</f>
        <v>0</v>
      </c>
      <c r="R291" s="18">
        <f ca="1">VLOOKUP('Bewerking, HH'!$B291,INDIRECT("'PLak, Labels'!A"&amp;$S$18&amp;":M"&amp;$S$19),R$24,FALSE)</f>
        <v>2546</v>
      </c>
      <c r="S291" s="18">
        <f ca="1">VLOOKUP('Bewerking, HH'!$B291,INDIRECT("'PLak, Labels'!A"&amp;$S$18&amp;":M"&amp;$S$19),S$24,FALSE)</f>
        <v>0</v>
      </c>
      <c r="T291" s="18">
        <f ca="1">VLOOKUP('Bewerking, HH'!$B291,INDIRECT("'PLak, Labels'!A"&amp;$S$18&amp;":M"&amp;$S$19),T$24,FALSE)</f>
        <v>0</v>
      </c>
      <c r="U291" s="18">
        <f ca="1">VLOOKUP('Bewerking, HH'!$B291,INDIRECT("'PLak, Labels'!A"&amp;$S$18&amp;":M"&amp;$S$19),U$24,FALSE)</f>
        <v>0</v>
      </c>
      <c r="V291" s="29">
        <f ca="1">VLOOKUP('Bewerking, HH'!$B291,INDIRECT("'PLak, Labels'!A"&amp;$S$18&amp;":M"&amp;$S$19),V$24,FALSE)</f>
        <v>0</v>
      </c>
      <c r="W291" s="29">
        <f ca="1">VLOOKUP('Bewerking, HH'!$B291,INDIRECT("'PLak, Labels'!A"&amp;$S$18&amp;":M"&amp;$S$19),W$24,FALSE)</f>
        <v>0</v>
      </c>
      <c r="AA291" s="18">
        <f ca="1">VLOOKUP('Bewerking, HH'!$B291,INDIRECT("'PLak, Labels'!A"&amp;$AE$18&amp;":M"&amp;$AE$19),AA$24,FALSE)</f>
        <v>2546</v>
      </c>
      <c r="AB291" s="29">
        <f ca="1">VLOOKUP('Bewerking, HH'!$B291,INDIRECT("'PLak, Labels'!A"&amp;$AE$18&amp;":M"&amp;$AE$19),AB$24,FALSE)+VLOOKUP('Bewerking, HH'!$B291,INDIRECT("'PLak, Labels'!A"&amp;$AE$18&amp;":M"&amp;$AE$19),AB$24+1,FALSE)</f>
        <v>0</v>
      </c>
      <c r="AC291" s="18">
        <f ca="1">VLOOKUP('Bewerking, HH'!$B291,INDIRECT("'PLak, Labels'!A"&amp;$AE$18&amp;":M"&amp;$AE$19),AC$24,FALSE)</f>
        <v>2546</v>
      </c>
      <c r="AD291" s="18">
        <f ca="1">VLOOKUP('Bewerking, HH'!$B291,INDIRECT("'PLak, Labels'!A"&amp;$AE$18&amp;":M"&amp;$AE$19),AD$24,FALSE)</f>
        <v>0</v>
      </c>
      <c r="AE291" s="18">
        <f ca="1">VLOOKUP('Bewerking, HH'!$B291,INDIRECT("'PLak, Labels'!A"&amp;$AE$18&amp;":M"&amp;$AE$19),AE$24,FALSE)</f>
        <v>0</v>
      </c>
      <c r="AF291" s="18">
        <f ca="1">VLOOKUP('Bewerking, HH'!$B291,INDIRECT("'PLak, Labels'!A"&amp;$AE$18&amp;":M"&amp;$AE$19),AF$24,FALSE)</f>
        <v>0</v>
      </c>
      <c r="AG291" s="18">
        <f ca="1">VLOOKUP('Bewerking, HH'!$B291,INDIRECT("'PLak, Labels'!A"&amp;$AE$18&amp;":M"&amp;$AE$19),AG$24,FALSE)</f>
        <v>0</v>
      </c>
      <c r="AH291" s="29">
        <f ca="1">VLOOKUP('Bewerking, HH'!$B291,INDIRECT("'PLak, Labels'!A"&amp;$AE$18&amp;":M"&amp;$AE$19),AH$24,FALSE)</f>
        <v>0</v>
      </c>
      <c r="AI291" s="29">
        <f ca="1">VLOOKUP('Bewerking, HH'!$B291,INDIRECT("'PLak, Labels'!A"&amp;$AE$18&amp;":M"&amp;$AE$19),AI$24,FALSE)</f>
        <v>0</v>
      </c>
      <c r="AM291" s="18">
        <f ca="1">VLOOKUP('Bewerking, HH'!$B291,INDIRECT("'PLak, Labels'!A"&amp;$AQ$18&amp;":M"&amp;$AQ$19),AM$24,FALSE)</f>
        <v>2546</v>
      </c>
      <c r="AN291" s="29">
        <f ca="1">VLOOKUP('Bewerking, HH'!$B291,INDIRECT("'PLak, Labels'!A"&amp;$AQ$18&amp;":M"&amp;$AQ$19),AN$24,FALSE)+VLOOKUP('Bewerking, HH'!$B291,INDIRECT("'PLak, Labels'!A"&amp;$AQ$18&amp;":M"&amp;$AQ$19),AN$24+1,FALSE)</f>
        <v>1678</v>
      </c>
      <c r="AO291" s="18">
        <f ca="1">VLOOKUP('Bewerking, HH'!$B291,INDIRECT("'PLak, Labels'!A"&amp;$AQ$18&amp;":M"&amp;$AQ$19),AO$24,FALSE)</f>
        <v>0</v>
      </c>
      <c r="AP291" s="18">
        <f ca="1">VLOOKUP('Bewerking, HH'!$B291,INDIRECT("'PLak, Labels'!A"&amp;$AQ$18&amp;":M"&amp;$AQ$19),AP$24,FALSE)</f>
        <v>3</v>
      </c>
      <c r="AQ291" s="18">
        <f ca="1">VLOOKUP('Bewerking, HH'!$B291,INDIRECT("'PLak, Labels'!A"&amp;$AQ$18&amp;":M"&amp;$AQ$19),AQ$24,FALSE)</f>
        <v>865</v>
      </c>
      <c r="AR291" s="18">
        <f ca="1">VLOOKUP('Bewerking, HH'!$B291,INDIRECT("'PLak, Labels'!A"&amp;$AQ$18&amp;":M"&amp;$AQ$19),AR$24,FALSE)</f>
        <v>0</v>
      </c>
      <c r="AS291" s="18">
        <f ca="1">VLOOKUP('Bewerking, HH'!$B291,INDIRECT("'PLak, Labels'!A"&amp;$AQ$18&amp;":M"&amp;$AQ$19),AS$24,FALSE)</f>
        <v>0</v>
      </c>
      <c r="AT291" s="29">
        <f ca="1">VLOOKUP('Bewerking, HH'!$B291,INDIRECT("'PLak, Labels'!A"&amp;$AQ$18&amp;":M"&amp;$AQ$19),AT$24,FALSE)</f>
        <v>0</v>
      </c>
      <c r="AU291" s="29">
        <f ca="1">VLOOKUP('Bewerking, HH'!$B291,INDIRECT("'PLak, Labels'!A"&amp;$AQ$18&amp;":M"&amp;$AQ$19),AU$24,FALSE)</f>
        <v>0</v>
      </c>
      <c r="AY291" s="18">
        <f ca="1">VLOOKUP('Bewerking, HH'!$B291,INDIRECT("'PLak, Labels'!A"&amp;$BC$18&amp;":M"&amp;$BC$19),AY$24,FALSE)</f>
        <v>2546</v>
      </c>
      <c r="AZ291" s="29">
        <f ca="1">VLOOKUP('Bewerking, HH'!$B291,INDIRECT("'PLak, Labels'!A"&amp;$BC$18&amp;":M"&amp;$BC$19),AZ$24,FALSE)+VLOOKUP('Bewerking, HH'!$B291,INDIRECT("'PLak, Labels'!A"&amp;$BC$18&amp;":M"&amp;$BC$19),AZ$24+1,FALSE)</f>
        <v>0</v>
      </c>
      <c r="BA291" s="18">
        <f ca="1">VLOOKUP('Bewerking, HH'!$B291,INDIRECT("'PLak, Labels'!A"&amp;$BC$18&amp;":M"&amp;$BC$19),BA$24,FALSE)</f>
        <v>0</v>
      </c>
      <c r="BB291" s="18">
        <f ca="1">VLOOKUP('Bewerking, HH'!$B291,INDIRECT("'PLak, Labels'!A"&amp;$BC$18&amp;":M"&amp;$BC$19),BB$24,FALSE)</f>
        <v>2546</v>
      </c>
      <c r="BC291" s="18">
        <f ca="1">VLOOKUP('Bewerking, HH'!$B291,INDIRECT("'PLak, Labels'!A"&amp;$BC$18&amp;":M"&amp;$BC$19),BC$24,FALSE)</f>
        <v>0</v>
      </c>
      <c r="BD291" s="18">
        <f ca="1">VLOOKUP('Bewerking, HH'!$B291,INDIRECT("'PLak, Labels'!A"&amp;$BC$18&amp;":M"&amp;$BC$19),BD$24,FALSE)</f>
        <v>0</v>
      </c>
      <c r="BE291" s="18">
        <f ca="1">VLOOKUP('Bewerking, HH'!$B291,INDIRECT("'PLak, Labels'!A"&amp;$BC$18&amp;":M"&amp;$BC$19),BE$24,FALSE)</f>
        <v>0</v>
      </c>
      <c r="BF291" s="29">
        <f ca="1">VLOOKUP('Bewerking, HH'!$B291,INDIRECT("'PLak, Labels'!A"&amp;$BC$18&amp;":M"&amp;$BC$19),BF$24,FALSE)</f>
        <v>0</v>
      </c>
      <c r="BG291" s="29">
        <f ca="1">VLOOKUP('Bewerking, HH'!$B291,INDIRECT("'PLak, Labels'!A"&amp;$BC$18&amp;":M"&amp;$BC$19),BG$24,FALSE)</f>
        <v>0</v>
      </c>
    </row>
    <row r="292" spans="2:59" x14ac:dyDescent="0.25">
      <c r="B292" s="18" t="s">
        <v>88</v>
      </c>
      <c r="C292" s="18">
        <f ca="1">VLOOKUP('Bewerking, HH'!$B292,INDIRECT("'PLak, Labels'!A"&amp;$G$18&amp;":M"&amp;$G$19),C$24,FALSE)</f>
        <v>4426</v>
      </c>
      <c r="D292" s="29">
        <f ca="1">VLOOKUP('Bewerking, HH'!$B292,INDIRECT("'PLak, Labels'!A"&amp;$G$18&amp;":M"&amp;$G$19),D$24,FALSE)+VLOOKUP('Bewerking, HH'!$B292,INDIRECT("'PLak, Labels'!A"&amp;$G$18&amp;":M"&amp;$G$19),D$24+1,FALSE)</f>
        <v>0</v>
      </c>
      <c r="E292" s="18">
        <f ca="1">VLOOKUP('Bewerking, HH'!$B292,INDIRECT("'PLak, Labels'!A"&amp;$G$18&amp;":M"&amp;$G$19),E$24,FALSE)</f>
        <v>0</v>
      </c>
      <c r="F292" s="18">
        <f ca="1">VLOOKUP('Bewerking, HH'!$B292,INDIRECT("'PLak, Labels'!A"&amp;$G$18&amp;":M"&amp;$G$19),F$24,FALSE)</f>
        <v>175</v>
      </c>
      <c r="G292" s="18">
        <f ca="1">VLOOKUP('Bewerking, HH'!$B292,INDIRECT("'PLak, Labels'!A"&amp;$G$18&amp;":M"&amp;$G$19),G$24,FALSE)</f>
        <v>4251</v>
      </c>
      <c r="H292" s="18">
        <f ca="1">VLOOKUP('Bewerking, HH'!$B292,INDIRECT("'PLak, Labels'!A"&amp;$G$18&amp;":M"&amp;$G$19),H$24,FALSE)</f>
        <v>0</v>
      </c>
      <c r="I292" s="18">
        <f ca="1">VLOOKUP('Bewerking, HH'!$B292,INDIRECT("'PLak, Labels'!A"&amp;$G$18&amp;":M"&amp;$G$19),I$24,FALSE)</f>
        <v>0</v>
      </c>
      <c r="J292" s="29">
        <f ca="1">VLOOKUP('Bewerking, HH'!$B292,INDIRECT("'PLak, Labels'!A"&amp;$G$18&amp;":M"&amp;$G$19),J$24,FALSE)</f>
        <v>0</v>
      </c>
      <c r="K292" s="29">
        <f ca="1">VLOOKUP('Bewerking, HH'!$B292,INDIRECT("'PLak, Labels'!A"&amp;$G$18&amp;":M"&amp;$G$19),K$24,FALSE)</f>
        <v>0</v>
      </c>
      <c r="O292" s="18">
        <f ca="1">VLOOKUP('Bewerking, HH'!$B292,INDIRECT("'PLak, Labels'!A"&amp;$S$18&amp;":M"&amp;$S$19),O$24,FALSE)</f>
        <v>4426</v>
      </c>
      <c r="P292" s="29">
        <f ca="1">VLOOKUP('Bewerking, HH'!$B292,INDIRECT("'PLak, Labels'!A"&amp;$S$18&amp;":M"&amp;$S$19),P$24,FALSE)+VLOOKUP('Bewerking, HH'!$B292,INDIRECT("'PLak, Labels'!A"&amp;$S$18&amp;":M"&amp;$S$19),P$24+1,FALSE)</f>
        <v>0</v>
      </c>
      <c r="Q292" s="18">
        <f ca="1">VLOOKUP('Bewerking, HH'!$B292,INDIRECT("'PLak, Labels'!A"&amp;$S$18&amp;":M"&amp;$S$19),Q$24,FALSE)</f>
        <v>0</v>
      </c>
      <c r="R292" s="18">
        <f ca="1">VLOOKUP('Bewerking, HH'!$B292,INDIRECT("'PLak, Labels'!A"&amp;$S$18&amp;":M"&amp;$S$19),R$24,FALSE)</f>
        <v>4426</v>
      </c>
      <c r="S292" s="18">
        <f ca="1">VLOOKUP('Bewerking, HH'!$B292,INDIRECT("'PLak, Labels'!A"&amp;$S$18&amp;":M"&amp;$S$19),S$24,FALSE)</f>
        <v>0</v>
      </c>
      <c r="T292" s="18">
        <f ca="1">VLOOKUP('Bewerking, HH'!$B292,INDIRECT("'PLak, Labels'!A"&amp;$S$18&amp;":M"&amp;$S$19),T$24,FALSE)</f>
        <v>0</v>
      </c>
      <c r="U292" s="18">
        <f ca="1">VLOOKUP('Bewerking, HH'!$B292,INDIRECT("'PLak, Labels'!A"&amp;$S$18&amp;":M"&amp;$S$19),U$24,FALSE)</f>
        <v>0</v>
      </c>
      <c r="V292" s="29">
        <f ca="1">VLOOKUP('Bewerking, HH'!$B292,INDIRECT("'PLak, Labels'!A"&amp;$S$18&amp;":M"&amp;$S$19),V$24,FALSE)</f>
        <v>0</v>
      </c>
      <c r="W292" s="29">
        <f ca="1">VLOOKUP('Bewerking, HH'!$B292,INDIRECT("'PLak, Labels'!A"&amp;$S$18&amp;":M"&amp;$S$19),W$24,FALSE)</f>
        <v>0</v>
      </c>
      <c r="AA292" s="18">
        <f ca="1">VLOOKUP('Bewerking, HH'!$B292,INDIRECT("'PLak, Labels'!A"&amp;$AE$18&amp;":M"&amp;$AE$19),AA$24,FALSE)</f>
        <v>4426</v>
      </c>
      <c r="AB292" s="29">
        <f ca="1">VLOOKUP('Bewerking, HH'!$B292,INDIRECT("'PLak, Labels'!A"&amp;$AE$18&amp;":M"&amp;$AE$19),AB$24,FALSE)+VLOOKUP('Bewerking, HH'!$B292,INDIRECT("'PLak, Labels'!A"&amp;$AE$18&amp;":M"&amp;$AE$19),AB$24+1,FALSE)</f>
        <v>0</v>
      </c>
      <c r="AC292" s="18">
        <f ca="1">VLOOKUP('Bewerking, HH'!$B292,INDIRECT("'PLak, Labels'!A"&amp;$AE$18&amp;":M"&amp;$AE$19),AC$24,FALSE)</f>
        <v>4426</v>
      </c>
      <c r="AD292" s="18">
        <f ca="1">VLOOKUP('Bewerking, HH'!$B292,INDIRECT("'PLak, Labels'!A"&amp;$AE$18&amp;":M"&amp;$AE$19),AD$24,FALSE)</f>
        <v>0</v>
      </c>
      <c r="AE292" s="18">
        <f ca="1">VLOOKUP('Bewerking, HH'!$B292,INDIRECT("'PLak, Labels'!A"&amp;$AE$18&amp;":M"&amp;$AE$19),AE$24,FALSE)</f>
        <v>0</v>
      </c>
      <c r="AF292" s="18">
        <f ca="1">VLOOKUP('Bewerking, HH'!$B292,INDIRECT("'PLak, Labels'!A"&amp;$AE$18&amp;":M"&amp;$AE$19),AF$24,FALSE)</f>
        <v>0</v>
      </c>
      <c r="AG292" s="18">
        <f ca="1">VLOOKUP('Bewerking, HH'!$B292,INDIRECT("'PLak, Labels'!A"&amp;$AE$18&amp;":M"&amp;$AE$19),AG$24,FALSE)</f>
        <v>0</v>
      </c>
      <c r="AH292" s="29">
        <f ca="1">VLOOKUP('Bewerking, HH'!$B292,INDIRECT("'PLak, Labels'!A"&amp;$AE$18&amp;":M"&amp;$AE$19),AH$24,FALSE)</f>
        <v>0</v>
      </c>
      <c r="AI292" s="29">
        <f ca="1">VLOOKUP('Bewerking, HH'!$B292,INDIRECT("'PLak, Labels'!A"&amp;$AE$18&amp;":M"&amp;$AE$19),AI$24,FALSE)</f>
        <v>0</v>
      </c>
      <c r="AM292" s="18">
        <f ca="1">VLOOKUP('Bewerking, HH'!$B292,INDIRECT("'PLak, Labels'!A"&amp;$AQ$18&amp;":M"&amp;$AQ$19),AM$24,FALSE)</f>
        <v>4426</v>
      </c>
      <c r="AN292" s="29">
        <f ca="1">VLOOKUP('Bewerking, HH'!$B292,INDIRECT("'PLak, Labels'!A"&amp;$AQ$18&amp;":M"&amp;$AQ$19),AN$24,FALSE)+VLOOKUP('Bewerking, HH'!$B292,INDIRECT("'PLak, Labels'!A"&amp;$AQ$18&amp;":M"&amp;$AQ$19),AN$24+1,FALSE)</f>
        <v>3723</v>
      </c>
      <c r="AO292" s="18">
        <f ca="1">VLOOKUP('Bewerking, HH'!$B292,INDIRECT("'PLak, Labels'!A"&amp;$AQ$18&amp;":M"&amp;$AQ$19),AO$24,FALSE)</f>
        <v>0</v>
      </c>
      <c r="AP292" s="18">
        <f ca="1">VLOOKUP('Bewerking, HH'!$B292,INDIRECT("'PLak, Labels'!A"&amp;$AQ$18&amp;":M"&amp;$AQ$19),AP$24,FALSE)</f>
        <v>5</v>
      </c>
      <c r="AQ292" s="18">
        <f ca="1">VLOOKUP('Bewerking, HH'!$B292,INDIRECT("'PLak, Labels'!A"&amp;$AQ$18&amp;":M"&amp;$AQ$19),AQ$24,FALSE)</f>
        <v>698</v>
      </c>
      <c r="AR292" s="18">
        <f ca="1">VLOOKUP('Bewerking, HH'!$B292,INDIRECT("'PLak, Labels'!A"&amp;$AQ$18&amp;":M"&amp;$AQ$19),AR$24,FALSE)</f>
        <v>0</v>
      </c>
      <c r="AS292" s="18">
        <f ca="1">VLOOKUP('Bewerking, HH'!$B292,INDIRECT("'PLak, Labels'!A"&amp;$AQ$18&amp;":M"&amp;$AQ$19),AS$24,FALSE)</f>
        <v>0</v>
      </c>
      <c r="AT292" s="29">
        <f ca="1">VLOOKUP('Bewerking, HH'!$B292,INDIRECT("'PLak, Labels'!A"&amp;$AQ$18&amp;":M"&amp;$AQ$19),AT$24,FALSE)</f>
        <v>0</v>
      </c>
      <c r="AU292" s="29">
        <f ca="1">VLOOKUP('Bewerking, HH'!$B292,INDIRECT("'PLak, Labels'!A"&amp;$AQ$18&amp;":M"&amp;$AQ$19),AU$24,FALSE)</f>
        <v>0</v>
      </c>
      <c r="AY292" s="18">
        <f ca="1">VLOOKUP('Bewerking, HH'!$B292,INDIRECT("'PLak, Labels'!A"&amp;$BC$18&amp;":M"&amp;$BC$19),AY$24,FALSE)</f>
        <v>4426</v>
      </c>
      <c r="AZ292" s="29">
        <f ca="1">VLOOKUP('Bewerking, HH'!$B292,INDIRECT("'PLak, Labels'!A"&amp;$BC$18&amp;":M"&amp;$BC$19),AZ$24,FALSE)+VLOOKUP('Bewerking, HH'!$B292,INDIRECT("'PLak, Labels'!A"&amp;$BC$18&amp;":M"&amp;$BC$19),AZ$24+1,FALSE)</f>
        <v>0</v>
      </c>
      <c r="BA292" s="18">
        <f ca="1">VLOOKUP('Bewerking, HH'!$B292,INDIRECT("'PLak, Labels'!A"&amp;$BC$18&amp;":M"&amp;$BC$19),BA$24,FALSE)</f>
        <v>0</v>
      </c>
      <c r="BB292" s="18">
        <f ca="1">VLOOKUP('Bewerking, HH'!$B292,INDIRECT("'PLak, Labels'!A"&amp;$BC$18&amp;":M"&amp;$BC$19),BB$24,FALSE)</f>
        <v>4426</v>
      </c>
      <c r="BC292" s="18">
        <f ca="1">VLOOKUP('Bewerking, HH'!$B292,INDIRECT("'PLak, Labels'!A"&amp;$BC$18&amp;":M"&amp;$BC$19),BC$24,FALSE)</f>
        <v>0</v>
      </c>
      <c r="BD292" s="18">
        <f ca="1">VLOOKUP('Bewerking, HH'!$B292,INDIRECT("'PLak, Labels'!A"&amp;$BC$18&amp;":M"&amp;$BC$19),BD$24,FALSE)</f>
        <v>0</v>
      </c>
      <c r="BE292" s="18">
        <f ca="1">VLOOKUP('Bewerking, HH'!$B292,INDIRECT("'PLak, Labels'!A"&amp;$BC$18&amp;":M"&amp;$BC$19),BE$24,FALSE)</f>
        <v>0</v>
      </c>
      <c r="BF292" s="29">
        <f ca="1">VLOOKUP('Bewerking, HH'!$B292,INDIRECT("'PLak, Labels'!A"&amp;$BC$18&amp;":M"&amp;$BC$19),BF$24,FALSE)</f>
        <v>0</v>
      </c>
      <c r="BG292" s="29">
        <f ca="1">VLOOKUP('Bewerking, HH'!$B292,INDIRECT("'PLak, Labels'!A"&amp;$BC$18&amp;":M"&amp;$BC$19),BG$24,FALSE)</f>
        <v>0</v>
      </c>
    </row>
    <row r="293" spans="2:59" x14ac:dyDescent="0.25">
      <c r="B293" s="18" t="s">
        <v>89</v>
      </c>
      <c r="C293" s="18">
        <f ca="1">VLOOKUP('Bewerking, HH'!$B293,INDIRECT("'PLak, Labels'!A"&amp;$G$18&amp;":M"&amp;$G$19),C$24,FALSE)</f>
        <v>8930</v>
      </c>
      <c r="D293" s="29">
        <f ca="1">VLOOKUP('Bewerking, HH'!$B293,INDIRECT("'PLak, Labels'!A"&amp;$G$18&amp;":M"&amp;$G$19),D$24,FALSE)+VLOOKUP('Bewerking, HH'!$B293,INDIRECT("'PLak, Labels'!A"&amp;$G$18&amp;":M"&amp;$G$19),D$24+1,FALSE)</f>
        <v>0</v>
      </c>
      <c r="E293" s="18">
        <f ca="1">VLOOKUP('Bewerking, HH'!$B293,INDIRECT("'PLak, Labels'!A"&amp;$G$18&amp;":M"&amp;$G$19),E$24,FALSE)</f>
        <v>0</v>
      </c>
      <c r="F293" s="18">
        <f ca="1">VLOOKUP('Bewerking, HH'!$B293,INDIRECT("'PLak, Labels'!A"&amp;$G$18&amp;":M"&amp;$G$19),F$24,FALSE)</f>
        <v>8930</v>
      </c>
      <c r="G293" s="18">
        <f ca="1">VLOOKUP('Bewerking, HH'!$B293,INDIRECT("'PLak, Labels'!A"&amp;$G$18&amp;":M"&amp;$G$19),G$24,FALSE)</f>
        <v>0</v>
      </c>
      <c r="H293" s="18">
        <f ca="1">VLOOKUP('Bewerking, HH'!$B293,INDIRECT("'PLak, Labels'!A"&amp;$G$18&amp;":M"&amp;$G$19),H$24,FALSE)</f>
        <v>0</v>
      </c>
      <c r="I293" s="18">
        <f ca="1">VLOOKUP('Bewerking, HH'!$B293,INDIRECT("'PLak, Labels'!A"&amp;$G$18&amp;":M"&amp;$G$19),I$24,FALSE)</f>
        <v>0</v>
      </c>
      <c r="J293" s="29">
        <f ca="1">VLOOKUP('Bewerking, HH'!$B293,INDIRECT("'PLak, Labels'!A"&amp;$G$18&amp;":M"&amp;$G$19),J$24,FALSE)</f>
        <v>0</v>
      </c>
      <c r="K293" s="29">
        <f ca="1">VLOOKUP('Bewerking, HH'!$B293,INDIRECT("'PLak, Labels'!A"&amp;$G$18&amp;":M"&amp;$G$19),K$24,FALSE)</f>
        <v>0</v>
      </c>
      <c r="O293" s="18">
        <f ca="1">VLOOKUP('Bewerking, HH'!$B293,INDIRECT("'PLak, Labels'!A"&amp;$S$18&amp;":M"&amp;$S$19),O$24,FALSE)</f>
        <v>8930</v>
      </c>
      <c r="P293" s="29">
        <f ca="1">VLOOKUP('Bewerking, HH'!$B293,INDIRECT("'PLak, Labels'!A"&amp;$S$18&amp;":M"&amp;$S$19),P$24,FALSE)+VLOOKUP('Bewerking, HH'!$B293,INDIRECT("'PLak, Labels'!A"&amp;$S$18&amp;":M"&amp;$S$19),P$24+1,FALSE)</f>
        <v>0</v>
      </c>
      <c r="Q293" s="18">
        <f ca="1">VLOOKUP('Bewerking, HH'!$B293,INDIRECT("'PLak, Labels'!A"&amp;$S$18&amp;":M"&amp;$S$19),Q$24,FALSE)</f>
        <v>0</v>
      </c>
      <c r="R293" s="18">
        <f ca="1">VLOOKUP('Bewerking, HH'!$B293,INDIRECT("'PLak, Labels'!A"&amp;$S$18&amp;":M"&amp;$S$19),R$24,FALSE)</f>
        <v>8930</v>
      </c>
      <c r="S293" s="18">
        <f ca="1">VLOOKUP('Bewerking, HH'!$B293,INDIRECT("'PLak, Labels'!A"&amp;$S$18&amp;":M"&amp;$S$19),S$24,FALSE)</f>
        <v>0</v>
      </c>
      <c r="T293" s="18">
        <f ca="1">VLOOKUP('Bewerking, HH'!$B293,INDIRECT("'PLak, Labels'!A"&amp;$S$18&amp;":M"&amp;$S$19),T$24,FALSE)</f>
        <v>0</v>
      </c>
      <c r="U293" s="18">
        <f ca="1">VLOOKUP('Bewerking, HH'!$B293,INDIRECT("'PLak, Labels'!A"&amp;$S$18&amp;":M"&amp;$S$19),U$24,FALSE)</f>
        <v>0</v>
      </c>
      <c r="V293" s="29">
        <f ca="1">VLOOKUP('Bewerking, HH'!$B293,INDIRECT("'PLak, Labels'!A"&amp;$S$18&amp;":M"&amp;$S$19),V$24,FALSE)</f>
        <v>0</v>
      </c>
      <c r="W293" s="29">
        <f ca="1">VLOOKUP('Bewerking, HH'!$B293,INDIRECT("'PLak, Labels'!A"&amp;$S$18&amp;":M"&amp;$S$19),W$24,FALSE)</f>
        <v>0</v>
      </c>
      <c r="AA293" s="18">
        <f ca="1">VLOOKUP('Bewerking, HH'!$B293,INDIRECT("'PLak, Labels'!A"&amp;$AE$18&amp;":M"&amp;$AE$19),AA$24,FALSE)</f>
        <v>8930</v>
      </c>
      <c r="AB293" s="29">
        <f ca="1">VLOOKUP('Bewerking, HH'!$B293,INDIRECT("'PLak, Labels'!A"&amp;$AE$18&amp;":M"&amp;$AE$19),AB$24,FALSE)+VLOOKUP('Bewerking, HH'!$B293,INDIRECT("'PLak, Labels'!A"&amp;$AE$18&amp;":M"&amp;$AE$19),AB$24+1,FALSE)</f>
        <v>0</v>
      </c>
      <c r="AC293" s="18">
        <f ca="1">VLOOKUP('Bewerking, HH'!$B293,INDIRECT("'PLak, Labels'!A"&amp;$AE$18&amp;":M"&amp;$AE$19),AC$24,FALSE)</f>
        <v>8930</v>
      </c>
      <c r="AD293" s="18">
        <f ca="1">VLOOKUP('Bewerking, HH'!$B293,INDIRECT("'PLak, Labels'!A"&amp;$AE$18&amp;":M"&amp;$AE$19),AD$24,FALSE)</f>
        <v>0</v>
      </c>
      <c r="AE293" s="18">
        <f ca="1">VLOOKUP('Bewerking, HH'!$B293,INDIRECT("'PLak, Labels'!A"&amp;$AE$18&amp;":M"&amp;$AE$19),AE$24,FALSE)</f>
        <v>0</v>
      </c>
      <c r="AF293" s="18">
        <f ca="1">VLOOKUP('Bewerking, HH'!$B293,INDIRECT("'PLak, Labels'!A"&amp;$AE$18&amp;":M"&amp;$AE$19),AF$24,FALSE)</f>
        <v>0</v>
      </c>
      <c r="AG293" s="18">
        <f ca="1">VLOOKUP('Bewerking, HH'!$B293,INDIRECT("'PLak, Labels'!A"&amp;$AE$18&amp;":M"&amp;$AE$19),AG$24,FALSE)</f>
        <v>0</v>
      </c>
      <c r="AH293" s="29">
        <f ca="1">VLOOKUP('Bewerking, HH'!$B293,INDIRECT("'PLak, Labels'!A"&amp;$AE$18&amp;":M"&amp;$AE$19),AH$24,FALSE)</f>
        <v>0</v>
      </c>
      <c r="AI293" s="29">
        <f ca="1">VLOOKUP('Bewerking, HH'!$B293,INDIRECT("'PLak, Labels'!A"&amp;$AE$18&amp;":M"&amp;$AE$19),AI$24,FALSE)</f>
        <v>0</v>
      </c>
      <c r="AM293" s="18">
        <f ca="1">VLOOKUP('Bewerking, HH'!$B293,INDIRECT("'PLak, Labels'!A"&amp;$AQ$18&amp;":M"&amp;$AQ$19),AM$24,FALSE)</f>
        <v>8930</v>
      </c>
      <c r="AN293" s="29">
        <f ca="1">VLOOKUP('Bewerking, HH'!$B293,INDIRECT("'PLak, Labels'!A"&amp;$AQ$18&amp;":M"&amp;$AQ$19),AN$24,FALSE)+VLOOKUP('Bewerking, HH'!$B293,INDIRECT("'PLak, Labels'!A"&amp;$AQ$18&amp;":M"&amp;$AQ$19),AN$24+1,FALSE)</f>
        <v>5712</v>
      </c>
      <c r="AO293" s="18">
        <f ca="1">VLOOKUP('Bewerking, HH'!$B293,INDIRECT("'PLak, Labels'!A"&amp;$AQ$18&amp;":M"&amp;$AQ$19),AO$24,FALSE)</f>
        <v>0</v>
      </c>
      <c r="AP293" s="18">
        <f ca="1">VLOOKUP('Bewerking, HH'!$B293,INDIRECT("'PLak, Labels'!A"&amp;$AQ$18&amp;":M"&amp;$AQ$19),AP$24,FALSE)</f>
        <v>3218</v>
      </c>
      <c r="AQ293" s="18">
        <f ca="1">VLOOKUP('Bewerking, HH'!$B293,INDIRECT("'PLak, Labels'!A"&amp;$AQ$18&amp;":M"&amp;$AQ$19),AQ$24,FALSE)</f>
        <v>0</v>
      </c>
      <c r="AR293" s="18">
        <f ca="1">VLOOKUP('Bewerking, HH'!$B293,INDIRECT("'PLak, Labels'!A"&amp;$AQ$18&amp;":M"&amp;$AQ$19),AR$24,FALSE)</f>
        <v>0</v>
      </c>
      <c r="AS293" s="18">
        <f ca="1">VLOOKUP('Bewerking, HH'!$B293,INDIRECT("'PLak, Labels'!A"&amp;$AQ$18&amp;":M"&amp;$AQ$19),AS$24,FALSE)</f>
        <v>0</v>
      </c>
      <c r="AT293" s="29">
        <f ca="1">VLOOKUP('Bewerking, HH'!$B293,INDIRECT("'PLak, Labels'!A"&amp;$AQ$18&amp;":M"&amp;$AQ$19),AT$24,FALSE)</f>
        <v>0</v>
      </c>
      <c r="AU293" s="29">
        <f ca="1">VLOOKUP('Bewerking, HH'!$B293,INDIRECT("'PLak, Labels'!A"&amp;$AQ$18&amp;":M"&amp;$AQ$19),AU$24,FALSE)</f>
        <v>0</v>
      </c>
      <c r="AY293" s="18">
        <f ca="1">VLOOKUP('Bewerking, HH'!$B293,INDIRECT("'PLak, Labels'!A"&amp;$BC$18&amp;":M"&amp;$BC$19),AY$24,FALSE)</f>
        <v>8930</v>
      </c>
      <c r="AZ293" s="29">
        <f ca="1">VLOOKUP('Bewerking, HH'!$B293,INDIRECT("'PLak, Labels'!A"&amp;$BC$18&amp;":M"&amp;$BC$19),AZ$24,FALSE)+VLOOKUP('Bewerking, HH'!$B293,INDIRECT("'PLak, Labels'!A"&amp;$BC$18&amp;":M"&amp;$BC$19),AZ$24+1,FALSE)</f>
        <v>0</v>
      </c>
      <c r="BA293" s="18">
        <f ca="1">VLOOKUP('Bewerking, HH'!$B293,INDIRECT("'PLak, Labels'!A"&amp;$BC$18&amp;":M"&amp;$BC$19),BA$24,FALSE)</f>
        <v>0</v>
      </c>
      <c r="BB293" s="18">
        <f ca="1">VLOOKUP('Bewerking, HH'!$B293,INDIRECT("'PLak, Labels'!A"&amp;$BC$18&amp;":M"&amp;$BC$19),BB$24,FALSE)</f>
        <v>8930</v>
      </c>
      <c r="BC293" s="18">
        <f ca="1">VLOOKUP('Bewerking, HH'!$B293,INDIRECT("'PLak, Labels'!A"&amp;$BC$18&amp;":M"&amp;$BC$19),BC$24,FALSE)</f>
        <v>0</v>
      </c>
      <c r="BD293" s="18">
        <f ca="1">VLOOKUP('Bewerking, HH'!$B293,INDIRECT("'PLak, Labels'!A"&amp;$BC$18&amp;":M"&amp;$BC$19),BD$24,FALSE)</f>
        <v>0</v>
      </c>
      <c r="BE293" s="18">
        <f ca="1">VLOOKUP('Bewerking, HH'!$B293,INDIRECT("'PLak, Labels'!A"&amp;$BC$18&amp;":M"&amp;$BC$19),BE$24,FALSE)</f>
        <v>0</v>
      </c>
      <c r="BF293" s="29">
        <f ca="1">VLOOKUP('Bewerking, HH'!$B293,INDIRECT("'PLak, Labels'!A"&amp;$BC$18&amp;":M"&amp;$BC$19),BF$24,FALSE)</f>
        <v>0</v>
      </c>
      <c r="BG293" s="29">
        <f ca="1">VLOOKUP('Bewerking, HH'!$B293,INDIRECT("'PLak, Labels'!A"&amp;$BC$18&amp;":M"&amp;$BC$19),BG$24,FALSE)</f>
        <v>0</v>
      </c>
    </row>
    <row r="294" spans="2:59" x14ac:dyDescent="0.25">
      <c r="B294" s="18" t="s">
        <v>90</v>
      </c>
      <c r="C294" s="18">
        <f ca="1">VLOOKUP('Bewerking, HH'!$B294,INDIRECT("'PLak, Labels'!A"&amp;$G$18&amp;":M"&amp;$G$19),C$24,FALSE)</f>
        <v>7514</v>
      </c>
      <c r="D294" s="29">
        <f ca="1">VLOOKUP('Bewerking, HH'!$B294,INDIRECT("'PLak, Labels'!A"&amp;$G$18&amp;":M"&amp;$G$19),D$24,FALSE)+VLOOKUP('Bewerking, HH'!$B294,INDIRECT("'PLak, Labels'!A"&amp;$G$18&amp;":M"&amp;$G$19),D$24+1,FALSE)</f>
        <v>0</v>
      </c>
      <c r="E294" s="18">
        <f ca="1">VLOOKUP('Bewerking, HH'!$B294,INDIRECT("'PLak, Labels'!A"&amp;$G$18&amp;":M"&amp;$G$19),E$24,FALSE)</f>
        <v>0</v>
      </c>
      <c r="F294" s="18">
        <f ca="1">VLOOKUP('Bewerking, HH'!$B294,INDIRECT("'PLak, Labels'!A"&amp;$G$18&amp;":M"&amp;$G$19),F$24,FALSE)</f>
        <v>7514</v>
      </c>
      <c r="G294" s="18">
        <f ca="1">VLOOKUP('Bewerking, HH'!$B294,INDIRECT("'PLak, Labels'!A"&amp;$G$18&amp;":M"&amp;$G$19),G$24,FALSE)</f>
        <v>0</v>
      </c>
      <c r="H294" s="18">
        <f ca="1">VLOOKUP('Bewerking, HH'!$B294,INDIRECT("'PLak, Labels'!A"&amp;$G$18&amp;":M"&amp;$G$19),H$24,FALSE)</f>
        <v>0</v>
      </c>
      <c r="I294" s="18">
        <f ca="1">VLOOKUP('Bewerking, HH'!$B294,INDIRECT("'PLak, Labels'!A"&amp;$G$18&amp;":M"&amp;$G$19),I$24,FALSE)</f>
        <v>0</v>
      </c>
      <c r="J294" s="29">
        <f ca="1">VLOOKUP('Bewerking, HH'!$B294,INDIRECT("'PLak, Labels'!A"&amp;$G$18&amp;":M"&amp;$G$19),J$24,FALSE)</f>
        <v>0</v>
      </c>
      <c r="K294" s="29">
        <f ca="1">VLOOKUP('Bewerking, HH'!$B294,INDIRECT("'PLak, Labels'!A"&amp;$G$18&amp;":M"&amp;$G$19),K$24,FALSE)</f>
        <v>0</v>
      </c>
      <c r="O294" s="18">
        <f ca="1">VLOOKUP('Bewerking, HH'!$B294,INDIRECT("'PLak, Labels'!A"&amp;$S$18&amp;":M"&amp;$S$19),O$24,FALSE)</f>
        <v>7514</v>
      </c>
      <c r="P294" s="29">
        <f ca="1">VLOOKUP('Bewerking, HH'!$B294,INDIRECT("'PLak, Labels'!A"&amp;$S$18&amp;":M"&amp;$S$19),P$24,FALSE)+VLOOKUP('Bewerking, HH'!$B294,INDIRECT("'PLak, Labels'!A"&amp;$S$18&amp;":M"&amp;$S$19),P$24+1,FALSE)</f>
        <v>0</v>
      </c>
      <c r="Q294" s="18">
        <f ca="1">VLOOKUP('Bewerking, HH'!$B294,INDIRECT("'PLak, Labels'!A"&amp;$S$18&amp;":M"&amp;$S$19),Q$24,FALSE)</f>
        <v>0</v>
      </c>
      <c r="R294" s="18">
        <f ca="1">VLOOKUP('Bewerking, HH'!$B294,INDIRECT("'PLak, Labels'!A"&amp;$S$18&amp;":M"&amp;$S$19),R$24,FALSE)</f>
        <v>7514</v>
      </c>
      <c r="S294" s="18">
        <f ca="1">VLOOKUP('Bewerking, HH'!$B294,INDIRECT("'PLak, Labels'!A"&amp;$S$18&amp;":M"&amp;$S$19),S$24,FALSE)</f>
        <v>0</v>
      </c>
      <c r="T294" s="18">
        <f ca="1">VLOOKUP('Bewerking, HH'!$B294,INDIRECT("'PLak, Labels'!A"&amp;$S$18&amp;":M"&amp;$S$19),T$24,FALSE)</f>
        <v>0</v>
      </c>
      <c r="U294" s="18">
        <f ca="1">VLOOKUP('Bewerking, HH'!$B294,INDIRECT("'PLak, Labels'!A"&amp;$S$18&amp;":M"&amp;$S$19),U$24,FALSE)</f>
        <v>0</v>
      </c>
      <c r="V294" s="29">
        <f ca="1">VLOOKUP('Bewerking, HH'!$B294,INDIRECT("'PLak, Labels'!A"&amp;$S$18&amp;":M"&amp;$S$19),V$24,FALSE)</f>
        <v>0</v>
      </c>
      <c r="W294" s="29">
        <f ca="1">VLOOKUP('Bewerking, HH'!$B294,INDIRECT("'PLak, Labels'!A"&amp;$S$18&amp;":M"&amp;$S$19),W$24,FALSE)</f>
        <v>0</v>
      </c>
      <c r="AA294" s="18">
        <f ca="1">VLOOKUP('Bewerking, HH'!$B294,INDIRECT("'PLak, Labels'!A"&amp;$AE$18&amp;":M"&amp;$AE$19),AA$24,FALSE)</f>
        <v>7514</v>
      </c>
      <c r="AB294" s="29">
        <f ca="1">VLOOKUP('Bewerking, HH'!$B294,INDIRECT("'PLak, Labels'!A"&amp;$AE$18&amp;":M"&amp;$AE$19),AB$24,FALSE)+VLOOKUP('Bewerking, HH'!$B294,INDIRECT("'PLak, Labels'!A"&amp;$AE$18&amp;":M"&amp;$AE$19),AB$24+1,FALSE)</f>
        <v>0</v>
      </c>
      <c r="AC294" s="18">
        <f ca="1">VLOOKUP('Bewerking, HH'!$B294,INDIRECT("'PLak, Labels'!A"&amp;$AE$18&amp;":M"&amp;$AE$19),AC$24,FALSE)</f>
        <v>7514</v>
      </c>
      <c r="AD294" s="18">
        <f ca="1">VLOOKUP('Bewerking, HH'!$B294,INDIRECT("'PLak, Labels'!A"&amp;$AE$18&amp;":M"&amp;$AE$19),AD$24,FALSE)</f>
        <v>0</v>
      </c>
      <c r="AE294" s="18">
        <f ca="1">VLOOKUP('Bewerking, HH'!$B294,INDIRECT("'PLak, Labels'!A"&amp;$AE$18&amp;":M"&amp;$AE$19),AE$24,FALSE)</f>
        <v>0</v>
      </c>
      <c r="AF294" s="18">
        <f ca="1">VLOOKUP('Bewerking, HH'!$B294,INDIRECT("'PLak, Labels'!A"&amp;$AE$18&amp;":M"&amp;$AE$19),AF$24,FALSE)</f>
        <v>0</v>
      </c>
      <c r="AG294" s="18">
        <f ca="1">VLOOKUP('Bewerking, HH'!$B294,INDIRECT("'PLak, Labels'!A"&amp;$AE$18&amp;":M"&amp;$AE$19),AG$24,FALSE)</f>
        <v>0</v>
      </c>
      <c r="AH294" s="29">
        <f ca="1">VLOOKUP('Bewerking, HH'!$B294,INDIRECT("'PLak, Labels'!A"&amp;$AE$18&amp;":M"&amp;$AE$19),AH$24,FALSE)</f>
        <v>0</v>
      </c>
      <c r="AI294" s="29">
        <f ca="1">VLOOKUP('Bewerking, HH'!$B294,INDIRECT("'PLak, Labels'!A"&amp;$AE$18&amp;":M"&amp;$AE$19),AI$24,FALSE)</f>
        <v>0</v>
      </c>
      <c r="AM294" s="18">
        <f ca="1">VLOOKUP('Bewerking, HH'!$B294,INDIRECT("'PLak, Labels'!A"&amp;$AQ$18&amp;":M"&amp;$AQ$19),AM$24,FALSE)</f>
        <v>7514</v>
      </c>
      <c r="AN294" s="29">
        <f ca="1">VLOOKUP('Bewerking, HH'!$B294,INDIRECT("'PLak, Labels'!A"&amp;$AQ$18&amp;":M"&amp;$AQ$19),AN$24,FALSE)+VLOOKUP('Bewerking, HH'!$B294,INDIRECT("'PLak, Labels'!A"&amp;$AQ$18&amp;":M"&amp;$AQ$19),AN$24+1,FALSE)</f>
        <v>5250</v>
      </c>
      <c r="AO294" s="18">
        <f ca="1">VLOOKUP('Bewerking, HH'!$B294,INDIRECT("'PLak, Labels'!A"&amp;$AQ$18&amp;":M"&amp;$AQ$19),AO$24,FALSE)</f>
        <v>0</v>
      </c>
      <c r="AP294" s="18">
        <f ca="1">VLOOKUP('Bewerking, HH'!$B294,INDIRECT("'PLak, Labels'!A"&amp;$AQ$18&amp;":M"&amp;$AQ$19),AP$24,FALSE)</f>
        <v>2264</v>
      </c>
      <c r="AQ294" s="18">
        <f ca="1">VLOOKUP('Bewerking, HH'!$B294,INDIRECT("'PLak, Labels'!A"&amp;$AQ$18&amp;":M"&amp;$AQ$19),AQ$24,FALSE)</f>
        <v>0</v>
      </c>
      <c r="AR294" s="18">
        <f ca="1">VLOOKUP('Bewerking, HH'!$B294,INDIRECT("'PLak, Labels'!A"&amp;$AQ$18&amp;":M"&amp;$AQ$19),AR$24,FALSE)</f>
        <v>0</v>
      </c>
      <c r="AS294" s="18">
        <f ca="1">VLOOKUP('Bewerking, HH'!$B294,INDIRECT("'PLak, Labels'!A"&amp;$AQ$18&amp;":M"&amp;$AQ$19),AS$24,FALSE)</f>
        <v>0</v>
      </c>
      <c r="AT294" s="29">
        <f ca="1">VLOOKUP('Bewerking, HH'!$B294,INDIRECT("'PLak, Labels'!A"&amp;$AQ$18&amp;":M"&amp;$AQ$19),AT$24,FALSE)</f>
        <v>0</v>
      </c>
      <c r="AU294" s="29">
        <f ca="1">VLOOKUP('Bewerking, HH'!$B294,INDIRECT("'PLak, Labels'!A"&amp;$AQ$18&amp;":M"&amp;$AQ$19),AU$24,FALSE)</f>
        <v>0</v>
      </c>
      <c r="AY294" s="18">
        <f ca="1">VLOOKUP('Bewerking, HH'!$B294,INDIRECT("'PLak, Labels'!A"&amp;$BC$18&amp;":M"&amp;$BC$19),AY$24,FALSE)</f>
        <v>7514</v>
      </c>
      <c r="AZ294" s="29">
        <f ca="1">VLOOKUP('Bewerking, HH'!$B294,INDIRECT("'PLak, Labels'!A"&amp;$BC$18&amp;":M"&amp;$BC$19),AZ$24,FALSE)+VLOOKUP('Bewerking, HH'!$B294,INDIRECT("'PLak, Labels'!A"&amp;$BC$18&amp;":M"&amp;$BC$19),AZ$24+1,FALSE)</f>
        <v>0</v>
      </c>
      <c r="BA294" s="18">
        <f ca="1">VLOOKUP('Bewerking, HH'!$B294,INDIRECT("'PLak, Labels'!A"&amp;$BC$18&amp;":M"&amp;$BC$19),BA$24,FALSE)</f>
        <v>0</v>
      </c>
      <c r="BB294" s="18">
        <f ca="1">VLOOKUP('Bewerking, HH'!$B294,INDIRECT("'PLak, Labels'!A"&amp;$BC$18&amp;":M"&amp;$BC$19),BB$24,FALSE)</f>
        <v>7514</v>
      </c>
      <c r="BC294" s="18">
        <f ca="1">VLOOKUP('Bewerking, HH'!$B294,INDIRECT("'PLak, Labels'!A"&amp;$BC$18&amp;":M"&amp;$BC$19),BC$24,FALSE)</f>
        <v>0</v>
      </c>
      <c r="BD294" s="18">
        <f ca="1">VLOOKUP('Bewerking, HH'!$B294,INDIRECT("'PLak, Labels'!A"&amp;$BC$18&amp;":M"&amp;$BC$19),BD$24,FALSE)</f>
        <v>0</v>
      </c>
      <c r="BE294" s="18">
        <f ca="1">VLOOKUP('Bewerking, HH'!$B294,INDIRECT("'PLak, Labels'!A"&amp;$BC$18&amp;":M"&amp;$BC$19),BE$24,FALSE)</f>
        <v>0</v>
      </c>
      <c r="BF294" s="29">
        <f ca="1">VLOOKUP('Bewerking, HH'!$B294,INDIRECT("'PLak, Labels'!A"&amp;$BC$18&amp;":M"&amp;$BC$19),BF$24,FALSE)</f>
        <v>0</v>
      </c>
      <c r="BG294" s="29">
        <f ca="1">VLOOKUP('Bewerking, HH'!$B294,INDIRECT("'PLak, Labels'!A"&amp;$BC$18&amp;":M"&amp;$BC$19),BG$24,FALSE)</f>
        <v>0</v>
      </c>
    </row>
    <row r="295" spans="2:59" x14ac:dyDescent="0.25">
      <c r="B295" s="18" t="s">
        <v>91</v>
      </c>
      <c r="C295" s="18">
        <f ca="1">VLOOKUP('Bewerking, HH'!$B295,INDIRECT("'PLak, Labels'!A"&amp;$G$18&amp;":M"&amp;$G$19),C$24,FALSE)</f>
        <v>19024</v>
      </c>
      <c r="D295" s="29">
        <f ca="1">VLOOKUP('Bewerking, HH'!$B295,INDIRECT("'PLak, Labels'!A"&amp;$G$18&amp;":M"&amp;$G$19),D$24,FALSE)+VLOOKUP('Bewerking, HH'!$B295,INDIRECT("'PLak, Labels'!A"&amp;$G$18&amp;":M"&amp;$G$19),D$24+1,FALSE)</f>
        <v>0</v>
      </c>
      <c r="E295" s="18">
        <f ca="1">VLOOKUP('Bewerking, HH'!$B295,INDIRECT("'PLak, Labels'!A"&amp;$G$18&amp;":M"&amp;$G$19),E$24,FALSE)</f>
        <v>0</v>
      </c>
      <c r="F295" s="18">
        <f ca="1">VLOOKUP('Bewerking, HH'!$B295,INDIRECT("'PLak, Labels'!A"&amp;$G$18&amp;":M"&amp;$G$19),F$24,FALSE)</f>
        <v>700</v>
      </c>
      <c r="G295" s="18">
        <f ca="1">VLOOKUP('Bewerking, HH'!$B295,INDIRECT("'PLak, Labels'!A"&amp;$G$18&amp;":M"&amp;$G$19),G$24,FALSE)</f>
        <v>0</v>
      </c>
      <c r="H295" s="18">
        <f ca="1">VLOOKUP('Bewerking, HH'!$B295,INDIRECT("'PLak, Labels'!A"&amp;$G$18&amp;":M"&amp;$G$19),H$24,FALSE)</f>
        <v>0</v>
      </c>
      <c r="I295" s="18">
        <f ca="1">VLOOKUP('Bewerking, HH'!$B295,INDIRECT("'PLak, Labels'!A"&amp;$G$18&amp;":M"&amp;$G$19),I$24,FALSE)</f>
        <v>771</v>
      </c>
      <c r="J295" s="29">
        <f ca="1">VLOOKUP('Bewerking, HH'!$B295,INDIRECT("'PLak, Labels'!A"&amp;$G$18&amp;":M"&amp;$G$19),J$24,FALSE)</f>
        <v>0</v>
      </c>
      <c r="K295" s="29">
        <f ca="1">VLOOKUP('Bewerking, HH'!$B295,INDIRECT("'PLak, Labels'!A"&amp;$G$18&amp;":M"&amp;$G$19),K$24,FALSE)</f>
        <v>17553</v>
      </c>
      <c r="O295" s="18">
        <f ca="1">VLOOKUP('Bewerking, HH'!$B295,INDIRECT("'PLak, Labels'!A"&amp;$S$18&amp;":M"&amp;$S$19),O$24,FALSE)</f>
        <v>19024</v>
      </c>
      <c r="P295" s="29">
        <f ca="1">VLOOKUP('Bewerking, HH'!$B295,INDIRECT("'PLak, Labels'!A"&amp;$S$18&amp;":M"&amp;$S$19),P$24,FALSE)+VLOOKUP('Bewerking, HH'!$B295,INDIRECT("'PLak, Labels'!A"&amp;$S$18&amp;":M"&amp;$S$19),P$24+1,FALSE)</f>
        <v>0</v>
      </c>
      <c r="Q295" s="18">
        <f ca="1">VLOOKUP('Bewerking, HH'!$B295,INDIRECT("'PLak, Labels'!A"&amp;$S$18&amp;":M"&amp;$S$19),Q$24,FALSE)</f>
        <v>0</v>
      </c>
      <c r="R295" s="18">
        <f ca="1">VLOOKUP('Bewerking, HH'!$B295,INDIRECT("'PLak, Labels'!A"&amp;$S$18&amp;":M"&amp;$S$19),R$24,FALSE)</f>
        <v>19024</v>
      </c>
      <c r="S295" s="18">
        <f ca="1">VLOOKUP('Bewerking, HH'!$B295,INDIRECT("'PLak, Labels'!A"&amp;$S$18&amp;":M"&amp;$S$19),S$24,FALSE)</f>
        <v>0</v>
      </c>
      <c r="T295" s="18">
        <f ca="1">VLOOKUP('Bewerking, HH'!$B295,INDIRECT("'PLak, Labels'!A"&amp;$S$18&amp;":M"&amp;$S$19),T$24,FALSE)</f>
        <v>0</v>
      </c>
      <c r="U295" s="18">
        <f ca="1">VLOOKUP('Bewerking, HH'!$B295,INDIRECT("'PLak, Labels'!A"&amp;$S$18&amp;":M"&amp;$S$19),U$24,FALSE)</f>
        <v>0</v>
      </c>
      <c r="V295" s="29">
        <f ca="1">VLOOKUP('Bewerking, HH'!$B295,INDIRECT("'PLak, Labels'!A"&amp;$S$18&amp;":M"&amp;$S$19),V$24,FALSE)</f>
        <v>0</v>
      </c>
      <c r="W295" s="29">
        <f ca="1">VLOOKUP('Bewerking, HH'!$B295,INDIRECT("'PLak, Labels'!A"&amp;$S$18&amp;":M"&amp;$S$19),W$24,FALSE)</f>
        <v>0</v>
      </c>
      <c r="AA295" s="18">
        <f ca="1">VLOOKUP('Bewerking, HH'!$B295,INDIRECT("'PLak, Labels'!A"&amp;$AE$18&amp;":M"&amp;$AE$19),AA$24,FALSE)</f>
        <v>19024</v>
      </c>
      <c r="AB295" s="29">
        <f ca="1">VLOOKUP('Bewerking, HH'!$B295,INDIRECT("'PLak, Labels'!A"&amp;$AE$18&amp;":M"&amp;$AE$19),AB$24,FALSE)+VLOOKUP('Bewerking, HH'!$B295,INDIRECT("'PLak, Labels'!A"&amp;$AE$18&amp;":M"&amp;$AE$19),AB$24+1,FALSE)</f>
        <v>0</v>
      </c>
      <c r="AC295" s="18">
        <f ca="1">VLOOKUP('Bewerking, HH'!$B295,INDIRECT("'PLak, Labels'!A"&amp;$AE$18&amp;":M"&amp;$AE$19),AC$24,FALSE)</f>
        <v>19024</v>
      </c>
      <c r="AD295" s="18">
        <f ca="1">VLOOKUP('Bewerking, HH'!$B295,INDIRECT("'PLak, Labels'!A"&amp;$AE$18&amp;":M"&amp;$AE$19),AD$24,FALSE)</f>
        <v>0</v>
      </c>
      <c r="AE295" s="18">
        <f ca="1">VLOOKUP('Bewerking, HH'!$B295,INDIRECT("'PLak, Labels'!A"&amp;$AE$18&amp;":M"&amp;$AE$19),AE$24,FALSE)</f>
        <v>0</v>
      </c>
      <c r="AF295" s="18">
        <f ca="1">VLOOKUP('Bewerking, HH'!$B295,INDIRECT("'PLak, Labels'!A"&amp;$AE$18&amp;":M"&amp;$AE$19),AF$24,FALSE)</f>
        <v>0</v>
      </c>
      <c r="AG295" s="18">
        <f ca="1">VLOOKUP('Bewerking, HH'!$B295,INDIRECT("'PLak, Labels'!A"&amp;$AE$18&amp;":M"&amp;$AE$19),AG$24,FALSE)</f>
        <v>0</v>
      </c>
      <c r="AH295" s="29">
        <f ca="1">VLOOKUP('Bewerking, HH'!$B295,INDIRECT("'PLak, Labels'!A"&amp;$AE$18&amp;":M"&amp;$AE$19),AH$24,FALSE)</f>
        <v>0</v>
      </c>
      <c r="AI295" s="29">
        <f ca="1">VLOOKUP('Bewerking, HH'!$B295,INDIRECT("'PLak, Labels'!A"&amp;$AE$18&amp;":M"&amp;$AE$19),AI$24,FALSE)</f>
        <v>0</v>
      </c>
      <c r="AM295" s="18">
        <f ca="1">VLOOKUP('Bewerking, HH'!$B295,INDIRECT("'PLak, Labels'!A"&amp;$AQ$18&amp;":M"&amp;$AQ$19),AM$24,FALSE)</f>
        <v>19024</v>
      </c>
      <c r="AN295" s="29">
        <f ca="1">VLOOKUP('Bewerking, HH'!$B295,INDIRECT("'PLak, Labels'!A"&amp;$AQ$18&amp;":M"&amp;$AQ$19),AN$24,FALSE)+VLOOKUP('Bewerking, HH'!$B295,INDIRECT("'PLak, Labels'!A"&amp;$AQ$18&amp;":M"&amp;$AQ$19),AN$24+1,FALSE)</f>
        <v>15079</v>
      </c>
      <c r="AO295" s="18">
        <f ca="1">VLOOKUP('Bewerking, HH'!$B295,INDIRECT("'PLak, Labels'!A"&amp;$AQ$18&amp;":M"&amp;$AQ$19),AO$24,FALSE)</f>
        <v>0</v>
      </c>
      <c r="AP295" s="18">
        <f ca="1">VLOOKUP('Bewerking, HH'!$B295,INDIRECT("'PLak, Labels'!A"&amp;$AQ$18&amp;":M"&amp;$AQ$19),AP$24,FALSE)</f>
        <v>102</v>
      </c>
      <c r="AQ295" s="18">
        <f ca="1">VLOOKUP('Bewerking, HH'!$B295,INDIRECT("'PLak, Labels'!A"&amp;$AQ$18&amp;":M"&amp;$AQ$19),AQ$24,FALSE)</f>
        <v>0</v>
      </c>
      <c r="AR295" s="18">
        <f ca="1">VLOOKUP('Bewerking, HH'!$B295,INDIRECT("'PLak, Labels'!A"&amp;$AQ$18&amp;":M"&amp;$AQ$19),AR$24,FALSE)</f>
        <v>0</v>
      </c>
      <c r="AS295" s="18">
        <f ca="1">VLOOKUP('Bewerking, HH'!$B295,INDIRECT("'PLak, Labels'!A"&amp;$AQ$18&amp;":M"&amp;$AQ$19),AS$24,FALSE)</f>
        <v>72</v>
      </c>
      <c r="AT295" s="29">
        <f ca="1">VLOOKUP('Bewerking, HH'!$B295,INDIRECT("'PLak, Labels'!A"&amp;$AQ$18&amp;":M"&amp;$AQ$19),AT$24,FALSE)</f>
        <v>0</v>
      </c>
      <c r="AU295" s="29">
        <f ca="1">VLOOKUP('Bewerking, HH'!$B295,INDIRECT("'PLak, Labels'!A"&amp;$AQ$18&amp;":M"&amp;$AQ$19),AU$24,FALSE)</f>
        <v>3771</v>
      </c>
      <c r="AY295" s="18">
        <f ca="1">VLOOKUP('Bewerking, HH'!$B295,INDIRECT("'PLak, Labels'!A"&amp;$BC$18&amp;":M"&amp;$BC$19),AY$24,FALSE)</f>
        <v>19024</v>
      </c>
      <c r="AZ295" s="29">
        <f ca="1">VLOOKUP('Bewerking, HH'!$B295,INDIRECT("'PLak, Labels'!A"&amp;$BC$18&amp;":M"&amp;$BC$19),AZ$24,FALSE)+VLOOKUP('Bewerking, HH'!$B295,INDIRECT("'PLak, Labels'!A"&amp;$BC$18&amp;":M"&amp;$BC$19),AZ$24+1,FALSE)</f>
        <v>0</v>
      </c>
      <c r="BA295" s="18">
        <f ca="1">VLOOKUP('Bewerking, HH'!$B295,INDIRECT("'PLak, Labels'!A"&amp;$BC$18&amp;":M"&amp;$BC$19),BA$24,FALSE)</f>
        <v>0</v>
      </c>
      <c r="BB295" s="18">
        <f ca="1">VLOOKUP('Bewerking, HH'!$B295,INDIRECT("'PLak, Labels'!A"&amp;$BC$18&amp;":M"&amp;$BC$19),BB$24,FALSE)</f>
        <v>19024</v>
      </c>
      <c r="BC295" s="18">
        <f ca="1">VLOOKUP('Bewerking, HH'!$B295,INDIRECT("'PLak, Labels'!A"&amp;$BC$18&amp;":M"&amp;$BC$19),BC$24,FALSE)</f>
        <v>0</v>
      </c>
      <c r="BD295" s="18">
        <f ca="1">VLOOKUP('Bewerking, HH'!$B295,INDIRECT("'PLak, Labels'!A"&amp;$BC$18&amp;":M"&amp;$BC$19),BD$24,FALSE)</f>
        <v>0</v>
      </c>
      <c r="BE295" s="18">
        <f ca="1">VLOOKUP('Bewerking, HH'!$B295,INDIRECT("'PLak, Labels'!A"&amp;$BC$18&amp;":M"&amp;$BC$19),BE$24,FALSE)</f>
        <v>0</v>
      </c>
      <c r="BF295" s="29">
        <f ca="1">VLOOKUP('Bewerking, HH'!$B295,INDIRECT("'PLak, Labels'!A"&amp;$BC$18&amp;":M"&amp;$BC$19),BF$24,FALSE)</f>
        <v>0</v>
      </c>
      <c r="BG295" s="29">
        <f ca="1">VLOOKUP('Bewerking, HH'!$B295,INDIRECT("'PLak, Labels'!A"&amp;$BC$18&amp;":M"&amp;$BC$19),BG$24,FALSE)</f>
        <v>0</v>
      </c>
    </row>
    <row r="296" spans="2:59" x14ac:dyDescent="0.25">
      <c r="B296" s="18" t="s">
        <v>92</v>
      </c>
      <c r="C296" s="18">
        <f ca="1">VLOOKUP('Bewerking, HH'!$B296,INDIRECT("'PLak, Labels'!A"&amp;$G$18&amp;":M"&amp;$G$19),C$24,FALSE)</f>
        <v>5123</v>
      </c>
      <c r="D296" s="29">
        <f ca="1">VLOOKUP('Bewerking, HH'!$B296,INDIRECT("'PLak, Labels'!A"&amp;$G$18&amp;":M"&amp;$G$19),D$24,FALSE)+VLOOKUP('Bewerking, HH'!$B296,INDIRECT("'PLak, Labels'!A"&amp;$G$18&amp;":M"&amp;$G$19),D$24+1,FALSE)</f>
        <v>0</v>
      </c>
      <c r="E296" s="18">
        <f ca="1">VLOOKUP('Bewerking, HH'!$B296,INDIRECT("'PLak, Labels'!A"&amp;$G$18&amp;":M"&amp;$G$19),E$24,FALSE)</f>
        <v>0</v>
      </c>
      <c r="F296" s="18">
        <f ca="1">VLOOKUP('Bewerking, HH'!$B296,INDIRECT("'PLak, Labels'!A"&amp;$G$18&amp;":M"&amp;$G$19),F$24,FALSE)</f>
        <v>75</v>
      </c>
      <c r="G296" s="18">
        <f ca="1">VLOOKUP('Bewerking, HH'!$B296,INDIRECT("'PLak, Labels'!A"&amp;$G$18&amp;":M"&amp;$G$19),G$24,FALSE)</f>
        <v>5048</v>
      </c>
      <c r="H296" s="18">
        <f ca="1">VLOOKUP('Bewerking, HH'!$B296,INDIRECT("'PLak, Labels'!A"&amp;$G$18&amp;":M"&amp;$G$19),H$24,FALSE)</f>
        <v>0</v>
      </c>
      <c r="I296" s="18">
        <f ca="1">VLOOKUP('Bewerking, HH'!$B296,INDIRECT("'PLak, Labels'!A"&amp;$G$18&amp;":M"&amp;$G$19),I$24,FALSE)</f>
        <v>0</v>
      </c>
      <c r="J296" s="29">
        <f ca="1">VLOOKUP('Bewerking, HH'!$B296,INDIRECT("'PLak, Labels'!A"&amp;$G$18&amp;":M"&amp;$G$19),J$24,FALSE)</f>
        <v>0</v>
      </c>
      <c r="K296" s="29">
        <f ca="1">VLOOKUP('Bewerking, HH'!$B296,INDIRECT("'PLak, Labels'!A"&amp;$G$18&amp;":M"&amp;$G$19),K$24,FALSE)</f>
        <v>0</v>
      </c>
      <c r="O296" s="18">
        <f ca="1">VLOOKUP('Bewerking, HH'!$B296,INDIRECT("'PLak, Labels'!A"&amp;$S$18&amp;":M"&amp;$S$19),O$24,FALSE)</f>
        <v>5123</v>
      </c>
      <c r="P296" s="29">
        <f ca="1">VLOOKUP('Bewerking, HH'!$B296,INDIRECT("'PLak, Labels'!A"&amp;$S$18&amp;":M"&amp;$S$19),P$24,FALSE)+VLOOKUP('Bewerking, HH'!$B296,INDIRECT("'PLak, Labels'!A"&amp;$S$18&amp;":M"&amp;$S$19),P$24+1,FALSE)</f>
        <v>0</v>
      </c>
      <c r="Q296" s="18">
        <f ca="1">VLOOKUP('Bewerking, HH'!$B296,INDIRECT("'PLak, Labels'!A"&amp;$S$18&amp;":M"&amp;$S$19),Q$24,FALSE)</f>
        <v>0</v>
      </c>
      <c r="R296" s="18">
        <f ca="1">VLOOKUP('Bewerking, HH'!$B296,INDIRECT("'PLak, Labels'!A"&amp;$S$18&amp;":M"&amp;$S$19),R$24,FALSE)</f>
        <v>5123</v>
      </c>
      <c r="S296" s="18">
        <f ca="1">VLOOKUP('Bewerking, HH'!$B296,INDIRECT("'PLak, Labels'!A"&amp;$S$18&amp;":M"&amp;$S$19),S$24,FALSE)</f>
        <v>0</v>
      </c>
      <c r="T296" s="18">
        <f ca="1">VLOOKUP('Bewerking, HH'!$B296,INDIRECT("'PLak, Labels'!A"&amp;$S$18&amp;":M"&amp;$S$19),T$24,FALSE)</f>
        <v>0</v>
      </c>
      <c r="U296" s="18">
        <f ca="1">VLOOKUP('Bewerking, HH'!$B296,INDIRECT("'PLak, Labels'!A"&amp;$S$18&amp;":M"&amp;$S$19),U$24,FALSE)</f>
        <v>0</v>
      </c>
      <c r="V296" s="29">
        <f ca="1">VLOOKUP('Bewerking, HH'!$B296,INDIRECT("'PLak, Labels'!A"&amp;$S$18&amp;":M"&amp;$S$19),V$24,FALSE)</f>
        <v>0</v>
      </c>
      <c r="W296" s="29">
        <f ca="1">VLOOKUP('Bewerking, HH'!$B296,INDIRECT("'PLak, Labels'!A"&amp;$S$18&amp;":M"&amp;$S$19),W$24,FALSE)</f>
        <v>0</v>
      </c>
      <c r="AA296" s="18">
        <f ca="1">VLOOKUP('Bewerking, HH'!$B296,INDIRECT("'PLak, Labels'!A"&amp;$AE$18&amp;":M"&amp;$AE$19),AA$24,FALSE)</f>
        <v>5123</v>
      </c>
      <c r="AB296" s="29">
        <f ca="1">VLOOKUP('Bewerking, HH'!$B296,INDIRECT("'PLak, Labels'!A"&amp;$AE$18&amp;":M"&amp;$AE$19),AB$24,FALSE)+VLOOKUP('Bewerking, HH'!$B296,INDIRECT("'PLak, Labels'!A"&amp;$AE$18&amp;":M"&amp;$AE$19),AB$24+1,FALSE)</f>
        <v>0</v>
      </c>
      <c r="AC296" s="18">
        <f ca="1">VLOOKUP('Bewerking, HH'!$B296,INDIRECT("'PLak, Labels'!A"&amp;$AE$18&amp;":M"&amp;$AE$19),AC$24,FALSE)</f>
        <v>5123</v>
      </c>
      <c r="AD296" s="18">
        <f ca="1">VLOOKUP('Bewerking, HH'!$B296,INDIRECT("'PLak, Labels'!A"&amp;$AE$18&amp;":M"&amp;$AE$19),AD$24,FALSE)</f>
        <v>0</v>
      </c>
      <c r="AE296" s="18">
        <f ca="1">VLOOKUP('Bewerking, HH'!$B296,INDIRECT("'PLak, Labels'!A"&amp;$AE$18&amp;":M"&amp;$AE$19),AE$24,FALSE)</f>
        <v>0</v>
      </c>
      <c r="AF296" s="18">
        <f ca="1">VLOOKUP('Bewerking, HH'!$B296,INDIRECT("'PLak, Labels'!A"&amp;$AE$18&amp;":M"&amp;$AE$19),AF$24,FALSE)</f>
        <v>0</v>
      </c>
      <c r="AG296" s="18">
        <f ca="1">VLOOKUP('Bewerking, HH'!$B296,INDIRECT("'PLak, Labels'!A"&amp;$AE$18&amp;":M"&amp;$AE$19),AG$24,FALSE)</f>
        <v>0</v>
      </c>
      <c r="AH296" s="29">
        <f ca="1">VLOOKUP('Bewerking, HH'!$B296,INDIRECT("'PLak, Labels'!A"&amp;$AE$18&amp;":M"&amp;$AE$19),AH$24,FALSE)</f>
        <v>0</v>
      </c>
      <c r="AI296" s="29">
        <f ca="1">VLOOKUP('Bewerking, HH'!$B296,INDIRECT("'PLak, Labels'!A"&amp;$AE$18&amp;":M"&amp;$AE$19),AI$24,FALSE)</f>
        <v>0</v>
      </c>
      <c r="AM296" s="18">
        <f ca="1">VLOOKUP('Bewerking, HH'!$B296,INDIRECT("'PLak, Labels'!A"&amp;$AQ$18&amp;":M"&amp;$AQ$19),AM$24,FALSE)</f>
        <v>5123</v>
      </c>
      <c r="AN296" s="29">
        <f ca="1">VLOOKUP('Bewerking, HH'!$B296,INDIRECT("'PLak, Labels'!A"&amp;$AQ$18&amp;":M"&amp;$AQ$19),AN$24,FALSE)+VLOOKUP('Bewerking, HH'!$B296,INDIRECT("'PLak, Labels'!A"&amp;$AQ$18&amp;":M"&amp;$AQ$19),AN$24+1,FALSE)</f>
        <v>4663</v>
      </c>
      <c r="AO296" s="18">
        <f ca="1">VLOOKUP('Bewerking, HH'!$B296,INDIRECT("'PLak, Labels'!A"&amp;$AQ$18&amp;":M"&amp;$AQ$19),AO$24,FALSE)</f>
        <v>0</v>
      </c>
      <c r="AP296" s="18">
        <f ca="1">VLOOKUP('Bewerking, HH'!$B296,INDIRECT("'PLak, Labels'!A"&amp;$AQ$18&amp;":M"&amp;$AQ$19),AP$24,FALSE)</f>
        <v>1</v>
      </c>
      <c r="AQ296" s="18">
        <f ca="1">VLOOKUP('Bewerking, HH'!$B296,INDIRECT("'PLak, Labels'!A"&amp;$AQ$18&amp;":M"&amp;$AQ$19),AQ$24,FALSE)</f>
        <v>459</v>
      </c>
      <c r="AR296" s="18">
        <f ca="1">VLOOKUP('Bewerking, HH'!$B296,INDIRECT("'PLak, Labels'!A"&amp;$AQ$18&amp;":M"&amp;$AQ$19),AR$24,FALSE)</f>
        <v>0</v>
      </c>
      <c r="AS296" s="18">
        <f ca="1">VLOOKUP('Bewerking, HH'!$B296,INDIRECT("'PLak, Labels'!A"&amp;$AQ$18&amp;":M"&amp;$AQ$19),AS$24,FALSE)</f>
        <v>0</v>
      </c>
      <c r="AT296" s="29">
        <f ca="1">VLOOKUP('Bewerking, HH'!$B296,INDIRECT("'PLak, Labels'!A"&amp;$AQ$18&amp;":M"&amp;$AQ$19),AT$24,FALSE)</f>
        <v>0</v>
      </c>
      <c r="AU296" s="29">
        <f ca="1">VLOOKUP('Bewerking, HH'!$B296,INDIRECT("'PLak, Labels'!A"&amp;$AQ$18&amp;":M"&amp;$AQ$19),AU$24,FALSE)</f>
        <v>0</v>
      </c>
      <c r="AY296" s="18">
        <f ca="1">VLOOKUP('Bewerking, HH'!$B296,INDIRECT("'PLak, Labels'!A"&amp;$BC$18&amp;":M"&amp;$BC$19),AY$24,FALSE)</f>
        <v>5123</v>
      </c>
      <c r="AZ296" s="29">
        <f ca="1">VLOOKUP('Bewerking, HH'!$B296,INDIRECT("'PLak, Labels'!A"&amp;$BC$18&amp;":M"&amp;$BC$19),AZ$24,FALSE)+VLOOKUP('Bewerking, HH'!$B296,INDIRECT("'PLak, Labels'!A"&amp;$BC$18&amp;":M"&amp;$BC$19),AZ$24+1,FALSE)</f>
        <v>0</v>
      </c>
      <c r="BA296" s="18">
        <f ca="1">VLOOKUP('Bewerking, HH'!$B296,INDIRECT("'PLak, Labels'!A"&amp;$BC$18&amp;":M"&amp;$BC$19),BA$24,FALSE)</f>
        <v>0</v>
      </c>
      <c r="BB296" s="18">
        <f ca="1">VLOOKUP('Bewerking, HH'!$B296,INDIRECT("'PLak, Labels'!A"&amp;$BC$18&amp;":M"&amp;$BC$19),BB$24,FALSE)</f>
        <v>5123</v>
      </c>
      <c r="BC296" s="18">
        <f ca="1">VLOOKUP('Bewerking, HH'!$B296,INDIRECT("'PLak, Labels'!A"&amp;$BC$18&amp;":M"&amp;$BC$19),BC$24,FALSE)</f>
        <v>0</v>
      </c>
      <c r="BD296" s="18">
        <f ca="1">VLOOKUP('Bewerking, HH'!$B296,INDIRECT("'PLak, Labels'!A"&amp;$BC$18&amp;":M"&amp;$BC$19),BD$24,FALSE)</f>
        <v>0</v>
      </c>
      <c r="BE296" s="18">
        <f ca="1">VLOOKUP('Bewerking, HH'!$B296,INDIRECT("'PLak, Labels'!A"&amp;$BC$18&amp;":M"&amp;$BC$19),BE$24,FALSE)</f>
        <v>0</v>
      </c>
      <c r="BF296" s="29">
        <f ca="1">VLOOKUP('Bewerking, HH'!$B296,INDIRECT("'PLak, Labels'!A"&amp;$BC$18&amp;":M"&amp;$BC$19),BF$24,FALSE)</f>
        <v>0</v>
      </c>
      <c r="BG296" s="29">
        <f ca="1">VLOOKUP('Bewerking, HH'!$B296,INDIRECT("'PLak, Labels'!A"&amp;$BC$18&amp;":M"&amp;$BC$19),BG$24,FALSE)</f>
        <v>0</v>
      </c>
    </row>
    <row r="297" spans="2:59" x14ac:dyDescent="0.25">
      <c r="B297" s="18" t="s">
        <v>93</v>
      </c>
      <c r="C297" s="18">
        <f ca="1">VLOOKUP('Bewerking, HH'!$B297,INDIRECT("'PLak, Labels'!A"&amp;$G$18&amp;":M"&amp;$G$19),C$24,FALSE)</f>
        <v>3412</v>
      </c>
      <c r="D297" s="29">
        <f ca="1">VLOOKUP('Bewerking, HH'!$B297,INDIRECT("'PLak, Labels'!A"&amp;$G$18&amp;":M"&amp;$G$19),D$24,FALSE)+VLOOKUP('Bewerking, HH'!$B297,INDIRECT("'PLak, Labels'!A"&amp;$G$18&amp;":M"&amp;$G$19),D$24+1,FALSE)</f>
        <v>0</v>
      </c>
      <c r="E297" s="18">
        <f ca="1">VLOOKUP('Bewerking, HH'!$B297,INDIRECT("'PLak, Labels'!A"&amp;$G$18&amp;":M"&amp;$G$19),E$24,FALSE)</f>
        <v>0</v>
      </c>
      <c r="F297" s="18">
        <f ca="1">VLOOKUP('Bewerking, HH'!$B297,INDIRECT("'PLak, Labels'!A"&amp;$G$18&amp;":M"&amp;$G$19),F$24,FALSE)</f>
        <v>1324</v>
      </c>
      <c r="G297" s="18">
        <f ca="1">VLOOKUP('Bewerking, HH'!$B297,INDIRECT("'PLak, Labels'!A"&amp;$G$18&amp;":M"&amp;$G$19),G$24,FALSE)</f>
        <v>0</v>
      </c>
      <c r="H297" s="18">
        <f ca="1">VLOOKUP('Bewerking, HH'!$B297,INDIRECT("'PLak, Labels'!A"&amp;$G$18&amp;":M"&amp;$G$19),H$24,FALSE)</f>
        <v>2088</v>
      </c>
      <c r="I297" s="18">
        <f ca="1">VLOOKUP('Bewerking, HH'!$B297,INDIRECT("'PLak, Labels'!A"&amp;$G$18&amp;":M"&amp;$G$19),I$24,FALSE)</f>
        <v>0</v>
      </c>
      <c r="J297" s="29">
        <f ca="1">VLOOKUP('Bewerking, HH'!$B297,INDIRECT("'PLak, Labels'!A"&amp;$G$18&amp;":M"&amp;$G$19),J$24,FALSE)</f>
        <v>0</v>
      </c>
      <c r="K297" s="29">
        <f ca="1">VLOOKUP('Bewerking, HH'!$B297,INDIRECT("'PLak, Labels'!A"&amp;$G$18&amp;":M"&amp;$G$19),K$24,FALSE)</f>
        <v>0</v>
      </c>
      <c r="O297" s="18">
        <f ca="1">VLOOKUP('Bewerking, HH'!$B297,INDIRECT("'PLak, Labels'!A"&amp;$S$18&amp;":M"&amp;$S$19),O$24,FALSE)</f>
        <v>3412</v>
      </c>
      <c r="P297" s="29">
        <f ca="1">VLOOKUP('Bewerking, HH'!$B297,INDIRECT("'PLak, Labels'!A"&amp;$S$18&amp;":M"&amp;$S$19),P$24,FALSE)+VLOOKUP('Bewerking, HH'!$B297,INDIRECT("'PLak, Labels'!A"&amp;$S$18&amp;":M"&amp;$S$19),P$24+1,FALSE)</f>
        <v>0</v>
      </c>
      <c r="Q297" s="18">
        <f ca="1">VLOOKUP('Bewerking, HH'!$B297,INDIRECT("'PLak, Labels'!A"&amp;$S$18&amp;":M"&amp;$S$19),Q$24,FALSE)</f>
        <v>0</v>
      </c>
      <c r="R297" s="18">
        <f ca="1">VLOOKUP('Bewerking, HH'!$B297,INDIRECT("'PLak, Labels'!A"&amp;$S$18&amp;":M"&amp;$S$19),R$24,FALSE)</f>
        <v>3412</v>
      </c>
      <c r="S297" s="18">
        <f ca="1">VLOOKUP('Bewerking, HH'!$B297,INDIRECT("'PLak, Labels'!A"&amp;$S$18&amp;":M"&amp;$S$19),S$24,FALSE)</f>
        <v>0</v>
      </c>
      <c r="T297" s="18">
        <f ca="1">VLOOKUP('Bewerking, HH'!$B297,INDIRECT("'PLak, Labels'!A"&amp;$S$18&amp;":M"&amp;$S$19),T$24,FALSE)</f>
        <v>0</v>
      </c>
      <c r="U297" s="18">
        <f ca="1">VLOOKUP('Bewerking, HH'!$B297,INDIRECT("'PLak, Labels'!A"&amp;$S$18&amp;":M"&amp;$S$19),U$24,FALSE)</f>
        <v>0</v>
      </c>
      <c r="V297" s="29">
        <f ca="1">VLOOKUP('Bewerking, HH'!$B297,INDIRECT("'PLak, Labels'!A"&amp;$S$18&amp;":M"&amp;$S$19),V$24,FALSE)</f>
        <v>0</v>
      </c>
      <c r="W297" s="29">
        <f ca="1">VLOOKUP('Bewerking, HH'!$B297,INDIRECT("'PLak, Labels'!A"&amp;$S$18&amp;":M"&amp;$S$19),W$24,FALSE)</f>
        <v>0</v>
      </c>
      <c r="AA297" s="18">
        <f ca="1">VLOOKUP('Bewerking, HH'!$B297,INDIRECT("'PLak, Labels'!A"&amp;$AE$18&amp;":M"&amp;$AE$19),AA$24,FALSE)</f>
        <v>3412</v>
      </c>
      <c r="AB297" s="29">
        <f ca="1">VLOOKUP('Bewerking, HH'!$B297,INDIRECT("'PLak, Labels'!A"&amp;$AE$18&amp;":M"&amp;$AE$19),AB$24,FALSE)+VLOOKUP('Bewerking, HH'!$B297,INDIRECT("'PLak, Labels'!A"&amp;$AE$18&amp;":M"&amp;$AE$19),AB$24+1,FALSE)</f>
        <v>0</v>
      </c>
      <c r="AC297" s="18">
        <f ca="1">VLOOKUP('Bewerking, HH'!$B297,INDIRECT("'PLak, Labels'!A"&amp;$AE$18&amp;":M"&amp;$AE$19),AC$24,FALSE)</f>
        <v>3412</v>
      </c>
      <c r="AD297" s="18">
        <f ca="1">VLOOKUP('Bewerking, HH'!$B297,INDIRECT("'PLak, Labels'!A"&amp;$AE$18&amp;":M"&amp;$AE$19),AD$24,FALSE)</f>
        <v>0</v>
      </c>
      <c r="AE297" s="18">
        <f ca="1">VLOOKUP('Bewerking, HH'!$B297,INDIRECT("'PLak, Labels'!A"&amp;$AE$18&amp;":M"&amp;$AE$19),AE$24,FALSE)</f>
        <v>0</v>
      </c>
      <c r="AF297" s="18">
        <f ca="1">VLOOKUP('Bewerking, HH'!$B297,INDIRECT("'PLak, Labels'!A"&amp;$AE$18&amp;":M"&amp;$AE$19),AF$24,FALSE)</f>
        <v>0</v>
      </c>
      <c r="AG297" s="18">
        <f ca="1">VLOOKUP('Bewerking, HH'!$B297,INDIRECT("'PLak, Labels'!A"&amp;$AE$18&amp;":M"&amp;$AE$19),AG$24,FALSE)</f>
        <v>0</v>
      </c>
      <c r="AH297" s="29">
        <f ca="1">VLOOKUP('Bewerking, HH'!$B297,INDIRECT("'PLak, Labels'!A"&amp;$AE$18&amp;":M"&amp;$AE$19),AH$24,FALSE)</f>
        <v>0</v>
      </c>
      <c r="AI297" s="29">
        <f ca="1">VLOOKUP('Bewerking, HH'!$B297,INDIRECT("'PLak, Labels'!A"&amp;$AE$18&amp;":M"&amp;$AE$19),AI$24,FALSE)</f>
        <v>0</v>
      </c>
      <c r="AM297" s="18">
        <f ca="1">VLOOKUP('Bewerking, HH'!$B297,INDIRECT("'PLak, Labels'!A"&amp;$AQ$18&amp;":M"&amp;$AQ$19),AM$24,FALSE)</f>
        <v>3412</v>
      </c>
      <c r="AN297" s="29">
        <f ca="1">VLOOKUP('Bewerking, HH'!$B297,INDIRECT("'PLak, Labels'!A"&amp;$AQ$18&amp;":M"&amp;$AQ$19),AN$24,FALSE)+VLOOKUP('Bewerking, HH'!$B297,INDIRECT("'PLak, Labels'!A"&amp;$AQ$18&amp;":M"&amp;$AQ$19),AN$24+1,FALSE)</f>
        <v>458</v>
      </c>
      <c r="AO297" s="18">
        <f ca="1">VLOOKUP('Bewerking, HH'!$B297,INDIRECT("'PLak, Labels'!A"&amp;$AQ$18&amp;":M"&amp;$AQ$19),AO$24,FALSE)</f>
        <v>0</v>
      </c>
      <c r="AP297" s="18">
        <f ca="1">VLOOKUP('Bewerking, HH'!$B297,INDIRECT("'PLak, Labels'!A"&amp;$AQ$18&amp;":M"&amp;$AQ$19),AP$24,FALSE)</f>
        <v>1317</v>
      </c>
      <c r="AQ297" s="18">
        <f ca="1">VLOOKUP('Bewerking, HH'!$B297,INDIRECT("'PLak, Labels'!A"&amp;$AQ$18&amp;":M"&amp;$AQ$19),AQ$24,FALSE)</f>
        <v>0</v>
      </c>
      <c r="AR297" s="18">
        <f ca="1">VLOOKUP('Bewerking, HH'!$B297,INDIRECT("'PLak, Labels'!A"&amp;$AQ$18&amp;":M"&amp;$AQ$19),AR$24,FALSE)</f>
        <v>1637</v>
      </c>
      <c r="AS297" s="18">
        <f ca="1">VLOOKUP('Bewerking, HH'!$B297,INDIRECT("'PLak, Labels'!A"&amp;$AQ$18&amp;":M"&amp;$AQ$19),AS$24,FALSE)</f>
        <v>0</v>
      </c>
      <c r="AT297" s="29">
        <f ca="1">VLOOKUP('Bewerking, HH'!$B297,INDIRECT("'PLak, Labels'!A"&amp;$AQ$18&amp;":M"&amp;$AQ$19),AT$24,FALSE)</f>
        <v>0</v>
      </c>
      <c r="AU297" s="29">
        <f ca="1">VLOOKUP('Bewerking, HH'!$B297,INDIRECT("'PLak, Labels'!A"&amp;$AQ$18&amp;":M"&amp;$AQ$19),AU$24,FALSE)</f>
        <v>0</v>
      </c>
      <c r="AY297" s="18">
        <f ca="1">VLOOKUP('Bewerking, HH'!$B297,INDIRECT("'PLak, Labels'!A"&amp;$BC$18&amp;":M"&amp;$BC$19),AY$24,FALSE)</f>
        <v>3412</v>
      </c>
      <c r="AZ297" s="29">
        <f ca="1">VLOOKUP('Bewerking, HH'!$B297,INDIRECT("'PLak, Labels'!A"&amp;$BC$18&amp;":M"&amp;$BC$19),AZ$24,FALSE)+VLOOKUP('Bewerking, HH'!$B297,INDIRECT("'PLak, Labels'!A"&amp;$BC$18&amp;":M"&amp;$BC$19),AZ$24+1,FALSE)</f>
        <v>0</v>
      </c>
      <c r="BA297" s="18">
        <f ca="1">VLOOKUP('Bewerking, HH'!$B297,INDIRECT("'PLak, Labels'!A"&amp;$BC$18&amp;":M"&amp;$BC$19),BA$24,FALSE)</f>
        <v>0</v>
      </c>
      <c r="BB297" s="18">
        <f ca="1">VLOOKUP('Bewerking, HH'!$B297,INDIRECT("'PLak, Labels'!A"&amp;$BC$18&amp;":M"&amp;$BC$19),BB$24,FALSE)</f>
        <v>3412</v>
      </c>
      <c r="BC297" s="18">
        <f ca="1">VLOOKUP('Bewerking, HH'!$B297,INDIRECT("'PLak, Labels'!A"&amp;$BC$18&amp;":M"&amp;$BC$19),BC$24,FALSE)</f>
        <v>0</v>
      </c>
      <c r="BD297" s="18">
        <f ca="1">VLOOKUP('Bewerking, HH'!$B297,INDIRECT("'PLak, Labels'!A"&amp;$BC$18&amp;":M"&amp;$BC$19),BD$24,FALSE)</f>
        <v>0</v>
      </c>
      <c r="BE297" s="18">
        <f ca="1">VLOOKUP('Bewerking, HH'!$B297,INDIRECT("'PLak, Labels'!A"&amp;$BC$18&amp;":M"&amp;$BC$19),BE$24,FALSE)</f>
        <v>0</v>
      </c>
      <c r="BF297" s="29">
        <f ca="1">VLOOKUP('Bewerking, HH'!$B297,INDIRECT("'PLak, Labels'!A"&amp;$BC$18&amp;":M"&amp;$BC$19),BF$24,FALSE)</f>
        <v>0</v>
      </c>
      <c r="BG297" s="29">
        <f ca="1">VLOOKUP('Bewerking, HH'!$B297,INDIRECT("'PLak, Labels'!A"&amp;$BC$18&amp;":M"&amp;$BC$19),BG$24,FALSE)</f>
        <v>0</v>
      </c>
    </row>
    <row r="298" spans="2:59" x14ac:dyDescent="0.25">
      <c r="B298" s="18" t="s">
        <v>94</v>
      </c>
      <c r="C298" s="18">
        <f ca="1">VLOOKUP('Bewerking, HH'!$B298,INDIRECT("'PLak, Labels'!A"&amp;$G$18&amp;":M"&amp;$G$19),C$24,FALSE)</f>
        <v>9759</v>
      </c>
      <c r="D298" s="29">
        <f ca="1">VLOOKUP('Bewerking, HH'!$B298,INDIRECT("'PLak, Labels'!A"&amp;$G$18&amp;":M"&amp;$G$19),D$24,FALSE)+VLOOKUP('Bewerking, HH'!$B298,INDIRECT("'PLak, Labels'!A"&amp;$G$18&amp;":M"&amp;$G$19),D$24+1,FALSE)</f>
        <v>0</v>
      </c>
      <c r="E298" s="18">
        <f ca="1">VLOOKUP('Bewerking, HH'!$B298,INDIRECT("'PLak, Labels'!A"&amp;$G$18&amp;":M"&amp;$G$19),E$24,FALSE)</f>
        <v>0</v>
      </c>
      <c r="F298" s="18">
        <f ca="1">VLOOKUP('Bewerking, HH'!$B298,INDIRECT("'PLak, Labels'!A"&amp;$G$18&amp;":M"&amp;$G$19),F$24,FALSE)</f>
        <v>1341</v>
      </c>
      <c r="G298" s="18">
        <f ca="1">VLOOKUP('Bewerking, HH'!$B298,INDIRECT("'PLak, Labels'!A"&amp;$G$18&amp;":M"&amp;$G$19),G$24,FALSE)</f>
        <v>8418</v>
      </c>
      <c r="H298" s="18">
        <f ca="1">VLOOKUP('Bewerking, HH'!$B298,INDIRECT("'PLak, Labels'!A"&amp;$G$18&amp;":M"&amp;$G$19),H$24,FALSE)</f>
        <v>0</v>
      </c>
      <c r="I298" s="18">
        <f ca="1">VLOOKUP('Bewerking, HH'!$B298,INDIRECT("'PLak, Labels'!A"&amp;$G$18&amp;":M"&amp;$G$19),I$24,FALSE)</f>
        <v>0</v>
      </c>
      <c r="J298" s="29">
        <f ca="1">VLOOKUP('Bewerking, HH'!$B298,INDIRECT("'PLak, Labels'!A"&amp;$G$18&amp;":M"&amp;$G$19),J$24,FALSE)</f>
        <v>0</v>
      </c>
      <c r="K298" s="29">
        <f ca="1">VLOOKUP('Bewerking, HH'!$B298,INDIRECT("'PLak, Labels'!A"&amp;$G$18&amp;":M"&amp;$G$19),K$24,FALSE)</f>
        <v>0</v>
      </c>
      <c r="O298" s="18">
        <f ca="1">VLOOKUP('Bewerking, HH'!$B298,INDIRECT("'PLak, Labels'!A"&amp;$S$18&amp;":M"&amp;$S$19),O$24,FALSE)</f>
        <v>9759</v>
      </c>
      <c r="P298" s="29">
        <f ca="1">VLOOKUP('Bewerking, HH'!$B298,INDIRECT("'PLak, Labels'!A"&amp;$S$18&amp;":M"&amp;$S$19),P$24,FALSE)+VLOOKUP('Bewerking, HH'!$B298,INDIRECT("'PLak, Labels'!A"&amp;$S$18&amp;":M"&amp;$S$19),P$24+1,FALSE)</f>
        <v>0</v>
      </c>
      <c r="Q298" s="18">
        <f ca="1">VLOOKUP('Bewerking, HH'!$B298,INDIRECT("'PLak, Labels'!A"&amp;$S$18&amp;":M"&amp;$S$19),Q$24,FALSE)</f>
        <v>0</v>
      </c>
      <c r="R298" s="18">
        <f ca="1">VLOOKUP('Bewerking, HH'!$B298,INDIRECT("'PLak, Labels'!A"&amp;$S$18&amp;":M"&amp;$S$19),R$24,FALSE)</f>
        <v>9759</v>
      </c>
      <c r="S298" s="18">
        <f ca="1">VLOOKUP('Bewerking, HH'!$B298,INDIRECT("'PLak, Labels'!A"&amp;$S$18&amp;":M"&amp;$S$19),S$24,FALSE)</f>
        <v>0</v>
      </c>
      <c r="T298" s="18">
        <f ca="1">VLOOKUP('Bewerking, HH'!$B298,INDIRECT("'PLak, Labels'!A"&amp;$S$18&amp;":M"&amp;$S$19),T$24,FALSE)</f>
        <v>0</v>
      </c>
      <c r="U298" s="18">
        <f ca="1">VLOOKUP('Bewerking, HH'!$B298,INDIRECT("'PLak, Labels'!A"&amp;$S$18&amp;":M"&amp;$S$19),U$24,FALSE)</f>
        <v>0</v>
      </c>
      <c r="V298" s="29">
        <f ca="1">VLOOKUP('Bewerking, HH'!$B298,INDIRECT("'PLak, Labels'!A"&amp;$S$18&amp;":M"&amp;$S$19),V$24,FALSE)</f>
        <v>0</v>
      </c>
      <c r="W298" s="29">
        <f ca="1">VLOOKUP('Bewerking, HH'!$B298,INDIRECT("'PLak, Labels'!A"&amp;$S$18&amp;":M"&amp;$S$19),W$24,FALSE)</f>
        <v>0</v>
      </c>
      <c r="AA298" s="18">
        <f ca="1">VLOOKUP('Bewerking, HH'!$B298,INDIRECT("'PLak, Labels'!A"&amp;$AE$18&amp;":M"&amp;$AE$19),AA$24,FALSE)</f>
        <v>9759</v>
      </c>
      <c r="AB298" s="29">
        <f ca="1">VLOOKUP('Bewerking, HH'!$B298,INDIRECT("'PLak, Labels'!A"&amp;$AE$18&amp;":M"&amp;$AE$19),AB$24,FALSE)+VLOOKUP('Bewerking, HH'!$B298,INDIRECT("'PLak, Labels'!A"&amp;$AE$18&amp;":M"&amp;$AE$19),AB$24+1,FALSE)</f>
        <v>0</v>
      </c>
      <c r="AC298" s="18">
        <f ca="1">VLOOKUP('Bewerking, HH'!$B298,INDIRECT("'PLak, Labels'!A"&amp;$AE$18&amp;":M"&amp;$AE$19),AC$24,FALSE)</f>
        <v>9759</v>
      </c>
      <c r="AD298" s="18">
        <f ca="1">VLOOKUP('Bewerking, HH'!$B298,INDIRECT("'PLak, Labels'!A"&amp;$AE$18&amp;":M"&amp;$AE$19),AD$24,FALSE)</f>
        <v>0</v>
      </c>
      <c r="AE298" s="18">
        <f ca="1">VLOOKUP('Bewerking, HH'!$B298,INDIRECT("'PLak, Labels'!A"&amp;$AE$18&amp;":M"&amp;$AE$19),AE$24,FALSE)</f>
        <v>0</v>
      </c>
      <c r="AF298" s="18">
        <f ca="1">VLOOKUP('Bewerking, HH'!$B298,INDIRECT("'PLak, Labels'!A"&amp;$AE$18&amp;":M"&amp;$AE$19),AF$24,FALSE)</f>
        <v>0</v>
      </c>
      <c r="AG298" s="18">
        <f ca="1">VLOOKUP('Bewerking, HH'!$B298,INDIRECT("'PLak, Labels'!A"&amp;$AE$18&amp;":M"&amp;$AE$19),AG$24,FALSE)</f>
        <v>0</v>
      </c>
      <c r="AH298" s="29">
        <f ca="1">VLOOKUP('Bewerking, HH'!$B298,INDIRECT("'PLak, Labels'!A"&amp;$AE$18&amp;":M"&amp;$AE$19),AH$24,FALSE)</f>
        <v>0</v>
      </c>
      <c r="AI298" s="29">
        <f ca="1">VLOOKUP('Bewerking, HH'!$B298,INDIRECT("'PLak, Labels'!A"&amp;$AE$18&amp;":M"&amp;$AE$19),AI$24,FALSE)</f>
        <v>0</v>
      </c>
      <c r="AM298" s="18">
        <f ca="1">VLOOKUP('Bewerking, HH'!$B298,INDIRECT("'PLak, Labels'!A"&amp;$AQ$18&amp;":M"&amp;$AQ$19),AM$24,FALSE)</f>
        <v>9759</v>
      </c>
      <c r="AN298" s="29">
        <f ca="1">VLOOKUP('Bewerking, HH'!$B298,INDIRECT("'PLak, Labels'!A"&amp;$AQ$18&amp;":M"&amp;$AQ$19),AN$24,FALSE)+VLOOKUP('Bewerking, HH'!$B298,INDIRECT("'PLak, Labels'!A"&amp;$AQ$18&amp;":M"&amp;$AQ$19),AN$24+1,FALSE)</f>
        <v>7201</v>
      </c>
      <c r="AO298" s="18">
        <f ca="1">VLOOKUP('Bewerking, HH'!$B298,INDIRECT("'PLak, Labels'!A"&amp;$AQ$18&amp;":M"&amp;$AQ$19),AO$24,FALSE)</f>
        <v>0</v>
      </c>
      <c r="AP298" s="18">
        <f ca="1">VLOOKUP('Bewerking, HH'!$B298,INDIRECT("'PLak, Labels'!A"&amp;$AQ$18&amp;":M"&amp;$AQ$19),AP$24,FALSE)</f>
        <v>306</v>
      </c>
      <c r="AQ298" s="18">
        <f ca="1">VLOOKUP('Bewerking, HH'!$B298,INDIRECT("'PLak, Labels'!A"&amp;$AQ$18&amp;":M"&amp;$AQ$19),AQ$24,FALSE)</f>
        <v>2252</v>
      </c>
      <c r="AR298" s="18">
        <f ca="1">VLOOKUP('Bewerking, HH'!$B298,INDIRECT("'PLak, Labels'!A"&amp;$AQ$18&amp;":M"&amp;$AQ$19),AR$24,FALSE)</f>
        <v>0</v>
      </c>
      <c r="AS298" s="18">
        <f ca="1">VLOOKUP('Bewerking, HH'!$B298,INDIRECT("'PLak, Labels'!A"&amp;$AQ$18&amp;":M"&amp;$AQ$19),AS$24,FALSE)</f>
        <v>0</v>
      </c>
      <c r="AT298" s="29">
        <f ca="1">VLOOKUP('Bewerking, HH'!$B298,INDIRECT("'PLak, Labels'!A"&amp;$AQ$18&amp;":M"&amp;$AQ$19),AT$24,FALSE)</f>
        <v>0</v>
      </c>
      <c r="AU298" s="29">
        <f ca="1">VLOOKUP('Bewerking, HH'!$B298,INDIRECT("'PLak, Labels'!A"&amp;$AQ$18&amp;":M"&amp;$AQ$19),AU$24,FALSE)</f>
        <v>0</v>
      </c>
      <c r="AY298" s="18">
        <f ca="1">VLOOKUP('Bewerking, HH'!$B298,INDIRECT("'PLak, Labels'!A"&amp;$BC$18&amp;":M"&amp;$BC$19),AY$24,FALSE)</f>
        <v>9759</v>
      </c>
      <c r="AZ298" s="29">
        <f ca="1">VLOOKUP('Bewerking, HH'!$B298,INDIRECT("'PLak, Labels'!A"&amp;$BC$18&amp;":M"&amp;$BC$19),AZ$24,FALSE)+VLOOKUP('Bewerking, HH'!$B298,INDIRECT("'PLak, Labels'!A"&amp;$BC$18&amp;":M"&amp;$BC$19),AZ$24+1,FALSE)</f>
        <v>0</v>
      </c>
      <c r="BA298" s="18">
        <f ca="1">VLOOKUP('Bewerking, HH'!$B298,INDIRECT("'PLak, Labels'!A"&amp;$BC$18&amp;":M"&amp;$BC$19),BA$24,FALSE)</f>
        <v>0</v>
      </c>
      <c r="BB298" s="18">
        <f ca="1">VLOOKUP('Bewerking, HH'!$B298,INDIRECT("'PLak, Labels'!A"&amp;$BC$18&amp;":M"&amp;$BC$19),BB$24,FALSE)</f>
        <v>9759</v>
      </c>
      <c r="BC298" s="18">
        <f ca="1">VLOOKUP('Bewerking, HH'!$B298,INDIRECT("'PLak, Labels'!A"&amp;$BC$18&amp;":M"&amp;$BC$19),BC$24,FALSE)</f>
        <v>0</v>
      </c>
      <c r="BD298" s="18">
        <f ca="1">VLOOKUP('Bewerking, HH'!$B298,INDIRECT("'PLak, Labels'!A"&amp;$BC$18&amp;":M"&amp;$BC$19),BD$24,FALSE)</f>
        <v>0</v>
      </c>
      <c r="BE298" s="18">
        <f ca="1">VLOOKUP('Bewerking, HH'!$B298,INDIRECT("'PLak, Labels'!A"&amp;$BC$18&amp;":M"&amp;$BC$19),BE$24,FALSE)</f>
        <v>0</v>
      </c>
      <c r="BF298" s="29">
        <f ca="1">VLOOKUP('Bewerking, HH'!$B298,INDIRECT("'PLak, Labels'!A"&amp;$BC$18&amp;":M"&amp;$BC$19),BF$24,FALSE)</f>
        <v>0</v>
      </c>
      <c r="BG298" s="29">
        <f ca="1">VLOOKUP('Bewerking, HH'!$B298,INDIRECT("'PLak, Labels'!A"&amp;$BC$18&amp;":M"&amp;$BC$19),BG$24,FALSE)</f>
        <v>0</v>
      </c>
    </row>
    <row r="299" spans="2:59" x14ac:dyDescent="0.25">
      <c r="B299" s="18" t="s">
        <v>95</v>
      </c>
      <c r="C299" s="18">
        <f ca="1">VLOOKUP('Bewerking, HH'!$B299,INDIRECT("'PLak, Labels'!A"&amp;$G$18&amp;":M"&amp;$G$19),C$24,FALSE)</f>
        <v>5421</v>
      </c>
      <c r="D299" s="29">
        <f ca="1">VLOOKUP('Bewerking, HH'!$B299,INDIRECT("'PLak, Labels'!A"&amp;$G$18&amp;":M"&amp;$G$19),D$24,FALSE)+VLOOKUP('Bewerking, HH'!$B299,INDIRECT("'PLak, Labels'!A"&amp;$G$18&amp;":M"&amp;$G$19),D$24+1,FALSE)</f>
        <v>0</v>
      </c>
      <c r="E299" s="18">
        <f ca="1">VLOOKUP('Bewerking, HH'!$B299,INDIRECT("'PLak, Labels'!A"&amp;$G$18&amp;":M"&amp;$G$19),E$24,FALSE)</f>
        <v>0</v>
      </c>
      <c r="F299" s="18">
        <f ca="1">VLOOKUP('Bewerking, HH'!$B299,INDIRECT("'PLak, Labels'!A"&amp;$G$18&amp;":M"&amp;$G$19),F$24,FALSE)</f>
        <v>5421</v>
      </c>
      <c r="G299" s="18">
        <f ca="1">VLOOKUP('Bewerking, HH'!$B299,INDIRECT("'PLak, Labels'!A"&amp;$G$18&amp;":M"&amp;$G$19),G$24,FALSE)</f>
        <v>0</v>
      </c>
      <c r="H299" s="18">
        <f ca="1">VLOOKUP('Bewerking, HH'!$B299,INDIRECT("'PLak, Labels'!A"&amp;$G$18&amp;":M"&amp;$G$19),H$24,FALSE)</f>
        <v>0</v>
      </c>
      <c r="I299" s="18">
        <f ca="1">VLOOKUP('Bewerking, HH'!$B299,INDIRECT("'PLak, Labels'!A"&amp;$G$18&amp;":M"&amp;$G$19),I$24,FALSE)</f>
        <v>0</v>
      </c>
      <c r="J299" s="29">
        <f ca="1">VLOOKUP('Bewerking, HH'!$B299,INDIRECT("'PLak, Labels'!A"&amp;$G$18&amp;":M"&amp;$G$19),J$24,FALSE)</f>
        <v>0</v>
      </c>
      <c r="K299" s="29">
        <f ca="1">VLOOKUP('Bewerking, HH'!$B299,INDIRECT("'PLak, Labels'!A"&amp;$G$18&amp;":M"&amp;$G$19),K$24,FALSE)</f>
        <v>0</v>
      </c>
      <c r="O299" s="18">
        <f ca="1">VLOOKUP('Bewerking, HH'!$B299,INDIRECT("'PLak, Labels'!A"&amp;$S$18&amp;":M"&amp;$S$19),O$24,FALSE)</f>
        <v>5421</v>
      </c>
      <c r="P299" s="29">
        <f ca="1">VLOOKUP('Bewerking, HH'!$B299,INDIRECT("'PLak, Labels'!A"&amp;$S$18&amp;":M"&amp;$S$19),P$24,FALSE)+VLOOKUP('Bewerking, HH'!$B299,INDIRECT("'PLak, Labels'!A"&amp;$S$18&amp;":M"&amp;$S$19),P$24+1,FALSE)</f>
        <v>0</v>
      </c>
      <c r="Q299" s="18">
        <f ca="1">VLOOKUP('Bewerking, HH'!$B299,INDIRECT("'PLak, Labels'!A"&amp;$S$18&amp;":M"&amp;$S$19),Q$24,FALSE)</f>
        <v>0</v>
      </c>
      <c r="R299" s="18">
        <f ca="1">VLOOKUP('Bewerking, HH'!$B299,INDIRECT("'PLak, Labels'!A"&amp;$S$18&amp;":M"&amp;$S$19),R$24,FALSE)</f>
        <v>5421</v>
      </c>
      <c r="S299" s="18">
        <f ca="1">VLOOKUP('Bewerking, HH'!$B299,INDIRECT("'PLak, Labels'!A"&amp;$S$18&amp;":M"&amp;$S$19),S$24,FALSE)</f>
        <v>0</v>
      </c>
      <c r="T299" s="18">
        <f ca="1">VLOOKUP('Bewerking, HH'!$B299,INDIRECT("'PLak, Labels'!A"&amp;$S$18&amp;":M"&amp;$S$19),T$24,FALSE)</f>
        <v>0</v>
      </c>
      <c r="U299" s="18">
        <f ca="1">VLOOKUP('Bewerking, HH'!$B299,INDIRECT("'PLak, Labels'!A"&amp;$S$18&amp;":M"&amp;$S$19),U$24,FALSE)</f>
        <v>0</v>
      </c>
      <c r="V299" s="29">
        <f ca="1">VLOOKUP('Bewerking, HH'!$B299,INDIRECT("'PLak, Labels'!A"&amp;$S$18&amp;":M"&amp;$S$19),V$24,FALSE)</f>
        <v>0</v>
      </c>
      <c r="W299" s="29">
        <f ca="1">VLOOKUP('Bewerking, HH'!$B299,INDIRECT("'PLak, Labels'!A"&amp;$S$18&amp;":M"&amp;$S$19),W$24,FALSE)</f>
        <v>0</v>
      </c>
      <c r="AA299" s="18">
        <f ca="1">VLOOKUP('Bewerking, HH'!$B299,INDIRECT("'PLak, Labels'!A"&amp;$AE$18&amp;":M"&amp;$AE$19),AA$24,FALSE)</f>
        <v>5421</v>
      </c>
      <c r="AB299" s="29">
        <f ca="1">VLOOKUP('Bewerking, HH'!$B299,INDIRECT("'PLak, Labels'!A"&amp;$AE$18&amp;":M"&amp;$AE$19),AB$24,FALSE)+VLOOKUP('Bewerking, HH'!$B299,INDIRECT("'PLak, Labels'!A"&amp;$AE$18&amp;":M"&amp;$AE$19),AB$24+1,FALSE)</f>
        <v>0</v>
      </c>
      <c r="AC299" s="18">
        <f ca="1">VLOOKUP('Bewerking, HH'!$B299,INDIRECT("'PLak, Labels'!A"&amp;$AE$18&amp;":M"&amp;$AE$19),AC$24,FALSE)</f>
        <v>5421</v>
      </c>
      <c r="AD299" s="18">
        <f ca="1">VLOOKUP('Bewerking, HH'!$B299,INDIRECT("'PLak, Labels'!A"&amp;$AE$18&amp;":M"&amp;$AE$19),AD$24,FALSE)</f>
        <v>0</v>
      </c>
      <c r="AE299" s="18">
        <f ca="1">VLOOKUP('Bewerking, HH'!$B299,INDIRECT("'PLak, Labels'!A"&amp;$AE$18&amp;":M"&amp;$AE$19),AE$24,FALSE)</f>
        <v>0</v>
      </c>
      <c r="AF299" s="18">
        <f ca="1">VLOOKUP('Bewerking, HH'!$B299,INDIRECT("'PLak, Labels'!A"&amp;$AE$18&amp;":M"&amp;$AE$19),AF$24,FALSE)</f>
        <v>0</v>
      </c>
      <c r="AG299" s="18">
        <f ca="1">VLOOKUP('Bewerking, HH'!$B299,INDIRECT("'PLak, Labels'!A"&amp;$AE$18&amp;":M"&amp;$AE$19),AG$24,FALSE)</f>
        <v>0</v>
      </c>
      <c r="AH299" s="29">
        <f ca="1">VLOOKUP('Bewerking, HH'!$B299,INDIRECT("'PLak, Labels'!A"&amp;$AE$18&amp;":M"&amp;$AE$19),AH$24,FALSE)</f>
        <v>0</v>
      </c>
      <c r="AI299" s="29">
        <f ca="1">VLOOKUP('Bewerking, HH'!$B299,INDIRECT("'PLak, Labels'!A"&amp;$AE$18&amp;":M"&amp;$AE$19),AI$24,FALSE)</f>
        <v>0</v>
      </c>
      <c r="AM299" s="18">
        <f ca="1">VLOOKUP('Bewerking, HH'!$B299,INDIRECT("'PLak, Labels'!A"&amp;$AQ$18&amp;":M"&amp;$AQ$19),AM$24,FALSE)</f>
        <v>5421</v>
      </c>
      <c r="AN299" s="29">
        <f ca="1">VLOOKUP('Bewerking, HH'!$B299,INDIRECT("'PLak, Labels'!A"&amp;$AQ$18&amp;":M"&amp;$AQ$19),AN$24,FALSE)+VLOOKUP('Bewerking, HH'!$B299,INDIRECT("'PLak, Labels'!A"&amp;$AQ$18&amp;":M"&amp;$AQ$19),AN$24+1,FALSE)</f>
        <v>3895</v>
      </c>
      <c r="AO299" s="18">
        <f ca="1">VLOOKUP('Bewerking, HH'!$B299,INDIRECT("'PLak, Labels'!A"&amp;$AQ$18&amp;":M"&amp;$AQ$19),AO$24,FALSE)</f>
        <v>0</v>
      </c>
      <c r="AP299" s="18">
        <f ca="1">VLOOKUP('Bewerking, HH'!$B299,INDIRECT("'PLak, Labels'!A"&amp;$AQ$18&amp;":M"&amp;$AQ$19),AP$24,FALSE)</f>
        <v>1526</v>
      </c>
      <c r="AQ299" s="18">
        <f ca="1">VLOOKUP('Bewerking, HH'!$B299,INDIRECT("'PLak, Labels'!A"&amp;$AQ$18&amp;":M"&amp;$AQ$19),AQ$24,FALSE)</f>
        <v>0</v>
      </c>
      <c r="AR299" s="18">
        <f ca="1">VLOOKUP('Bewerking, HH'!$B299,INDIRECT("'PLak, Labels'!A"&amp;$AQ$18&amp;":M"&amp;$AQ$19),AR$24,FALSE)</f>
        <v>0</v>
      </c>
      <c r="AS299" s="18">
        <f ca="1">VLOOKUP('Bewerking, HH'!$B299,INDIRECT("'PLak, Labels'!A"&amp;$AQ$18&amp;":M"&amp;$AQ$19),AS$24,FALSE)</f>
        <v>0</v>
      </c>
      <c r="AT299" s="29">
        <f ca="1">VLOOKUP('Bewerking, HH'!$B299,INDIRECT("'PLak, Labels'!A"&amp;$AQ$18&amp;":M"&amp;$AQ$19),AT$24,FALSE)</f>
        <v>0</v>
      </c>
      <c r="AU299" s="29">
        <f ca="1">VLOOKUP('Bewerking, HH'!$B299,INDIRECT("'PLak, Labels'!A"&amp;$AQ$18&amp;":M"&amp;$AQ$19),AU$24,FALSE)</f>
        <v>0</v>
      </c>
      <c r="AY299" s="18">
        <f ca="1">VLOOKUP('Bewerking, HH'!$B299,INDIRECT("'PLak, Labels'!A"&amp;$BC$18&amp;":M"&amp;$BC$19),AY$24,FALSE)</f>
        <v>5421</v>
      </c>
      <c r="AZ299" s="29">
        <f ca="1">VLOOKUP('Bewerking, HH'!$B299,INDIRECT("'PLak, Labels'!A"&amp;$BC$18&amp;":M"&amp;$BC$19),AZ$24,FALSE)+VLOOKUP('Bewerking, HH'!$B299,INDIRECT("'PLak, Labels'!A"&amp;$BC$18&amp;":M"&amp;$BC$19),AZ$24+1,FALSE)</f>
        <v>0</v>
      </c>
      <c r="BA299" s="18">
        <f ca="1">VLOOKUP('Bewerking, HH'!$B299,INDIRECT("'PLak, Labels'!A"&amp;$BC$18&amp;":M"&amp;$BC$19),BA$24,FALSE)</f>
        <v>0</v>
      </c>
      <c r="BB299" s="18">
        <f ca="1">VLOOKUP('Bewerking, HH'!$B299,INDIRECT("'PLak, Labels'!A"&amp;$BC$18&amp;":M"&amp;$BC$19),BB$24,FALSE)</f>
        <v>5421</v>
      </c>
      <c r="BC299" s="18">
        <f ca="1">VLOOKUP('Bewerking, HH'!$B299,INDIRECT("'PLak, Labels'!A"&amp;$BC$18&amp;":M"&amp;$BC$19),BC$24,FALSE)</f>
        <v>0</v>
      </c>
      <c r="BD299" s="18">
        <f ca="1">VLOOKUP('Bewerking, HH'!$B299,INDIRECT("'PLak, Labels'!A"&amp;$BC$18&amp;":M"&amp;$BC$19),BD$24,FALSE)</f>
        <v>0</v>
      </c>
      <c r="BE299" s="18">
        <f ca="1">VLOOKUP('Bewerking, HH'!$B299,INDIRECT("'PLak, Labels'!A"&amp;$BC$18&amp;":M"&amp;$BC$19),BE$24,FALSE)</f>
        <v>0</v>
      </c>
      <c r="BF299" s="29">
        <f ca="1">VLOOKUP('Bewerking, HH'!$B299,INDIRECT("'PLak, Labels'!A"&amp;$BC$18&amp;":M"&amp;$BC$19),BF$24,FALSE)</f>
        <v>0</v>
      </c>
      <c r="BG299" s="29">
        <f ca="1">VLOOKUP('Bewerking, HH'!$B299,INDIRECT("'PLak, Labels'!A"&amp;$BC$18&amp;":M"&amp;$BC$19),BG$24,FALSE)</f>
        <v>0</v>
      </c>
    </row>
    <row r="300" spans="2:59" x14ac:dyDescent="0.25">
      <c r="B300" s="18" t="s">
        <v>96</v>
      </c>
      <c r="C300" s="18">
        <f ca="1">VLOOKUP('Bewerking, HH'!$B300,INDIRECT("'PLak, Labels'!A"&amp;$G$18&amp;":M"&amp;$G$19),C$24,FALSE)</f>
        <v>10476</v>
      </c>
      <c r="D300" s="29">
        <f ca="1">VLOOKUP('Bewerking, HH'!$B300,INDIRECT("'PLak, Labels'!A"&amp;$G$18&amp;":M"&amp;$G$19),D$24,FALSE)+VLOOKUP('Bewerking, HH'!$B300,INDIRECT("'PLak, Labels'!A"&amp;$G$18&amp;":M"&amp;$G$19),D$24+1,FALSE)</f>
        <v>0</v>
      </c>
      <c r="E300" s="18">
        <f ca="1">VLOOKUP('Bewerking, HH'!$B300,INDIRECT("'PLak, Labels'!A"&amp;$G$18&amp;":M"&amp;$G$19),E$24,FALSE)</f>
        <v>0</v>
      </c>
      <c r="F300" s="18">
        <f ca="1">VLOOKUP('Bewerking, HH'!$B300,INDIRECT("'PLak, Labels'!A"&amp;$G$18&amp;":M"&amp;$G$19),F$24,FALSE)</f>
        <v>10476</v>
      </c>
      <c r="G300" s="18">
        <f ca="1">VLOOKUP('Bewerking, HH'!$B300,INDIRECT("'PLak, Labels'!A"&amp;$G$18&amp;":M"&amp;$G$19),G$24,FALSE)</f>
        <v>0</v>
      </c>
      <c r="H300" s="18">
        <f ca="1">VLOOKUP('Bewerking, HH'!$B300,INDIRECT("'PLak, Labels'!A"&amp;$G$18&amp;":M"&amp;$G$19),H$24,FALSE)</f>
        <v>0</v>
      </c>
      <c r="I300" s="18">
        <f ca="1">VLOOKUP('Bewerking, HH'!$B300,INDIRECT("'PLak, Labels'!A"&amp;$G$18&amp;":M"&amp;$G$19),I$24,FALSE)</f>
        <v>0</v>
      </c>
      <c r="J300" s="29">
        <f ca="1">VLOOKUP('Bewerking, HH'!$B300,INDIRECT("'PLak, Labels'!A"&amp;$G$18&amp;":M"&amp;$G$19),J$24,FALSE)</f>
        <v>0</v>
      </c>
      <c r="K300" s="29">
        <f ca="1">VLOOKUP('Bewerking, HH'!$B300,INDIRECT("'PLak, Labels'!A"&amp;$G$18&amp;":M"&amp;$G$19),K$24,FALSE)</f>
        <v>0</v>
      </c>
      <c r="O300" s="18">
        <f ca="1">VLOOKUP('Bewerking, HH'!$B300,INDIRECT("'PLak, Labels'!A"&amp;$S$18&amp;":M"&amp;$S$19),O$24,FALSE)</f>
        <v>10476</v>
      </c>
      <c r="P300" s="29">
        <f ca="1">VLOOKUP('Bewerking, HH'!$B300,INDIRECT("'PLak, Labels'!A"&amp;$S$18&amp;":M"&amp;$S$19),P$24,FALSE)+VLOOKUP('Bewerking, HH'!$B300,INDIRECT("'PLak, Labels'!A"&amp;$S$18&amp;":M"&amp;$S$19),P$24+1,FALSE)</f>
        <v>0</v>
      </c>
      <c r="Q300" s="18">
        <f ca="1">VLOOKUP('Bewerking, HH'!$B300,INDIRECT("'PLak, Labels'!A"&amp;$S$18&amp;":M"&amp;$S$19),Q$24,FALSE)</f>
        <v>0</v>
      </c>
      <c r="R300" s="18">
        <f ca="1">VLOOKUP('Bewerking, HH'!$B300,INDIRECT("'PLak, Labels'!A"&amp;$S$18&amp;":M"&amp;$S$19),R$24,FALSE)</f>
        <v>10476</v>
      </c>
      <c r="S300" s="18">
        <f ca="1">VLOOKUP('Bewerking, HH'!$B300,INDIRECT("'PLak, Labels'!A"&amp;$S$18&amp;":M"&amp;$S$19),S$24,FALSE)</f>
        <v>0</v>
      </c>
      <c r="T300" s="18">
        <f ca="1">VLOOKUP('Bewerking, HH'!$B300,INDIRECT("'PLak, Labels'!A"&amp;$S$18&amp;":M"&amp;$S$19),T$24,FALSE)</f>
        <v>0</v>
      </c>
      <c r="U300" s="18">
        <f ca="1">VLOOKUP('Bewerking, HH'!$B300,INDIRECT("'PLak, Labels'!A"&amp;$S$18&amp;":M"&amp;$S$19),U$24,FALSE)</f>
        <v>0</v>
      </c>
      <c r="V300" s="29">
        <f ca="1">VLOOKUP('Bewerking, HH'!$B300,INDIRECT("'PLak, Labels'!A"&amp;$S$18&amp;":M"&amp;$S$19),V$24,FALSE)</f>
        <v>0</v>
      </c>
      <c r="W300" s="29">
        <f ca="1">VLOOKUP('Bewerking, HH'!$B300,INDIRECT("'PLak, Labels'!A"&amp;$S$18&amp;":M"&amp;$S$19),W$24,FALSE)</f>
        <v>0</v>
      </c>
      <c r="AA300" s="18">
        <f ca="1">VLOOKUP('Bewerking, HH'!$B300,INDIRECT("'PLak, Labels'!A"&amp;$AE$18&amp;":M"&amp;$AE$19),AA$24,FALSE)</f>
        <v>10476</v>
      </c>
      <c r="AB300" s="29">
        <f ca="1">VLOOKUP('Bewerking, HH'!$B300,INDIRECT("'PLak, Labels'!A"&amp;$AE$18&amp;":M"&amp;$AE$19),AB$24,FALSE)+VLOOKUP('Bewerking, HH'!$B300,INDIRECT("'PLak, Labels'!A"&amp;$AE$18&amp;":M"&amp;$AE$19),AB$24+1,FALSE)</f>
        <v>0</v>
      </c>
      <c r="AC300" s="18">
        <f ca="1">VLOOKUP('Bewerking, HH'!$B300,INDIRECT("'PLak, Labels'!A"&amp;$AE$18&amp;":M"&amp;$AE$19),AC$24,FALSE)</f>
        <v>10476</v>
      </c>
      <c r="AD300" s="18">
        <f ca="1">VLOOKUP('Bewerking, HH'!$B300,INDIRECT("'PLak, Labels'!A"&amp;$AE$18&amp;":M"&amp;$AE$19),AD$24,FALSE)</f>
        <v>0</v>
      </c>
      <c r="AE300" s="18">
        <f ca="1">VLOOKUP('Bewerking, HH'!$B300,INDIRECT("'PLak, Labels'!A"&amp;$AE$18&amp;":M"&amp;$AE$19),AE$24,FALSE)</f>
        <v>0</v>
      </c>
      <c r="AF300" s="18">
        <f ca="1">VLOOKUP('Bewerking, HH'!$B300,INDIRECT("'PLak, Labels'!A"&amp;$AE$18&amp;":M"&amp;$AE$19),AF$24,FALSE)</f>
        <v>0</v>
      </c>
      <c r="AG300" s="18">
        <f ca="1">VLOOKUP('Bewerking, HH'!$B300,INDIRECT("'PLak, Labels'!A"&amp;$AE$18&amp;":M"&amp;$AE$19),AG$24,FALSE)</f>
        <v>0</v>
      </c>
      <c r="AH300" s="29">
        <f ca="1">VLOOKUP('Bewerking, HH'!$B300,INDIRECT("'PLak, Labels'!A"&amp;$AE$18&amp;":M"&amp;$AE$19),AH$24,FALSE)</f>
        <v>0</v>
      </c>
      <c r="AI300" s="29">
        <f ca="1">VLOOKUP('Bewerking, HH'!$B300,INDIRECT("'PLak, Labels'!A"&amp;$AE$18&amp;":M"&amp;$AE$19),AI$24,FALSE)</f>
        <v>0</v>
      </c>
      <c r="AM300" s="18">
        <f ca="1">VLOOKUP('Bewerking, HH'!$B300,INDIRECT("'PLak, Labels'!A"&amp;$AQ$18&amp;":M"&amp;$AQ$19),AM$24,FALSE)</f>
        <v>10476</v>
      </c>
      <c r="AN300" s="29">
        <f ca="1">VLOOKUP('Bewerking, HH'!$B300,INDIRECT("'PLak, Labels'!A"&amp;$AQ$18&amp;":M"&amp;$AQ$19),AN$24,FALSE)+VLOOKUP('Bewerking, HH'!$B300,INDIRECT("'PLak, Labels'!A"&amp;$AQ$18&amp;":M"&amp;$AQ$19),AN$24+1,FALSE)</f>
        <v>5365</v>
      </c>
      <c r="AO300" s="18">
        <f ca="1">VLOOKUP('Bewerking, HH'!$B300,INDIRECT("'PLak, Labels'!A"&amp;$AQ$18&amp;":M"&amp;$AQ$19),AO$24,FALSE)</f>
        <v>0</v>
      </c>
      <c r="AP300" s="18">
        <f ca="1">VLOOKUP('Bewerking, HH'!$B300,INDIRECT("'PLak, Labels'!A"&amp;$AQ$18&amp;":M"&amp;$AQ$19),AP$24,FALSE)</f>
        <v>5111</v>
      </c>
      <c r="AQ300" s="18">
        <f ca="1">VLOOKUP('Bewerking, HH'!$B300,INDIRECT("'PLak, Labels'!A"&amp;$AQ$18&amp;":M"&amp;$AQ$19),AQ$24,FALSE)</f>
        <v>0</v>
      </c>
      <c r="AR300" s="18">
        <f ca="1">VLOOKUP('Bewerking, HH'!$B300,INDIRECT("'PLak, Labels'!A"&amp;$AQ$18&amp;":M"&amp;$AQ$19),AR$24,FALSE)</f>
        <v>0</v>
      </c>
      <c r="AS300" s="18">
        <f ca="1">VLOOKUP('Bewerking, HH'!$B300,INDIRECT("'PLak, Labels'!A"&amp;$AQ$18&amp;":M"&amp;$AQ$19),AS$24,FALSE)</f>
        <v>0</v>
      </c>
      <c r="AT300" s="29">
        <f ca="1">VLOOKUP('Bewerking, HH'!$B300,INDIRECT("'PLak, Labels'!A"&amp;$AQ$18&amp;":M"&amp;$AQ$19),AT$24,FALSE)</f>
        <v>0</v>
      </c>
      <c r="AU300" s="29">
        <f ca="1">VLOOKUP('Bewerking, HH'!$B300,INDIRECT("'PLak, Labels'!A"&amp;$AQ$18&amp;":M"&amp;$AQ$19),AU$24,FALSE)</f>
        <v>0</v>
      </c>
      <c r="AY300" s="18">
        <f ca="1">VLOOKUP('Bewerking, HH'!$B300,INDIRECT("'PLak, Labels'!A"&amp;$BC$18&amp;":M"&amp;$BC$19),AY$24,FALSE)</f>
        <v>10476</v>
      </c>
      <c r="AZ300" s="29">
        <f ca="1">VLOOKUP('Bewerking, HH'!$B300,INDIRECT("'PLak, Labels'!A"&amp;$BC$18&amp;":M"&amp;$BC$19),AZ$24,FALSE)+VLOOKUP('Bewerking, HH'!$B300,INDIRECT("'PLak, Labels'!A"&amp;$BC$18&amp;":M"&amp;$BC$19),AZ$24+1,FALSE)</f>
        <v>0</v>
      </c>
      <c r="BA300" s="18">
        <f ca="1">VLOOKUP('Bewerking, HH'!$B300,INDIRECT("'PLak, Labels'!A"&amp;$BC$18&amp;":M"&amp;$BC$19),BA$24,FALSE)</f>
        <v>0</v>
      </c>
      <c r="BB300" s="18">
        <f ca="1">VLOOKUP('Bewerking, HH'!$B300,INDIRECT("'PLak, Labels'!A"&amp;$BC$18&amp;":M"&amp;$BC$19),BB$24,FALSE)</f>
        <v>10476</v>
      </c>
      <c r="BC300" s="18">
        <f ca="1">VLOOKUP('Bewerking, HH'!$B300,INDIRECT("'PLak, Labels'!A"&amp;$BC$18&amp;":M"&amp;$BC$19),BC$24,FALSE)</f>
        <v>0</v>
      </c>
      <c r="BD300" s="18">
        <f ca="1">VLOOKUP('Bewerking, HH'!$B300,INDIRECT("'PLak, Labels'!A"&amp;$BC$18&amp;":M"&amp;$BC$19),BD$24,FALSE)</f>
        <v>0</v>
      </c>
      <c r="BE300" s="18">
        <f ca="1">VLOOKUP('Bewerking, HH'!$B300,INDIRECT("'PLak, Labels'!A"&amp;$BC$18&amp;":M"&amp;$BC$19),BE$24,FALSE)</f>
        <v>0</v>
      </c>
      <c r="BF300" s="29">
        <f ca="1">VLOOKUP('Bewerking, HH'!$B300,INDIRECT("'PLak, Labels'!A"&amp;$BC$18&amp;":M"&amp;$BC$19),BF$24,FALSE)</f>
        <v>0</v>
      </c>
      <c r="BG300" s="29">
        <f ca="1">VLOOKUP('Bewerking, HH'!$B300,INDIRECT("'PLak, Labels'!A"&amp;$BC$18&amp;":M"&amp;$BC$19),BG$24,FALSE)</f>
        <v>0</v>
      </c>
    </row>
    <row r="301" spans="2:59" x14ac:dyDescent="0.25">
      <c r="B301" s="18" t="s">
        <v>97</v>
      </c>
      <c r="C301" s="18">
        <f ca="1">VLOOKUP('Bewerking, HH'!$B301,INDIRECT("'PLak, Labels'!A"&amp;$G$18&amp;":M"&amp;$G$19),C$24,FALSE)</f>
        <v>1401</v>
      </c>
      <c r="D301" s="29">
        <f ca="1">VLOOKUP('Bewerking, HH'!$B301,INDIRECT("'PLak, Labels'!A"&amp;$G$18&amp;":M"&amp;$G$19),D$24,FALSE)+VLOOKUP('Bewerking, HH'!$B301,INDIRECT("'PLak, Labels'!A"&amp;$G$18&amp;":M"&amp;$G$19),D$24+1,FALSE)</f>
        <v>0</v>
      </c>
      <c r="E301" s="18">
        <f ca="1">VLOOKUP('Bewerking, HH'!$B301,INDIRECT("'PLak, Labels'!A"&amp;$G$18&amp;":M"&amp;$G$19),E$24,FALSE)</f>
        <v>0</v>
      </c>
      <c r="F301" s="18">
        <f ca="1">VLOOKUP('Bewerking, HH'!$B301,INDIRECT("'PLak, Labels'!A"&amp;$G$18&amp;":M"&amp;$G$19),F$24,FALSE)</f>
        <v>199</v>
      </c>
      <c r="G301" s="18">
        <f ca="1">VLOOKUP('Bewerking, HH'!$B301,INDIRECT("'PLak, Labels'!A"&amp;$G$18&amp;":M"&amp;$G$19),G$24,FALSE)</f>
        <v>0</v>
      </c>
      <c r="H301" s="18">
        <f ca="1">VLOOKUP('Bewerking, HH'!$B301,INDIRECT("'PLak, Labels'!A"&amp;$G$18&amp;":M"&amp;$G$19),H$24,FALSE)</f>
        <v>1202</v>
      </c>
      <c r="I301" s="18">
        <f ca="1">VLOOKUP('Bewerking, HH'!$B301,INDIRECT("'PLak, Labels'!A"&amp;$G$18&amp;":M"&amp;$G$19),I$24,FALSE)</f>
        <v>0</v>
      </c>
      <c r="J301" s="29">
        <f ca="1">VLOOKUP('Bewerking, HH'!$B301,INDIRECT("'PLak, Labels'!A"&amp;$G$18&amp;":M"&amp;$G$19),J$24,FALSE)</f>
        <v>0</v>
      </c>
      <c r="K301" s="29">
        <f ca="1">VLOOKUP('Bewerking, HH'!$B301,INDIRECT("'PLak, Labels'!A"&amp;$G$18&amp;":M"&amp;$G$19),K$24,FALSE)</f>
        <v>0</v>
      </c>
      <c r="O301" s="18">
        <f ca="1">VLOOKUP('Bewerking, HH'!$B301,INDIRECT("'PLak, Labels'!A"&amp;$S$18&amp;":M"&amp;$S$19),O$24,FALSE)</f>
        <v>1401</v>
      </c>
      <c r="P301" s="29">
        <f ca="1">VLOOKUP('Bewerking, HH'!$B301,INDIRECT("'PLak, Labels'!A"&amp;$S$18&amp;":M"&amp;$S$19),P$24,FALSE)+VLOOKUP('Bewerking, HH'!$B301,INDIRECT("'PLak, Labels'!A"&amp;$S$18&amp;":M"&amp;$S$19),P$24+1,FALSE)</f>
        <v>0</v>
      </c>
      <c r="Q301" s="18">
        <f ca="1">VLOOKUP('Bewerking, HH'!$B301,INDIRECT("'PLak, Labels'!A"&amp;$S$18&amp;":M"&amp;$S$19),Q$24,FALSE)</f>
        <v>0</v>
      </c>
      <c r="R301" s="18">
        <f ca="1">VLOOKUP('Bewerking, HH'!$B301,INDIRECT("'PLak, Labels'!A"&amp;$S$18&amp;":M"&amp;$S$19),R$24,FALSE)</f>
        <v>1401</v>
      </c>
      <c r="S301" s="18">
        <f ca="1">VLOOKUP('Bewerking, HH'!$B301,INDIRECT("'PLak, Labels'!A"&amp;$S$18&amp;":M"&amp;$S$19),S$24,FALSE)</f>
        <v>0</v>
      </c>
      <c r="T301" s="18">
        <f ca="1">VLOOKUP('Bewerking, HH'!$B301,INDIRECT("'PLak, Labels'!A"&amp;$S$18&amp;":M"&amp;$S$19),T$24,FALSE)</f>
        <v>0</v>
      </c>
      <c r="U301" s="18">
        <f ca="1">VLOOKUP('Bewerking, HH'!$B301,INDIRECT("'PLak, Labels'!A"&amp;$S$18&amp;":M"&amp;$S$19),U$24,FALSE)</f>
        <v>0</v>
      </c>
      <c r="V301" s="29">
        <f ca="1">VLOOKUP('Bewerking, HH'!$B301,INDIRECT("'PLak, Labels'!A"&amp;$S$18&amp;":M"&amp;$S$19),V$24,FALSE)</f>
        <v>0</v>
      </c>
      <c r="W301" s="29">
        <f ca="1">VLOOKUP('Bewerking, HH'!$B301,INDIRECT("'PLak, Labels'!A"&amp;$S$18&amp;":M"&amp;$S$19),W$24,FALSE)</f>
        <v>0</v>
      </c>
      <c r="AA301" s="18">
        <f ca="1">VLOOKUP('Bewerking, HH'!$B301,INDIRECT("'PLak, Labels'!A"&amp;$AE$18&amp;":M"&amp;$AE$19),AA$24,FALSE)</f>
        <v>1401</v>
      </c>
      <c r="AB301" s="29">
        <f ca="1">VLOOKUP('Bewerking, HH'!$B301,INDIRECT("'PLak, Labels'!A"&amp;$AE$18&amp;":M"&amp;$AE$19),AB$24,FALSE)+VLOOKUP('Bewerking, HH'!$B301,INDIRECT("'PLak, Labels'!A"&amp;$AE$18&amp;":M"&amp;$AE$19),AB$24+1,FALSE)</f>
        <v>0</v>
      </c>
      <c r="AC301" s="18">
        <f ca="1">VLOOKUP('Bewerking, HH'!$B301,INDIRECT("'PLak, Labels'!A"&amp;$AE$18&amp;":M"&amp;$AE$19),AC$24,FALSE)</f>
        <v>1401</v>
      </c>
      <c r="AD301" s="18">
        <f ca="1">VLOOKUP('Bewerking, HH'!$B301,INDIRECT("'PLak, Labels'!A"&amp;$AE$18&amp;":M"&amp;$AE$19),AD$24,FALSE)</f>
        <v>0</v>
      </c>
      <c r="AE301" s="18">
        <f ca="1">VLOOKUP('Bewerking, HH'!$B301,INDIRECT("'PLak, Labels'!A"&amp;$AE$18&amp;":M"&amp;$AE$19),AE$24,FALSE)</f>
        <v>0</v>
      </c>
      <c r="AF301" s="18">
        <f ca="1">VLOOKUP('Bewerking, HH'!$B301,INDIRECT("'PLak, Labels'!A"&amp;$AE$18&amp;":M"&amp;$AE$19),AF$24,FALSE)</f>
        <v>0</v>
      </c>
      <c r="AG301" s="18">
        <f ca="1">VLOOKUP('Bewerking, HH'!$B301,INDIRECT("'PLak, Labels'!A"&amp;$AE$18&amp;":M"&amp;$AE$19),AG$24,FALSE)</f>
        <v>0</v>
      </c>
      <c r="AH301" s="29">
        <f ca="1">VLOOKUP('Bewerking, HH'!$B301,INDIRECT("'PLak, Labels'!A"&amp;$AE$18&amp;":M"&amp;$AE$19),AH$24,FALSE)</f>
        <v>0</v>
      </c>
      <c r="AI301" s="29">
        <f ca="1">VLOOKUP('Bewerking, HH'!$B301,INDIRECT("'PLak, Labels'!A"&amp;$AE$18&amp;":M"&amp;$AE$19),AI$24,FALSE)</f>
        <v>0</v>
      </c>
      <c r="AM301" s="18">
        <f ca="1">VLOOKUP('Bewerking, HH'!$B301,INDIRECT("'PLak, Labels'!A"&amp;$AQ$18&amp;":M"&amp;$AQ$19),AM$24,FALSE)</f>
        <v>1401</v>
      </c>
      <c r="AN301" s="29">
        <f ca="1">VLOOKUP('Bewerking, HH'!$B301,INDIRECT("'PLak, Labels'!A"&amp;$AQ$18&amp;":M"&amp;$AQ$19),AN$24,FALSE)+VLOOKUP('Bewerking, HH'!$B301,INDIRECT("'PLak, Labels'!A"&amp;$AQ$18&amp;":M"&amp;$AQ$19),AN$24+1,FALSE)</f>
        <v>929</v>
      </c>
      <c r="AO301" s="18">
        <f ca="1">VLOOKUP('Bewerking, HH'!$B301,INDIRECT("'PLak, Labels'!A"&amp;$AQ$18&amp;":M"&amp;$AQ$19),AO$24,FALSE)</f>
        <v>0</v>
      </c>
      <c r="AP301" s="18">
        <f ca="1">VLOOKUP('Bewerking, HH'!$B301,INDIRECT("'PLak, Labels'!A"&amp;$AQ$18&amp;":M"&amp;$AQ$19),AP$24,FALSE)</f>
        <v>1</v>
      </c>
      <c r="AQ301" s="18">
        <f ca="1">VLOOKUP('Bewerking, HH'!$B301,INDIRECT("'PLak, Labels'!A"&amp;$AQ$18&amp;":M"&amp;$AQ$19),AQ$24,FALSE)</f>
        <v>0</v>
      </c>
      <c r="AR301" s="18">
        <f ca="1">VLOOKUP('Bewerking, HH'!$B301,INDIRECT("'PLak, Labels'!A"&amp;$AQ$18&amp;":M"&amp;$AQ$19),AR$24,FALSE)</f>
        <v>471</v>
      </c>
      <c r="AS301" s="18">
        <f ca="1">VLOOKUP('Bewerking, HH'!$B301,INDIRECT("'PLak, Labels'!A"&amp;$AQ$18&amp;":M"&amp;$AQ$19),AS$24,FALSE)</f>
        <v>0</v>
      </c>
      <c r="AT301" s="29">
        <f ca="1">VLOOKUP('Bewerking, HH'!$B301,INDIRECT("'PLak, Labels'!A"&amp;$AQ$18&amp;":M"&amp;$AQ$19),AT$24,FALSE)</f>
        <v>0</v>
      </c>
      <c r="AU301" s="29">
        <f ca="1">VLOOKUP('Bewerking, HH'!$B301,INDIRECT("'PLak, Labels'!A"&amp;$AQ$18&amp;":M"&amp;$AQ$19),AU$24,FALSE)</f>
        <v>0</v>
      </c>
      <c r="AY301" s="18">
        <f ca="1">VLOOKUP('Bewerking, HH'!$B301,INDIRECT("'PLak, Labels'!A"&amp;$BC$18&amp;":M"&amp;$BC$19),AY$24,FALSE)</f>
        <v>1401</v>
      </c>
      <c r="AZ301" s="29">
        <f ca="1">VLOOKUP('Bewerking, HH'!$B301,INDIRECT("'PLak, Labels'!A"&amp;$BC$18&amp;":M"&amp;$BC$19),AZ$24,FALSE)+VLOOKUP('Bewerking, HH'!$B301,INDIRECT("'PLak, Labels'!A"&amp;$BC$18&amp;":M"&amp;$BC$19),AZ$24+1,FALSE)</f>
        <v>0</v>
      </c>
      <c r="BA301" s="18">
        <f ca="1">VLOOKUP('Bewerking, HH'!$B301,INDIRECT("'PLak, Labels'!A"&amp;$BC$18&amp;":M"&amp;$BC$19),BA$24,FALSE)</f>
        <v>0</v>
      </c>
      <c r="BB301" s="18">
        <f ca="1">VLOOKUP('Bewerking, HH'!$B301,INDIRECT("'PLak, Labels'!A"&amp;$BC$18&amp;":M"&amp;$BC$19),BB$24,FALSE)</f>
        <v>1401</v>
      </c>
      <c r="BC301" s="18">
        <f ca="1">VLOOKUP('Bewerking, HH'!$B301,INDIRECT("'PLak, Labels'!A"&amp;$BC$18&amp;":M"&amp;$BC$19),BC$24,FALSE)</f>
        <v>0</v>
      </c>
      <c r="BD301" s="18">
        <f ca="1">VLOOKUP('Bewerking, HH'!$B301,INDIRECT("'PLak, Labels'!A"&amp;$BC$18&amp;":M"&amp;$BC$19),BD$24,FALSE)</f>
        <v>0</v>
      </c>
      <c r="BE301" s="18">
        <f ca="1">VLOOKUP('Bewerking, HH'!$B301,INDIRECT("'PLak, Labels'!A"&amp;$BC$18&amp;":M"&amp;$BC$19),BE$24,FALSE)</f>
        <v>0</v>
      </c>
      <c r="BF301" s="29">
        <f ca="1">VLOOKUP('Bewerking, HH'!$B301,INDIRECT("'PLak, Labels'!A"&amp;$BC$18&amp;":M"&amp;$BC$19),BF$24,FALSE)</f>
        <v>0</v>
      </c>
      <c r="BG301" s="29">
        <f ca="1">VLOOKUP('Bewerking, HH'!$B301,INDIRECT("'PLak, Labels'!A"&amp;$BC$18&amp;":M"&amp;$BC$19),BG$24,FALSE)</f>
        <v>0</v>
      </c>
    </row>
    <row r="302" spans="2:59" x14ac:dyDescent="0.25">
      <c r="B302" s="18" t="s">
        <v>98</v>
      </c>
      <c r="C302" s="18">
        <f ca="1">VLOOKUP('Bewerking, HH'!$B302,INDIRECT("'PLak, Labels'!A"&amp;$G$18&amp;":M"&amp;$G$19),C$24,FALSE)</f>
        <v>9487</v>
      </c>
      <c r="D302" s="29">
        <f ca="1">VLOOKUP('Bewerking, HH'!$B302,INDIRECT("'PLak, Labels'!A"&amp;$G$18&amp;":M"&amp;$G$19),D$24,FALSE)+VLOOKUP('Bewerking, HH'!$B302,INDIRECT("'PLak, Labels'!A"&amp;$G$18&amp;":M"&amp;$G$19),D$24+1,FALSE)</f>
        <v>0</v>
      </c>
      <c r="E302" s="18">
        <f ca="1">VLOOKUP('Bewerking, HH'!$B302,INDIRECT("'PLak, Labels'!A"&amp;$G$18&amp;":M"&amp;$G$19),E$24,FALSE)</f>
        <v>0</v>
      </c>
      <c r="F302" s="18">
        <f ca="1">VLOOKUP('Bewerking, HH'!$B302,INDIRECT("'PLak, Labels'!A"&amp;$G$18&amp;":M"&amp;$G$19),F$24,FALSE)</f>
        <v>1266</v>
      </c>
      <c r="G302" s="18">
        <f ca="1">VLOOKUP('Bewerking, HH'!$B302,INDIRECT("'PLak, Labels'!A"&amp;$G$18&amp;":M"&amp;$G$19),G$24,FALSE)</f>
        <v>0</v>
      </c>
      <c r="H302" s="18">
        <f ca="1">VLOOKUP('Bewerking, HH'!$B302,INDIRECT("'PLak, Labels'!A"&amp;$G$18&amp;":M"&amp;$G$19),H$24,FALSE)</f>
        <v>8221</v>
      </c>
      <c r="I302" s="18">
        <f ca="1">VLOOKUP('Bewerking, HH'!$B302,INDIRECT("'PLak, Labels'!A"&amp;$G$18&amp;":M"&amp;$G$19),I$24,FALSE)</f>
        <v>0</v>
      </c>
      <c r="J302" s="29">
        <f ca="1">VLOOKUP('Bewerking, HH'!$B302,INDIRECT("'PLak, Labels'!A"&amp;$G$18&amp;":M"&amp;$G$19),J$24,FALSE)</f>
        <v>0</v>
      </c>
      <c r="K302" s="29">
        <f ca="1">VLOOKUP('Bewerking, HH'!$B302,INDIRECT("'PLak, Labels'!A"&amp;$G$18&amp;":M"&amp;$G$19),K$24,FALSE)</f>
        <v>0</v>
      </c>
      <c r="O302" s="18">
        <f ca="1">VLOOKUP('Bewerking, HH'!$B302,INDIRECT("'PLak, Labels'!A"&amp;$S$18&amp;":M"&amp;$S$19),O$24,FALSE)</f>
        <v>9487</v>
      </c>
      <c r="P302" s="29">
        <f ca="1">VLOOKUP('Bewerking, HH'!$B302,INDIRECT("'PLak, Labels'!A"&amp;$S$18&amp;":M"&amp;$S$19),P$24,FALSE)+VLOOKUP('Bewerking, HH'!$B302,INDIRECT("'PLak, Labels'!A"&amp;$S$18&amp;":M"&amp;$S$19),P$24+1,FALSE)</f>
        <v>0</v>
      </c>
      <c r="Q302" s="18">
        <f ca="1">VLOOKUP('Bewerking, HH'!$B302,INDIRECT("'PLak, Labels'!A"&amp;$S$18&amp;":M"&amp;$S$19),Q$24,FALSE)</f>
        <v>0</v>
      </c>
      <c r="R302" s="18">
        <f ca="1">VLOOKUP('Bewerking, HH'!$B302,INDIRECT("'PLak, Labels'!A"&amp;$S$18&amp;":M"&amp;$S$19),R$24,FALSE)</f>
        <v>9487</v>
      </c>
      <c r="S302" s="18">
        <f ca="1">VLOOKUP('Bewerking, HH'!$B302,INDIRECT("'PLak, Labels'!A"&amp;$S$18&amp;":M"&amp;$S$19),S$24,FALSE)</f>
        <v>0</v>
      </c>
      <c r="T302" s="18">
        <f ca="1">VLOOKUP('Bewerking, HH'!$B302,INDIRECT("'PLak, Labels'!A"&amp;$S$18&amp;":M"&amp;$S$19),T$24,FALSE)</f>
        <v>0</v>
      </c>
      <c r="U302" s="18">
        <f ca="1">VLOOKUP('Bewerking, HH'!$B302,INDIRECT("'PLak, Labels'!A"&amp;$S$18&amp;":M"&amp;$S$19),U$24,FALSE)</f>
        <v>0</v>
      </c>
      <c r="V302" s="29">
        <f ca="1">VLOOKUP('Bewerking, HH'!$B302,INDIRECT("'PLak, Labels'!A"&amp;$S$18&amp;":M"&amp;$S$19),V$24,FALSE)</f>
        <v>0</v>
      </c>
      <c r="W302" s="29">
        <f ca="1">VLOOKUP('Bewerking, HH'!$B302,INDIRECT("'PLak, Labels'!A"&amp;$S$18&amp;":M"&amp;$S$19),W$24,FALSE)</f>
        <v>0</v>
      </c>
      <c r="AA302" s="18">
        <f ca="1">VLOOKUP('Bewerking, HH'!$B302,INDIRECT("'PLak, Labels'!A"&amp;$AE$18&amp;":M"&amp;$AE$19),AA$24,FALSE)</f>
        <v>9487</v>
      </c>
      <c r="AB302" s="29">
        <f ca="1">VLOOKUP('Bewerking, HH'!$B302,INDIRECT("'PLak, Labels'!A"&amp;$AE$18&amp;":M"&amp;$AE$19),AB$24,FALSE)+VLOOKUP('Bewerking, HH'!$B302,INDIRECT("'PLak, Labels'!A"&amp;$AE$18&amp;":M"&amp;$AE$19),AB$24+1,FALSE)</f>
        <v>0</v>
      </c>
      <c r="AC302" s="18">
        <f ca="1">VLOOKUP('Bewerking, HH'!$B302,INDIRECT("'PLak, Labels'!A"&amp;$AE$18&amp;":M"&amp;$AE$19),AC$24,FALSE)</f>
        <v>9487</v>
      </c>
      <c r="AD302" s="18">
        <f ca="1">VLOOKUP('Bewerking, HH'!$B302,INDIRECT("'PLak, Labels'!A"&amp;$AE$18&amp;":M"&amp;$AE$19),AD$24,FALSE)</f>
        <v>0</v>
      </c>
      <c r="AE302" s="18">
        <f ca="1">VLOOKUP('Bewerking, HH'!$B302,INDIRECT("'PLak, Labels'!A"&amp;$AE$18&amp;":M"&amp;$AE$19),AE$24,FALSE)</f>
        <v>0</v>
      </c>
      <c r="AF302" s="18">
        <f ca="1">VLOOKUP('Bewerking, HH'!$B302,INDIRECT("'PLak, Labels'!A"&amp;$AE$18&amp;":M"&amp;$AE$19),AF$24,FALSE)</f>
        <v>0</v>
      </c>
      <c r="AG302" s="18">
        <f ca="1">VLOOKUP('Bewerking, HH'!$B302,INDIRECT("'PLak, Labels'!A"&amp;$AE$18&amp;":M"&amp;$AE$19),AG$24,FALSE)</f>
        <v>0</v>
      </c>
      <c r="AH302" s="29">
        <f ca="1">VLOOKUP('Bewerking, HH'!$B302,INDIRECT("'PLak, Labels'!A"&amp;$AE$18&amp;":M"&amp;$AE$19),AH$24,FALSE)</f>
        <v>0</v>
      </c>
      <c r="AI302" s="29">
        <f ca="1">VLOOKUP('Bewerking, HH'!$B302,INDIRECT("'PLak, Labels'!A"&amp;$AE$18&amp;":M"&amp;$AE$19),AI$24,FALSE)</f>
        <v>0</v>
      </c>
      <c r="AM302" s="18">
        <f ca="1">VLOOKUP('Bewerking, HH'!$B302,INDIRECT("'PLak, Labels'!A"&amp;$AQ$18&amp;":M"&amp;$AQ$19),AM$24,FALSE)</f>
        <v>9487</v>
      </c>
      <c r="AN302" s="29">
        <f ca="1">VLOOKUP('Bewerking, HH'!$B302,INDIRECT("'PLak, Labels'!A"&amp;$AQ$18&amp;":M"&amp;$AQ$19),AN$24,FALSE)+VLOOKUP('Bewerking, HH'!$B302,INDIRECT("'PLak, Labels'!A"&amp;$AQ$18&amp;":M"&amp;$AQ$19),AN$24+1,FALSE)</f>
        <v>5433</v>
      </c>
      <c r="AO302" s="18">
        <f ca="1">VLOOKUP('Bewerking, HH'!$B302,INDIRECT("'PLak, Labels'!A"&amp;$AQ$18&amp;":M"&amp;$AQ$19),AO$24,FALSE)</f>
        <v>0</v>
      </c>
      <c r="AP302" s="18">
        <f ca="1">VLOOKUP('Bewerking, HH'!$B302,INDIRECT("'PLak, Labels'!A"&amp;$AQ$18&amp;":M"&amp;$AQ$19),AP$24,FALSE)</f>
        <v>425</v>
      </c>
      <c r="AQ302" s="18">
        <f ca="1">VLOOKUP('Bewerking, HH'!$B302,INDIRECT("'PLak, Labels'!A"&amp;$AQ$18&amp;":M"&amp;$AQ$19),AQ$24,FALSE)</f>
        <v>0</v>
      </c>
      <c r="AR302" s="18">
        <f ca="1">VLOOKUP('Bewerking, HH'!$B302,INDIRECT("'PLak, Labels'!A"&amp;$AQ$18&amp;":M"&amp;$AQ$19),AR$24,FALSE)</f>
        <v>3629</v>
      </c>
      <c r="AS302" s="18">
        <f ca="1">VLOOKUP('Bewerking, HH'!$B302,INDIRECT("'PLak, Labels'!A"&amp;$AQ$18&amp;":M"&amp;$AQ$19),AS$24,FALSE)</f>
        <v>0</v>
      </c>
      <c r="AT302" s="29">
        <f ca="1">VLOOKUP('Bewerking, HH'!$B302,INDIRECT("'PLak, Labels'!A"&amp;$AQ$18&amp;":M"&amp;$AQ$19),AT$24,FALSE)</f>
        <v>0</v>
      </c>
      <c r="AU302" s="29">
        <f ca="1">VLOOKUP('Bewerking, HH'!$B302,INDIRECT("'PLak, Labels'!A"&amp;$AQ$18&amp;":M"&amp;$AQ$19),AU$24,FALSE)</f>
        <v>0</v>
      </c>
      <c r="AY302" s="18">
        <f ca="1">VLOOKUP('Bewerking, HH'!$B302,INDIRECT("'PLak, Labels'!A"&amp;$BC$18&amp;":M"&amp;$BC$19),AY$24,FALSE)</f>
        <v>9487</v>
      </c>
      <c r="AZ302" s="29">
        <f ca="1">VLOOKUP('Bewerking, HH'!$B302,INDIRECT("'PLak, Labels'!A"&amp;$BC$18&amp;":M"&amp;$BC$19),AZ$24,FALSE)+VLOOKUP('Bewerking, HH'!$B302,INDIRECT("'PLak, Labels'!A"&amp;$BC$18&amp;":M"&amp;$BC$19),AZ$24+1,FALSE)</f>
        <v>0</v>
      </c>
      <c r="BA302" s="18">
        <f ca="1">VLOOKUP('Bewerking, HH'!$B302,INDIRECT("'PLak, Labels'!A"&amp;$BC$18&amp;":M"&amp;$BC$19),BA$24,FALSE)</f>
        <v>0</v>
      </c>
      <c r="BB302" s="18">
        <f ca="1">VLOOKUP('Bewerking, HH'!$B302,INDIRECT("'PLak, Labels'!A"&amp;$BC$18&amp;":M"&amp;$BC$19),BB$24,FALSE)</f>
        <v>9487</v>
      </c>
      <c r="BC302" s="18">
        <f ca="1">VLOOKUP('Bewerking, HH'!$B302,INDIRECT("'PLak, Labels'!A"&amp;$BC$18&amp;":M"&amp;$BC$19),BC$24,FALSE)</f>
        <v>0</v>
      </c>
      <c r="BD302" s="18">
        <f ca="1">VLOOKUP('Bewerking, HH'!$B302,INDIRECT("'PLak, Labels'!A"&amp;$BC$18&amp;":M"&amp;$BC$19),BD$24,FALSE)</f>
        <v>0</v>
      </c>
      <c r="BE302" s="18">
        <f ca="1">VLOOKUP('Bewerking, HH'!$B302,INDIRECT("'PLak, Labels'!A"&amp;$BC$18&amp;":M"&amp;$BC$19),BE$24,FALSE)</f>
        <v>0</v>
      </c>
      <c r="BF302" s="29">
        <f ca="1">VLOOKUP('Bewerking, HH'!$B302,INDIRECT("'PLak, Labels'!A"&amp;$BC$18&amp;":M"&amp;$BC$19),BF$24,FALSE)</f>
        <v>0</v>
      </c>
      <c r="BG302" s="29">
        <f ca="1">VLOOKUP('Bewerking, HH'!$B302,INDIRECT("'PLak, Labels'!A"&amp;$BC$18&amp;":M"&amp;$BC$19),BG$24,FALSE)</f>
        <v>0</v>
      </c>
    </row>
    <row r="303" spans="2:59" x14ac:dyDescent="0.25">
      <c r="B303" s="18" t="s">
        <v>99</v>
      </c>
      <c r="C303" s="18">
        <f ca="1">VLOOKUP('Bewerking, HH'!$B303,INDIRECT("'PLak, Labels'!A"&amp;$G$18&amp;":M"&amp;$G$19),C$24,FALSE)</f>
        <v>8286</v>
      </c>
      <c r="D303" s="29">
        <f ca="1">VLOOKUP('Bewerking, HH'!$B303,INDIRECT("'PLak, Labels'!A"&amp;$G$18&amp;":M"&amp;$G$19),D$24,FALSE)+VLOOKUP('Bewerking, HH'!$B303,INDIRECT("'PLak, Labels'!A"&amp;$G$18&amp;":M"&amp;$G$19),D$24+1,FALSE)</f>
        <v>0</v>
      </c>
      <c r="E303" s="18">
        <f ca="1">VLOOKUP('Bewerking, HH'!$B303,INDIRECT("'PLak, Labels'!A"&amp;$G$18&amp;":M"&amp;$G$19),E$24,FALSE)</f>
        <v>0</v>
      </c>
      <c r="F303" s="18">
        <f ca="1">VLOOKUP('Bewerking, HH'!$B303,INDIRECT("'PLak, Labels'!A"&amp;$G$18&amp;":M"&amp;$G$19),F$24,FALSE)</f>
        <v>423</v>
      </c>
      <c r="G303" s="18">
        <f ca="1">VLOOKUP('Bewerking, HH'!$B303,INDIRECT("'PLak, Labels'!A"&amp;$G$18&amp;":M"&amp;$G$19),G$24,FALSE)</f>
        <v>3829</v>
      </c>
      <c r="H303" s="18">
        <f ca="1">VLOOKUP('Bewerking, HH'!$B303,INDIRECT("'PLak, Labels'!A"&amp;$G$18&amp;":M"&amp;$G$19),H$24,FALSE)</f>
        <v>0</v>
      </c>
      <c r="I303" s="18">
        <f ca="1">VLOOKUP('Bewerking, HH'!$B303,INDIRECT("'PLak, Labels'!A"&amp;$G$18&amp;":M"&amp;$G$19),I$24,FALSE)</f>
        <v>4034</v>
      </c>
      <c r="J303" s="29">
        <f ca="1">VLOOKUP('Bewerking, HH'!$B303,INDIRECT("'PLak, Labels'!A"&amp;$G$18&amp;":M"&amp;$G$19),J$24,FALSE)</f>
        <v>0</v>
      </c>
      <c r="K303" s="29">
        <f ca="1">VLOOKUP('Bewerking, HH'!$B303,INDIRECT("'PLak, Labels'!A"&amp;$G$18&amp;":M"&amp;$G$19),K$24,FALSE)</f>
        <v>0</v>
      </c>
      <c r="O303" s="18">
        <f ca="1">VLOOKUP('Bewerking, HH'!$B303,INDIRECT("'PLak, Labels'!A"&amp;$S$18&amp;":M"&amp;$S$19),O$24,FALSE)</f>
        <v>8286</v>
      </c>
      <c r="P303" s="29">
        <f ca="1">VLOOKUP('Bewerking, HH'!$B303,INDIRECT("'PLak, Labels'!A"&amp;$S$18&amp;":M"&amp;$S$19),P$24,FALSE)+VLOOKUP('Bewerking, HH'!$B303,INDIRECT("'PLak, Labels'!A"&amp;$S$18&amp;":M"&amp;$S$19),P$24+1,FALSE)</f>
        <v>0</v>
      </c>
      <c r="Q303" s="18">
        <f ca="1">VLOOKUP('Bewerking, HH'!$B303,INDIRECT("'PLak, Labels'!A"&amp;$S$18&amp;":M"&amp;$S$19),Q$24,FALSE)</f>
        <v>0</v>
      </c>
      <c r="R303" s="18">
        <f ca="1">VLOOKUP('Bewerking, HH'!$B303,INDIRECT("'PLak, Labels'!A"&amp;$S$18&amp;":M"&amp;$S$19),R$24,FALSE)</f>
        <v>8286</v>
      </c>
      <c r="S303" s="18">
        <f ca="1">VLOOKUP('Bewerking, HH'!$B303,INDIRECT("'PLak, Labels'!A"&amp;$S$18&amp;":M"&amp;$S$19),S$24,FALSE)</f>
        <v>0</v>
      </c>
      <c r="T303" s="18">
        <f ca="1">VLOOKUP('Bewerking, HH'!$B303,INDIRECT("'PLak, Labels'!A"&amp;$S$18&amp;":M"&amp;$S$19),T$24,FALSE)</f>
        <v>0</v>
      </c>
      <c r="U303" s="18">
        <f ca="1">VLOOKUP('Bewerking, HH'!$B303,INDIRECT("'PLak, Labels'!A"&amp;$S$18&amp;":M"&amp;$S$19),U$24,FALSE)</f>
        <v>0</v>
      </c>
      <c r="V303" s="29">
        <f ca="1">VLOOKUP('Bewerking, HH'!$B303,INDIRECT("'PLak, Labels'!A"&amp;$S$18&amp;":M"&amp;$S$19),V$24,FALSE)</f>
        <v>0</v>
      </c>
      <c r="W303" s="29">
        <f ca="1">VLOOKUP('Bewerking, HH'!$B303,INDIRECT("'PLak, Labels'!A"&amp;$S$18&amp;":M"&amp;$S$19),W$24,FALSE)</f>
        <v>0</v>
      </c>
      <c r="AA303" s="18">
        <f ca="1">VLOOKUP('Bewerking, HH'!$B303,INDIRECT("'PLak, Labels'!A"&amp;$AE$18&amp;":M"&amp;$AE$19),AA$24,FALSE)</f>
        <v>8286</v>
      </c>
      <c r="AB303" s="29">
        <f ca="1">VLOOKUP('Bewerking, HH'!$B303,INDIRECT("'PLak, Labels'!A"&amp;$AE$18&amp;":M"&amp;$AE$19),AB$24,FALSE)+VLOOKUP('Bewerking, HH'!$B303,INDIRECT("'PLak, Labels'!A"&amp;$AE$18&amp;":M"&amp;$AE$19),AB$24+1,FALSE)</f>
        <v>0</v>
      </c>
      <c r="AC303" s="18">
        <f ca="1">VLOOKUP('Bewerking, HH'!$B303,INDIRECT("'PLak, Labels'!A"&amp;$AE$18&amp;":M"&amp;$AE$19),AC$24,FALSE)</f>
        <v>8286</v>
      </c>
      <c r="AD303" s="18">
        <f ca="1">VLOOKUP('Bewerking, HH'!$B303,INDIRECT("'PLak, Labels'!A"&amp;$AE$18&amp;":M"&amp;$AE$19),AD$24,FALSE)</f>
        <v>0</v>
      </c>
      <c r="AE303" s="18">
        <f ca="1">VLOOKUP('Bewerking, HH'!$B303,INDIRECT("'PLak, Labels'!A"&amp;$AE$18&amp;":M"&amp;$AE$19),AE$24,FALSE)</f>
        <v>0</v>
      </c>
      <c r="AF303" s="18">
        <f ca="1">VLOOKUP('Bewerking, HH'!$B303,INDIRECT("'PLak, Labels'!A"&amp;$AE$18&amp;":M"&amp;$AE$19),AF$24,FALSE)</f>
        <v>0</v>
      </c>
      <c r="AG303" s="18">
        <f ca="1">VLOOKUP('Bewerking, HH'!$B303,INDIRECT("'PLak, Labels'!A"&amp;$AE$18&amp;":M"&amp;$AE$19),AG$24,FALSE)</f>
        <v>0</v>
      </c>
      <c r="AH303" s="29">
        <f ca="1">VLOOKUP('Bewerking, HH'!$B303,INDIRECT("'PLak, Labels'!A"&amp;$AE$18&amp;":M"&amp;$AE$19),AH$24,FALSE)</f>
        <v>0</v>
      </c>
      <c r="AI303" s="29">
        <f ca="1">VLOOKUP('Bewerking, HH'!$B303,INDIRECT("'PLak, Labels'!A"&amp;$AE$18&amp;":M"&amp;$AE$19),AI$24,FALSE)</f>
        <v>0</v>
      </c>
      <c r="AM303" s="18">
        <f ca="1">VLOOKUP('Bewerking, HH'!$B303,INDIRECT("'PLak, Labels'!A"&amp;$AQ$18&amp;":M"&amp;$AQ$19),AM$24,FALSE)</f>
        <v>8286</v>
      </c>
      <c r="AN303" s="29">
        <f ca="1">VLOOKUP('Bewerking, HH'!$B303,INDIRECT("'PLak, Labels'!A"&amp;$AQ$18&amp;":M"&amp;$AQ$19),AN$24,FALSE)+VLOOKUP('Bewerking, HH'!$B303,INDIRECT("'PLak, Labels'!A"&amp;$AQ$18&amp;":M"&amp;$AQ$19),AN$24+1,FALSE)</f>
        <v>1158</v>
      </c>
      <c r="AO303" s="18">
        <f ca="1">VLOOKUP('Bewerking, HH'!$B303,INDIRECT("'PLak, Labels'!A"&amp;$AQ$18&amp;":M"&amp;$AQ$19),AO$24,FALSE)</f>
        <v>0</v>
      </c>
      <c r="AP303" s="18">
        <f ca="1">VLOOKUP('Bewerking, HH'!$B303,INDIRECT("'PLak, Labels'!A"&amp;$AQ$18&amp;":M"&amp;$AQ$19),AP$24,FALSE)</f>
        <v>408</v>
      </c>
      <c r="AQ303" s="18">
        <f ca="1">VLOOKUP('Bewerking, HH'!$B303,INDIRECT("'PLak, Labels'!A"&amp;$AQ$18&amp;":M"&amp;$AQ$19),AQ$24,FALSE)</f>
        <v>3559</v>
      </c>
      <c r="AR303" s="18">
        <f ca="1">VLOOKUP('Bewerking, HH'!$B303,INDIRECT("'PLak, Labels'!A"&amp;$AQ$18&amp;":M"&amp;$AQ$19),AR$24,FALSE)</f>
        <v>0</v>
      </c>
      <c r="AS303" s="18">
        <f ca="1">VLOOKUP('Bewerking, HH'!$B303,INDIRECT("'PLak, Labels'!A"&amp;$AQ$18&amp;":M"&amp;$AQ$19),AS$24,FALSE)</f>
        <v>3161</v>
      </c>
      <c r="AT303" s="29">
        <f ca="1">VLOOKUP('Bewerking, HH'!$B303,INDIRECT("'PLak, Labels'!A"&amp;$AQ$18&amp;":M"&amp;$AQ$19),AT$24,FALSE)</f>
        <v>0</v>
      </c>
      <c r="AU303" s="29">
        <f ca="1">VLOOKUP('Bewerking, HH'!$B303,INDIRECT("'PLak, Labels'!A"&amp;$AQ$18&amp;":M"&amp;$AQ$19),AU$24,FALSE)</f>
        <v>0</v>
      </c>
      <c r="AY303" s="18">
        <f ca="1">VLOOKUP('Bewerking, HH'!$B303,INDIRECT("'PLak, Labels'!A"&amp;$BC$18&amp;":M"&amp;$BC$19),AY$24,FALSE)</f>
        <v>8286</v>
      </c>
      <c r="AZ303" s="29">
        <f ca="1">VLOOKUP('Bewerking, HH'!$B303,INDIRECT("'PLak, Labels'!A"&amp;$BC$18&amp;":M"&amp;$BC$19),AZ$24,FALSE)+VLOOKUP('Bewerking, HH'!$B303,INDIRECT("'PLak, Labels'!A"&amp;$BC$18&amp;":M"&amp;$BC$19),AZ$24+1,FALSE)</f>
        <v>0</v>
      </c>
      <c r="BA303" s="18">
        <f ca="1">VLOOKUP('Bewerking, HH'!$B303,INDIRECT("'PLak, Labels'!A"&amp;$BC$18&amp;":M"&amp;$BC$19),BA$24,FALSE)</f>
        <v>0</v>
      </c>
      <c r="BB303" s="18">
        <f ca="1">VLOOKUP('Bewerking, HH'!$B303,INDIRECT("'PLak, Labels'!A"&amp;$BC$18&amp;":M"&amp;$BC$19),BB$24,FALSE)</f>
        <v>8286</v>
      </c>
      <c r="BC303" s="18">
        <f ca="1">VLOOKUP('Bewerking, HH'!$B303,INDIRECT("'PLak, Labels'!A"&amp;$BC$18&amp;":M"&amp;$BC$19),BC$24,FALSE)</f>
        <v>0</v>
      </c>
      <c r="BD303" s="18">
        <f ca="1">VLOOKUP('Bewerking, HH'!$B303,INDIRECT("'PLak, Labels'!A"&amp;$BC$18&amp;":M"&amp;$BC$19),BD$24,FALSE)</f>
        <v>0</v>
      </c>
      <c r="BE303" s="18">
        <f ca="1">VLOOKUP('Bewerking, HH'!$B303,INDIRECT("'PLak, Labels'!A"&amp;$BC$18&amp;":M"&amp;$BC$19),BE$24,FALSE)</f>
        <v>0</v>
      </c>
      <c r="BF303" s="29">
        <f ca="1">VLOOKUP('Bewerking, HH'!$B303,INDIRECT("'PLak, Labels'!A"&amp;$BC$18&amp;":M"&amp;$BC$19),BF$24,FALSE)</f>
        <v>0</v>
      </c>
      <c r="BG303" s="29">
        <f ca="1">VLOOKUP('Bewerking, HH'!$B303,INDIRECT("'PLak, Labels'!A"&amp;$BC$18&amp;":M"&amp;$BC$19),BG$24,FALSE)</f>
        <v>0</v>
      </c>
    </row>
    <row r="304" spans="2:59" x14ac:dyDescent="0.25">
      <c r="B304" s="18" t="s">
        <v>100</v>
      </c>
      <c r="C304" s="18">
        <f ca="1">VLOOKUP('Bewerking, HH'!$B304,INDIRECT("'PLak, Labels'!A"&amp;$G$18&amp;":M"&amp;$G$19),C$24,FALSE)</f>
        <v>1759</v>
      </c>
      <c r="D304" s="29">
        <f ca="1">VLOOKUP('Bewerking, HH'!$B304,INDIRECT("'PLak, Labels'!A"&amp;$G$18&amp;":M"&amp;$G$19),D$24,FALSE)+VLOOKUP('Bewerking, HH'!$B304,INDIRECT("'PLak, Labels'!A"&amp;$G$18&amp;":M"&amp;$G$19),D$24+1,FALSE)</f>
        <v>0</v>
      </c>
      <c r="E304" s="18">
        <f ca="1">VLOOKUP('Bewerking, HH'!$B304,INDIRECT("'PLak, Labels'!A"&amp;$G$18&amp;":M"&amp;$G$19),E$24,FALSE)</f>
        <v>0</v>
      </c>
      <c r="F304" s="18">
        <f ca="1">VLOOKUP('Bewerking, HH'!$B304,INDIRECT("'PLak, Labels'!A"&amp;$G$18&amp;":M"&amp;$G$19),F$24,FALSE)</f>
        <v>264</v>
      </c>
      <c r="G304" s="18">
        <f ca="1">VLOOKUP('Bewerking, HH'!$B304,INDIRECT("'PLak, Labels'!A"&amp;$G$18&amp;":M"&amp;$G$19),G$24,FALSE)</f>
        <v>1495</v>
      </c>
      <c r="H304" s="18">
        <f ca="1">VLOOKUP('Bewerking, HH'!$B304,INDIRECT("'PLak, Labels'!A"&amp;$G$18&amp;":M"&amp;$G$19),H$24,FALSE)</f>
        <v>0</v>
      </c>
      <c r="I304" s="18">
        <f ca="1">VLOOKUP('Bewerking, HH'!$B304,INDIRECT("'PLak, Labels'!A"&amp;$G$18&amp;":M"&amp;$G$19),I$24,FALSE)</f>
        <v>0</v>
      </c>
      <c r="J304" s="29">
        <f ca="1">VLOOKUP('Bewerking, HH'!$B304,INDIRECT("'PLak, Labels'!A"&amp;$G$18&amp;":M"&amp;$G$19),J$24,FALSE)</f>
        <v>0</v>
      </c>
      <c r="K304" s="29">
        <f ca="1">VLOOKUP('Bewerking, HH'!$B304,INDIRECT("'PLak, Labels'!A"&amp;$G$18&amp;":M"&amp;$G$19),K$24,FALSE)</f>
        <v>0</v>
      </c>
      <c r="O304" s="18">
        <f ca="1">VLOOKUP('Bewerking, HH'!$B304,INDIRECT("'PLak, Labels'!A"&amp;$S$18&amp;":M"&amp;$S$19),O$24,FALSE)</f>
        <v>1759</v>
      </c>
      <c r="P304" s="29">
        <f ca="1">VLOOKUP('Bewerking, HH'!$B304,INDIRECT("'PLak, Labels'!A"&amp;$S$18&amp;":M"&amp;$S$19),P$24,FALSE)+VLOOKUP('Bewerking, HH'!$B304,INDIRECT("'PLak, Labels'!A"&amp;$S$18&amp;":M"&amp;$S$19),P$24+1,FALSE)</f>
        <v>0</v>
      </c>
      <c r="Q304" s="18">
        <f ca="1">VLOOKUP('Bewerking, HH'!$B304,INDIRECT("'PLak, Labels'!A"&amp;$S$18&amp;":M"&amp;$S$19),Q$24,FALSE)</f>
        <v>0</v>
      </c>
      <c r="R304" s="18">
        <f ca="1">VLOOKUP('Bewerking, HH'!$B304,INDIRECT("'PLak, Labels'!A"&amp;$S$18&amp;":M"&amp;$S$19),R$24,FALSE)</f>
        <v>1759</v>
      </c>
      <c r="S304" s="18">
        <f ca="1">VLOOKUP('Bewerking, HH'!$B304,INDIRECT("'PLak, Labels'!A"&amp;$S$18&amp;":M"&amp;$S$19),S$24,FALSE)</f>
        <v>0</v>
      </c>
      <c r="T304" s="18">
        <f ca="1">VLOOKUP('Bewerking, HH'!$B304,INDIRECT("'PLak, Labels'!A"&amp;$S$18&amp;":M"&amp;$S$19),T$24,FALSE)</f>
        <v>0</v>
      </c>
      <c r="U304" s="18">
        <f ca="1">VLOOKUP('Bewerking, HH'!$B304,INDIRECT("'PLak, Labels'!A"&amp;$S$18&amp;":M"&amp;$S$19),U$24,FALSE)</f>
        <v>0</v>
      </c>
      <c r="V304" s="29">
        <f ca="1">VLOOKUP('Bewerking, HH'!$B304,INDIRECT("'PLak, Labels'!A"&amp;$S$18&amp;":M"&amp;$S$19),V$24,FALSE)</f>
        <v>0</v>
      </c>
      <c r="W304" s="29">
        <f ca="1">VLOOKUP('Bewerking, HH'!$B304,INDIRECT("'PLak, Labels'!A"&amp;$S$18&amp;":M"&amp;$S$19),W$24,FALSE)</f>
        <v>0</v>
      </c>
      <c r="AA304" s="18">
        <f ca="1">VLOOKUP('Bewerking, HH'!$B304,INDIRECT("'PLak, Labels'!A"&amp;$AE$18&amp;":M"&amp;$AE$19),AA$24,FALSE)</f>
        <v>1759</v>
      </c>
      <c r="AB304" s="29">
        <f ca="1">VLOOKUP('Bewerking, HH'!$B304,INDIRECT("'PLak, Labels'!A"&amp;$AE$18&amp;":M"&amp;$AE$19),AB$24,FALSE)+VLOOKUP('Bewerking, HH'!$B304,INDIRECT("'PLak, Labels'!A"&amp;$AE$18&amp;":M"&amp;$AE$19),AB$24+1,FALSE)</f>
        <v>0</v>
      </c>
      <c r="AC304" s="18">
        <f ca="1">VLOOKUP('Bewerking, HH'!$B304,INDIRECT("'PLak, Labels'!A"&amp;$AE$18&amp;":M"&amp;$AE$19),AC$24,FALSE)</f>
        <v>1759</v>
      </c>
      <c r="AD304" s="18">
        <f ca="1">VLOOKUP('Bewerking, HH'!$B304,INDIRECT("'PLak, Labels'!A"&amp;$AE$18&amp;":M"&amp;$AE$19),AD$24,FALSE)</f>
        <v>0</v>
      </c>
      <c r="AE304" s="18">
        <f ca="1">VLOOKUP('Bewerking, HH'!$B304,INDIRECT("'PLak, Labels'!A"&amp;$AE$18&amp;":M"&amp;$AE$19),AE$24,FALSE)</f>
        <v>0</v>
      </c>
      <c r="AF304" s="18">
        <f ca="1">VLOOKUP('Bewerking, HH'!$B304,INDIRECT("'PLak, Labels'!A"&amp;$AE$18&amp;":M"&amp;$AE$19),AF$24,FALSE)</f>
        <v>0</v>
      </c>
      <c r="AG304" s="18">
        <f ca="1">VLOOKUP('Bewerking, HH'!$B304,INDIRECT("'PLak, Labels'!A"&amp;$AE$18&amp;":M"&amp;$AE$19),AG$24,FALSE)</f>
        <v>0</v>
      </c>
      <c r="AH304" s="29">
        <f ca="1">VLOOKUP('Bewerking, HH'!$B304,INDIRECT("'PLak, Labels'!A"&amp;$AE$18&amp;":M"&amp;$AE$19),AH$24,FALSE)</f>
        <v>0</v>
      </c>
      <c r="AI304" s="29">
        <f ca="1">VLOOKUP('Bewerking, HH'!$B304,INDIRECT("'PLak, Labels'!A"&amp;$AE$18&amp;":M"&amp;$AE$19),AI$24,FALSE)</f>
        <v>0</v>
      </c>
      <c r="AM304" s="18">
        <f ca="1">VLOOKUP('Bewerking, HH'!$B304,INDIRECT("'PLak, Labels'!A"&amp;$AQ$18&amp;":M"&amp;$AQ$19),AM$24,FALSE)</f>
        <v>1759</v>
      </c>
      <c r="AN304" s="29">
        <f ca="1">VLOOKUP('Bewerking, HH'!$B304,INDIRECT("'PLak, Labels'!A"&amp;$AQ$18&amp;":M"&amp;$AQ$19),AN$24,FALSE)+VLOOKUP('Bewerking, HH'!$B304,INDIRECT("'PLak, Labels'!A"&amp;$AQ$18&amp;":M"&amp;$AQ$19),AN$24+1,FALSE)</f>
        <v>1131</v>
      </c>
      <c r="AO304" s="18">
        <f ca="1">VLOOKUP('Bewerking, HH'!$B304,INDIRECT("'PLak, Labels'!A"&amp;$AQ$18&amp;":M"&amp;$AQ$19),AO$24,FALSE)</f>
        <v>0</v>
      </c>
      <c r="AP304" s="18">
        <f ca="1">VLOOKUP('Bewerking, HH'!$B304,INDIRECT("'PLak, Labels'!A"&amp;$AQ$18&amp;":M"&amp;$AQ$19),AP$24,FALSE)</f>
        <v>3</v>
      </c>
      <c r="AQ304" s="18">
        <f ca="1">VLOOKUP('Bewerking, HH'!$B304,INDIRECT("'PLak, Labels'!A"&amp;$AQ$18&amp;":M"&amp;$AQ$19),AQ$24,FALSE)</f>
        <v>625</v>
      </c>
      <c r="AR304" s="18">
        <f ca="1">VLOOKUP('Bewerking, HH'!$B304,INDIRECT("'PLak, Labels'!A"&amp;$AQ$18&amp;":M"&amp;$AQ$19),AR$24,FALSE)</f>
        <v>0</v>
      </c>
      <c r="AS304" s="18">
        <f ca="1">VLOOKUP('Bewerking, HH'!$B304,INDIRECT("'PLak, Labels'!A"&amp;$AQ$18&amp;":M"&amp;$AQ$19),AS$24,FALSE)</f>
        <v>0</v>
      </c>
      <c r="AT304" s="29">
        <f ca="1">VLOOKUP('Bewerking, HH'!$B304,INDIRECT("'PLak, Labels'!A"&amp;$AQ$18&amp;":M"&amp;$AQ$19),AT$24,FALSE)</f>
        <v>0</v>
      </c>
      <c r="AU304" s="29">
        <f ca="1">VLOOKUP('Bewerking, HH'!$B304,INDIRECT("'PLak, Labels'!A"&amp;$AQ$18&amp;":M"&amp;$AQ$19),AU$24,FALSE)</f>
        <v>0</v>
      </c>
      <c r="AY304" s="18">
        <f ca="1">VLOOKUP('Bewerking, HH'!$B304,INDIRECT("'PLak, Labels'!A"&amp;$BC$18&amp;":M"&amp;$BC$19),AY$24,FALSE)</f>
        <v>1759</v>
      </c>
      <c r="AZ304" s="29">
        <f ca="1">VLOOKUP('Bewerking, HH'!$B304,INDIRECT("'PLak, Labels'!A"&amp;$BC$18&amp;":M"&amp;$BC$19),AZ$24,FALSE)+VLOOKUP('Bewerking, HH'!$B304,INDIRECT("'PLak, Labels'!A"&amp;$BC$18&amp;":M"&amp;$BC$19),AZ$24+1,FALSE)</f>
        <v>0</v>
      </c>
      <c r="BA304" s="18">
        <f ca="1">VLOOKUP('Bewerking, HH'!$B304,INDIRECT("'PLak, Labels'!A"&amp;$BC$18&amp;":M"&amp;$BC$19),BA$24,FALSE)</f>
        <v>0</v>
      </c>
      <c r="BB304" s="18">
        <f ca="1">VLOOKUP('Bewerking, HH'!$B304,INDIRECT("'PLak, Labels'!A"&amp;$BC$18&amp;":M"&amp;$BC$19),BB$24,FALSE)</f>
        <v>1759</v>
      </c>
      <c r="BC304" s="18">
        <f ca="1">VLOOKUP('Bewerking, HH'!$B304,INDIRECT("'PLak, Labels'!A"&amp;$BC$18&amp;":M"&amp;$BC$19),BC$24,FALSE)</f>
        <v>0</v>
      </c>
      <c r="BD304" s="18">
        <f ca="1">VLOOKUP('Bewerking, HH'!$B304,INDIRECT("'PLak, Labels'!A"&amp;$BC$18&amp;":M"&amp;$BC$19),BD$24,FALSE)</f>
        <v>0</v>
      </c>
      <c r="BE304" s="18">
        <f ca="1">VLOOKUP('Bewerking, HH'!$B304,INDIRECT("'PLak, Labels'!A"&amp;$BC$18&amp;":M"&amp;$BC$19),BE$24,FALSE)</f>
        <v>0</v>
      </c>
      <c r="BF304" s="29">
        <f ca="1">VLOOKUP('Bewerking, HH'!$B304,INDIRECT("'PLak, Labels'!A"&amp;$BC$18&amp;":M"&amp;$BC$19),BF$24,FALSE)</f>
        <v>0</v>
      </c>
      <c r="BG304" s="29">
        <f ca="1">VLOOKUP('Bewerking, HH'!$B304,INDIRECT("'PLak, Labels'!A"&amp;$BC$18&amp;":M"&amp;$BC$19),BG$24,FALSE)</f>
        <v>0</v>
      </c>
    </row>
    <row r="305" spans="2:59" x14ac:dyDescent="0.25">
      <c r="B305" s="18" t="s">
        <v>101</v>
      </c>
      <c r="C305" s="18">
        <f ca="1">VLOOKUP('Bewerking, HH'!$B305,INDIRECT("'PLak, Labels'!A"&amp;$G$18&amp;":M"&amp;$G$19),C$24,FALSE)</f>
        <v>3761</v>
      </c>
      <c r="D305" s="29">
        <f ca="1">VLOOKUP('Bewerking, HH'!$B305,INDIRECT("'PLak, Labels'!A"&amp;$G$18&amp;":M"&amp;$G$19),D$24,FALSE)+VLOOKUP('Bewerking, HH'!$B305,INDIRECT("'PLak, Labels'!A"&amp;$G$18&amp;":M"&amp;$G$19),D$24+1,FALSE)</f>
        <v>0</v>
      </c>
      <c r="E305" s="18">
        <f ca="1">VLOOKUP('Bewerking, HH'!$B305,INDIRECT("'PLak, Labels'!A"&amp;$G$18&amp;":M"&amp;$G$19),E$24,FALSE)</f>
        <v>0</v>
      </c>
      <c r="F305" s="18">
        <f ca="1">VLOOKUP('Bewerking, HH'!$B305,INDIRECT("'PLak, Labels'!A"&amp;$G$18&amp;":M"&amp;$G$19),F$24,FALSE)</f>
        <v>3761</v>
      </c>
      <c r="G305" s="18">
        <f ca="1">VLOOKUP('Bewerking, HH'!$B305,INDIRECT("'PLak, Labels'!A"&amp;$G$18&amp;":M"&amp;$G$19),G$24,FALSE)</f>
        <v>0</v>
      </c>
      <c r="H305" s="18">
        <f ca="1">VLOOKUP('Bewerking, HH'!$B305,INDIRECT("'PLak, Labels'!A"&amp;$G$18&amp;":M"&amp;$G$19),H$24,FALSE)</f>
        <v>0</v>
      </c>
      <c r="I305" s="18">
        <f ca="1">VLOOKUP('Bewerking, HH'!$B305,INDIRECT("'PLak, Labels'!A"&amp;$G$18&amp;":M"&amp;$G$19),I$24,FALSE)</f>
        <v>0</v>
      </c>
      <c r="J305" s="29">
        <f ca="1">VLOOKUP('Bewerking, HH'!$B305,INDIRECT("'PLak, Labels'!A"&amp;$G$18&amp;":M"&amp;$G$19),J$24,FALSE)</f>
        <v>0</v>
      </c>
      <c r="K305" s="29">
        <f ca="1">VLOOKUP('Bewerking, HH'!$B305,INDIRECT("'PLak, Labels'!A"&amp;$G$18&amp;":M"&amp;$G$19),K$24,FALSE)</f>
        <v>0</v>
      </c>
      <c r="O305" s="18">
        <f ca="1">VLOOKUP('Bewerking, HH'!$B305,INDIRECT("'PLak, Labels'!A"&amp;$S$18&amp;":M"&amp;$S$19),O$24,FALSE)</f>
        <v>3761</v>
      </c>
      <c r="P305" s="29">
        <f ca="1">VLOOKUP('Bewerking, HH'!$B305,INDIRECT("'PLak, Labels'!A"&amp;$S$18&amp;":M"&amp;$S$19),P$24,FALSE)+VLOOKUP('Bewerking, HH'!$B305,INDIRECT("'PLak, Labels'!A"&amp;$S$18&amp;":M"&amp;$S$19),P$24+1,FALSE)</f>
        <v>0</v>
      </c>
      <c r="Q305" s="18">
        <f ca="1">VLOOKUP('Bewerking, HH'!$B305,INDIRECT("'PLak, Labels'!A"&amp;$S$18&amp;":M"&amp;$S$19),Q$24,FALSE)</f>
        <v>0</v>
      </c>
      <c r="R305" s="18">
        <f ca="1">VLOOKUP('Bewerking, HH'!$B305,INDIRECT("'PLak, Labels'!A"&amp;$S$18&amp;":M"&amp;$S$19),R$24,FALSE)</f>
        <v>3761</v>
      </c>
      <c r="S305" s="18">
        <f ca="1">VLOOKUP('Bewerking, HH'!$B305,INDIRECT("'PLak, Labels'!A"&amp;$S$18&amp;":M"&amp;$S$19),S$24,FALSE)</f>
        <v>0</v>
      </c>
      <c r="T305" s="18">
        <f ca="1">VLOOKUP('Bewerking, HH'!$B305,INDIRECT("'PLak, Labels'!A"&amp;$S$18&amp;":M"&amp;$S$19),T$24,FALSE)</f>
        <v>0</v>
      </c>
      <c r="U305" s="18">
        <f ca="1">VLOOKUP('Bewerking, HH'!$B305,INDIRECT("'PLak, Labels'!A"&amp;$S$18&amp;":M"&amp;$S$19),U$24,FALSE)</f>
        <v>0</v>
      </c>
      <c r="V305" s="29">
        <f ca="1">VLOOKUP('Bewerking, HH'!$B305,INDIRECT("'PLak, Labels'!A"&amp;$S$18&amp;":M"&amp;$S$19),V$24,FALSE)</f>
        <v>0</v>
      </c>
      <c r="W305" s="29">
        <f ca="1">VLOOKUP('Bewerking, HH'!$B305,INDIRECT("'PLak, Labels'!A"&amp;$S$18&amp;":M"&amp;$S$19),W$24,FALSE)</f>
        <v>0</v>
      </c>
      <c r="AA305" s="18">
        <f ca="1">VLOOKUP('Bewerking, HH'!$B305,INDIRECT("'PLak, Labels'!A"&amp;$AE$18&amp;":M"&amp;$AE$19),AA$24,FALSE)</f>
        <v>3761</v>
      </c>
      <c r="AB305" s="29">
        <f ca="1">VLOOKUP('Bewerking, HH'!$B305,INDIRECT("'PLak, Labels'!A"&amp;$AE$18&amp;":M"&amp;$AE$19),AB$24,FALSE)+VLOOKUP('Bewerking, HH'!$B305,INDIRECT("'PLak, Labels'!A"&amp;$AE$18&amp;":M"&amp;$AE$19),AB$24+1,FALSE)</f>
        <v>0</v>
      </c>
      <c r="AC305" s="18">
        <f ca="1">VLOOKUP('Bewerking, HH'!$B305,INDIRECT("'PLak, Labels'!A"&amp;$AE$18&amp;":M"&amp;$AE$19),AC$24,FALSE)</f>
        <v>3761</v>
      </c>
      <c r="AD305" s="18">
        <f ca="1">VLOOKUP('Bewerking, HH'!$B305,INDIRECT("'PLak, Labels'!A"&amp;$AE$18&amp;":M"&amp;$AE$19),AD$24,FALSE)</f>
        <v>0</v>
      </c>
      <c r="AE305" s="18">
        <f ca="1">VLOOKUP('Bewerking, HH'!$B305,INDIRECT("'PLak, Labels'!A"&amp;$AE$18&amp;":M"&amp;$AE$19),AE$24,FALSE)</f>
        <v>0</v>
      </c>
      <c r="AF305" s="18">
        <f ca="1">VLOOKUP('Bewerking, HH'!$B305,INDIRECT("'PLak, Labels'!A"&amp;$AE$18&amp;":M"&amp;$AE$19),AF$24,FALSE)</f>
        <v>0</v>
      </c>
      <c r="AG305" s="18">
        <f ca="1">VLOOKUP('Bewerking, HH'!$B305,INDIRECT("'PLak, Labels'!A"&amp;$AE$18&amp;":M"&amp;$AE$19),AG$24,FALSE)</f>
        <v>0</v>
      </c>
      <c r="AH305" s="29">
        <f ca="1">VLOOKUP('Bewerking, HH'!$B305,INDIRECT("'PLak, Labels'!A"&amp;$AE$18&amp;":M"&amp;$AE$19),AH$24,FALSE)</f>
        <v>0</v>
      </c>
      <c r="AI305" s="29">
        <f ca="1">VLOOKUP('Bewerking, HH'!$B305,INDIRECT("'PLak, Labels'!A"&amp;$AE$18&amp;":M"&amp;$AE$19),AI$24,FALSE)</f>
        <v>0</v>
      </c>
      <c r="AM305" s="18">
        <f ca="1">VLOOKUP('Bewerking, HH'!$B305,INDIRECT("'PLak, Labels'!A"&amp;$AQ$18&amp;":M"&amp;$AQ$19),AM$24,FALSE)</f>
        <v>3761</v>
      </c>
      <c r="AN305" s="29">
        <f ca="1">VLOOKUP('Bewerking, HH'!$B305,INDIRECT("'PLak, Labels'!A"&amp;$AQ$18&amp;":M"&amp;$AQ$19),AN$24,FALSE)+VLOOKUP('Bewerking, HH'!$B305,INDIRECT("'PLak, Labels'!A"&amp;$AQ$18&amp;":M"&amp;$AQ$19),AN$24+1,FALSE)</f>
        <v>1891</v>
      </c>
      <c r="AO305" s="18">
        <f ca="1">VLOOKUP('Bewerking, HH'!$B305,INDIRECT("'PLak, Labels'!A"&amp;$AQ$18&amp;":M"&amp;$AQ$19),AO$24,FALSE)</f>
        <v>0</v>
      </c>
      <c r="AP305" s="18">
        <f ca="1">VLOOKUP('Bewerking, HH'!$B305,INDIRECT("'PLak, Labels'!A"&amp;$AQ$18&amp;":M"&amp;$AQ$19),AP$24,FALSE)</f>
        <v>1870</v>
      </c>
      <c r="AQ305" s="18">
        <f ca="1">VLOOKUP('Bewerking, HH'!$B305,INDIRECT("'PLak, Labels'!A"&amp;$AQ$18&amp;":M"&amp;$AQ$19),AQ$24,FALSE)</f>
        <v>0</v>
      </c>
      <c r="AR305" s="18">
        <f ca="1">VLOOKUP('Bewerking, HH'!$B305,INDIRECT("'PLak, Labels'!A"&amp;$AQ$18&amp;":M"&amp;$AQ$19),AR$24,FALSE)</f>
        <v>0</v>
      </c>
      <c r="AS305" s="18">
        <f ca="1">VLOOKUP('Bewerking, HH'!$B305,INDIRECT("'PLak, Labels'!A"&amp;$AQ$18&amp;":M"&amp;$AQ$19),AS$24,FALSE)</f>
        <v>0</v>
      </c>
      <c r="AT305" s="29">
        <f ca="1">VLOOKUP('Bewerking, HH'!$B305,INDIRECT("'PLak, Labels'!A"&amp;$AQ$18&amp;":M"&amp;$AQ$19),AT$24,FALSE)</f>
        <v>0</v>
      </c>
      <c r="AU305" s="29">
        <f ca="1">VLOOKUP('Bewerking, HH'!$B305,INDIRECT("'PLak, Labels'!A"&amp;$AQ$18&amp;":M"&amp;$AQ$19),AU$24,FALSE)</f>
        <v>0</v>
      </c>
      <c r="AY305" s="18">
        <f ca="1">VLOOKUP('Bewerking, HH'!$B305,INDIRECT("'PLak, Labels'!A"&amp;$BC$18&amp;":M"&amp;$BC$19),AY$24,FALSE)</f>
        <v>3761</v>
      </c>
      <c r="AZ305" s="29">
        <f ca="1">VLOOKUP('Bewerking, HH'!$B305,INDIRECT("'PLak, Labels'!A"&amp;$BC$18&amp;":M"&amp;$BC$19),AZ$24,FALSE)+VLOOKUP('Bewerking, HH'!$B305,INDIRECT("'PLak, Labels'!A"&amp;$BC$18&amp;":M"&amp;$BC$19),AZ$24+1,FALSE)</f>
        <v>0</v>
      </c>
      <c r="BA305" s="18">
        <f ca="1">VLOOKUP('Bewerking, HH'!$B305,INDIRECT("'PLak, Labels'!A"&amp;$BC$18&amp;":M"&amp;$BC$19),BA$24,FALSE)</f>
        <v>0</v>
      </c>
      <c r="BB305" s="18">
        <f ca="1">VLOOKUP('Bewerking, HH'!$B305,INDIRECT("'PLak, Labels'!A"&amp;$BC$18&amp;":M"&amp;$BC$19),BB$24,FALSE)</f>
        <v>3761</v>
      </c>
      <c r="BC305" s="18">
        <f ca="1">VLOOKUP('Bewerking, HH'!$B305,INDIRECT("'PLak, Labels'!A"&amp;$BC$18&amp;":M"&amp;$BC$19),BC$24,FALSE)</f>
        <v>0</v>
      </c>
      <c r="BD305" s="18">
        <f ca="1">VLOOKUP('Bewerking, HH'!$B305,INDIRECT("'PLak, Labels'!A"&amp;$BC$18&amp;":M"&amp;$BC$19),BD$24,FALSE)</f>
        <v>0</v>
      </c>
      <c r="BE305" s="18">
        <f ca="1">VLOOKUP('Bewerking, HH'!$B305,INDIRECT("'PLak, Labels'!A"&amp;$BC$18&amp;":M"&amp;$BC$19),BE$24,FALSE)</f>
        <v>0</v>
      </c>
      <c r="BF305" s="29">
        <f ca="1">VLOOKUP('Bewerking, HH'!$B305,INDIRECT("'PLak, Labels'!A"&amp;$BC$18&amp;":M"&amp;$BC$19),BF$24,FALSE)</f>
        <v>0</v>
      </c>
      <c r="BG305" s="29">
        <f ca="1">VLOOKUP('Bewerking, HH'!$B305,INDIRECT("'PLak, Labels'!A"&amp;$BC$18&amp;":M"&amp;$BC$19),BG$24,FALSE)</f>
        <v>0</v>
      </c>
    </row>
    <row r="306" spans="2:59" x14ac:dyDescent="0.25">
      <c r="B306" s="18" t="s">
        <v>102</v>
      </c>
      <c r="C306" s="18">
        <f ca="1">VLOOKUP('Bewerking, HH'!$B306,INDIRECT("'PLak, Labels'!A"&amp;$G$18&amp;":M"&amp;$G$19),C$24,FALSE)</f>
        <v>2171</v>
      </c>
      <c r="D306" s="29">
        <f ca="1">VLOOKUP('Bewerking, HH'!$B306,INDIRECT("'PLak, Labels'!A"&amp;$G$18&amp;":M"&amp;$G$19),D$24,FALSE)+VLOOKUP('Bewerking, HH'!$B306,INDIRECT("'PLak, Labels'!A"&amp;$G$18&amp;":M"&amp;$G$19),D$24+1,FALSE)</f>
        <v>0</v>
      </c>
      <c r="E306" s="18">
        <f ca="1">VLOOKUP('Bewerking, HH'!$B306,INDIRECT("'PLak, Labels'!A"&amp;$G$18&amp;":M"&amp;$G$19),E$24,FALSE)</f>
        <v>0</v>
      </c>
      <c r="F306" s="18">
        <f ca="1">VLOOKUP('Bewerking, HH'!$B306,INDIRECT("'PLak, Labels'!A"&amp;$G$18&amp;":M"&amp;$G$19),F$24,FALSE)</f>
        <v>2171</v>
      </c>
      <c r="G306" s="18">
        <f ca="1">VLOOKUP('Bewerking, HH'!$B306,INDIRECT("'PLak, Labels'!A"&amp;$G$18&amp;":M"&amp;$G$19),G$24,FALSE)</f>
        <v>0</v>
      </c>
      <c r="H306" s="18">
        <f ca="1">VLOOKUP('Bewerking, HH'!$B306,INDIRECT("'PLak, Labels'!A"&amp;$G$18&amp;":M"&amp;$G$19),H$24,FALSE)</f>
        <v>0</v>
      </c>
      <c r="I306" s="18">
        <f ca="1">VLOOKUP('Bewerking, HH'!$B306,INDIRECT("'PLak, Labels'!A"&amp;$G$18&amp;":M"&amp;$G$19),I$24,FALSE)</f>
        <v>0</v>
      </c>
      <c r="J306" s="29">
        <f ca="1">VLOOKUP('Bewerking, HH'!$B306,INDIRECT("'PLak, Labels'!A"&amp;$G$18&amp;":M"&amp;$G$19),J$24,FALSE)</f>
        <v>0</v>
      </c>
      <c r="K306" s="29">
        <f ca="1">VLOOKUP('Bewerking, HH'!$B306,INDIRECT("'PLak, Labels'!A"&amp;$G$18&amp;":M"&amp;$G$19),K$24,FALSE)</f>
        <v>0</v>
      </c>
      <c r="O306" s="18">
        <f ca="1">VLOOKUP('Bewerking, HH'!$B306,INDIRECT("'PLak, Labels'!A"&amp;$S$18&amp;":M"&amp;$S$19),O$24,FALSE)</f>
        <v>2171</v>
      </c>
      <c r="P306" s="29">
        <f ca="1">VLOOKUP('Bewerking, HH'!$B306,INDIRECT("'PLak, Labels'!A"&amp;$S$18&amp;":M"&amp;$S$19),P$24,FALSE)+VLOOKUP('Bewerking, HH'!$B306,INDIRECT("'PLak, Labels'!A"&amp;$S$18&amp;":M"&amp;$S$19),P$24+1,FALSE)</f>
        <v>0</v>
      </c>
      <c r="Q306" s="18">
        <f ca="1">VLOOKUP('Bewerking, HH'!$B306,INDIRECT("'PLak, Labels'!A"&amp;$S$18&amp;":M"&amp;$S$19),Q$24,FALSE)</f>
        <v>0</v>
      </c>
      <c r="R306" s="18">
        <f ca="1">VLOOKUP('Bewerking, HH'!$B306,INDIRECT("'PLak, Labels'!A"&amp;$S$18&amp;":M"&amp;$S$19),R$24,FALSE)</f>
        <v>2171</v>
      </c>
      <c r="S306" s="18">
        <f ca="1">VLOOKUP('Bewerking, HH'!$B306,INDIRECT("'PLak, Labels'!A"&amp;$S$18&amp;":M"&amp;$S$19),S$24,FALSE)</f>
        <v>0</v>
      </c>
      <c r="T306" s="18">
        <f ca="1">VLOOKUP('Bewerking, HH'!$B306,INDIRECT("'PLak, Labels'!A"&amp;$S$18&amp;":M"&amp;$S$19),T$24,FALSE)</f>
        <v>0</v>
      </c>
      <c r="U306" s="18">
        <f ca="1">VLOOKUP('Bewerking, HH'!$B306,INDIRECT("'PLak, Labels'!A"&amp;$S$18&amp;":M"&amp;$S$19),U$24,FALSE)</f>
        <v>0</v>
      </c>
      <c r="V306" s="29">
        <f ca="1">VLOOKUP('Bewerking, HH'!$B306,INDIRECT("'PLak, Labels'!A"&amp;$S$18&amp;":M"&amp;$S$19),V$24,FALSE)</f>
        <v>0</v>
      </c>
      <c r="W306" s="29">
        <f ca="1">VLOOKUP('Bewerking, HH'!$B306,INDIRECT("'PLak, Labels'!A"&amp;$S$18&amp;":M"&amp;$S$19),W$24,FALSE)</f>
        <v>0</v>
      </c>
      <c r="AA306" s="18">
        <f ca="1">VLOOKUP('Bewerking, HH'!$B306,INDIRECT("'PLak, Labels'!A"&amp;$AE$18&amp;":M"&amp;$AE$19),AA$24,FALSE)</f>
        <v>2171</v>
      </c>
      <c r="AB306" s="29">
        <f ca="1">VLOOKUP('Bewerking, HH'!$B306,INDIRECT("'PLak, Labels'!A"&amp;$AE$18&amp;":M"&amp;$AE$19),AB$24,FALSE)+VLOOKUP('Bewerking, HH'!$B306,INDIRECT("'PLak, Labels'!A"&amp;$AE$18&amp;":M"&amp;$AE$19),AB$24+1,FALSE)</f>
        <v>0</v>
      </c>
      <c r="AC306" s="18">
        <f ca="1">VLOOKUP('Bewerking, HH'!$B306,INDIRECT("'PLak, Labels'!A"&amp;$AE$18&amp;":M"&amp;$AE$19),AC$24,FALSE)</f>
        <v>2171</v>
      </c>
      <c r="AD306" s="18">
        <f ca="1">VLOOKUP('Bewerking, HH'!$B306,INDIRECT("'PLak, Labels'!A"&amp;$AE$18&amp;":M"&amp;$AE$19),AD$24,FALSE)</f>
        <v>0</v>
      </c>
      <c r="AE306" s="18">
        <f ca="1">VLOOKUP('Bewerking, HH'!$B306,INDIRECT("'PLak, Labels'!A"&amp;$AE$18&amp;":M"&amp;$AE$19),AE$24,FALSE)</f>
        <v>0</v>
      </c>
      <c r="AF306" s="18">
        <f ca="1">VLOOKUP('Bewerking, HH'!$B306,INDIRECT("'PLak, Labels'!A"&amp;$AE$18&amp;":M"&amp;$AE$19),AF$24,FALSE)</f>
        <v>0</v>
      </c>
      <c r="AG306" s="18">
        <f ca="1">VLOOKUP('Bewerking, HH'!$B306,INDIRECT("'PLak, Labels'!A"&amp;$AE$18&amp;":M"&amp;$AE$19),AG$24,FALSE)</f>
        <v>0</v>
      </c>
      <c r="AH306" s="29">
        <f ca="1">VLOOKUP('Bewerking, HH'!$B306,INDIRECT("'PLak, Labels'!A"&amp;$AE$18&amp;":M"&amp;$AE$19),AH$24,FALSE)</f>
        <v>0</v>
      </c>
      <c r="AI306" s="29">
        <f ca="1">VLOOKUP('Bewerking, HH'!$B306,INDIRECT("'PLak, Labels'!A"&amp;$AE$18&amp;":M"&amp;$AE$19),AI$24,FALSE)</f>
        <v>0</v>
      </c>
      <c r="AM306" s="18">
        <f ca="1">VLOOKUP('Bewerking, HH'!$B306,INDIRECT("'PLak, Labels'!A"&amp;$AQ$18&amp;":M"&amp;$AQ$19),AM$24,FALSE)</f>
        <v>2171</v>
      </c>
      <c r="AN306" s="29">
        <f ca="1">VLOOKUP('Bewerking, HH'!$B306,INDIRECT("'PLak, Labels'!A"&amp;$AQ$18&amp;":M"&amp;$AQ$19),AN$24,FALSE)+VLOOKUP('Bewerking, HH'!$B306,INDIRECT("'PLak, Labels'!A"&amp;$AQ$18&amp;":M"&amp;$AQ$19),AN$24+1,FALSE)</f>
        <v>1421</v>
      </c>
      <c r="AO306" s="18">
        <f ca="1">VLOOKUP('Bewerking, HH'!$B306,INDIRECT("'PLak, Labels'!A"&amp;$AQ$18&amp;":M"&amp;$AQ$19),AO$24,FALSE)</f>
        <v>0</v>
      </c>
      <c r="AP306" s="18">
        <f ca="1">VLOOKUP('Bewerking, HH'!$B306,INDIRECT("'PLak, Labels'!A"&amp;$AQ$18&amp;":M"&amp;$AQ$19),AP$24,FALSE)</f>
        <v>750</v>
      </c>
      <c r="AQ306" s="18">
        <f ca="1">VLOOKUP('Bewerking, HH'!$B306,INDIRECT("'PLak, Labels'!A"&amp;$AQ$18&amp;":M"&amp;$AQ$19),AQ$24,FALSE)</f>
        <v>0</v>
      </c>
      <c r="AR306" s="18">
        <f ca="1">VLOOKUP('Bewerking, HH'!$B306,INDIRECT("'PLak, Labels'!A"&amp;$AQ$18&amp;":M"&amp;$AQ$19),AR$24,FALSE)</f>
        <v>0</v>
      </c>
      <c r="AS306" s="18">
        <f ca="1">VLOOKUP('Bewerking, HH'!$B306,INDIRECT("'PLak, Labels'!A"&amp;$AQ$18&amp;":M"&amp;$AQ$19),AS$24,FALSE)</f>
        <v>0</v>
      </c>
      <c r="AT306" s="29">
        <f ca="1">VLOOKUP('Bewerking, HH'!$B306,INDIRECT("'PLak, Labels'!A"&amp;$AQ$18&amp;":M"&amp;$AQ$19),AT$24,FALSE)</f>
        <v>0</v>
      </c>
      <c r="AU306" s="29">
        <f ca="1">VLOOKUP('Bewerking, HH'!$B306,INDIRECT("'PLak, Labels'!A"&amp;$AQ$18&amp;":M"&amp;$AQ$19),AU$24,FALSE)</f>
        <v>0</v>
      </c>
      <c r="AY306" s="18">
        <f ca="1">VLOOKUP('Bewerking, HH'!$B306,INDIRECT("'PLak, Labels'!A"&amp;$BC$18&amp;":M"&amp;$BC$19),AY$24,FALSE)</f>
        <v>2171</v>
      </c>
      <c r="AZ306" s="29">
        <f ca="1">VLOOKUP('Bewerking, HH'!$B306,INDIRECT("'PLak, Labels'!A"&amp;$BC$18&amp;":M"&amp;$BC$19),AZ$24,FALSE)+VLOOKUP('Bewerking, HH'!$B306,INDIRECT("'PLak, Labels'!A"&amp;$BC$18&amp;":M"&amp;$BC$19),AZ$24+1,FALSE)</f>
        <v>0</v>
      </c>
      <c r="BA306" s="18">
        <f ca="1">VLOOKUP('Bewerking, HH'!$B306,INDIRECT("'PLak, Labels'!A"&amp;$BC$18&amp;":M"&amp;$BC$19),BA$24,FALSE)</f>
        <v>0</v>
      </c>
      <c r="BB306" s="18">
        <f ca="1">VLOOKUP('Bewerking, HH'!$B306,INDIRECT("'PLak, Labels'!A"&amp;$BC$18&amp;":M"&amp;$BC$19),BB$24,FALSE)</f>
        <v>2171</v>
      </c>
      <c r="BC306" s="18">
        <f ca="1">VLOOKUP('Bewerking, HH'!$B306,INDIRECT("'PLak, Labels'!A"&amp;$BC$18&amp;":M"&amp;$BC$19),BC$24,FALSE)</f>
        <v>0</v>
      </c>
      <c r="BD306" s="18">
        <f ca="1">VLOOKUP('Bewerking, HH'!$B306,INDIRECT("'PLak, Labels'!A"&amp;$BC$18&amp;":M"&amp;$BC$19),BD$24,FALSE)</f>
        <v>0</v>
      </c>
      <c r="BE306" s="18">
        <f ca="1">VLOOKUP('Bewerking, HH'!$B306,INDIRECT("'PLak, Labels'!A"&amp;$BC$18&amp;":M"&amp;$BC$19),BE$24,FALSE)</f>
        <v>0</v>
      </c>
      <c r="BF306" s="29">
        <f ca="1">VLOOKUP('Bewerking, HH'!$B306,INDIRECT("'PLak, Labels'!A"&amp;$BC$18&amp;":M"&amp;$BC$19),BF$24,FALSE)</f>
        <v>0</v>
      </c>
      <c r="BG306" s="29">
        <f ca="1">VLOOKUP('Bewerking, HH'!$B306,INDIRECT("'PLak, Labels'!A"&amp;$BC$18&amp;":M"&amp;$BC$19),BG$24,FALSE)</f>
        <v>0</v>
      </c>
    </row>
    <row r="307" spans="2:59" x14ac:dyDescent="0.25">
      <c r="B307" s="18"/>
      <c r="C307" s="18"/>
      <c r="D307" s="29"/>
      <c r="E307" s="18"/>
      <c r="F307" s="18"/>
      <c r="G307" s="18"/>
      <c r="H307" s="18"/>
      <c r="I307" s="18"/>
      <c r="O307" s="18"/>
      <c r="P307" s="29"/>
      <c r="Q307" s="18"/>
      <c r="R307" s="18"/>
      <c r="S307" s="18"/>
      <c r="T307" s="18"/>
      <c r="U307" s="18"/>
      <c r="AA307" s="18"/>
      <c r="AB307" s="29"/>
      <c r="AC307" s="18"/>
      <c r="AD307" s="18"/>
      <c r="AE307" s="18"/>
      <c r="AF307" s="18"/>
      <c r="AG307" s="18"/>
      <c r="AN307" s="29"/>
    </row>
    <row r="308" spans="2:59" s="5" customFormat="1" x14ac:dyDescent="0.25">
      <c r="B308" s="3" t="s">
        <v>105</v>
      </c>
      <c r="M308" s="21"/>
      <c r="Y308" s="21"/>
      <c r="AK308" s="21"/>
      <c r="AW308" s="21"/>
    </row>
    <row r="309" spans="2:59" x14ac:dyDescent="0.25">
      <c r="B309" s="18"/>
      <c r="C309" s="29" t="s">
        <v>1</v>
      </c>
      <c r="D309" s="29" t="s">
        <v>421</v>
      </c>
      <c r="E309" s="29" t="s">
        <v>414</v>
      </c>
      <c r="F309" s="29" t="s">
        <v>415</v>
      </c>
      <c r="G309" s="29" t="s">
        <v>416</v>
      </c>
      <c r="H309" s="29" t="s">
        <v>417</v>
      </c>
      <c r="I309" s="29" t="s">
        <v>418</v>
      </c>
      <c r="J309" s="29" t="s">
        <v>419</v>
      </c>
      <c r="K309" s="29" t="s">
        <v>420</v>
      </c>
      <c r="L309" s="29"/>
      <c r="N309" s="29"/>
      <c r="O309" s="29" t="s">
        <v>1</v>
      </c>
      <c r="P309" s="29" t="s">
        <v>421</v>
      </c>
      <c r="Q309" s="29" t="s">
        <v>414</v>
      </c>
      <c r="R309" s="29" t="s">
        <v>415</v>
      </c>
      <c r="S309" s="29" t="s">
        <v>416</v>
      </c>
      <c r="T309" s="29" t="s">
        <v>417</v>
      </c>
      <c r="U309" s="29" t="s">
        <v>418</v>
      </c>
      <c r="V309" s="29" t="s">
        <v>419</v>
      </c>
      <c r="W309" s="29" t="s">
        <v>420</v>
      </c>
      <c r="X309" s="29"/>
      <c r="Z309" s="29"/>
      <c r="AA309" s="29" t="s">
        <v>1</v>
      </c>
      <c r="AB309" s="29" t="s">
        <v>421</v>
      </c>
      <c r="AC309" s="29" t="s">
        <v>414</v>
      </c>
      <c r="AD309" s="29" t="s">
        <v>415</v>
      </c>
      <c r="AE309" s="29" t="s">
        <v>416</v>
      </c>
      <c r="AF309" s="29" t="s">
        <v>417</v>
      </c>
      <c r="AG309" s="29" t="s">
        <v>418</v>
      </c>
      <c r="AH309" s="29" t="s">
        <v>419</v>
      </c>
      <c r="AI309" s="29" t="s">
        <v>420</v>
      </c>
      <c r="AJ309" s="29"/>
      <c r="AL309" s="29"/>
      <c r="AM309" s="29" t="s">
        <v>1</v>
      </c>
      <c r="AN309" s="29" t="s">
        <v>421</v>
      </c>
      <c r="AO309" s="29" t="s">
        <v>414</v>
      </c>
      <c r="AP309" s="29" t="s">
        <v>415</v>
      </c>
      <c r="AQ309" s="29" t="s">
        <v>416</v>
      </c>
      <c r="AR309" s="29" t="s">
        <v>417</v>
      </c>
      <c r="AS309" s="29" t="s">
        <v>418</v>
      </c>
      <c r="AT309" s="29" t="s">
        <v>419</v>
      </c>
      <c r="AU309" s="29" t="s">
        <v>420</v>
      </c>
      <c r="AV309" s="29"/>
      <c r="AX309" s="29"/>
      <c r="AY309" s="29" t="s">
        <v>1</v>
      </c>
      <c r="AZ309" s="29" t="s">
        <v>421</v>
      </c>
      <c r="BA309" s="29" t="s">
        <v>414</v>
      </c>
      <c r="BB309" s="29" t="s">
        <v>415</v>
      </c>
      <c r="BC309" s="29" t="s">
        <v>416</v>
      </c>
      <c r="BD309" s="29" t="s">
        <v>417</v>
      </c>
      <c r="BE309" s="29" t="s">
        <v>418</v>
      </c>
      <c r="BF309" s="29" t="s">
        <v>419</v>
      </c>
      <c r="BG309" s="29" t="s">
        <v>420</v>
      </c>
    </row>
    <row r="310" spans="2:59" x14ac:dyDescent="0.25">
      <c r="B310" s="18"/>
      <c r="C310" s="29" t="s">
        <v>35</v>
      </c>
      <c r="D310" s="29" t="s">
        <v>35</v>
      </c>
      <c r="E310" s="29" t="s">
        <v>35</v>
      </c>
      <c r="F310" s="29" t="s">
        <v>35</v>
      </c>
      <c r="G310" s="29" t="s">
        <v>35</v>
      </c>
      <c r="H310" s="29" t="s">
        <v>35</v>
      </c>
      <c r="I310" s="29" t="s">
        <v>35</v>
      </c>
      <c r="J310" s="29" t="s">
        <v>35</v>
      </c>
      <c r="K310" s="29" t="s">
        <v>35</v>
      </c>
      <c r="L310" s="29"/>
      <c r="N310" s="29"/>
      <c r="O310" s="29" t="s">
        <v>35</v>
      </c>
      <c r="P310" s="29" t="s">
        <v>35</v>
      </c>
      <c r="Q310" s="29" t="s">
        <v>35</v>
      </c>
      <c r="R310" s="29" t="s">
        <v>35</v>
      </c>
      <c r="S310" s="29" t="s">
        <v>35</v>
      </c>
      <c r="T310" s="29" t="s">
        <v>35</v>
      </c>
      <c r="U310" s="29" t="s">
        <v>35</v>
      </c>
      <c r="V310" s="29" t="s">
        <v>35</v>
      </c>
      <c r="W310" s="29" t="s">
        <v>35</v>
      </c>
      <c r="X310" s="29"/>
      <c r="Z310" s="29"/>
      <c r="AA310" s="29" t="s">
        <v>35</v>
      </c>
      <c r="AB310" s="29" t="s">
        <v>35</v>
      </c>
      <c r="AC310" s="29" t="s">
        <v>35</v>
      </c>
      <c r="AD310" s="29" t="s">
        <v>35</v>
      </c>
      <c r="AE310" s="29" t="s">
        <v>35</v>
      </c>
      <c r="AF310" s="29" t="s">
        <v>35</v>
      </c>
      <c r="AG310" s="29" t="s">
        <v>35</v>
      </c>
      <c r="AH310" s="29" t="s">
        <v>35</v>
      </c>
      <c r="AI310" s="29" t="s">
        <v>35</v>
      </c>
      <c r="AJ310" s="29"/>
      <c r="AL310" s="29"/>
      <c r="AM310" s="29" t="s">
        <v>35</v>
      </c>
      <c r="AN310" s="29" t="s">
        <v>35</v>
      </c>
      <c r="AO310" s="29" t="s">
        <v>35</v>
      </c>
      <c r="AP310" s="29" t="s">
        <v>35</v>
      </c>
      <c r="AQ310" s="29" t="s">
        <v>35</v>
      </c>
      <c r="AR310" s="29" t="s">
        <v>35</v>
      </c>
      <c r="AS310" s="29" t="s">
        <v>35</v>
      </c>
      <c r="AT310" s="29" t="s">
        <v>35</v>
      </c>
      <c r="AU310" s="29" t="s">
        <v>35</v>
      </c>
      <c r="AV310" s="29"/>
      <c r="AX310" s="29"/>
      <c r="AY310" s="29" t="s">
        <v>35</v>
      </c>
      <c r="AZ310" s="29" t="s">
        <v>35</v>
      </c>
      <c r="BA310" s="29" t="s">
        <v>35</v>
      </c>
      <c r="BB310" s="29" t="s">
        <v>35</v>
      </c>
      <c r="BC310" s="29" t="s">
        <v>35</v>
      </c>
      <c r="BD310" s="29" t="s">
        <v>35</v>
      </c>
      <c r="BE310" s="29" t="s">
        <v>35</v>
      </c>
      <c r="BF310" s="29" t="s">
        <v>35</v>
      </c>
      <c r="BG310" s="29" t="s">
        <v>35</v>
      </c>
    </row>
    <row r="311" spans="2:59" x14ac:dyDescent="0.25">
      <c r="B311" s="18" t="s">
        <v>10</v>
      </c>
      <c r="C311" s="18">
        <f ca="1">VLOOKUP('Bewerking, HH'!$B311,INDIRECT("'PLak, Labels'!A"&amp;$G$21&amp;":M"&amp;$G$22),C$24,FALSE)</f>
        <v>0</v>
      </c>
      <c r="D311" s="29">
        <f ca="1">VLOOKUP('Bewerking, HH'!$B311,INDIRECT("'PLak, Labels'!A"&amp;$G$21&amp;":M"&amp;$G$22),D$24,FALSE)+VLOOKUP('Bewerking, HH'!$B311,INDIRECT("'PLak, Labels'!A"&amp;$G$21&amp;":M"&amp;$G$22),D$24+1,FALSE)</f>
        <v>0</v>
      </c>
      <c r="E311" s="18">
        <f ca="1">VLOOKUP('Bewerking, HH'!$B311,INDIRECT("'PLak, Labels'!A"&amp;$G$21&amp;":M"&amp;$G$22),E$24,FALSE)</f>
        <v>0</v>
      </c>
      <c r="F311" s="18">
        <f ca="1">VLOOKUP('Bewerking, HH'!$B311,INDIRECT("'PLak, Labels'!A"&amp;$G$21&amp;":M"&amp;$G$22),F$24,FALSE)</f>
        <v>0</v>
      </c>
      <c r="G311" s="18">
        <f ca="1">VLOOKUP('Bewerking, HH'!$B311,INDIRECT("'PLak, Labels'!A"&amp;$G$21&amp;":M"&amp;$G$22),G$24,FALSE)</f>
        <v>0</v>
      </c>
      <c r="H311" s="18">
        <f ca="1">VLOOKUP('Bewerking, HH'!$B311,INDIRECT("'PLak, Labels'!A"&amp;$G$21&amp;":M"&amp;$G$22),H$24,FALSE)</f>
        <v>0</v>
      </c>
      <c r="I311" s="18">
        <f ca="1">VLOOKUP('Bewerking, HH'!$B311,INDIRECT("'PLak, Labels'!A"&amp;$G$21&amp;":M"&amp;$G$22),I$24,FALSE)</f>
        <v>0</v>
      </c>
      <c r="J311" s="29">
        <f ca="1">VLOOKUP('Bewerking, HH'!$B311,INDIRECT("'PLak, Labels'!A"&amp;$G$21&amp;":M"&amp;$G$22),J$24,FALSE)</f>
        <v>0</v>
      </c>
      <c r="K311" s="29">
        <f ca="1">VLOOKUP('Bewerking, HH'!$B311,INDIRECT("'PLak, Labels'!A"&amp;$G$21&amp;":M"&amp;$G$22),K$24,FALSE)</f>
        <v>0</v>
      </c>
      <c r="O311" s="18">
        <f ca="1">VLOOKUP('Bewerking, HH'!$B311,INDIRECT("'PLak, Labels'!A"&amp;$S$21&amp;":M"&amp;$S$22),O$24,FALSE)</f>
        <v>0</v>
      </c>
      <c r="P311" s="29">
        <f ca="1">VLOOKUP('Bewerking, HH'!$B311,INDIRECT("'PLak, Labels'!A"&amp;$S$21&amp;":M"&amp;$S$22),P$24,FALSE)+VLOOKUP('Bewerking, HH'!$B311,INDIRECT("'PLak, Labels'!A"&amp;$S$21&amp;":M"&amp;$S$22),P$24+1,FALSE)</f>
        <v>0</v>
      </c>
      <c r="Q311" s="18">
        <f ca="1">VLOOKUP('Bewerking, HH'!$B311,INDIRECT("'PLak, Labels'!A"&amp;$S$21&amp;":M"&amp;$S$22),Q$24,FALSE)</f>
        <v>0</v>
      </c>
      <c r="R311" s="18">
        <f ca="1">VLOOKUP('Bewerking, HH'!$B311,INDIRECT("'PLak, Labels'!A"&amp;$S$21&amp;":M"&amp;$S$22),R$24,FALSE)</f>
        <v>0</v>
      </c>
      <c r="S311" s="18">
        <f ca="1">VLOOKUP('Bewerking, HH'!$B311,INDIRECT("'PLak, Labels'!A"&amp;$S$21&amp;":M"&amp;$S$22),S$24,FALSE)</f>
        <v>0</v>
      </c>
      <c r="T311" s="18">
        <f ca="1">VLOOKUP('Bewerking, HH'!$B311,INDIRECT("'PLak, Labels'!A"&amp;$S$21&amp;":M"&amp;$S$22),T$24,FALSE)</f>
        <v>0</v>
      </c>
      <c r="U311" s="18">
        <f ca="1">VLOOKUP('Bewerking, HH'!$B311,INDIRECT("'PLak, Labels'!A"&amp;$S$21&amp;":M"&amp;$S$22),U$24,FALSE)</f>
        <v>0</v>
      </c>
      <c r="V311" s="29">
        <f ca="1">VLOOKUP('Bewerking, HH'!$B311,INDIRECT("'PLak, Labels'!A"&amp;$S$21&amp;":M"&amp;$S$22),V$24,FALSE)</f>
        <v>0</v>
      </c>
      <c r="W311" s="29">
        <f ca="1">VLOOKUP('Bewerking, HH'!$B311,INDIRECT("'PLak, Labels'!A"&amp;$S$21&amp;":M"&amp;$S$22),W$24,FALSE)</f>
        <v>0</v>
      </c>
      <c r="AA311" s="18">
        <f ca="1">VLOOKUP('Bewerking, HH'!$B311,INDIRECT("'PLak, Labels'!A"&amp;$AE$21&amp;":M"&amp;$AE$22),AA$24,FALSE)</f>
        <v>0</v>
      </c>
      <c r="AB311" s="29">
        <f ca="1">VLOOKUP('Bewerking, HH'!$B311,INDIRECT("'PLak, Labels'!A"&amp;$AE$21&amp;":M"&amp;$AE$22),AB$24,FALSE)+VLOOKUP('Bewerking, HH'!$B311,INDIRECT("'PLak, Labels'!A"&amp;$AE$21&amp;":M"&amp;$AE$22),AB$24+1,FALSE)</f>
        <v>0</v>
      </c>
      <c r="AC311" s="18">
        <f ca="1">VLOOKUP('Bewerking, HH'!$B311,INDIRECT("'PLak, Labels'!A"&amp;$AE$21&amp;":M"&amp;$AE$22),AC$24,FALSE)</f>
        <v>0</v>
      </c>
      <c r="AD311" s="18">
        <f ca="1">VLOOKUP('Bewerking, HH'!$B311,INDIRECT("'PLak, Labels'!A"&amp;$AE$21&amp;":M"&amp;$AE$22),AD$24,FALSE)</f>
        <v>0</v>
      </c>
      <c r="AE311" s="18">
        <f ca="1">VLOOKUP('Bewerking, HH'!$B311,INDIRECT("'PLak, Labels'!A"&amp;$AE$21&amp;":M"&amp;$AE$22),AE$24,FALSE)</f>
        <v>0</v>
      </c>
      <c r="AF311" s="18">
        <f ca="1">VLOOKUP('Bewerking, HH'!$B311,INDIRECT("'PLak, Labels'!A"&amp;$AE$21&amp;":M"&amp;$AE$22),AF$24,FALSE)</f>
        <v>0</v>
      </c>
      <c r="AG311" s="18">
        <f ca="1">VLOOKUP('Bewerking, HH'!$B311,INDIRECT("'PLak, Labels'!A"&amp;$AE$21&amp;":M"&amp;$AE$22),AG$24,FALSE)</f>
        <v>0</v>
      </c>
      <c r="AH311" s="29">
        <f ca="1">VLOOKUP('Bewerking, HH'!$B311,INDIRECT("'PLak, Labels'!A"&amp;$AE$21&amp;":M"&amp;$AE$22),AH$24,FALSE)</f>
        <v>0</v>
      </c>
      <c r="AI311" s="29">
        <f ca="1">VLOOKUP('Bewerking, HH'!$B311,INDIRECT("'PLak, Labels'!A"&amp;$AE$21&amp;":M"&amp;$AE$22),AI$24,FALSE)</f>
        <v>0</v>
      </c>
      <c r="AM311" s="18">
        <f ca="1">VLOOKUP('Bewerking, HH'!$B311,INDIRECT("'PLak, Labels'!A"&amp;$AQ$21&amp;":M"&amp;$AQ$22),AM$24,FALSE)</f>
        <v>0</v>
      </c>
      <c r="AN311" s="29">
        <f ca="1">VLOOKUP('Bewerking, HH'!$B311,INDIRECT("'PLak, Labels'!A"&amp;$AQ$21&amp;":M"&amp;$AQ$22),AN$24,FALSE)+VLOOKUP('Bewerking, HH'!$B311,INDIRECT("'PLak, Labels'!A"&amp;$AQ$21&amp;":M"&amp;$AQ$22),AN$24+1,FALSE)</f>
        <v>0</v>
      </c>
      <c r="AO311" s="18">
        <f ca="1">VLOOKUP('Bewerking, HH'!$B311,INDIRECT("'PLak, Labels'!A"&amp;$AQ$21&amp;":M"&amp;$AQ$22),AO$24,FALSE)</f>
        <v>0</v>
      </c>
      <c r="AP311" s="18">
        <f ca="1">VLOOKUP('Bewerking, HH'!$B311,INDIRECT("'PLak, Labels'!A"&amp;$AQ$21&amp;":M"&amp;$AQ$22),AP$24,FALSE)</f>
        <v>0</v>
      </c>
      <c r="AQ311" s="18">
        <f ca="1">VLOOKUP('Bewerking, HH'!$B311,INDIRECT("'PLak, Labels'!A"&amp;$AQ$21&amp;":M"&amp;$AQ$22),AQ$24,FALSE)</f>
        <v>0</v>
      </c>
      <c r="AR311" s="18">
        <f ca="1">VLOOKUP('Bewerking, HH'!$B311,INDIRECT("'PLak, Labels'!A"&amp;$AQ$21&amp;":M"&amp;$AQ$22),AR$24,FALSE)</f>
        <v>0</v>
      </c>
      <c r="AS311" s="18">
        <f ca="1">VLOOKUP('Bewerking, HH'!$B311,INDIRECT("'PLak, Labels'!A"&amp;$AQ$21&amp;":M"&amp;$AQ$22),AS$24,FALSE)</f>
        <v>0</v>
      </c>
      <c r="AT311" s="29">
        <f ca="1">VLOOKUP('Bewerking, HH'!$B311,INDIRECT("'PLak, Labels'!A"&amp;$AQ$21&amp;":M"&amp;$AQ$22),AT$24,FALSE)</f>
        <v>0</v>
      </c>
      <c r="AU311" s="29">
        <f ca="1">VLOOKUP('Bewerking, HH'!$B311,INDIRECT("'PLak, Labels'!A"&amp;$AQ$21&amp;":M"&amp;$AQ$22),AU$24,FALSE)</f>
        <v>0</v>
      </c>
      <c r="AY311" s="18">
        <f ca="1">VLOOKUP('Bewerking, HH'!$B311,INDIRECT("'PLak, Labels'!A"&amp;$BC$21&amp;":M"&amp;$BC$22),AY$24,FALSE)</f>
        <v>0</v>
      </c>
      <c r="AZ311" s="18">
        <f ca="1">VLOOKUP('Bewerking, HH'!$B311,INDIRECT("'PLak, Labels'!A"&amp;$BC$21&amp;":M"&amp;$BC$22),AZ$24,FALSE)+VLOOKUP('Bewerking, HH'!$B311,INDIRECT("'PLak, Labels'!A"&amp;$BC$21&amp;":M"&amp;$BC$22),AZ$24+1,FALSE)</f>
        <v>0</v>
      </c>
      <c r="BA311" s="18">
        <f ca="1">VLOOKUP('Bewerking, HH'!$B311,INDIRECT("'PLak, Labels'!A"&amp;$BC$21&amp;":M"&amp;$BC$22),BA$24,FALSE)</f>
        <v>0</v>
      </c>
      <c r="BB311" s="18">
        <f ca="1">VLOOKUP('Bewerking, HH'!$B311,INDIRECT("'PLak, Labels'!A"&amp;$BC$21&amp;":M"&amp;$BC$22),BB$24,FALSE)</f>
        <v>0</v>
      </c>
      <c r="BC311" s="18">
        <f ca="1">VLOOKUP('Bewerking, HH'!$B311,INDIRECT("'PLak, Labels'!A"&amp;$BC$21&amp;":M"&amp;$BC$22),BC$24,FALSE)</f>
        <v>0</v>
      </c>
      <c r="BD311" s="18">
        <f ca="1">VLOOKUP('Bewerking, HH'!$B311,INDIRECT("'PLak, Labels'!A"&amp;$BC$21&amp;":M"&amp;$BC$22),BD$24,FALSE)</f>
        <v>0</v>
      </c>
      <c r="BE311" s="18">
        <f ca="1">VLOOKUP('Bewerking, HH'!$B311,INDIRECT("'PLak, Labels'!A"&amp;$BC$21&amp;":M"&amp;$BC$22),BE$24,FALSE)</f>
        <v>0</v>
      </c>
      <c r="BF311" s="29">
        <f ca="1">VLOOKUP('Bewerking, HH'!$B311,INDIRECT("'PLak, Labels'!A"&amp;$BC$21&amp;":M"&amp;$BC$22),BF$24,FALSE)</f>
        <v>0</v>
      </c>
      <c r="BG311" s="29">
        <f ca="1">VLOOKUP('Bewerking, HH'!$B311,INDIRECT("'PLak, Labels'!A"&amp;$BC$21&amp;":M"&amp;$BC$22),BG$24,FALSE)</f>
        <v>0</v>
      </c>
    </row>
    <row r="312" spans="2:59" x14ac:dyDescent="0.25">
      <c r="B312" s="18" t="s">
        <v>36</v>
      </c>
      <c r="C312" s="18">
        <f ca="1">VLOOKUP('Bewerking, HH'!$B312,INDIRECT("'PLak, Labels'!A"&amp;$G$21&amp;":M"&amp;$G$22),C$24,FALSE)</f>
        <v>168</v>
      </c>
      <c r="D312" s="29">
        <f ca="1">VLOOKUP('Bewerking, HH'!$B312,INDIRECT("'PLak, Labels'!A"&amp;$G$21&amp;":M"&amp;$G$22),D$24,FALSE)+VLOOKUP('Bewerking, HH'!$B312,INDIRECT("'PLak, Labels'!A"&amp;$G$21&amp;":M"&amp;$G$22),D$24+1,FALSE)</f>
        <v>0</v>
      </c>
      <c r="E312" s="18">
        <f ca="1">VLOOKUP('Bewerking, HH'!$B312,INDIRECT("'PLak, Labels'!A"&amp;$G$21&amp;":M"&amp;$G$22),E$24,FALSE)</f>
        <v>168</v>
      </c>
      <c r="F312" s="18">
        <f ca="1">VLOOKUP('Bewerking, HH'!$B312,INDIRECT("'PLak, Labels'!A"&amp;$G$21&amp;":M"&amp;$G$22),F$24,FALSE)</f>
        <v>0</v>
      </c>
      <c r="G312" s="18">
        <f ca="1">VLOOKUP('Bewerking, HH'!$B312,INDIRECT("'PLak, Labels'!A"&amp;$G$21&amp;":M"&amp;$G$22),G$24,FALSE)</f>
        <v>0</v>
      </c>
      <c r="H312" s="18">
        <f ca="1">VLOOKUP('Bewerking, HH'!$B312,INDIRECT("'PLak, Labels'!A"&amp;$G$21&amp;":M"&amp;$G$22),H$24,FALSE)</f>
        <v>0</v>
      </c>
      <c r="I312" s="18">
        <f ca="1">VLOOKUP('Bewerking, HH'!$B312,INDIRECT("'PLak, Labels'!A"&amp;$G$21&amp;":M"&amp;$G$22),I$24,FALSE)</f>
        <v>0</v>
      </c>
      <c r="J312" s="29">
        <f ca="1">VLOOKUP('Bewerking, HH'!$B312,INDIRECT("'PLak, Labels'!A"&amp;$G$21&amp;":M"&amp;$G$22),J$24,FALSE)</f>
        <v>0</v>
      </c>
      <c r="K312" s="29">
        <f ca="1">VLOOKUP('Bewerking, HH'!$B312,INDIRECT("'PLak, Labels'!A"&amp;$G$21&amp;":M"&amp;$G$22),K$24,FALSE)</f>
        <v>0</v>
      </c>
      <c r="O312" s="18">
        <f ca="1">VLOOKUP('Bewerking, HH'!$B312,INDIRECT("'PLak, Labels'!A"&amp;$S$21&amp;":M"&amp;$S$22),O$24,FALSE)</f>
        <v>168</v>
      </c>
      <c r="P312" s="29">
        <f ca="1">VLOOKUP('Bewerking, HH'!$B312,INDIRECT("'PLak, Labels'!A"&amp;$S$21&amp;":M"&amp;$S$22),P$24,FALSE)+VLOOKUP('Bewerking, HH'!$B312,INDIRECT("'PLak, Labels'!A"&amp;$S$21&amp;":M"&amp;$S$22),P$24+1,FALSE)</f>
        <v>0</v>
      </c>
      <c r="Q312" s="18">
        <f ca="1">VLOOKUP('Bewerking, HH'!$B312,INDIRECT("'PLak, Labels'!A"&amp;$S$21&amp;":M"&amp;$S$22),Q$24,FALSE)</f>
        <v>168</v>
      </c>
      <c r="R312" s="18">
        <f ca="1">VLOOKUP('Bewerking, HH'!$B312,INDIRECT("'PLak, Labels'!A"&amp;$S$21&amp;":M"&amp;$S$22),R$24,FALSE)</f>
        <v>0</v>
      </c>
      <c r="S312" s="18">
        <f ca="1">VLOOKUP('Bewerking, HH'!$B312,INDIRECT("'PLak, Labels'!A"&amp;$S$21&amp;":M"&amp;$S$22),S$24,FALSE)</f>
        <v>0</v>
      </c>
      <c r="T312" s="18">
        <f ca="1">VLOOKUP('Bewerking, HH'!$B312,INDIRECT("'PLak, Labels'!A"&amp;$S$21&amp;":M"&amp;$S$22),T$24,FALSE)</f>
        <v>0</v>
      </c>
      <c r="U312" s="18">
        <f ca="1">VLOOKUP('Bewerking, HH'!$B312,INDIRECT("'PLak, Labels'!A"&amp;$S$21&amp;":M"&amp;$S$22),U$24,FALSE)</f>
        <v>0</v>
      </c>
      <c r="V312" s="29">
        <f ca="1">VLOOKUP('Bewerking, HH'!$B312,INDIRECT("'PLak, Labels'!A"&amp;$S$21&amp;":M"&amp;$S$22),V$24,FALSE)</f>
        <v>0</v>
      </c>
      <c r="W312" s="29">
        <f ca="1">VLOOKUP('Bewerking, HH'!$B312,INDIRECT("'PLak, Labels'!A"&amp;$S$21&amp;":M"&amp;$S$22),W$24,FALSE)</f>
        <v>0</v>
      </c>
      <c r="AA312" s="18">
        <f ca="1">VLOOKUP('Bewerking, HH'!$B312,INDIRECT("'PLak, Labels'!A"&amp;$AE$21&amp;":M"&amp;$AE$22),AA$24,FALSE)</f>
        <v>168</v>
      </c>
      <c r="AB312" s="29">
        <f ca="1">VLOOKUP('Bewerking, HH'!$B312,INDIRECT("'PLak, Labels'!A"&amp;$AE$21&amp;":M"&amp;$AE$22),AB$24,FALSE)+VLOOKUP('Bewerking, HH'!$B312,INDIRECT("'PLak, Labels'!A"&amp;$AE$21&amp;":M"&amp;$AE$22),AB$24+1,FALSE)</f>
        <v>0</v>
      </c>
      <c r="AC312" s="18">
        <f ca="1">VLOOKUP('Bewerking, HH'!$B312,INDIRECT("'PLak, Labels'!A"&amp;$AE$21&amp;":M"&amp;$AE$22),AC$24,FALSE)</f>
        <v>168</v>
      </c>
      <c r="AD312" s="18">
        <f ca="1">VLOOKUP('Bewerking, HH'!$B312,INDIRECT("'PLak, Labels'!A"&amp;$AE$21&amp;":M"&amp;$AE$22),AD$24,FALSE)</f>
        <v>0</v>
      </c>
      <c r="AE312" s="18">
        <f ca="1">VLOOKUP('Bewerking, HH'!$B312,INDIRECT("'PLak, Labels'!A"&amp;$AE$21&amp;":M"&amp;$AE$22),AE$24,FALSE)</f>
        <v>0</v>
      </c>
      <c r="AF312" s="18">
        <f ca="1">VLOOKUP('Bewerking, HH'!$B312,INDIRECT("'PLak, Labels'!A"&amp;$AE$21&amp;":M"&amp;$AE$22),AF$24,FALSE)</f>
        <v>0</v>
      </c>
      <c r="AG312" s="18">
        <f ca="1">VLOOKUP('Bewerking, HH'!$B312,INDIRECT("'PLak, Labels'!A"&amp;$AE$21&amp;":M"&amp;$AE$22),AG$24,FALSE)</f>
        <v>0</v>
      </c>
      <c r="AH312" s="29">
        <f ca="1">VLOOKUP('Bewerking, HH'!$B312,INDIRECT("'PLak, Labels'!A"&amp;$AE$21&amp;":M"&amp;$AE$22),AH$24,FALSE)</f>
        <v>0</v>
      </c>
      <c r="AI312" s="29">
        <f ca="1">VLOOKUP('Bewerking, HH'!$B312,INDIRECT("'PLak, Labels'!A"&amp;$AE$21&amp;":M"&amp;$AE$22),AI$24,FALSE)</f>
        <v>0</v>
      </c>
      <c r="AM312" s="18">
        <f ca="1">VLOOKUP('Bewerking, HH'!$B312,INDIRECT("'PLak, Labels'!A"&amp;$AQ$21&amp;":M"&amp;$AQ$22),AM$24,FALSE)</f>
        <v>168</v>
      </c>
      <c r="AN312" s="29">
        <f ca="1">VLOOKUP('Bewerking, HH'!$B312,INDIRECT("'PLak, Labels'!A"&amp;$AQ$21&amp;":M"&amp;$AQ$22),AN$24,FALSE)+VLOOKUP('Bewerking, HH'!$B312,INDIRECT("'PLak, Labels'!A"&amp;$AQ$21&amp;":M"&amp;$AQ$22),AN$24+1,FALSE)</f>
        <v>168</v>
      </c>
      <c r="AO312" s="18">
        <f ca="1">VLOOKUP('Bewerking, HH'!$B312,INDIRECT("'PLak, Labels'!A"&amp;$AQ$21&amp;":M"&amp;$AQ$22),AO$24,FALSE)</f>
        <v>0</v>
      </c>
      <c r="AP312" s="18">
        <f ca="1">VLOOKUP('Bewerking, HH'!$B312,INDIRECT("'PLak, Labels'!A"&amp;$AQ$21&amp;":M"&amp;$AQ$22),AP$24,FALSE)</f>
        <v>0</v>
      </c>
      <c r="AQ312" s="18">
        <f ca="1">VLOOKUP('Bewerking, HH'!$B312,INDIRECT("'PLak, Labels'!A"&amp;$AQ$21&amp;":M"&amp;$AQ$22),AQ$24,FALSE)</f>
        <v>0</v>
      </c>
      <c r="AR312" s="18">
        <f ca="1">VLOOKUP('Bewerking, HH'!$B312,INDIRECT("'PLak, Labels'!A"&amp;$AQ$21&amp;":M"&amp;$AQ$22),AR$24,FALSE)</f>
        <v>0</v>
      </c>
      <c r="AS312" s="18">
        <f ca="1">VLOOKUP('Bewerking, HH'!$B312,INDIRECT("'PLak, Labels'!A"&amp;$AQ$21&amp;":M"&amp;$AQ$22),AS$24,FALSE)</f>
        <v>0</v>
      </c>
      <c r="AT312" s="29">
        <f ca="1">VLOOKUP('Bewerking, HH'!$B312,INDIRECT("'PLak, Labels'!A"&amp;$AQ$21&amp;":M"&amp;$AQ$22),AT$24,FALSE)</f>
        <v>0</v>
      </c>
      <c r="AU312" s="29">
        <f ca="1">VLOOKUP('Bewerking, HH'!$B312,INDIRECT("'PLak, Labels'!A"&amp;$AQ$21&amp;":M"&amp;$AQ$22),AU$24,FALSE)</f>
        <v>0</v>
      </c>
      <c r="AY312" s="18">
        <f ca="1">VLOOKUP('Bewerking, HH'!$B312,INDIRECT("'PLak, Labels'!A"&amp;$BC$21&amp;":M"&amp;$BC$22),AY$24,FALSE)</f>
        <v>168</v>
      </c>
      <c r="AZ312" s="29">
        <f ca="1">VLOOKUP('Bewerking, HH'!$B312,INDIRECT("'PLak, Labels'!A"&amp;$BC$21&amp;":M"&amp;$BC$22),AZ$24,FALSE)+VLOOKUP('Bewerking, HH'!$B312,INDIRECT("'PLak, Labels'!A"&amp;$BC$21&amp;":M"&amp;$BC$22),AZ$24+1,FALSE)</f>
        <v>0</v>
      </c>
      <c r="BA312" s="18">
        <f ca="1">VLOOKUP('Bewerking, HH'!$B312,INDIRECT("'PLak, Labels'!A"&amp;$BC$21&amp;":M"&amp;$BC$22),BA$24,FALSE)</f>
        <v>168</v>
      </c>
      <c r="BB312" s="18">
        <f ca="1">VLOOKUP('Bewerking, HH'!$B312,INDIRECT("'PLak, Labels'!A"&amp;$BC$21&amp;":M"&amp;$BC$22),BB$24,FALSE)</f>
        <v>0</v>
      </c>
      <c r="BC312" s="18">
        <f ca="1">VLOOKUP('Bewerking, HH'!$B312,INDIRECT("'PLak, Labels'!A"&amp;$BC$21&amp;":M"&amp;$BC$22),BC$24,FALSE)</f>
        <v>0</v>
      </c>
      <c r="BD312" s="18">
        <f ca="1">VLOOKUP('Bewerking, HH'!$B312,INDIRECT("'PLak, Labels'!A"&amp;$BC$21&amp;":M"&amp;$BC$22),BD$24,FALSE)</f>
        <v>0</v>
      </c>
      <c r="BE312" s="18">
        <f ca="1">VLOOKUP('Bewerking, HH'!$B312,INDIRECT("'PLak, Labels'!A"&amp;$BC$21&amp;":M"&amp;$BC$22),BE$24,FALSE)</f>
        <v>0</v>
      </c>
      <c r="BF312" s="29">
        <f ca="1">VLOOKUP('Bewerking, HH'!$B312,INDIRECT("'PLak, Labels'!A"&amp;$BC$21&amp;":M"&amp;$BC$22),BF$24,FALSE)</f>
        <v>0</v>
      </c>
      <c r="BG312" s="29">
        <f ca="1">VLOOKUP('Bewerking, HH'!$B312,INDIRECT("'PLak, Labels'!A"&amp;$BC$21&amp;":M"&amp;$BC$22),BG$24,FALSE)</f>
        <v>0</v>
      </c>
    </row>
    <row r="313" spans="2:59" x14ac:dyDescent="0.25">
      <c r="B313" s="18" t="s">
        <v>37</v>
      </c>
      <c r="C313" s="18">
        <f ca="1">VLOOKUP('Bewerking, HH'!$B313,INDIRECT("'PLak, Labels'!A"&amp;$G$21&amp;":M"&amp;$G$22),C$24,FALSE)</f>
        <v>100</v>
      </c>
      <c r="D313" s="29">
        <f ca="1">VLOOKUP('Bewerking, HH'!$B313,INDIRECT("'PLak, Labels'!A"&amp;$G$21&amp;":M"&amp;$G$22),D$24,FALSE)+VLOOKUP('Bewerking, HH'!$B313,INDIRECT("'PLak, Labels'!A"&amp;$G$21&amp;":M"&amp;$G$22),D$24+1,FALSE)</f>
        <v>0</v>
      </c>
      <c r="E313" s="18">
        <f ca="1">VLOOKUP('Bewerking, HH'!$B313,INDIRECT("'PLak, Labels'!A"&amp;$G$21&amp;":M"&amp;$G$22),E$24,FALSE)</f>
        <v>100</v>
      </c>
      <c r="F313" s="18">
        <f ca="1">VLOOKUP('Bewerking, HH'!$B313,INDIRECT("'PLak, Labels'!A"&amp;$G$21&amp;":M"&amp;$G$22),F$24,FALSE)</f>
        <v>0</v>
      </c>
      <c r="G313" s="18">
        <f ca="1">VLOOKUP('Bewerking, HH'!$B313,INDIRECT("'PLak, Labels'!A"&amp;$G$21&amp;":M"&amp;$G$22),G$24,FALSE)</f>
        <v>0</v>
      </c>
      <c r="H313" s="18">
        <f ca="1">VLOOKUP('Bewerking, HH'!$B313,INDIRECT("'PLak, Labels'!A"&amp;$G$21&amp;":M"&amp;$G$22),H$24,FALSE)</f>
        <v>0</v>
      </c>
      <c r="I313" s="18">
        <f ca="1">VLOOKUP('Bewerking, HH'!$B313,INDIRECT("'PLak, Labels'!A"&amp;$G$21&amp;":M"&amp;$G$22),I$24,FALSE)</f>
        <v>0</v>
      </c>
      <c r="J313" s="29">
        <f ca="1">VLOOKUP('Bewerking, HH'!$B313,INDIRECT("'PLak, Labels'!A"&amp;$G$21&amp;":M"&amp;$G$22),J$24,FALSE)</f>
        <v>0</v>
      </c>
      <c r="K313" s="29">
        <f ca="1">VLOOKUP('Bewerking, HH'!$B313,INDIRECT("'PLak, Labels'!A"&amp;$G$21&amp;":M"&amp;$G$22),K$24,FALSE)</f>
        <v>0</v>
      </c>
      <c r="O313" s="18">
        <f ca="1">VLOOKUP('Bewerking, HH'!$B313,INDIRECT("'PLak, Labels'!A"&amp;$S$21&amp;":M"&amp;$S$22),O$24,FALSE)</f>
        <v>100</v>
      </c>
      <c r="P313" s="29">
        <f ca="1">VLOOKUP('Bewerking, HH'!$B313,INDIRECT("'PLak, Labels'!A"&amp;$S$21&amp;":M"&amp;$S$22),P$24,FALSE)+VLOOKUP('Bewerking, HH'!$B313,INDIRECT("'PLak, Labels'!A"&amp;$S$21&amp;":M"&amp;$S$22),P$24+1,FALSE)</f>
        <v>0</v>
      </c>
      <c r="Q313" s="18">
        <f ca="1">VLOOKUP('Bewerking, HH'!$B313,INDIRECT("'PLak, Labels'!A"&amp;$S$21&amp;":M"&amp;$S$22),Q$24,FALSE)</f>
        <v>100</v>
      </c>
      <c r="R313" s="18">
        <f ca="1">VLOOKUP('Bewerking, HH'!$B313,INDIRECT("'PLak, Labels'!A"&amp;$S$21&amp;":M"&amp;$S$22),R$24,FALSE)</f>
        <v>0</v>
      </c>
      <c r="S313" s="18">
        <f ca="1">VLOOKUP('Bewerking, HH'!$B313,INDIRECT("'PLak, Labels'!A"&amp;$S$21&amp;":M"&amp;$S$22),S$24,FALSE)</f>
        <v>0</v>
      </c>
      <c r="T313" s="18">
        <f ca="1">VLOOKUP('Bewerking, HH'!$B313,INDIRECT("'PLak, Labels'!A"&amp;$S$21&amp;":M"&amp;$S$22),T$24,FALSE)</f>
        <v>0</v>
      </c>
      <c r="U313" s="18">
        <f ca="1">VLOOKUP('Bewerking, HH'!$B313,INDIRECT("'PLak, Labels'!A"&amp;$S$21&amp;":M"&amp;$S$22),U$24,FALSE)</f>
        <v>0</v>
      </c>
      <c r="V313" s="29">
        <f ca="1">VLOOKUP('Bewerking, HH'!$B313,INDIRECT("'PLak, Labels'!A"&amp;$S$21&amp;":M"&amp;$S$22),V$24,FALSE)</f>
        <v>0</v>
      </c>
      <c r="W313" s="29">
        <f ca="1">VLOOKUP('Bewerking, HH'!$B313,INDIRECT("'PLak, Labels'!A"&amp;$S$21&amp;":M"&amp;$S$22),W$24,FALSE)</f>
        <v>0</v>
      </c>
      <c r="AA313" s="18">
        <f ca="1">VLOOKUP('Bewerking, HH'!$B313,INDIRECT("'PLak, Labels'!A"&amp;$AE$21&amp;":M"&amp;$AE$22),AA$24,FALSE)</f>
        <v>100</v>
      </c>
      <c r="AB313" s="29">
        <f ca="1">VLOOKUP('Bewerking, HH'!$B313,INDIRECT("'PLak, Labels'!A"&amp;$AE$21&amp;":M"&amp;$AE$22),AB$24,FALSE)+VLOOKUP('Bewerking, HH'!$B313,INDIRECT("'PLak, Labels'!A"&amp;$AE$21&amp;":M"&amp;$AE$22),AB$24+1,FALSE)</f>
        <v>0</v>
      </c>
      <c r="AC313" s="18">
        <f ca="1">VLOOKUP('Bewerking, HH'!$B313,INDIRECT("'PLak, Labels'!A"&amp;$AE$21&amp;":M"&amp;$AE$22),AC$24,FALSE)</f>
        <v>100</v>
      </c>
      <c r="AD313" s="18">
        <f ca="1">VLOOKUP('Bewerking, HH'!$B313,INDIRECT("'PLak, Labels'!A"&amp;$AE$21&amp;":M"&amp;$AE$22),AD$24,FALSE)</f>
        <v>0</v>
      </c>
      <c r="AE313" s="18">
        <f ca="1">VLOOKUP('Bewerking, HH'!$B313,INDIRECT("'PLak, Labels'!A"&amp;$AE$21&amp;":M"&amp;$AE$22),AE$24,FALSE)</f>
        <v>0</v>
      </c>
      <c r="AF313" s="18">
        <f ca="1">VLOOKUP('Bewerking, HH'!$B313,INDIRECT("'PLak, Labels'!A"&amp;$AE$21&amp;":M"&amp;$AE$22),AF$24,FALSE)</f>
        <v>0</v>
      </c>
      <c r="AG313" s="18">
        <f ca="1">VLOOKUP('Bewerking, HH'!$B313,INDIRECT("'PLak, Labels'!A"&amp;$AE$21&amp;":M"&amp;$AE$22),AG$24,FALSE)</f>
        <v>0</v>
      </c>
      <c r="AH313" s="29">
        <f ca="1">VLOOKUP('Bewerking, HH'!$B313,INDIRECT("'PLak, Labels'!A"&amp;$AE$21&amp;":M"&amp;$AE$22),AH$24,FALSE)</f>
        <v>0</v>
      </c>
      <c r="AI313" s="29">
        <f ca="1">VLOOKUP('Bewerking, HH'!$B313,INDIRECT("'PLak, Labels'!A"&amp;$AE$21&amp;":M"&amp;$AE$22),AI$24,FALSE)</f>
        <v>0</v>
      </c>
      <c r="AM313" s="18">
        <f ca="1">VLOOKUP('Bewerking, HH'!$B313,INDIRECT("'PLak, Labels'!A"&amp;$AQ$21&amp;":M"&amp;$AQ$22),AM$24,FALSE)</f>
        <v>100</v>
      </c>
      <c r="AN313" s="29">
        <f ca="1">VLOOKUP('Bewerking, HH'!$B313,INDIRECT("'PLak, Labels'!A"&amp;$AQ$21&amp;":M"&amp;$AQ$22),AN$24,FALSE)+VLOOKUP('Bewerking, HH'!$B313,INDIRECT("'PLak, Labels'!A"&amp;$AQ$21&amp;":M"&amp;$AQ$22),AN$24+1,FALSE)</f>
        <v>100</v>
      </c>
      <c r="AO313" s="18">
        <f ca="1">VLOOKUP('Bewerking, HH'!$B313,INDIRECT("'PLak, Labels'!A"&amp;$AQ$21&amp;":M"&amp;$AQ$22),AO$24,FALSE)</f>
        <v>0</v>
      </c>
      <c r="AP313" s="18">
        <f ca="1">VLOOKUP('Bewerking, HH'!$B313,INDIRECT("'PLak, Labels'!A"&amp;$AQ$21&amp;":M"&amp;$AQ$22),AP$24,FALSE)</f>
        <v>0</v>
      </c>
      <c r="AQ313" s="18">
        <f ca="1">VLOOKUP('Bewerking, HH'!$B313,INDIRECT("'PLak, Labels'!A"&amp;$AQ$21&amp;":M"&amp;$AQ$22),AQ$24,FALSE)</f>
        <v>0</v>
      </c>
      <c r="AR313" s="18">
        <f ca="1">VLOOKUP('Bewerking, HH'!$B313,INDIRECT("'PLak, Labels'!A"&amp;$AQ$21&amp;":M"&amp;$AQ$22),AR$24,FALSE)</f>
        <v>0</v>
      </c>
      <c r="AS313" s="18">
        <f ca="1">VLOOKUP('Bewerking, HH'!$B313,INDIRECT("'PLak, Labels'!A"&amp;$AQ$21&amp;":M"&amp;$AQ$22),AS$24,FALSE)</f>
        <v>0</v>
      </c>
      <c r="AT313" s="29">
        <f ca="1">VLOOKUP('Bewerking, HH'!$B313,INDIRECT("'PLak, Labels'!A"&amp;$AQ$21&amp;":M"&amp;$AQ$22),AT$24,FALSE)</f>
        <v>0</v>
      </c>
      <c r="AU313" s="29">
        <f ca="1">VLOOKUP('Bewerking, HH'!$B313,INDIRECT("'PLak, Labels'!A"&amp;$AQ$21&amp;":M"&amp;$AQ$22),AU$24,FALSE)</f>
        <v>0</v>
      </c>
      <c r="AY313" s="18">
        <f ca="1">VLOOKUP('Bewerking, HH'!$B313,INDIRECT("'PLak, Labels'!A"&amp;$BC$21&amp;":M"&amp;$BC$22),AY$24,FALSE)</f>
        <v>100</v>
      </c>
      <c r="AZ313" s="29">
        <f ca="1">VLOOKUP('Bewerking, HH'!$B313,INDIRECT("'PLak, Labels'!A"&amp;$BC$21&amp;":M"&amp;$BC$22),AZ$24,FALSE)+VLOOKUP('Bewerking, HH'!$B313,INDIRECT("'PLak, Labels'!A"&amp;$BC$21&amp;":M"&amp;$BC$22),AZ$24+1,FALSE)</f>
        <v>0</v>
      </c>
      <c r="BA313" s="18">
        <f ca="1">VLOOKUP('Bewerking, HH'!$B313,INDIRECT("'PLak, Labels'!A"&amp;$BC$21&amp;":M"&amp;$BC$22),BA$24,FALSE)</f>
        <v>100</v>
      </c>
      <c r="BB313" s="18">
        <f ca="1">VLOOKUP('Bewerking, HH'!$B313,INDIRECT("'PLak, Labels'!A"&amp;$BC$21&amp;":M"&amp;$BC$22),BB$24,FALSE)</f>
        <v>0</v>
      </c>
      <c r="BC313" s="18">
        <f ca="1">VLOOKUP('Bewerking, HH'!$B313,INDIRECT("'PLak, Labels'!A"&amp;$BC$21&amp;":M"&amp;$BC$22),BC$24,FALSE)</f>
        <v>0</v>
      </c>
      <c r="BD313" s="18">
        <f ca="1">VLOOKUP('Bewerking, HH'!$B313,INDIRECT("'PLak, Labels'!A"&amp;$BC$21&amp;":M"&amp;$BC$22),BD$24,FALSE)</f>
        <v>0</v>
      </c>
      <c r="BE313" s="18">
        <f ca="1">VLOOKUP('Bewerking, HH'!$B313,INDIRECT("'PLak, Labels'!A"&amp;$BC$21&amp;":M"&amp;$BC$22),BE$24,FALSE)</f>
        <v>0</v>
      </c>
      <c r="BF313" s="29">
        <f ca="1">VLOOKUP('Bewerking, HH'!$B313,INDIRECT("'PLak, Labels'!A"&amp;$BC$21&amp;":M"&amp;$BC$22),BF$24,FALSE)</f>
        <v>0</v>
      </c>
      <c r="BG313" s="29">
        <f ca="1">VLOOKUP('Bewerking, HH'!$B313,INDIRECT("'PLak, Labels'!A"&amp;$BC$21&amp;":M"&amp;$BC$22),BG$24,FALSE)</f>
        <v>0</v>
      </c>
    </row>
    <row r="314" spans="2:59" x14ac:dyDescent="0.25">
      <c r="B314" s="18" t="s">
        <v>38</v>
      </c>
      <c r="C314" s="18">
        <f ca="1">VLOOKUP('Bewerking, HH'!$B314,INDIRECT("'PLak, Labels'!A"&amp;$G$21&amp;":M"&amp;$G$22),C$24,FALSE)</f>
        <v>7894</v>
      </c>
      <c r="D314" s="29">
        <f ca="1">VLOOKUP('Bewerking, HH'!$B314,INDIRECT("'PLak, Labels'!A"&amp;$G$21&amp;":M"&amp;$G$22),D$24,FALSE)+VLOOKUP('Bewerking, HH'!$B314,INDIRECT("'PLak, Labels'!A"&amp;$G$21&amp;":M"&amp;$G$22),D$24+1,FALSE)</f>
        <v>0</v>
      </c>
      <c r="E314" s="18">
        <f ca="1">VLOOKUP('Bewerking, HH'!$B314,INDIRECT("'PLak, Labels'!A"&amp;$G$21&amp;":M"&amp;$G$22),E$24,FALSE)</f>
        <v>7894</v>
      </c>
      <c r="F314" s="18">
        <f ca="1">VLOOKUP('Bewerking, HH'!$B314,INDIRECT("'PLak, Labels'!A"&amp;$G$21&amp;":M"&amp;$G$22),F$24,FALSE)</f>
        <v>0</v>
      </c>
      <c r="G314" s="18">
        <f ca="1">VLOOKUP('Bewerking, HH'!$B314,INDIRECT("'PLak, Labels'!A"&amp;$G$21&amp;":M"&amp;$G$22),G$24,FALSE)</f>
        <v>0</v>
      </c>
      <c r="H314" s="18">
        <f ca="1">VLOOKUP('Bewerking, HH'!$B314,INDIRECT("'PLak, Labels'!A"&amp;$G$21&amp;":M"&amp;$G$22),H$24,FALSE)</f>
        <v>0</v>
      </c>
      <c r="I314" s="18">
        <f ca="1">VLOOKUP('Bewerking, HH'!$B314,INDIRECT("'PLak, Labels'!A"&amp;$G$21&amp;":M"&amp;$G$22),I$24,FALSE)</f>
        <v>0</v>
      </c>
      <c r="J314" s="29">
        <f ca="1">VLOOKUP('Bewerking, HH'!$B314,INDIRECT("'PLak, Labels'!A"&amp;$G$21&amp;":M"&amp;$G$22),J$24,FALSE)</f>
        <v>0</v>
      </c>
      <c r="K314" s="29">
        <f ca="1">VLOOKUP('Bewerking, HH'!$B314,INDIRECT("'PLak, Labels'!A"&amp;$G$21&amp;":M"&amp;$G$22),K$24,FALSE)</f>
        <v>0</v>
      </c>
      <c r="O314" s="18">
        <f ca="1">VLOOKUP('Bewerking, HH'!$B314,INDIRECT("'PLak, Labels'!A"&amp;$S$21&amp;":M"&amp;$S$22),O$24,FALSE)</f>
        <v>7894</v>
      </c>
      <c r="P314" s="29">
        <f ca="1">VLOOKUP('Bewerking, HH'!$B314,INDIRECT("'PLak, Labels'!A"&amp;$S$21&amp;":M"&amp;$S$22),P$24,FALSE)+VLOOKUP('Bewerking, HH'!$B314,INDIRECT("'PLak, Labels'!A"&amp;$S$21&amp;":M"&amp;$S$22),P$24+1,FALSE)</f>
        <v>0</v>
      </c>
      <c r="Q314" s="18">
        <f ca="1">VLOOKUP('Bewerking, HH'!$B314,INDIRECT("'PLak, Labels'!A"&amp;$S$21&amp;":M"&amp;$S$22),Q$24,FALSE)</f>
        <v>7894</v>
      </c>
      <c r="R314" s="18">
        <f ca="1">VLOOKUP('Bewerking, HH'!$B314,INDIRECT("'PLak, Labels'!A"&amp;$S$21&amp;":M"&amp;$S$22),R$24,FALSE)</f>
        <v>0</v>
      </c>
      <c r="S314" s="18">
        <f ca="1">VLOOKUP('Bewerking, HH'!$B314,INDIRECT("'PLak, Labels'!A"&amp;$S$21&amp;":M"&amp;$S$22),S$24,FALSE)</f>
        <v>0</v>
      </c>
      <c r="T314" s="18">
        <f ca="1">VLOOKUP('Bewerking, HH'!$B314,INDIRECT("'PLak, Labels'!A"&amp;$S$21&amp;":M"&amp;$S$22),T$24,FALSE)</f>
        <v>0</v>
      </c>
      <c r="U314" s="18">
        <f ca="1">VLOOKUP('Bewerking, HH'!$B314,INDIRECT("'PLak, Labels'!A"&amp;$S$21&amp;":M"&amp;$S$22),U$24,FALSE)</f>
        <v>0</v>
      </c>
      <c r="V314" s="29">
        <f ca="1">VLOOKUP('Bewerking, HH'!$B314,INDIRECT("'PLak, Labels'!A"&amp;$S$21&amp;":M"&amp;$S$22),V$24,FALSE)</f>
        <v>0</v>
      </c>
      <c r="W314" s="29">
        <f ca="1">VLOOKUP('Bewerking, HH'!$B314,INDIRECT("'PLak, Labels'!A"&amp;$S$21&amp;":M"&amp;$S$22),W$24,FALSE)</f>
        <v>0</v>
      </c>
      <c r="AA314" s="18">
        <f ca="1">VLOOKUP('Bewerking, HH'!$B314,INDIRECT("'PLak, Labels'!A"&amp;$AE$21&amp;":M"&amp;$AE$22),AA$24,FALSE)</f>
        <v>7894</v>
      </c>
      <c r="AB314" s="29">
        <f ca="1">VLOOKUP('Bewerking, HH'!$B314,INDIRECT("'PLak, Labels'!A"&amp;$AE$21&amp;":M"&amp;$AE$22),AB$24,FALSE)+VLOOKUP('Bewerking, HH'!$B314,INDIRECT("'PLak, Labels'!A"&amp;$AE$21&amp;":M"&amp;$AE$22),AB$24+1,FALSE)</f>
        <v>0</v>
      </c>
      <c r="AC314" s="18">
        <f ca="1">VLOOKUP('Bewerking, HH'!$B314,INDIRECT("'PLak, Labels'!A"&amp;$AE$21&amp;":M"&amp;$AE$22),AC$24,FALSE)</f>
        <v>7894</v>
      </c>
      <c r="AD314" s="18">
        <f ca="1">VLOOKUP('Bewerking, HH'!$B314,INDIRECT("'PLak, Labels'!A"&amp;$AE$21&amp;":M"&amp;$AE$22),AD$24,FALSE)</f>
        <v>0</v>
      </c>
      <c r="AE314" s="18">
        <f ca="1">VLOOKUP('Bewerking, HH'!$B314,INDIRECT("'PLak, Labels'!A"&amp;$AE$21&amp;":M"&amp;$AE$22),AE$24,FALSE)</f>
        <v>0</v>
      </c>
      <c r="AF314" s="18">
        <f ca="1">VLOOKUP('Bewerking, HH'!$B314,INDIRECT("'PLak, Labels'!A"&amp;$AE$21&amp;":M"&amp;$AE$22),AF$24,FALSE)</f>
        <v>0</v>
      </c>
      <c r="AG314" s="18">
        <f ca="1">VLOOKUP('Bewerking, HH'!$B314,INDIRECT("'PLak, Labels'!A"&amp;$AE$21&amp;":M"&amp;$AE$22),AG$24,FALSE)</f>
        <v>0</v>
      </c>
      <c r="AH314" s="29">
        <f ca="1">VLOOKUP('Bewerking, HH'!$B314,INDIRECT("'PLak, Labels'!A"&amp;$AE$21&amp;":M"&amp;$AE$22),AH$24,FALSE)</f>
        <v>0</v>
      </c>
      <c r="AI314" s="29">
        <f ca="1">VLOOKUP('Bewerking, HH'!$B314,INDIRECT("'PLak, Labels'!A"&amp;$AE$21&amp;":M"&amp;$AE$22),AI$24,FALSE)</f>
        <v>0</v>
      </c>
      <c r="AM314" s="18">
        <f ca="1">VLOOKUP('Bewerking, HH'!$B314,INDIRECT("'PLak, Labels'!A"&amp;$AQ$21&amp;":M"&amp;$AQ$22),AM$24,FALSE)</f>
        <v>7894</v>
      </c>
      <c r="AN314" s="29">
        <f ca="1">VLOOKUP('Bewerking, HH'!$B314,INDIRECT("'PLak, Labels'!A"&amp;$AQ$21&amp;":M"&amp;$AQ$22),AN$24,FALSE)+VLOOKUP('Bewerking, HH'!$B314,INDIRECT("'PLak, Labels'!A"&amp;$AQ$21&amp;":M"&amp;$AQ$22),AN$24+1,FALSE)</f>
        <v>4417</v>
      </c>
      <c r="AO314" s="18">
        <f ca="1">VLOOKUP('Bewerking, HH'!$B314,INDIRECT("'PLak, Labels'!A"&amp;$AQ$21&amp;":M"&amp;$AQ$22),AO$24,FALSE)</f>
        <v>3477</v>
      </c>
      <c r="AP314" s="18">
        <f ca="1">VLOOKUP('Bewerking, HH'!$B314,INDIRECT("'PLak, Labels'!A"&amp;$AQ$21&amp;":M"&amp;$AQ$22),AP$24,FALSE)</f>
        <v>0</v>
      </c>
      <c r="AQ314" s="18">
        <f ca="1">VLOOKUP('Bewerking, HH'!$B314,INDIRECT("'PLak, Labels'!A"&amp;$AQ$21&amp;":M"&amp;$AQ$22),AQ$24,FALSE)</f>
        <v>0</v>
      </c>
      <c r="AR314" s="18">
        <f ca="1">VLOOKUP('Bewerking, HH'!$B314,INDIRECT("'PLak, Labels'!A"&amp;$AQ$21&amp;":M"&amp;$AQ$22),AR$24,FALSE)</f>
        <v>0</v>
      </c>
      <c r="AS314" s="18">
        <f ca="1">VLOOKUP('Bewerking, HH'!$B314,INDIRECT("'PLak, Labels'!A"&amp;$AQ$21&amp;":M"&amp;$AQ$22),AS$24,FALSE)</f>
        <v>0</v>
      </c>
      <c r="AT314" s="29">
        <f ca="1">VLOOKUP('Bewerking, HH'!$B314,INDIRECT("'PLak, Labels'!A"&amp;$AQ$21&amp;":M"&amp;$AQ$22),AT$24,FALSE)</f>
        <v>0</v>
      </c>
      <c r="AU314" s="29">
        <f ca="1">VLOOKUP('Bewerking, HH'!$B314,INDIRECT("'PLak, Labels'!A"&amp;$AQ$21&amp;":M"&amp;$AQ$22),AU$24,FALSE)</f>
        <v>0</v>
      </c>
      <c r="AY314" s="18">
        <f ca="1">VLOOKUP('Bewerking, HH'!$B314,INDIRECT("'PLak, Labels'!A"&amp;$BC$21&amp;":M"&amp;$BC$22),AY$24,FALSE)</f>
        <v>7894</v>
      </c>
      <c r="AZ314" s="29">
        <f ca="1">VLOOKUP('Bewerking, HH'!$B314,INDIRECT("'PLak, Labels'!A"&amp;$BC$21&amp;":M"&amp;$BC$22),AZ$24,FALSE)+VLOOKUP('Bewerking, HH'!$B314,INDIRECT("'PLak, Labels'!A"&amp;$BC$21&amp;":M"&amp;$BC$22),AZ$24+1,FALSE)</f>
        <v>0</v>
      </c>
      <c r="BA314" s="18">
        <f ca="1">VLOOKUP('Bewerking, HH'!$B314,INDIRECT("'PLak, Labels'!A"&amp;$BC$21&amp;":M"&amp;$BC$22),BA$24,FALSE)</f>
        <v>7894</v>
      </c>
      <c r="BB314" s="18">
        <f ca="1">VLOOKUP('Bewerking, HH'!$B314,INDIRECT("'PLak, Labels'!A"&amp;$BC$21&amp;":M"&amp;$BC$22),BB$24,FALSE)</f>
        <v>0</v>
      </c>
      <c r="BC314" s="18">
        <f ca="1">VLOOKUP('Bewerking, HH'!$B314,INDIRECT("'PLak, Labels'!A"&amp;$BC$21&amp;":M"&amp;$BC$22),BC$24,FALSE)</f>
        <v>0</v>
      </c>
      <c r="BD314" s="18">
        <f ca="1">VLOOKUP('Bewerking, HH'!$B314,INDIRECT("'PLak, Labels'!A"&amp;$BC$21&amp;":M"&amp;$BC$22),BD$24,FALSE)</f>
        <v>0</v>
      </c>
      <c r="BE314" s="18">
        <f ca="1">VLOOKUP('Bewerking, HH'!$B314,INDIRECT("'PLak, Labels'!A"&amp;$BC$21&amp;":M"&amp;$BC$22),BE$24,FALSE)</f>
        <v>0</v>
      </c>
      <c r="BF314" s="29">
        <f ca="1">VLOOKUP('Bewerking, HH'!$B314,INDIRECT("'PLak, Labels'!A"&amp;$BC$21&amp;":M"&amp;$BC$22),BF$24,FALSE)</f>
        <v>0</v>
      </c>
      <c r="BG314" s="29">
        <f ca="1">VLOOKUP('Bewerking, HH'!$B314,INDIRECT("'PLak, Labels'!A"&amp;$BC$21&amp;":M"&amp;$BC$22),BG$24,FALSE)</f>
        <v>0</v>
      </c>
    </row>
    <row r="315" spans="2:59" x14ac:dyDescent="0.25">
      <c r="B315" s="18" t="s">
        <v>39</v>
      </c>
      <c r="C315" s="18">
        <f ca="1">VLOOKUP('Bewerking, HH'!$B315,INDIRECT("'PLak, Labels'!A"&amp;$G$21&amp;":M"&amp;$G$22),C$24,FALSE)</f>
        <v>1556</v>
      </c>
      <c r="D315" s="29">
        <f ca="1">VLOOKUP('Bewerking, HH'!$B315,INDIRECT("'PLak, Labels'!A"&amp;$G$21&amp;":M"&amp;$G$22),D$24,FALSE)+VLOOKUP('Bewerking, HH'!$B315,INDIRECT("'PLak, Labels'!A"&amp;$G$21&amp;":M"&amp;$G$22),D$24+1,FALSE)</f>
        <v>0</v>
      </c>
      <c r="E315" s="18">
        <f ca="1">VLOOKUP('Bewerking, HH'!$B315,INDIRECT("'PLak, Labels'!A"&amp;$G$21&amp;":M"&amp;$G$22),E$24,FALSE)</f>
        <v>1556</v>
      </c>
      <c r="F315" s="18">
        <f ca="1">VLOOKUP('Bewerking, HH'!$B315,INDIRECT("'PLak, Labels'!A"&amp;$G$21&amp;":M"&amp;$G$22),F$24,FALSE)</f>
        <v>0</v>
      </c>
      <c r="G315" s="18">
        <f ca="1">VLOOKUP('Bewerking, HH'!$B315,INDIRECT("'PLak, Labels'!A"&amp;$G$21&amp;":M"&amp;$G$22),G$24,FALSE)</f>
        <v>0</v>
      </c>
      <c r="H315" s="18">
        <f ca="1">VLOOKUP('Bewerking, HH'!$B315,INDIRECT("'PLak, Labels'!A"&amp;$G$21&amp;":M"&amp;$G$22),H$24,FALSE)</f>
        <v>0</v>
      </c>
      <c r="I315" s="18">
        <f ca="1">VLOOKUP('Bewerking, HH'!$B315,INDIRECT("'PLak, Labels'!A"&amp;$G$21&amp;":M"&amp;$G$22),I$24,FALSE)</f>
        <v>0</v>
      </c>
      <c r="J315" s="29">
        <f ca="1">VLOOKUP('Bewerking, HH'!$B315,INDIRECT("'PLak, Labels'!A"&amp;$G$21&amp;":M"&amp;$G$22),J$24,FALSE)</f>
        <v>0</v>
      </c>
      <c r="K315" s="29">
        <f ca="1">VLOOKUP('Bewerking, HH'!$B315,INDIRECT("'PLak, Labels'!A"&amp;$G$21&amp;":M"&amp;$G$22),K$24,FALSE)</f>
        <v>0</v>
      </c>
      <c r="O315" s="18">
        <f ca="1">VLOOKUP('Bewerking, HH'!$B315,INDIRECT("'PLak, Labels'!A"&amp;$S$21&amp;":M"&amp;$S$22),O$24,FALSE)</f>
        <v>1556</v>
      </c>
      <c r="P315" s="29">
        <f ca="1">VLOOKUP('Bewerking, HH'!$B315,INDIRECT("'PLak, Labels'!A"&amp;$S$21&amp;":M"&amp;$S$22),P$24,FALSE)+VLOOKUP('Bewerking, HH'!$B315,INDIRECT("'PLak, Labels'!A"&amp;$S$21&amp;":M"&amp;$S$22),P$24+1,FALSE)</f>
        <v>0</v>
      </c>
      <c r="Q315" s="18">
        <f ca="1">VLOOKUP('Bewerking, HH'!$B315,INDIRECT("'PLak, Labels'!A"&amp;$S$21&amp;":M"&amp;$S$22),Q$24,FALSE)</f>
        <v>1556</v>
      </c>
      <c r="R315" s="18">
        <f ca="1">VLOOKUP('Bewerking, HH'!$B315,INDIRECT("'PLak, Labels'!A"&amp;$S$21&amp;":M"&amp;$S$22),R$24,FALSE)</f>
        <v>0</v>
      </c>
      <c r="S315" s="18">
        <f ca="1">VLOOKUP('Bewerking, HH'!$B315,INDIRECT("'PLak, Labels'!A"&amp;$S$21&amp;":M"&amp;$S$22),S$24,FALSE)</f>
        <v>0</v>
      </c>
      <c r="T315" s="18">
        <f ca="1">VLOOKUP('Bewerking, HH'!$B315,INDIRECT("'PLak, Labels'!A"&amp;$S$21&amp;":M"&amp;$S$22),T$24,FALSE)</f>
        <v>0</v>
      </c>
      <c r="U315" s="18">
        <f ca="1">VLOOKUP('Bewerking, HH'!$B315,INDIRECT("'PLak, Labels'!A"&amp;$S$21&amp;":M"&amp;$S$22),U$24,FALSE)</f>
        <v>0</v>
      </c>
      <c r="V315" s="29">
        <f ca="1">VLOOKUP('Bewerking, HH'!$B315,INDIRECT("'PLak, Labels'!A"&amp;$S$21&amp;":M"&amp;$S$22),V$24,FALSE)</f>
        <v>0</v>
      </c>
      <c r="W315" s="29">
        <f ca="1">VLOOKUP('Bewerking, HH'!$B315,INDIRECT("'PLak, Labels'!A"&amp;$S$21&amp;":M"&amp;$S$22),W$24,FALSE)</f>
        <v>0</v>
      </c>
      <c r="AA315" s="18">
        <f ca="1">VLOOKUP('Bewerking, HH'!$B315,INDIRECT("'PLak, Labels'!A"&amp;$AE$21&amp;":M"&amp;$AE$22),AA$24,FALSE)</f>
        <v>1556</v>
      </c>
      <c r="AB315" s="29">
        <f ca="1">VLOOKUP('Bewerking, HH'!$B315,INDIRECT("'PLak, Labels'!A"&amp;$AE$21&amp;":M"&amp;$AE$22),AB$24,FALSE)+VLOOKUP('Bewerking, HH'!$B315,INDIRECT("'PLak, Labels'!A"&amp;$AE$21&amp;":M"&amp;$AE$22),AB$24+1,FALSE)</f>
        <v>0</v>
      </c>
      <c r="AC315" s="18">
        <f ca="1">VLOOKUP('Bewerking, HH'!$B315,INDIRECT("'PLak, Labels'!A"&amp;$AE$21&amp;":M"&amp;$AE$22),AC$24,FALSE)</f>
        <v>1556</v>
      </c>
      <c r="AD315" s="18">
        <f ca="1">VLOOKUP('Bewerking, HH'!$B315,INDIRECT("'PLak, Labels'!A"&amp;$AE$21&amp;":M"&amp;$AE$22),AD$24,FALSE)</f>
        <v>0</v>
      </c>
      <c r="AE315" s="18">
        <f ca="1">VLOOKUP('Bewerking, HH'!$B315,INDIRECT("'PLak, Labels'!A"&amp;$AE$21&amp;":M"&amp;$AE$22),AE$24,FALSE)</f>
        <v>0</v>
      </c>
      <c r="AF315" s="18">
        <f ca="1">VLOOKUP('Bewerking, HH'!$B315,INDIRECT("'PLak, Labels'!A"&amp;$AE$21&amp;":M"&amp;$AE$22),AF$24,FALSE)</f>
        <v>0</v>
      </c>
      <c r="AG315" s="18">
        <f ca="1">VLOOKUP('Bewerking, HH'!$B315,INDIRECT("'PLak, Labels'!A"&amp;$AE$21&amp;":M"&amp;$AE$22),AG$24,FALSE)</f>
        <v>0</v>
      </c>
      <c r="AH315" s="29">
        <f ca="1">VLOOKUP('Bewerking, HH'!$B315,INDIRECT("'PLak, Labels'!A"&amp;$AE$21&amp;":M"&amp;$AE$22),AH$24,FALSE)</f>
        <v>0</v>
      </c>
      <c r="AI315" s="29">
        <f ca="1">VLOOKUP('Bewerking, HH'!$B315,INDIRECT("'PLak, Labels'!A"&amp;$AE$21&amp;":M"&amp;$AE$22),AI$24,FALSE)</f>
        <v>0</v>
      </c>
      <c r="AM315" s="18">
        <f ca="1">VLOOKUP('Bewerking, HH'!$B315,INDIRECT("'PLak, Labels'!A"&amp;$AQ$21&amp;":M"&amp;$AQ$22),AM$24,FALSE)</f>
        <v>1556</v>
      </c>
      <c r="AN315" s="29">
        <f ca="1">VLOOKUP('Bewerking, HH'!$B315,INDIRECT("'PLak, Labels'!A"&amp;$AQ$21&amp;":M"&amp;$AQ$22),AN$24,FALSE)+VLOOKUP('Bewerking, HH'!$B315,INDIRECT("'PLak, Labels'!A"&amp;$AQ$21&amp;":M"&amp;$AQ$22),AN$24+1,FALSE)</f>
        <v>1018</v>
      </c>
      <c r="AO315" s="18">
        <f ca="1">VLOOKUP('Bewerking, HH'!$B315,INDIRECT("'PLak, Labels'!A"&amp;$AQ$21&amp;":M"&amp;$AQ$22),AO$24,FALSE)</f>
        <v>538</v>
      </c>
      <c r="AP315" s="18">
        <f ca="1">VLOOKUP('Bewerking, HH'!$B315,INDIRECT("'PLak, Labels'!A"&amp;$AQ$21&amp;":M"&amp;$AQ$22),AP$24,FALSE)</f>
        <v>0</v>
      </c>
      <c r="AQ315" s="18">
        <f ca="1">VLOOKUP('Bewerking, HH'!$B315,INDIRECT("'PLak, Labels'!A"&amp;$AQ$21&amp;":M"&amp;$AQ$22),AQ$24,FALSE)</f>
        <v>0</v>
      </c>
      <c r="AR315" s="18">
        <f ca="1">VLOOKUP('Bewerking, HH'!$B315,INDIRECT("'PLak, Labels'!A"&amp;$AQ$21&amp;":M"&amp;$AQ$22),AR$24,FALSE)</f>
        <v>0</v>
      </c>
      <c r="AS315" s="18">
        <f ca="1">VLOOKUP('Bewerking, HH'!$B315,INDIRECT("'PLak, Labels'!A"&amp;$AQ$21&amp;":M"&amp;$AQ$22),AS$24,FALSE)</f>
        <v>0</v>
      </c>
      <c r="AT315" s="29">
        <f ca="1">VLOOKUP('Bewerking, HH'!$B315,INDIRECT("'PLak, Labels'!A"&amp;$AQ$21&amp;":M"&amp;$AQ$22),AT$24,FALSE)</f>
        <v>0</v>
      </c>
      <c r="AU315" s="29">
        <f ca="1">VLOOKUP('Bewerking, HH'!$B315,INDIRECT("'PLak, Labels'!A"&amp;$AQ$21&amp;":M"&amp;$AQ$22),AU$24,FALSE)</f>
        <v>0</v>
      </c>
      <c r="AY315" s="18">
        <f ca="1">VLOOKUP('Bewerking, HH'!$B315,INDIRECT("'PLak, Labels'!A"&amp;$BC$21&amp;":M"&amp;$BC$22),AY$24,FALSE)</f>
        <v>1556</v>
      </c>
      <c r="AZ315" s="29">
        <f ca="1">VLOOKUP('Bewerking, HH'!$B315,INDIRECT("'PLak, Labels'!A"&amp;$BC$21&amp;":M"&amp;$BC$22),AZ$24,FALSE)+VLOOKUP('Bewerking, HH'!$B315,INDIRECT("'PLak, Labels'!A"&amp;$BC$21&amp;":M"&amp;$BC$22),AZ$24+1,FALSE)</f>
        <v>0</v>
      </c>
      <c r="BA315" s="18">
        <f ca="1">VLOOKUP('Bewerking, HH'!$B315,INDIRECT("'PLak, Labels'!A"&amp;$BC$21&amp;":M"&amp;$BC$22),BA$24,FALSE)</f>
        <v>1556</v>
      </c>
      <c r="BB315" s="18">
        <f ca="1">VLOOKUP('Bewerking, HH'!$B315,INDIRECT("'PLak, Labels'!A"&amp;$BC$21&amp;":M"&amp;$BC$22),BB$24,FALSE)</f>
        <v>0</v>
      </c>
      <c r="BC315" s="18">
        <f ca="1">VLOOKUP('Bewerking, HH'!$B315,INDIRECT("'PLak, Labels'!A"&amp;$BC$21&amp;":M"&amp;$BC$22),BC$24,FALSE)</f>
        <v>0</v>
      </c>
      <c r="BD315" s="18">
        <f ca="1">VLOOKUP('Bewerking, HH'!$B315,INDIRECT("'PLak, Labels'!A"&amp;$BC$21&amp;":M"&amp;$BC$22),BD$24,FALSE)</f>
        <v>0</v>
      </c>
      <c r="BE315" s="18">
        <f ca="1">VLOOKUP('Bewerking, HH'!$B315,INDIRECT("'PLak, Labels'!A"&amp;$BC$21&amp;":M"&amp;$BC$22),BE$24,FALSE)</f>
        <v>0</v>
      </c>
      <c r="BF315" s="29">
        <f ca="1">VLOOKUP('Bewerking, HH'!$B315,INDIRECT("'PLak, Labels'!A"&amp;$BC$21&amp;":M"&amp;$BC$22),BF$24,FALSE)</f>
        <v>0</v>
      </c>
      <c r="BG315" s="29">
        <f ca="1">VLOOKUP('Bewerking, HH'!$B315,INDIRECT("'PLak, Labels'!A"&amp;$BC$21&amp;":M"&amp;$BC$22),BG$24,FALSE)</f>
        <v>0</v>
      </c>
    </row>
    <row r="316" spans="2:59" x14ac:dyDescent="0.25">
      <c r="B316" s="18" t="s">
        <v>40</v>
      </c>
      <c r="C316" s="18">
        <f ca="1">VLOOKUP('Bewerking, HH'!$B316,INDIRECT("'PLak, Labels'!A"&amp;$G$21&amp;":M"&amp;$G$22),C$24,FALSE)</f>
        <v>8633</v>
      </c>
      <c r="D316" s="29">
        <f ca="1">VLOOKUP('Bewerking, HH'!$B316,INDIRECT("'PLak, Labels'!A"&amp;$G$21&amp;":M"&amp;$G$22),D$24,FALSE)+VLOOKUP('Bewerking, HH'!$B316,INDIRECT("'PLak, Labels'!A"&amp;$G$21&amp;":M"&amp;$G$22),D$24+1,FALSE)</f>
        <v>0</v>
      </c>
      <c r="E316" s="18">
        <f ca="1">VLOOKUP('Bewerking, HH'!$B316,INDIRECT("'PLak, Labels'!A"&amp;$G$21&amp;":M"&amp;$G$22),E$24,FALSE)</f>
        <v>8633</v>
      </c>
      <c r="F316" s="18">
        <f ca="1">VLOOKUP('Bewerking, HH'!$B316,INDIRECT("'PLak, Labels'!A"&amp;$G$21&amp;":M"&amp;$G$22),F$24,FALSE)</f>
        <v>0</v>
      </c>
      <c r="G316" s="18">
        <f ca="1">VLOOKUP('Bewerking, HH'!$B316,INDIRECT("'PLak, Labels'!A"&amp;$G$21&amp;":M"&amp;$G$22),G$24,FALSE)</f>
        <v>0</v>
      </c>
      <c r="H316" s="18">
        <f ca="1">VLOOKUP('Bewerking, HH'!$B316,INDIRECT("'PLak, Labels'!A"&amp;$G$21&amp;":M"&amp;$G$22),H$24,FALSE)</f>
        <v>0</v>
      </c>
      <c r="I316" s="18">
        <f ca="1">VLOOKUP('Bewerking, HH'!$B316,INDIRECT("'PLak, Labels'!A"&amp;$G$21&amp;":M"&amp;$G$22),I$24,FALSE)</f>
        <v>0</v>
      </c>
      <c r="J316" s="29">
        <f ca="1">VLOOKUP('Bewerking, HH'!$B316,INDIRECT("'PLak, Labels'!A"&amp;$G$21&amp;":M"&amp;$G$22),J$24,FALSE)</f>
        <v>0</v>
      </c>
      <c r="K316" s="29">
        <f ca="1">VLOOKUP('Bewerking, HH'!$B316,INDIRECT("'PLak, Labels'!A"&amp;$G$21&amp;":M"&amp;$G$22),K$24,FALSE)</f>
        <v>0</v>
      </c>
      <c r="O316" s="18">
        <f ca="1">VLOOKUP('Bewerking, HH'!$B316,INDIRECT("'PLak, Labels'!A"&amp;$S$21&amp;":M"&amp;$S$22),O$24,FALSE)</f>
        <v>8633</v>
      </c>
      <c r="P316" s="29">
        <f ca="1">VLOOKUP('Bewerking, HH'!$B316,INDIRECT("'PLak, Labels'!A"&amp;$S$21&amp;":M"&amp;$S$22),P$24,FALSE)+VLOOKUP('Bewerking, HH'!$B316,INDIRECT("'PLak, Labels'!A"&amp;$S$21&amp;":M"&amp;$S$22),P$24+1,FALSE)</f>
        <v>0</v>
      </c>
      <c r="Q316" s="18">
        <f ca="1">VLOOKUP('Bewerking, HH'!$B316,INDIRECT("'PLak, Labels'!A"&amp;$S$21&amp;":M"&amp;$S$22),Q$24,FALSE)</f>
        <v>8633</v>
      </c>
      <c r="R316" s="18">
        <f ca="1">VLOOKUP('Bewerking, HH'!$B316,INDIRECT("'PLak, Labels'!A"&amp;$S$21&amp;":M"&amp;$S$22),R$24,FALSE)</f>
        <v>0</v>
      </c>
      <c r="S316" s="18">
        <f ca="1">VLOOKUP('Bewerking, HH'!$B316,INDIRECT("'PLak, Labels'!A"&amp;$S$21&amp;":M"&amp;$S$22),S$24,FALSE)</f>
        <v>0</v>
      </c>
      <c r="T316" s="18">
        <f ca="1">VLOOKUP('Bewerking, HH'!$B316,INDIRECT("'PLak, Labels'!A"&amp;$S$21&amp;":M"&amp;$S$22),T$24,FALSE)</f>
        <v>0</v>
      </c>
      <c r="U316" s="18">
        <f ca="1">VLOOKUP('Bewerking, HH'!$B316,INDIRECT("'PLak, Labels'!A"&amp;$S$21&amp;":M"&amp;$S$22),U$24,FALSE)</f>
        <v>0</v>
      </c>
      <c r="V316" s="29">
        <f ca="1">VLOOKUP('Bewerking, HH'!$B316,INDIRECT("'PLak, Labels'!A"&amp;$S$21&amp;":M"&amp;$S$22),V$24,FALSE)</f>
        <v>0</v>
      </c>
      <c r="W316" s="29">
        <f ca="1">VLOOKUP('Bewerking, HH'!$B316,INDIRECT("'PLak, Labels'!A"&amp;$S$21&amp;":M"&amp;$S$22),W$24,FALSE)</f>
        <v>0</v>
      </c>
      <c r="AA316" s="18">
        <f ca="1">VLOOKUP('Bewerking, HH'!$B316,INDIRECT("'PLak, Labels'!A"&amp;$AE$21&amp;":M"&amp;$AE$22),AA$24,FALSE)</f>
        <v>8633</v>
      </c>
      <c r="AB316" s="29">
        <f ca="1">VLOOKUP('Bewerking, HH'!$B316,INDIRECT("'PLak, Labels'!A"&amp;$AE$21&amp;":M"&amp;$AE$22),AB$24,FALSE)+VLOOKUP('Bewerking, HH'!$B316,INDIRECT("'PLak, Labels'!A"&amp;$AE$21&amp;":M"&amp;$AE$22),AB$24+1,FALSE)</f>
        <v>0</v>
      </c>
      <c r="AC316" s="18">
        <f ca="1">VLOOKUP('Bewerking, HH'!$B316,INDIRECT("'PLak, Labels'!A"&amp;$AE$21&amp;":M"&amp;$AE$22),AC$24,FALSE)</f>
        <v>8633</v>
      </c>
      <c r="AD316" s="18">
        <f ca="1">VLOOKUP('Bewerking, HH'!$B316,INDIRECT("'PLak, Labels'!A"&amp;$AE$21&amp;":M"&amp;$AE$22),AD$24,FALSE)</f>
        <v>0</v>
      </c>
      <c r="AE316" s="18">
        <f ca="1">VLOOKUP('Bewerking, HH'!$B316,INDIRECT("'PLak, Labels'!A"&amp;$AE$21&amp;":M"&amp;$AE$22),AE$24,FALSE)</f>
        <v>0</v>
      </c>
      <c r="AF316" s="18">
        <f ca="1">VLOOKUP('Bewerking, HH'!$B316,INDIRECT("'PLak, Labels'!A"&amp;$AE$21&amp;":M"&amp;$AE$22),AF$24,FALSE)</f>
        <v>0</v>
      </c>
      <c r="AG316" s="18">
        <f ca="1">VLOOKUP('Bewerking, HH'!$B316,INDIRECT("'PLak, Labels'!A"&amp;$AE$21&amp;":M"&amp;$AE$22),AG$24,FALSE)</f>
        <v>0</v>
      </c>
      <c r="AH316" s="29">
        <f ca="1">VLOOKUP('Bewerking, HH'!$B316,INDIRECT("'PLak, Labels'!A"&amp;$AE$21&amp;":M"&amp;$AE$22),AH$24,FALSE)</f>
        <v>0</v>
      </c>
      <c r="AI316" s="29">
        <f ca="1">VLOOKUP('Bewerking, HH'!$B316,INDIRECT("'PLak, Labels'!A"&amp;$AE$21&amp;":M"&amp;$AE$22),AI$24,FALSE)</f>
        <v>0</v>
      </c>
      <c r="AM316" s="18">
        <f ca="1">VLOOKUP('Bewerking, HH'!$B316,INDIRECT("'PLak, Labels'!A"&amp;$AQ$21&amp;":M"&amp;$AQ$22),AM$24,FALSE)</f>
        <v>8633</v>
      </c>
      <c r="AN316" s="29">
        <f ca="1">VLOOKUP('Bewerking, HH'!$B316,INDIRECT("'PLak, Labels'!A"&amp;$AQ$21&amp;":M"&amp;$AQ$22),AN$24,FALSE)+VLOOKUP('Bewerking, HH'!$B316,INDIRECT("'PLak, Labels'!A"&amp;$AQ$21&amp;":M"&amp;$AQ$22),AN$24+1,FALSE)</f>
        <v>2495</v>
      </c>
      <c r="AO316" s="18">
        <f ca="1">VLOOKUP('Bewerking, HH'!$B316,INDIRECT("'PLak, Labels'!A"&amp;$AQ$21&amp;":M"&amp;$AQ$22),AO$24,FALSE)</f>
        <v>6138</v>
      </c>
      <c r="AP316" s="18">
        <f ca="1">VLOOKUP('Bewerking, HH'!$B316,INDIRECT("'PLak, Labels'!A"&amp;$AQ$21&amp;":M"&amp;$AQ$22),AP$24,FALSE)</f>
        <v>0</v>
      </c>
      <c r="AQ316" s="18">
        <f ca="1">VLOOKUP('Bewerking, HH'!$B316,INDIRECT("'PLak, Labels'!A"&amp;$AQ$21&amp;":M"&amp;$AQ$22),AQ$24,FALSE)</f>
        <v>0</v>
      </c>
      <c r="AR316" s="18">
        <f ca="1">VLOOKUP('Bewerking, HH'!$B316,INDIRECT("'PLak, Labels'!A"&amp;$AQ$21&amp;":M"&amp;$AQ$22),AR$24,FALSE)</f>
        <v>0</v>
      </c>
      <c r="AS316" s="18">
        <f ca="1">VLOOKUP('Bewerking, HH'!$B316,INDIRECT("'PLak, Labels'!A"&amp;$AQ$21&amp;":M"&amp;$AQ$22),AS$24,FALSE)</f>
        <v>0</v>
      </c>
      <c r="AT316" s="29">
        <f ca="1">VLOOKUP('Bewerking, HH'!$B316,INDIRECT("'PLak, Labels'!A"&amp;$AQ$21&amp;":M"&amp;$AQ$22),AT$24,FALSE)</f>
        <v>0</v>
      </c>
      <c r="AU316" s="29">
        <f ca="1">VLOOKUP('Bewerking, HH'!$B316,INDIRECT("'PLak, Labels'!A"&amp;$AQ$21&amp;":M"&amp;$AQ$22),AU$24,FALSE)</f>
        <v>0</v>
      </c>
      <c r="AY316" s="18">
        <f ca="1">VLOOKUP('Bewerking, HH'!$B316,INDIRECT("'PLak, Labels'!A"&amp;$BC$21&amp;":M"&amp;$BC$22),AY$24,FALSE)</f>
        <v>8633</v>
      </c>
      <c r="AZ316" s="29">
        <f ca="1">VLOOKUP('Bewerking, HH'!$B316,INDIRECT("'PLak, Labels'!A"&amp;$BC$21&amp;":M"&amp;$BC$22),AZ$24,FALSE)+VLOOKUP('Bewerking, HH'!$B316,INDIRECT("'PLak, Labels'!A"&amp;$BC$21&amp;":M"&amp;$BC$22),AZ$24+1,FALSE)</f>
        <v>0</v>
      </c>
      <c r="BA316" s="18">
        <f ca="1">VLOOKUP('Bewerking, HH'!$B316,INDIRECT("'PLak, Labels'!A"&amp;$BC$21&amp;":M"&amp;$BC$22),BA$24,FALSE)</f>
        <v>8633</v>
      </c>
      <c r="BB316" s="18">
        <f ca="1">VLOOKUP('Bewerking, HH'!$B316,INDIRECT("'PLak, Labels'!A"&amp;$BC$21&amp;":M"&amp;$BC$22),BB$24,FALSE)</f>
        <v>0</v>
      </c>
      <c r="BC316" s="18">
        <f ca="1">VLOOKUP('Bewerking, HH'!$B316,INDIRECT("'PLak, Labels'!A"&amp;$BC$21&amp;":M"&amp;$BC$22),BC$24,FALSE)</f>
        <v>0</v>
      </c>
      <c r="BD316" s="18">
        <f ca="1">VLOOKUP('Bewerking, HH'!$B316,INDIRECT("'PLak, Labels'!A"&amp;$BC$21&amp;":M"&amp;$BC$22),BD$24,FALSE)</f>
        <v>0</v>
      </c>
      <c r="BE316" s="18">
        <f ca="1">VLOOKUP('Bewerking, HH'!$B316,INDIRECT("'PLak, Labels'!A"&amp;$BC$21&amp;":M"&amp;$BC$22),BE$24,FALSE)</f>
        <v>0</v>
      </c>
      <c r="BF316" s="29">
        <f ca="1">VLOOKUP('Bewerking, HH'!$B316,INDIRECT("'PLak, Labels'!A"&amp;$BC$21&amp;":M"&amp;$BC$22),BF$24,FALSE)</f>
        <v>0</v>
      </c>
      <c r="BG316" s="29">
        <f ca="1">VLOOKUP('Bewerking, HH'!$B316,INDIRECT("'PLak, Labels'!A"&amp;$BC$21&amp;":M"&amp;$BC$22),BG$24,FALSE)</f>
        <v>0</v>
      </c>
    </row>
    <row r="317" spans="2:59" x14ac:dyDescent="0.25">
      <c r="B317" s="18" t="s">
        <v>41</v>
      </c>
      <c r="C317" s="18">
        <f ca="1">VLOOKUP('Bewerking, HH'!$B317,INDIRECT("'PLak, Labels'!A"&amp;$G$21&amp;":M"&amp;$G$22),C$24,FALSE)</f>
        <v>0</v>
      </c>
      <c r="D317" s="29">
        <f ca="1">VLOOKUP('Bewerking, HH'!$B317,INDIRECT("'PLak, Labels'!A"&amp;$G$21&amp;":M"&amp;$G$22),D$24,FALSE)+VLOOKUP('Bewerking, HH'!$B317,INDIRECT("'PLak, Labels'!A"&amp;$G$21&amp;":M"&amp;$G$22),D$24+1,FALSE)</f>
        <v>0</v>
      </c>
      <c r="E317" s="18">
        <f ca="1">VLOOKUP('Bewerking, HH'!$B317,INDIRECT("'PLak, Labels'!A"&amp;$G$21&amp;":M"&amp;$G$22),E$24,FALSE)</f>
        <v>0</v>
      </c>
      <c r="F317" s="18">
        <f ca="1">VLOOKUP('Bewerking, HH'!$B317,INDIRECT("'PLak, Labels'!A"&amp;$G$21&amp;":M"&amp;$G$22),F$24,FALSE)</f>
        <v>0</v>
      </c>
      <c r="G317" s="18">
        <f ca="1">VLOOKUP('Bewerking, HH'!$B317,INDIRECT("'PLak, Labels'!A"&amp;$G$21&amp;":M"&amp;$G$22),G$24,FALSE)</f>
        <v>0</v>
      </c>
      <c r="H317" s="18">
        <f ca="1">VLOOKUP('Bewerking, HH'!$B317,INDIRECT("'PLak, Labels'!A"&amp;$G$21&amp;":M"&amp;$G$22),H$24,FALSE)</f>
        <v>0</v>
      </c>
      <c r="I317" s="18">
        <f ca="1">VLOOKUP('Bewerking, HH'!$B317,INDIRECT("'PLak, Labels'!A"&amp;$G$21&amp;":M"&amp;$G$22),I$24,FALSE)</f>
        <v>0</v>
      </c>
      <c r="J317" s="29">
        <f ca="1">VLOOKUP('Bewerking, HH'!$B317,INDIRECT("'PLak, Labels'!A"&amp;$G$21&amp;":M"&amp;$G$22),J$24,FALSE)</f>
        <v>0</v>
      </c>
      <c r="K317" s="29">
        <f ca="1">VLOOKUP('Bewerking, HH'!$B317,INDIRECT("'PLak, Labels'!A"&amp;$G$21&amp;":M"&amp;$G$22),K$24,FALSE)</f>
        <v>0</v>
      </c>
      <c r="O317" s="18">
        <f ca="1">VLOOKUP('Bewerking, HH'!$B317,INDIRECT("'PLak, Labels'!A"&amp;$S$21&amp;":M"&amp;$S$22),O$24,FALSE)</f>
        <v>0</v>
      </c>
      <c r="P317" s="29">
        <f ca="1">VLOOKUP('Bewerking, HH'!$B317,INDIRECT("'PLak, Labels'!A"&amp;$S$21&amp;":M"&amp;$S$22),P$24,FALSE)+VLOOKUP('Bewerking, HH'!$B317,INDIRECT("'PLak, Labels'!A"&amp;$S$21&amp;":M"&amp;$S$22),P$24+1,FALSE)</f>
        <v>0</v>
      </c>
      <c r="Q317" s="18">
        <f ca="1">VLOOKUP('Bewerking, HH'!$B317,INDIRECT("'PLak, Labels'!A"&amp;$S$21&amp;":M"&amp;$S$22),Q$24,FALSE)</f>
        <v>0</v>
      </c>
      <c r="R317" s="18">
        <f ca="1">VLOOKUP('Bewerking, HH'!$B317,INDIRECT("'PLak, Labels'!A"&amp;$S$21&amp;":M"&amp;$S$22),R$24,FALSE)</f>
        <v>0</v>
      </c>
      <c r="S317" s="18">
        <f ca="1">VLOOKUP('Bewerking, HH'!$B317,INDIRECT("'PLak, Labels'!A"&amp;$S$21&amp;":M"&amp;$S$22),S$24,FALSE)</f>
        <v>0</v>
      </c>
      <c r="T317" s="18">
        <f ca="1">VLOOKUP('Bewerking, HH'!$B317,INDIRECT("'PLak, Labels'!A"&amp;$S$21&amp;":M"&amp;$S$22),T$24,FALSE)</f>
        <v>0</v>
      </c>
      <c r="U317" s="18">
        <f ca="1">VLOOKUP('Bewerking, HH'!$B317,INDIRECT("'PLak, Labels'!A"&amp;$S$21&amp;":M"&amp;$S$22),U$24,FALSE)</f>
        <v>0</v>
      </c>
      <c r="V317" s="29">
        <f ca="1">VLOOKUP('Bewerking, HH'!$B317,INDIRECT("'PLak, Labels'!A"&amp;$S$21&amp;":M"&amp;$S$22),V$24,FALSE)</f>
        <v>0</v>
      </c>
      <c r="W317" s="29">
        <f ca="1">VLOOKUP('Bewerking, HH'!$B317,INDIRECT("'PLak, Labels'!A"&amp;$S$21&amp;":M"&amp;$S$22),W$24,FALSE)</f>
        <v>0</v>
      </c>
      <c r="AA317" s="18">
        <f ca="1">VLOOKUP('Bewerking, HH'!$B317,INDIRECT("'PLak, Labels'!A"&amp;$AE$21&amp;":M"&amp;$AE$22),AA$24,FALSE)</f>
        <v>0</v>
      </c>
      <c r="AB317" s="29">
        <f ca="1">VLOOKUP('Bewerking, HH'!$B317,INDIRECT("'PLak, Labels'!A"&amp;$AE$21&amp;":M"&amp;$AE$22),AB$24,FALSE)+VLOOKUP('Bewerking, HH'!$B317,INDIRECT("'PLak, Labels'!A"&amp;$AE$21&amp;":M"&amp;$AE$22),AB$24+1,FALSE)</f>
        <v>0</v>
      </c>
      <c r="AC317" s="18">
        <f ca="1">VLOOKUP('Bewerking, HH'!$B317,INDIRECT("'PLak, Labels'!A"&amp;$AE$21&amp;":M"&amp;$AE$22),AC$24,FALSE)</f>
        <v>0</v>
      </c>
      <c r="AD317" s="18">
        <f ca="1">VLOOKUP('Bewerking, HH'!$B317,INDIRECT("'PLak, Labels'!A"&amp;$AE$21&amp;":M"&amp;$AE$22),AD$24,FALSE)</f>
        <v>0</v>
      </c>
      <c r="AE317" s="18">
        <f ca="1">VLOOKUP('Bewerking, HH'!$B317,INDIRECT("'PLak, Labels'!A"&amp;$AE$21&amp;":M"&amp;$AE$22),AE$24,FALSE)</f>
        <v>0</v>
      </c>
      <c r="AF317" s="18">
        <f ca="1">VLOOKUP('Bewerking, HH'!$B317,INDIRECT("'PLak, Labels'!A"&amp;$AE$21&amp;":M"&amp;$AE$22),AF$24,FALSE)</f>
        <v>0</v>
      </c>
      <c r="AG317" s="18">
        <f ca="1">VLOOKUP('Bewerking, HH'!$B317,INDIRECT("'PLak, Labels'!A"&amp;$AE$21&amp;":M"&amp;$AE$22),AG$24,FALSE)</f>
        <v>0</v>
      </c>
      <c r="AH317" s="29">
        <f ca="1">VLOOKUP('Bewerking, HH'!$B317,INDIRECT("'PLak, Labels'!A"&amp;$AE$21&amp;":M"&amp;$AE$22),AH$24,FALSE)</f>
        <v>0</v>
      </c>
      <c r="AI317" s="29">
        <f ca="1">VLOOKUP('Bewerking, HH'!$B317,INDIRECT("'PLak, Labels'!A"&amp;$AE$21&amp;":M"&amp;$AE$22),AI$24,FALSE)</f>
        <v>0</v>
      </c>
      <c r="AM317" s="18">
        <f ca="1">VLOOKUP('Bewerking, HH'!$B317,INDIRECT("'PLak, Labels'!A"&amp;$AQ$21&amp;":M"&amp;$AQ$22),AM$24,FALSE)</f>
        <v>0</v>
      </c>
      <c r="AN317" s="29">
        <f ca="1">VLOOKUP('Bewerking, HH'!$B317,INDIRECT("'PLak, Labels'!A"&amp;$AQ$21&amp;":M"&amp;$AQ$22),AN$24,FALSE)+VLOOKUP('Bewerking, HH'!$B317,INDIRECT("'PLak, Labels'!A"&amp;$AQ$21&amp;":M"&amp;$AQ$22),AN$24+1,FALSE)</f>
        <v>0</v>
      </c>
      <c r="AO317" s="18">
        <f ca="1">VLOOKUP('Bewerking, HH'!$B317,INDIRECT("'PLak, Labels'!A"&amp;$AQ$21&amp;":M"&amp;$AQ$22),AO$24,FALSE)</f>
        <v>0</v>
      </c>
      <c r="AP317" s="18">
        <f ca="1">VLOOKUP('Bewerking, HH'!$B317,INDIRECT("'PLak, Labels'!A"&amp;$AQ$21&amp;":M"&amp;$AQ$22),AP$24,FALSE)</f>
        <v>0</v>
      </c>
      <c r="AQ317" s="18">
        <f ca="1">VLOOKUP('Bewerking, HH'!$B317,INDIRECT("'PLak, Labels'!A"&amp;$AQ$21&amp;":M"&amp;$AQ$22),AQ$24,FALSE)</f>
        <v>0</v>
      </c>
      <c r="AR317" s="18">
        <f ca="1">VLOOKUP('Bewerking, HH'!$B317,INDIRECT("'PLak, Labels'!A"&amp;$AQ$21&amp;":M"&amp;$AQ$22),AR$24,FALSE)</f>
        <v>0</v>
      </c>
      <c r="AS317" s="18">
        <f ca="1">VLOOKUP('Bewerking, HH'!$B317,INDIRECT("'PLak, Labels'!A"&amp;$AQ$21&amp;":M"&amp;$AQ$22),AS$24,FALSE)</f>
        <v>0</v>
      </c>
      <c r="AT317" s="29">
        <f ca="1">VLOOKUP('Bewerking, HH'!$B317,INDIRECT("'PLak, Labels'!A"&amp;$AQ$21&amp;":M"&amp;$AQ$22),AT$24,FALSE)</f>
        <v>0</v>
      </c>
      <c r="AU317" s="29">
        <f ca="1">VLOOKUP('Bewerking, HH'!$B317,INDIRECT("'PLak, Labels'!A"&amp;$AQ$21&amp;":M"&amp;$AQ$22),AU$24,FALSE)</f>
        <v>0</v>
      </c>
      <c r="AY317" s="18">
        <f ca="1">VLOOKUP('Bewerking, HH'!$B317,INDIRECT("'PLak, Labels'!A"&amp;$BC$21&amp;":M"&amp;$BC$22),AY$24,FALSE)</f>
        <v>0</v>
      </c>
      <c r="AZ317" s="29">
        <f ca="1">VLOOKUP('Bewerking, HH'!$B317,INDIRECT("'PLak, Labels'!A"&amp;$BC$21&amp;":M"&amp;$BC$22),AZ$24,FALSE)+VLOOKUP('Bewerking, HH'!$B317,INDIRECT("'PLak, Labels'!A"&amp;$BC$21&amp;":M"&amp;$BC$22),AZ$24+1,FALSE)</f>
        <v>0</v>
      </c>
      <c r="BA317" s="18">
        <f ca="1">VLOOKUP('Bewerking, HH'!$B317,INDIRECT("'PLak, Labels'!A"&amp;$BC$21&amp;":M"&amp;$BC$22),BA$24,FALSE)</f>
        <v>0</v>
      </c>
      <c r="BB317" s="18">
        <f ca="1">VLOOKUP('Bewerking, HH'!$B317,INDIRECT("'PLak, Labels'!A"&amp;$BC$21&amp;":M"&amp;$BC$22),BB$24,FALSE)</f>
        <v>0</v>
      </c>
      <c r="BC317" s="18">
        <f ca="1">VLOOKUP('Bewerking, HH'!$B317,INDIRECT("'PLak, Labels'!A"&amp;$BC$21&amp;":M"&amp;$BC$22),BC$24,FALSE)</f>
        <v>0</v>
      </c>
      <c r="BD317" s="18">
        <f ca="1">VLOOKUP('Bewerking, HH'!$B317,INDIRECT("'PLak, Labels'!A"&amp;$BC$21&amp;":M"&amp;$BC$22),BD$24,FALSE)</f>
        <v>0</v>
      </c>
      <c r="BE317" s="18">
        <f ca="1">VLOOKUP('Bewerking, HH'!$B317,INDIRECT("'PLak, Labels'!A"&amp;$BC$21&amp;":M"&amp;$BC$22),BE$24,FALSE)</f>
        <v>0</v>
      </c>
      <c r="BF317" s="29">
        <f ca="1">VLOOKUP('Bewerking, HH'!$B317,INDIRECT("'PLak, Labels'!A"&amp;$BC$21&amp;":M"&amp;$BC$22),BF$24,FALSE)</f>
        <v>0</v>
      </c>
      <c r="BG317" s="29">
        <f ca="1">VLOOKUP('Bewerking, HH'!$B317,INDIRECT("'PLak, Labels'!A"&amp;$BC$21&amp;":M"&amp;$BC$22),BG$24,FALSE)</f>
        <v>0</v>
      </c>
    </row>
    <row r="318" spans="2:59" x14ac:dyDescent="0.25">
      <c r="B318" s="18" t="s">
        <v>42</v>
      </c>
      <c r="C318" s="18">
        <f ca="1">VLOOKUP('Bewerking, HH'!$B318,INDIRECT("'PLak, Labels'!A"&amp;$G$21&amp;":M"&amp;$G$22),C$24,FALSE)</f>
        <v>0</v>
      </c>
      <c r="D318" s="29">
        <f ca="1">VLOOKUP('Bewerking, HH'!$B318,INDIRECT("'PLak, Labels'!A"&amp;$G$21&amp;":M"&amp;$G$22),D$24,FALSE)+VLOOKUP('Bewerking, HH'!$B318,INDIRECT("'PLak, Labels'!A"&amp;$G$21&amp;":M"&amp;$G$22),D$24+1,FALSE)</f>
        <v>0</v>
      </c>
      <c r="E318" s="18">
        <f ca="1">VLOOKUP('Bewerking, HH'!$B318,INDIRECT("'PLak, Labels'!A"&amp;$G$21&amp;":M"&amp;$G$22),E$24,FALSE)</f>
        <v>0</v>
      </c>
      <c r="F318" s="18">
        <f ca="1">VLOOKUP('Bewerking, HH'!$B318,INDIRECT("'PLak, Labels'!A"&amp;$G$21&amp;":M"&amp;$G$22),F$24,FALSE)</f>
        <v>0</v>
      </c>
      <c r="G318" s="18">
        <f ca="1">VLOOKUP('Bewerking, HH'!$B318,INDIRECT("'PLak, Labels'!A"&amp;$G$21&amp;":M"&amp;$G$22),G$24,FALSE)</f>
        <v>0</v>
      </c>
      <c r="H318" s="18">
        <f ca="1">VLOOKUP('Bewerking, HH'!$B318,INDIRECT("'PLak, Labels'!A"&amp;$G$21&amp;":M"&amp;$G$22),H$24,FALSE)</f>
        <v>0</v>
      </c>
      <c r="I318" s="18">
        <f ca="1">VLOOKUP('Bewerking, HH'!$B318,INDIRECT("'PLak, Labels'!A"&amp;$G$21&amp;":M"&amp;$G$22),I$24,FALSE)</f>
        <v>0</v>
      </c>
      <c r="J318" s="29">
        <f ca="1">VLOOKUP('Bewerking, HH'!$B318,INDIRECT("'PLak, Labels'!A"&amp;$G$21&amp;":M"&amp;$G$22),J$24,FALSE)</f>
        <v>0</v>
      </c>
      <c r="K318" s="29">
        <f ca="1">VLOOKUP('Bewerking, HH'!$B318,INDIRECT("'PLak, Labels'!A"&amp;$G$21&amp;":M"&amp;$G$22),K$24,FALSE)</f>
        <v>0</v>
      </c>
      <c r="O318" s="18">
        <f ca="1">VLOOKUP('Bewerking, HH'!$B318,INDIRECT("'PLak, Labels'!A"&amp;$S$21&amp;":M"&amp;$S$22),O$24,FALSE)</f>
        <v>0</v>
      </c>
      <c r="P318" s="29">
        <f ca="1">VLOOKUP('Bewerking, HH'!$B318,INDIRECT("'PLak, Labels'!A"&amp;$S$21&amp;":M"&amp;$S$22),P$24,FALSE)+VLOOKUP('Bewerking, HH'!$B318,INDIRECT("'PLak, Labels'!A"&amp;$S$21&amp;":M"&amp;$S$22),P$24+1,FALSE)</f>
        <v>0</v>
      </c>
      <c r="Q318" s="18">
        <f ca="1">VLOOKUP('Bewerking, HH'!$B318,INDIRECT("'PLak, Labels'!A"&amp;$S$21&amp;":M"&amp;$S$22),Q$24,FALSE)</f>
        <v>0</v>
      </c>
      <c r="R318" s="18">
        <f ca="1">VLOOKUP('Bewerking, HH'!$B318,INDIRECT("'PLak, Labels'!A"&amp;$S$21&amp;":M"&amp;$S$22),R$24,FALSE)</f>
        <v>0</v>
      </c>
      <c r="S318" s="18">
        <f ca="1">VLOOKUP('Bewerking, HH'!$B318,INDIRECT("'PLak, Labels'!A"&amp;$S$21&amp;":M"&amp;$S$22),S$24,FALSE)</f>
        <v>0</v>
      </c>
      <c r="T318" s="18">
        <f ca="1">VLOOKUP('Bewerking, HH'!$B318,INDIRECT("'PLak, Labels'!A"&amp;$S$21&amp;":M"&amp;$S$22),T$24,FALSE)</f>
        <v>0</v>
      </c>
      <c r="U318" s="18">
        <f ca="1">VLOOKUP('Bewerking, HH'!$B318,INDIRECT("'PLak, Labels'!A"&amp;$S$21&amp;":M"&amp;$S$22),U$24,FALSE)</f>
        <v>0</v>
      </c>
      <c r="V318" s="29">
        <f ca="1">VLOOKUP('Bewerking, HH'!$B318,INDIRECT("'PLak, Labels'!A"&amp;$S$21&amp;":M"&amp;$S$22),V$24,FALSE)</f>
        <v>0</v>
      </c>
      <c r="W318" s="29">
        <f ca="1">VLOOKUP('Bewerking, HH'!$B318,INDIRECT("'PLak, Labels'!A"&amp;$S$21&amp;":M"&amp;$S$22),W$24,FALSE)</f>
        <v>0</v>
      </c>
      <c r="AA318" s="18">
        <f ca="1">VLOOKUP('Bewerking, HH'!$B318,INDIRECT("'PLak, Labels'!A"&amp;$AE$21&amp;":M"&amp;$AE$22),AA$24,FALSE)</f>
        <v>0</v>
      </c>
      <c r="AB318" s="29">
        <f ca="1">VLOOKUP('Bewerking, HH'!$B318,INDIRECT("'PLak, Labels'!A"&amp;$AE$21&amp;":M"&amp;$AE$22),AB$24,FALSE)+VLOOKUP('Bewerking, HH'!$B318,INDIRECT("'PLak, Labels'!A"&amp;$AE$21&amp;":M"&amp;$AE$22),AB$24+1,FALSE)</f>
        <v>0</v>
      </c>
      <c r="AC318" s="18">
        <f ca="1">VLOOKUP('Bewerking, HH'!$B318,INDIRECT("'PLak, Labels'!A"&amp;$AE$21&amp;":M"&amp;$AE$22),AC$24,FALSE)</f>
        <v>0</v>
      </c>
      <c r="AD318" s="18">
        <f ca="1">VLOOKUP('Bewerking, HH'!$B318,INDIRECT("'PLak, Labels'!A"&amp;$AE$21&amp;":M"&amp;$AE$22),AD$24,FALSE)</f>
        <v>0</v>
      </c>
      <c r="AE318" s="18">
        <f ca="1">VLOOKUP('Bewerking, HH'!$B318,INDIRECT("'PLak, Labels'!A"&amp;$AE$21&amp;":M"&amp;$AE$22),AE$24,FALSE)</f>
        <v>0</v>
      </c>
      <c r="AF318" s="18">
        <f ca="1">VLOOKUP('Bewerking, HH'!$B318,INDIRECT("'PLak, Labels'!A"&amp;$AE$21&amp;":M"&amp;$AE$22),AF$24,FALSE)</f>
        <v>0</v>
      </c>
      <c r="AG318" s="18">
        <f ca="1">VLOOKUP('Bewerking, HH'!$B318,INDIRECT("'PLak, Labels'!A"&amp;$AE$21&amp;":M"&amp;$AE$22),AG$24,FALSE)</f>
        <v>0</v>
      </c>
      <c r="AH318" s="29">
        <f ca="1">VLOOKUP('Bewerking, HH'!$B318,INDIRECT("'PLak, Labels'!A"&amp;$AE$21&amp;":M"&amp;$AE$22),AH$24,FALSE)</f>
        <v>0</v>
      </c>
      <c r="AI318" s="29">
        <f ca="1">VLOOKUP('Bewerking, HH'!$B318,INDIRECT("'PLak, Labels'!A"&amp;$AE$21&amp;":M"&amp;$AE$22),AI$24,FALSE)</f>
        <v>0</v>
      </c>
      <c r="AM318" s="18">
        <f ca="1">VLOOKUP('Bewerking, HH'!$B318,INDIRECT("'PLak, Labels'!A"&amp;$AQ$21&amp;":M"&amp;$AQ$22),AM$24,FALSE)</f>
        <v>0</v>
      </c>
      <c r="AN318" s="29">
        <f ca="1">VLOOKUP('Bewerking, HH'!$B318,INDIRECT("'PLak, Labels'!A"&amp;$AQ$21&amp;":M"&amp;$AQ$22),AN$24,FALSE)+VLOOKUP('Bewerking, HH'!$B318,INDIRECT("'PLak, Labels'!A"&amp;$AQ$21&amp;":M"&amp;$AQ$22),AN$24+1,FALSE)</f>
        <v>0</v>
      </c>
      <c r="AO318" s="18">
        <f ca="1">VLOOKUP('Bewerking, HH'!$B318,INDIRECT("'PLak, Labels'!A"&amp;$AQ$21&amp;":M"&amp;$AQ$22),AO$24,FALSE)</f>
        <v>0</v>
      </c>
      <c r="AP318" s="18">
        <f ca="1">VLOOKUP('Bewerking, HH'!$B318,INDIRECT("'PLak, Labels'!A"&amp;$AQ$21&amp;":M"&amp;$AQ$22),AP$24,FALSE)</f>
        <v>0</v>
      </c>
      <c r="AQ318" s="18">
        <f ca="1">VLOOKUP('Bewerking, HH'!$B318,INDIRECT("'PLak, Labels'!A"&amp;$AQ$21&amp;":M"&amp;$AQ$22),AQ$24,FALSE)</f>
        <v>0</v>
      </c>
      <c r="AR318" s="18">
        <f ca="1">VLOOKUP('Bewerking, HH'!$B318,INDIRECT("'PLak, Labels'!A"&amp;$AQ$21&amp;":M"&amp;$AQ$22),AR$24,FALSE)</f>
        <v>0</v>
      </c>
      <c r="AS318" s="18">
        <f ca="1">VLOOKUP('Bewerking, HH'!$B318,INDIRECT("'PLak, Labels'!A"&amp;$AQ$21&amp;":M"&amp;$AQ$22),AS$24,FALSE)</f>
        <v>0</v>
      </c>
      <c r="AT318" s="29">
        <f ca="1">VLOOKUP('Bewerking, HH'!$B318,INDIRECT("'PLak, Labels'!A"&amp;$AQ$21&amp;":M"&amp;$AQ$22),AT$24,FALSE)</f>
        <v>0</v>
      </c>
      <c r="AU318" s="29">
        <f ca="1">VLOOKUP('Bewerking, HH'!$B318,INDIRECT("'PLak, Labels'!A"&amp;$AQ$21&amp;":M"&amp;$AQ$22),AU$24,FALSE)</f>
        <v>0</v>
      </c>
      <c r="AY318" s="18">
        <f ca="1">VLOOKUP('Bewerking, HH'!$B318,INDIRECT("'PLak, Labels'!A"&amp;$BC$21&amp;":M"&amp;$BC$22),AY$24,FALSE)</f>
        <v>0</v>
      </c>
      <c r="AZ318" s="29">
        <f ca="1">VLOOKUP('Bewerking, HH'!$B318,INDIRECT("'PLak, Labels'!A"&amp;$BC$21&amp;":M"&amp;$BC$22),AZ$24,FALSE)+VLOOKUP('Bewerking, HH'!$B318,INDIRECT("'PLak, Labels'!A"&amp;$BC$21&amp;":M"&amp;$BC$22),AZ$24+1,FALSE)</f>
        <v>0</v>
      </c>
      <c r="BA318" s="18">
        <f ca="1">VLOOKUP('Bewerking, HH'!$B318,INDIRECT("'PLak, Labels'!A"&amp;$BC$21&amp;":M"&amp;$BC$22),BA$24,FALSE)</f>
        <v>0</v>
      </c>
      <c r="BB318" s="18">
        <f ca="1">VLOOKUP('Bewerking, HH'!$B318,INDIRECT("'PLak, Labels'!A"&amp;$BC$21&amp;":M"&amp;$BC$22),BB$24,FALSE)</f>
        <v>0</v>
      </c>
      <c r="BC318" s="18">
        <f ca="1">VLOOKUP('Bewerking, HH'!$B318,INDIRECT("'PLak, Labels'!A"&amp;$BC$21&amp;":M"&amp;$BC$22),BC$24,FALSE)</f>
        <v>0</v>
      </c>
      <c r="BD318" s="18">
        <f ca="1">VLOOKUP('Bewerking, HH'!$B318,INDIRECT("'PLak, Labels'!A"&amp;$BC$21&amp;":M"&amp;$BC$22),BD$24,FALSE)</f>
        <v>0</v>
      </c>
      <c r="BE318" s="18">
        <f ca="1">VLOOKUP('Bewerking, HH'!$B318,INDIRECT("'PLak, Labels'!A"&amp;$BC$21&amp;":M"&amp;$BC$22),BE$24,FALSE)</f>
        <v>0</v>
      </c>
      <c r="BF318" s="29">
        <f ca="1">VLOOKUP('Bewerking, HH'!$B318,INDIRECT("'PLak, Labels'!A"&amp;$BC$21&amp;":M"&amp;$BC$22),BF$24,FALSE)</f>
        <v>0</v>
      </c>
      <c r="BG318" s="29">
        <f ca="1">VLOOKUP('Bewerking, HH'!$B318,INDIRECT("'PLak, Labels'!A"&amp;$BC$21&amp;":M"&amp;$BC$22),BG$24,FALSE)</f>
        <v>0</v>
      </c>
    </row>
    <row r="319" spans="2:59" x14ac:dyDescent="0.25">
      <c r="B319" s="18" t="s">
        <v>43</v>
      </c>
      <c r="C319" s="18">
        <f ca="1">VLOOKUP('Bewerking, HH'!$B319,INDIRECT("'PLak, Labels'!A"&amp;$G$21&amp;":M"&amp;$G$22),C$24,FALSE)</f>
        <v>0</v>
      </c>
      <c r="D319" s="29">
        <f ca="1">VLOOKUP('Bewerking, HH'!$B319,INDIRECT("'PLak, Labels'!A"&amp;$G$21&amp;":M"&amp;$G$22),D$24,FALSE)+VLOOKUP('Bewerking, HH'!$B319,INDIRECT("'PLak, Labels'!A"&amp;$G$21&amp;":M"&amp;$G$22),D$24+1,FALSE)</f>
        <v>0</v>
      </c>
      <c r="E319" s="18">
        <f ca="1">VLOOKUP('Bewerking, HH'!$B319,INDIRECT("'PLak, Labels'!A"&amp;$G$21&amp;":M"&amp;$G$22),E$24,FALSE)</f>
        <v>0</v>
      </c>
      <c r="F319" s="18">
        <f ca="1">VLOOKUP('Bewerking, HH'!$B319,INDIRECT("'PLak, Labels'!A"&amp;$G$21&amp;":M"&amp;$G$22),F$24,FALSE)</f>
        <v>0</v>
      </c>
      <c r="G319" s="18">
        <f ca="1">VLOOKUP('Bewerking, HH'!$B319,INDIRECT("'PLak, Labels'!A"&amp;$G$21&amp;":M"&amp;$G$22),G$24,FALSE)</f>
        <v>0</v>
      </c>
      <c r="H319" s="18">
        <f ca="1">VLOOKUP('Bewerking, HH'!$B319,INDIRECT("'PLak, Labels'!A"&amp;$G$21&amp;":M"&amp;$G$22),H$24,FALSE)</f>
        <v>0</v>
      </c>
      <c r="I319" s="18">
        <f ca="1">VLOOKUP('Bewerking, HH'!$B319,INDIRECT("'PLak, Labels'!A"&amp;$G$21&amp;":M"&amp;$G$22),I$24,FALSE)</f>
        <v>0</v>
      </c>
      <c r="J319" s="29">
        <f ca="1">VLOOKUP('Bewerking, HH'!$B319,INDIRECT("'PLak, Labels'!A"&amp;$G$21&amp;":M"&amp;$G$22),J$24,FALSE)</f>
        <v>0</v>
      </c>
      <c r="K319" s="29">
        <f ca="1">VLOOKUP('Bewerking, HH'!$B319,INDIRECT("'PLak, Labels'!A"&amp;$G$21&amp;":M"&amp;$G$22),K$24,FALSE)</f>
        <v>0</v>
      </c>
      <c r="O319" s="18">
        <f ca="1">VLOOKUP('Bewerking, HH'!$B319,INDIRECT("'PLak, Labels'!A"&amp;$S$21&amp;":M"&amp;$S$22),O$24,FALSE)</f>
        <v>0</v>
      </c>
      <c r="P319" s="29">
        <f ca="1">VLOOKUP('Bewerking, HH'!$B319,INDIRECT("'PLak, Labels'!A"&amp;$S$21&amp;":M"&amp;$S$22),P$24,FALSE)+VLOOKUP('Bewerking, HH'!$B319,INDIRECT("'PLak, Labels'!A"&amp;$S$21&amp;":M"&amp;$S$22),P$24+1,FALSE)</f>
        <v>0</v>
      </c>
      <c r="Q319" s="18">
        <f ca="1">VLOOKUP('Bewerking, HH'!$B319,INDIRECT("'PLak, Labels'!A"&amp;$S$21&amp;":M"&amp;$S$22),Q$24,FALSE)</f>
        <v>0</v>
      </c>
      <c r="R319" s="18">
        <f ca="1">VLOOKUP('Bewerking, HH'!$B319,INDIRECT("'PLak, Labels'!A"&amp;$S$21&amp;":M"&amp;$S$22),R$24,FALSE)</f>
        <v>0</v>
      </c>
      <c r="S319" s="18">
        <f ca="1">VLOOKUP('Bewerking, HH'!$B319,INDIRECT("'PLak, Labels'!A"&amp;$S$21&amp;":M"&amp;$S$22),S$24,FALSE)</f>
        <v>0</v>
      </c>
      <c r="T319" s="18">
        <f ca="1">VLOOKUP('Bewerking, HH'!$B319,INDIRECT("'PLak, Labels'!A"&amp;$S$21&amp;":M"&amp;$S$22),T$24,FALSE)</f>
        <v>0</v>
      </c>
      <c r="U319" s="18">
        <f ca="1">VLOOKUP('Bewerking, HH'!$B319,INDIRECT("'PLak, Labels'!A"&amp;$S$21&amp;":M"&amp;$S$22),U$24,FALSE)</f>
        <v>0</v>
      </c>
      <c r="V319" s="29">
        <f ca="1">VLOOKUP('Bewerking, HH'!$B319,INDIRECT("'PLak, Labels'!A"&amp;$S$21&amp;":M"&amp;$S$22),V$24,FALSE)</f>
        <v>0</v>
      </c>
      <c r="W319" s="29">
        <f ca="1">VLOOKUP('Bewerking, HH'!$B319,INDIRECT("'PLak, Labels'!A"&amp;$S$21&amp;":M"&amp;$S$22),W$24,FALSE)</f>
        <v>0</v>
      </c>
      <c r="AA319" s="18">
        <f ca="1">VLOOKUP('Bewerking, HH'!$B319,INDIRECT("'PLak, Labels'!A"&amp;$AE$21&amp;":M"&amp;$AE$22),AA$24,FALSE)</f>
        <v>0</v>
      </c>
      <c r="AB319" s="29">
        <f ca="1">VLOOKUP('Bewerking, HH'!$B319,INDIRECT("'PLak, Labels'!A"&amp;$AE$21&amp;":M"&amp;$AE$22),AB$24,FALSE)+VLOOKUP('Bewerking, HH'!$B319,INDIRECT("'PLak, Labels'!A"&amp;$AE$21&amp;":M"&amp;$AE$22),AB$24+1,FALSE)</f>
        <v>0</v>
      </c>
      <c r="AC319" s="18">
        <f ca="1">VLOOKUP('Bewerking, HH'!$B319,INDIRECT("'PLak, Labels'!A"&amp;$AE$21&amp;":M"&amp;$AE$22),AC$24,FALSE)</f>
        <v>0</v>
      </c>
      <c r="AD319" s="18">
        <f ca="1">VLOOKUP('Bewerking, HH'!$B319,INDIRECT("'PLak, Labels'!A"&amp;$AE$21&amp;":M"&amp;$AE$22),AD$24,FALSE)</f>
        <v>0</v>
      </c>
      <c r="AE319" s="18">
        <f ca="1">VLOOKUP('Bewerking, HH'!$B319,INDIRECT("'PLak, Labels'!A"&amp;$AE$21&amp;":M"&amp;$AE$22),AE$24,FALSE)</f>
        <v>0</v>
      </c>
      <c r="AF319" s="18">
        <f ca="1">VLOOKUP('Bewerking, HH'!$B319,INDIRECT("'PLak, Labels'!A"&amp;$AE$21&amp;":M"&amp;$AE$22),AF$24,FALSE)</f>
        <v>0</v>
      </c>
      <c r="AG319" s="18">
        <f ca="1">VLOOKUP('Bewerking, HH'!$B319,INDIRECT("'PLak, Labels'!A"&amp;$AE$21&amp;":M"&amp;$AE$22),AG$24,FALSE)</f>
        <v>0</v>
      </c>
      <c r="AH319" s="29">
        <f ca="1">VLOOKUP('Bewerking, HH'!$B319,INDIRECT("'PLak, Labels'!A"&amp;$AE$21&amp;":M"&amp;$AE$22),AH$24,FALSE)</f>
        <v>0</v>
      </c>
      <c r="AI319" s="29">
        <f ca="1">VLOOKUP('Bewerking, HH'!$B319,INDIRECT("'PLak, Labels'!A"&amp;$AE$21&amp;":M"&amp;$AE$22),AI$24,FALSE)</f>
        <v>0</v>
      </c>
      <c r="AM319" s="18">
        <f ca="1">VLOOKUP('Bewerking, HH'!$B319,INDIRECT("'PLak, Labels'!A"&amp;$AQ$21&amp;":M"&amp;$AQ$22),AM$24,FALSE)</f>
        <v>0</v>
      </c>
      <c r="AN319" s="29">
        <f ca="1">VLOOKUP('Bewerking, HH'!$B319,INDIRECT("'PLak, Labels'!A"&amp;$AQ$21&amp;":M"&amp;$AQ$22),AN$24,FALSE)+VLOOKUP('Bewerking, HH'!$B319,INDIRECT("'PLak, Labels'!A"&amp;$AQ$21&amp;":M"&amp;$AQ$22),AN$24+1,FALSE)</f>
        <v>0</v>
      </c>
      <c r="AO319" s="18">
        <f ca="1">VLOOKUP('Bewerking, HH'!$B319,INDIRECT("'PLak, Labels'!A"&amp;$AQ$21&amp;":M"&amp;$AQ$22),AO$24,FALSE)</f>
        <v>0</v>
      </c>
      <c r="AP319" s="18">
        <f ca="1">VLOOKUP('Bewerking, HH'!$B319,INDIRECT("'PLak, Labels'!A"&amp;$AQ$21&amp;":M"&amp;$AQ$22),AP$24,FALSE)</f>
        <v>0</v>
      </c>
      <c r="AQ319" s="18">
        <f ca="1">VLOOKUP('Bewerking, HH'!$B319,INDIRECT("'PLak, Labels'!A"&amp;$AQ$21&amp;":M"&amp;$AQ$22),AQ$24,FALSE)</f>
        <v>0</v>
      </c>
      <c r="AR319" s="18">
        <f ca="1">VLOOKUP('Bewerking, HH'!$B319,INDIRECT("'PLak, Labels'!A"&amp;$AQ$21&amp;":M"&amp;$AQ$22),AR$24,FALSE)</f>
        <v>0</v>
      </c>
      <c r="AS319" s="18">
        <f ca="1">VLOOKUP('Bewerking, HH'!$B319,INDIRECT("'PLak, Labels'!A"&amp;$AQ$21&amp;":M"&amp;$AQ$22),AS$24,FALSE)</f>
        <v>0</v>
      </c>
      <c r="AT319" s="29">
        <f ca="1">VLOOKUP('Bewerking, HH'!$B319,INDIRECT("'PLak, Labels'!A"&amp;$AQ$21&amp;":M"&amp;$AQ$22),AT$24,FALSE)</f>
        <v>0</v>
      </c>
      <c r="AU319" s="29">
        <f ca="1">VLOOKUP('Bewerking, HH'!$B319,INDIRECT("'PLak, Labels'!A"&amp;$AQ$21&amp;":M"&amp;$AQ$22),AU$24,FALSE)</f>
        <v>0</v>
      </c>
      <c r="AY319" s="18">
        <f ca="1">VLOOKUP('Bewerking, HH'!$B319,INDIRECT("'PLak, Labels'!A"&amp;$BC$21&amp;":M"&amp;$BC$22),AY$24,FALSE)</f>
        <v>0</v>
      </c>
      <c r="AZ319" s="29">
        <f ca="1">VLOOKUP('Bewerking, HH'!$B319,INDIRECT("'PLak, Labels'!A"&amp;$BC$21&amp;":M"&amp;$BC$22),AZ$24,FALSE)+VLOOKUP('Bewerking, HH'!$B319,INDIRECT("'PLak, Labels'!A"&amp;$BC$21&amp;":M"&amp;$BC$22),AZ$24+1,FALSE)</f>
        <v>0</v>
      </c>
      <c r="BA319" s="18">
        <f ca="1">VLOOKUP('Bewerking, HH'!$B319,INDIRECT("'PLak, Labels'!A"&amp;$BC$21&amp;":M"&amp;$BC$22),BA$24,FALSE)</f>
        <v>0</v>
      </c>
      <c r="BB319" s="18">
        <f ca="1">VLOOKUP('Bewerking, HH'!$B319,INDIRECT("'PLak, Labels'!A"&amp;$BC$21&amp;":M"&amp;$BC$22),BB$24,FALSE)</f>
        <v>0</v>
      </c>
      <c r="BC319" s="18">
        <f ca="1">VLOOKUP('Bewerking, HH'!$B319,INDIRECT("'PLak, Labels'!A"&amp;$BC$21&amp;":M"&amp;$BC$22),BC$24,FALSE)</f>
        <v>0</v>
      </c>
      <c r="BD319" s="18">
        <f ca="1">VLOOKUP('Bewerking, HH'!$B319,INDIRECT("'PLak, Labels'!A"&amp;$BC$21&amp;":M"&amp;$BC$22),BD$24,FALSE)</f>
        <v>0</v>
      </c>
      <c r="BE319" s="18">
        <f ca="1">VLOOKUP('Bewerking, HH'!$B319,INDIRECT("'PLak, Labels'!A"&amp;$BC$21&amp;":M"&amp;$BC$22),BE$24,FALSE)</f>
        <v>0</v>
      </c>
      <c r="BF319" s="29">
        <f ca="1">VLOOKUP('Bewerking, HH'!$B319,INDIRECT("'PLak, Labels'!A"&amp;$BC$21&amp;":M"&amp;$BC$22),BF$24,FALSE)</f>
        <v>0</v>
      </c>
      <c r="BG319" s="29">
        <f ca="1">VLOOKUP('Bewerking, HH'!$B319,INDIRECT("'PLak, Labels'!A"&amp;$BC$21&amp;":M"&amp;$BC$22),BG$24,FALSE)</f>
        <v>0</v>
      </c>
    </row>
    <row r="320" spans="2:59" x14ac:dyDescent="0.25">
      <c r="B320" s="18" t="s">
        <v>44</v>
      </c>
      <c r="C320" s="18">
        <f ca="1">VLOOKUP('Bewerking, HH'!$B320,INDIRECT("'PLak, Labels'!A"&amp;$G$21&amp;":M"&amp;$G$22),C$24,FALSE)</f>
        <v>0</v>
      </c>
      <c r="D320" s="29">
        <f ca="1">VLOOKUP('Bewerking, HH'!$B320,INDIRECT("'PLak, Labels'!A"&amp;$G$21&amp;":M"&amp;$G$22),D$24,FALSE)+VLOOKUP('Bewerking, HH'!$B320,INDIRECT("'PLak, Labels'!A"&amp;$G$21&amp;":M"&amp;$G$22),D$24+1,FALSE)</f>
        <v>0</v>
      </c>
      <c r="E320" s="18">
        <f ca="1">VLOOKUP('Bewerking, HH'!$B320,INDIRECT("'PLak, Labels'!A"&amp;$G$21&amp;":M"&amp;$G$22),E$24,FALSE)</f>
        <v>0</v>
      </c>
      <c r="F320" s="18">
        <f ca="1">VLOOKUP('Bewerking, HH'!$B320,INDIRECT("'PLak, Labels'!A"&amp;$G$21&amp;":M"&amp;$G$22),F$24,FALSE)</f>
        <v>0</v>
      </c>
      <c r="G320" s="18">
        <f ca="1">VLOOKUP('Bewerking, HH'!$B320,INDIRECT("'PLak, Labels'!A"&amp;$G$21&amp;":M"&amp;$G$22),G$24,FALSE)</f>
        <v>0</v>
      </c>
      <c r="H320" s="18">
        <f ca="1">VLOOKUP('Bewerking, HH'!$B320,INDIRECT("'PLak, Labels'!A"&amp;$G$21&amp;":M"&amp;$G$22),H$24,FALSE)</f>
        <v>0</v>
      </c>
      <c r="I320" s="18">
        <f ca="1">VLOOKUP('Bewerking, HH'!$B320,INDIRECT("'PLak, Labels'!A"&amp;$G$21&amp;":M"&amp;$G$22),I$24,FALSE)</f>
        <v>0</v>
      </c>
      <c r="J320" s="29">
        <f ca="1">VLOOKUP('Bewerking, HH'!$B320,INDIRECT("'PLak, Labels'!A"&amp;$G$21&amp;":M"&amp;$G$22),J$24,FALSE)</f>
        <v>0</v>
      </c>
      <c r="K320" s="29">
        <f ca="1">VLOOKUP('Bewerking, HH'!$B320,INDIRECT("'PLak, Labels'!A"&amp;$G$21&amp;":M"&amp;$G$22),K$24,FALSE)</f>
        <v>0</v>
      </c>
      <c r="O320" s="18">
        <f ca="1">VLOOKUP('Bewerking, HH'!$B320,INDIRECT("'PLak, Labels'!A"&amp;$S$21&amp;":M"&amp;$S$22),O$24,FALSE)</f>
        <v>0</v>
      </c>
      <c r="P320" s="29">
        <f ca="1">VLOOKUP('Bewerking, HH'!$B320,INDIRECT("'PLak, Labels'!A"&amp;$S$21&amp;":M"&amp;$S$22),P$24,FALSE)+VLOOKUP('Bewerking, HH'!$B320,INDIRECT("'PLak, Labels'!A"&amp;$S$21&amp;":M"&amp;$S$22),P$24+1,FALSE)</f>
        <v>0</v>
      </c>
      <c r="Q320" s="18">
        <f ca="1">VLOOKUP('Bewerking, HH'!$B320,INDIRECT("'PLak, Labels'!A"&amp;$S$21&amp;":M"&amp;$S$22),Q$24,FALSE)</f>
        <v>0</v>
      </c>
      <c r="R320" s="18">
        <f ca="1">VLOOKUP('Bewerking, HH'!$B320,INDIRECT("'PLak, Labels'!A"&amp;$S$21&amp;":M"&amp;$S$22),R$24,FALSE)</f>
        <v>0</v>
      </c>
      <c r="S320" s="18">
        <f ca="1">VLOOKUP('Bewerking, HH'!$B320,INDIRECT("'PLak, Labels'!A"&amp;$S$21&amp;":M"&amp;$S$22),S$24,FALSE)</f>
        <v>0</v>
      </c>
      <c r="T320" s="18">
        <f ca="1">VLOOKUP('Bewerking, HH'!$B320,INDIRECT("'PLak, Labels'!A"&amp;$S$21&amp;":M"&amp;$S$22),T$24,FALSE)</f>
        <v>0</v>
      </c>
      <c r="U320" s="18">
        <f ca="1">VLOOKUP('Bewerking, HH'!$B320,INDIRECT("'PLak, Labels'!A"&amp;$S$21&amp;":M"&amp;$S$22),U$24,FALSE)</f>
        <v>0</v>
      </c>
      <c r="V320" s="29">
        <f ca="1">VLOOKUP('Bewerking, HH'!$B320,INDIRECT("'PLak, Labels'!A"&amp;$S$21&amp;":M"&amp;$S$22),V$24,FALSE)</f>
        <v>0</v>
      </c>
      <c r="W320" s="29">
        <f ca="1">VLOOKUP('Bewerking, HH'!$B320,INDIRECT("'PLak, Labels'!A"&amp;$S$21&amp;":M"&amp;$S$22),W$24,FALSE)</f>
        <v>0</v>
      </c>
      <c r="AA320" s="18">
        <f ca="1">VLOOKUP('Bewerking, HH'!$B320,INDIRECT("'PLak, Labels'!A"&amp;$AE$21&amp;":M"&amp;$AE$22),AA$24,FALSE)</f>
        <v>0</v>
      </c>
      <c r="AB320" s="29">
        <f ca="1">VLOOKUP('Bewerking, HH'!$B320,INDIRECT("'PLak, Labels'!A"&amp;$AE$21&amp;":M"&amp;$AE$22),AB$24,FALSE)+VLOOKUP('Bewerking, HH'!$B320,INDIRECT("'PLak, Labels'!A"&amp;$AE$21&amp;":M"&amp;$AE$22),AB$24+1,FALSE)</f>
        <v>0</v>
      </c>
      <c r="AC320" s="18">
        <f ca="1">VLOOKUP('Bewerking, HH'!$B320,INDIRECT("'PLak, Labels'!A"&amp;$AE$21&amp;":M"&amp;$AE$22),AC$24,FALSE)</f>
        <v>0</v>
      </c>
      <c r="AD320" s="18">
        <f ca="1">VLOOKUP('Bewerking, HH'!$B320,INDIRECT("'PLak, Labels'!A"&amp;$AE$21&amp;":M"&amp;$AE$22),AD$24,FALSE)</f>
        <v>0</v>
      </c>
      <c r="AE320" s="18">
        <f ca="1">VLOOKUP('Bewerking, HH'!$B320,INDIRECT("'PLak, Labels'!A"&amp;$AE$21&amp;":M"&amp;$AE$22),AE$24,FALSE)</f>
        <v>0</v>
      </c>
      <c r="AF320" s="18">
        <f ca="1">VLOOKUP('Bewerking, HH'!$B320,INDIRECT("'PLak, Labels'!A"&amp;$AE$21&amp;":M"&amp;$AE$22),AF$24,FALSE)</f>
        <v>0</v>
      </c>
      <c r="AG320" s="18">
        <f ca="1">VLOOKUP('Bewerking, HH'!$B320,INDIRECT("'PLak, Labels'!A"&amp;$AE$21&amp;":M"&amp;$AE$22),AG$24,FALSE)</f>
        <v>0</v>
      </c>
      <c r="AH320" s="29">
        <f ca="1">VLOOKUP('Bewerking, HH'!$B320,INDIRECT("'PLak, Labels'!A"&amp;$AE$21&amp;":M"&amp;$AE$22),AH$24,FALSE)</f>
        <v>0</v>
      </c>
      <c r="AI320" s="29">
        <f ca="1">VLOOKUP('Bewerking, HH'!$B320,INDIRECT("'PLak, Labels'!A"&amp;$AE$21&amp;":M"&amp;$AE$22),AI$24,FALSE)</f>
        <v>0</v>
      </c>
      <c r="AM320" s="18">
        <f ca="1">VLOOKUP('Bewerking, HH'!$B320,INDIRECT("'PLak, Labels'!A"&amp;$AQ$21&amp;":M"&amp;$AQ$22),AM$24,FALSE)</f>
        <v>0</v>
      </c>
      <c r="AN320" s="29">
        <f ca="1">VLOOKUP('Bewerking, HH'!$B320,INDIRECT("'PLak, Labels'!A"&amp;$AQ$21&amp;":M"&amp;$AQ$22),AN$24,FALSE)+VLOOKUP('Bewerking, HH'!$B320,INDIRECT("'PLak, Labels'!A"&amp;$AQ$21&amp;":M"&amp;$AQ$22),AN$24+1,FALSE)</f>
        <v>0</v>
      </c>
      <c r="AO320" s="18">
        <f ca="1">VLOOKUP('Bewerking, HH'!$B320,INDIRECT("'PLak, Labels'!A"&amp;$AQ$21&amp;":M"&amp;$AQ$22),AO$24,FALSE)</f>
        <v>0</v>
      </c>
      <c r="AP320" s="18">
        <f ca="1">VLOOKUP('Bewerking, HH'!$B320,INDIRECT("'PLak, Labels'!A"&amp;$AQ$21&amp;":M"&amp;$AQ$22),AP$24,FALSE)</f>
        <v>0</v>
      </c>
      <c r="AQ320" s="18">
        <f ca="1">VLOOKUP('Bewerking, HH'!$B320,INDIRECT("'PLak, Labels'!A"&amp;$AQ$21&amp;":M"&amp;$AQ$22),AQ$24,FALSE)</f>
        <v>0</v>
      </c>
      <c r="AR320" s="18">
        <f ca="1">VLOOKUP('Bewerking, HH'!$B320,INDIRECT("'PLak, Labels'!A"&amp;$AQ$21&amp;":M"&amp;$AQ$22),AR$24,FALSE)</f>
        <v>0</v>
      </c>
      <c r="AS320" s="18">
        <f ca="1">VLOOKUP('Bewerking, HH'!$B320,INDIRECT("'PLak, Labels'!A"&amp;$AQ$21&amp;":M"&amp;$AQ$22),AS$24,FALSE)</f>
        <v>0</v>
      </c>
      <c r="AT320" s="29">
        <f ca="1">VLOOKUP('Bewerking, HH'!$B320,INDIRECT("'PLak, Labels'!A"&amp;$AQ$21&amp;":M"&amp;$AQ$22),AT$24,FALSE)</f>
        <v>0</v>
      </c>
      <c r="AU320" s="29">
        <f ca="1">VLOOKUP('Bewerking, HH'!$B320,INDIRECT("'PLak, Labels'!A"&amp;$AQ$21&amp;":M"&amp;$AQ$22),AU$24,FALSE)</f>
        <v>0</v>
      </c>
      <c r="AY320" s="18">
        <f ca="1">VLOOKUP('Bewerking, HH'!$B320,INDIRECT("'PLak, Labels'!A"&amp;$BC$21&amp;":M"&amp;$BC$22),AY$24,FALSE)</f>
        <v>0</v>
      </c>
      <c r="AZ320" s="29">
        <f ca="1">VLOOKUP('Bewerking, HH'!$B320,INDIRECT("'PLak, Labels'!A"&amp;$BC$21&amp;":M"&amp;$BC$22),AZ$24,FALSE)+VLOOKUP('Bewerking, HH'!$B320,INDIRECT("'PLak, Labels'!A"&amp;$BC$21&amp;":M"&amp;$BC$22),AZ$24+1,FALSE)</f>
        <v>0</v>
      </c>
      <c r="BA320" s="18">
        <f ca="1">VLOOKUP('Bewerking, HH'!$B320,INDIRECT("'PLak, Labels'!A"&amp;$BC$21&amp;":M"&amp;$BC$22),BA$24,FALSE)</f>
        <v>0</v>
      </c>
      <c r="BB320" s="18">
        <f ca="1">VLOOKUP('Bewerking, HH'!$B320,INDIRECT("'PLak, Labels'!A"&amp;$BC$21&amp;":M"&amp;$BC$22),BB$24,FALSE)</f>
        <v>0</v>
      </c>
      <c r="BC320" s="18">
        <f ca="1">VLOOKUP('Bewerking, HH'!$B320,INDIRECT("'PLak, Labels'!A"&amp;$BC$21&amp;":M"&amp;$BC$22),BC$24,FALSE)</f>
        <v>0</v>
      </c>
      <c r="BD320" s="18">
        <f ca="1">VLOOKUP('Bewerking, HH'!$B320,INDIRECT("'PLak, Labels'!A"&amp;$BC$21&amp;":M"&amp;$BC$22),BD$24,FALSE)</f>
        <v>0</v>
      </c>
      <c r="BE320" s="18">
        <f ca="1">VLOOKUP('Bewerking, HH'!$B320,INDIRECT("'PLak, Labels'!A"&amp;$BC$21&amp;":M"&amp;$BC$22),BE$24,FALSE)</f>
        <v>0</v>
      </c>
      <c r="BF320" s="29">
        <f ca="1">VLOOKUP('Bewerking, HH'!$B320,INDIRECT("'PLak, Labels'!A"&amp;$BC$21&amp;":M"&amp;$BC$22),BF$24,FALSE)</f>
        <v>0</v>
      </c>
      <c r="BG320" s="29">
        <f ca="1">VLOOKUP('Bewerking, HH'!$B320,INDIRECT("'PLak, Labels'!A"&amp;$BC$21&amp;":M"&amp;$BC$22),BG$24,FALSE)</f>
        <v>0</v>
      </c>
    </row>
    <row r="321" spans="2:59" x14ac:dyDescent="0.25">
      <c r="B321" s="18" t="s">
        <v>45</v>
      </c>
      <c r="C321" s="18">
        <f ca="1">VLOOKUP('Bewerking, HH'!$B321,INDIRECT("'PLak, Labels'!A"&amp;$G$21&amp;":M"&amp;$G$22),C$24,FALSE)</f>
        <v>0</v>
      </c>
      <c r="D321" s="29">
        <f ca="1">VLOOKUP('Bewerking, HH'!$B321,INDIRECT("'PLak, Labels'!A"&amp;$G$21&amp;":M"&amp;$G$22),D$24,FALSE)+VLOOKUP('Bewerking, HH'!$B321,INDIRECT("'PLak, Labels'!A"&amp;$G$21&amp;":M"&amp;$G$22),D$24+1,FALSE)</f>
        <v>0</v>
      </c>
      <c r="E321" s="18">
        <f ca="1">VLOOKUP('Bewerking, HH'!$B321,INDIRECT("'PLak, Labels'!A"&amp;$G$21&amp;":M"&amp;$G$22),E$24,FALSE)</f>
        <v>0</v>
      </c>
      <c r="F321" s="18">
        <f ca="1">VLOOKUP('Bewerking, HH'!$B321,INDIRECT("'PLak, Labels'!A"&amp;$G$21&amp;":M"&amp;$G$22),F$24,FALSE)</f>
        <v>0</v>
      </c>
      <c r="G321" s="18">
        <f ca="1">VLOOKUP('Bewerking, HH'!$B321,INDIRECT("'PLak, Labels'!A"&amp;$G$21&amp;":M"&amp;$G$22),G$24,FALSE)</f>
        <v>0</v>
      </c>
      <c r="H321" s="18">
        <f ca="1">VLOOKUP('Bewerking, HH'!$B321,INDIRECT("'PLak, Labels'!A"&amp;$G$21&amp;":M"&amp;$G$22),H$24,FALSE)</f>
        <v>0</v>
      </c>
      <c r="I321" s="18">
        <f ca="1">VLOOKUP('Bewerking, HH'!$B321,INDIRECT("'PLak, Labels'!A"&amp;$G$21&amp;":M"&amp;$G$22),I$24,FALSE)</f>
        <v>0</v>
      </c>
      <c r="J321" s="29">
        <f ca="1">VLOOKUP('Bewerking, HH'!$B321,INDIRECT("'PLak, Labels'!A"&amp;$G$21&amp;":M"&amp;$G$22),J$24,FALSE)</f>
        <v>0</v>
      </c>
      <c r="K321" s="29">
        <f ca="1">VLOOKUP('Bewerking, HH'!$B321,INDIRECT("'PLak, Labels'!A"&amp;$G$21&amp;":M"&amp;$G$22),K$24,FALSE)</f>
        <v>0</v>
      </c>
      <c r="O321" s="18">
        <f ca="1">VLOOKUP('Bewerking, HH'!$B321,INDIRECT("'PLak, Labels'!A"&amp;$S$21&amp;":M"&amp;$S$22),O$24,FALSE)</f>
        <v>0</v>
      </c>
      <c r="P321" s="29">
        <f ca="1">VLOOKUP('Bewerking, HH'!$B321,INDIRECT("'PLak, Labels'!A"&amp;$S$21&amp;":M"&amp;$S$22),P$24,FALSE)+VLOOKUP('Bewerking, HH'!$B321,INDIRECT("'PLak, Labels'!A"&amp;$S$21&amp;":M"&amp;$S$22),P$24+1,FALSE)</f>
        <v>0</v>
      </c>
      <c r="Q321" s="18">
        <f ca="1">VLOOKUP('Bewerking, HH'!$B321,INDIRECT("'PLak, Labels'!A"&amp;$S$21&amp;":M"&amp;$S$22),Q$24,FALSE)</f>
        <v>0</v>
      </c>
      <c r="R321" s="18">
        <f ca="1">VLOOKUP('Bewerking, HH'!$B321,INDIRECT("'PLak, Labels'!A"&amp;$S$21&amp;":M"&amp;$S$22),R$24,FALSE)</f>
        <v>0</v>
      </c>
      <c r="S321" s="18">
        <f ca="1">VLOOKUP('Bewerking, HH'!$B321,INDIRECT("'PLak, Labels'!A"&amp;$S$21&amp;":M"&amp;$S$22),S$24,FALSE)</f>
        <v>0</v>
      </c>
      <c r="T321" s="18">
        <f ca="1">VLOOKUP('Bewerking, HH'!$B321,INDIRECT("'PLak, Labels'!A"&amp;$S$21&amp;":M"&amp;$S$22),T$24,FALSE)</f>
        <v>0</v>
      </c>
      <c r="U321" s="18">
        <f ca="1">VLOOKUP('Bewerking, HH'!$B321,INDIRECT("'PLak, Labels'!A"&amp;$S$21&amp;":M"&amp;$S$22),U$24,FALSE)</f>
        <v>0</v>
      </c>
      <c r="V321" s="29">
        <f ca="1">VLOOKUP('Bewerking, HH'!$B321,INDIRECT("'PLak, Labels'!A"&amp;$S$21&amp;":M"&amp;$S$22),V$24,FALSE)</f>
        <v>0</v>
      </c>
      <c r="W321" s="29">
        <f ca="1">VLOOKUP('Bewerking, HH'!$B321,INDIRECT("'PLak, Labels'!A"&amp;$S$21&amp;":M"&amp;$S$22),W$24,FALSE)</f>
        <v>0</v>
      </c>
      <c r="AA321" s="18">
        <f ca="1">VLOOKUP('Bewerking, HH'!$B321,INDIRECT("'PLak, Labels'!A"&amp;$AE$21&amp;":M"&amp;$AE$22),AA$24,FALSE)</f>
        <v>0</v>
      </c>
      <c r="AB321" s="29">
        <f ca="1">VLOOKUP('Bewerking, HH'!$B321,INDIRECT("'PLak, Labels'!A"&amp;$AE$21&amp;":M"&amp;$AE$22),AB$24,FALSE)+VLOOKUP('Bewerking, HH'!$B321,INDIRECT("'PLak, Labels'!A"&amp;$AE$21&amp;":M"&amp;$AE$22),AB$24+1,FALSE)</f>
        <v>0</v>
      </c>
      <c r="AC321" s="18">
        <f ca="1">VLOOKUP('Bewerking, HH'!$B321,INDIRECT("'PLak, Labels'!A"&amp;$AE$21&amp;":M"&amp;$AE$22),AC$24,FALSE)</f>
        <v>0</v>
      </c>
      <c r="AD321" s="18">
        <f ca="1">VLOOKUP('Bewerking, HH'!$B321,INDIRECT("'PLak, Labels'!A"&amp;$AE$21&amp;":M"&amp;$AE$22),AD$24,FALSE)</f>
        <v>0</v>
      </c>
      <c r="AE321" s="18">
        <f ca="1">VLOOKUP('Bewerking, HH'!$B321,INDIRECT("'PLak, Labels'!A"&amp;$AE$21&amp;":M"&amp;$AE$22),AE$24,FALSE)</f>
        <v>0</v>
      </c>
      <c r="AF321" s="18">
        <f ca="1">VLOOKUP('Bewerking, HH'!$B321,INDIRECT("'PLak, Labels'!A"&amp;$AE$21&amp;":M"&amp;$AE$22),AF$24,FALSE)</f>
        <v>0</v>
      </c>
      <c r="AG321" s="18">
        <f ca="1">VLOOKUP('Bewerking, HH'!$B321,INDIRECT("'PLak, Labels'!A"&amp;$AE$21&amp;":M"&amp;$AE$22),AG$24,FALSE)</f>
        <v>0</v>
      </c>
      <c r="AH321" s="29">
        <f ca="1">VLOOKUP('Bewerking, HH'!$B321,INDIRECT("'PLak, Labels'!A"&amp;$AE$21&amp;":M"&amp;$AE$22),AH$24,FALSE)</f>
        <v>0</v>
      </c>
      <c r="AI321" s="29">
        <f ca="1">VLOOKUP('Bewerking, HH'!$B321,INDIRECT("'PLak, Labels'!A"&amp;$AE$21&amp;":M"&amp;$AE$22),AI$24,FALSE)</f>
        <v>0</v>
      </c>
      <c r="AM321" s="18">
        <f ca="1">VLOOKUP('Bewerking, HH'!$B321,INDIRECT("'PLak, Labels'!A"&amp;$AQ$21&amp;":M"&amp;$AQ$22),AM$24,FALSE)</f>
        <v>0</v>
      </c>
      <c r="AN321" s="29">
        <f ca="1">VLOOKUP('Bewerking, HH'!$B321,INDIRECT("'PLak, Labels'!A"&amp;$AQ$21&amp;":M"&amp;$AQ$22),AN$24,FALSE)+VLOOKUP('Bewerking, HH'!$B321,INDIRECT("'PLak, Labels'!A"&amp;$AQ$21&amp;":M"&amp;$AQ$22),AN$24+1,FALSE)</f>
        <v>0</v>
      </c>
      <c r="AO321" s="18">
        <f ca="1">VLOOKUP('Bewerking, HH'!$B321,INDIRECT("'PLak, Labels'!A"&amp;$AQ$21&amp;":M"&amp;$AQ$22),AO$24,FALSE)</f>
        <v>0</v>
      </c>
      <c r="AP321" s="18">
        <f ca="1">VLOOKUP('Bewerking, HH'!$B321,INDIRECT("'PLak, Labels'!A"&amp;$AQ$21&amp;":M"&amp;$AQ$22),AP$24,FALSE)</f>
        <v>0</v>
      </c>
      <c r="AQ321" s="18">
        <f ca="1">VLOOKUP('Bewerking, HH'!$B321,INDIRECT("'PLak, Labels'!A"&amp;$AQ$21&amp;":M"&amp;$AQ$22),AQ$24,FALSE)</f>
        <v>0</v>
      </c>
      <c r="AR321" s="18">
        <f ca="1">VLOOKUP('Bewerking, HH'!$B321,INDIRECT("'PLak, Labels'!A"&amp;$AQ$21&amp;":M"&amp;$AQ$22),AR$24,FALSE)</f>
        <v>0</v>
      </c>
      <c r="AS321" s="18">
        <f ca="1">VLOOKUP('Bewerking, HH'!$B321,INDIRECT("'PLak, Labels'!A"&amp;$AQ$21&amp;":M"&amp;$AQ$22),AS$24,FALSE)</f>
        <v>0</v>
      </c>
      <c r="AT321" s="29">
        <f ca="1">VLOOKUP('Bewerking, HH'!$B321,INDIRECT("'PLak, Labels'!A"&amp;$AQ$21&amp;":M"&amp;$AQ$22),AT$24,FALSE)</f>
        <v>0</v>
      </c>
      <c r="AU321" s="29">
        <f ca="1">VLOOKUP('Bewerking, HH'!$B321,INDIRECT("'PLak, Labels'!A"&amp;$AQ$21&amp;":M"&amp;$AQ$22),AU$24,FALSE)</f>
        <v>0</v>
      </c>
      <c r="AY321" s="18">
        <f ca="1">VLOOKUP('Bewerking, HH'!$B321,INDIRECT("'PLak, Labels'!A"&amp;$BC$21&amp;":M"&amp;$BC$22),AY$24,FALSE)</f>
        <v>0</v>
      </c>
      <c r="AZ321" s="29">
        <f ca="1">VLOOKUP('Bewerking, HH'!$B321,INDIRECT("'PLak, Labels'!A"&amp;$BC$21&amp;":M"&amp;$BC$22),AZ$24,FALSE)+VLOOKUP('Bewerking, HH'!$B321,INDIRECT("'PLak, Labels'!A"&amp;$BC$21&amp;":M"&amp;$BC$22),AZ$24+1,FALSE)</f>
        <v>0</v>
      </c>
      <c r="BA321" s="18">
        <f ca="1">VLOOKUP('Bewerking, HH'!$B321,INDIRECT("'PLak, Labels'!A"&amp;$BC$21&amp;":M"&amp;$BC$22),BA$24,FALSE)</f>
        <v>0</v>
      </c>
      <c r="BB321" s="18">
        <f ca="1">VLOOKUP('Bewerking, HH'!$B321,INDIRECT("'PLak, Labels'!A"&amp;$BC$21&amp;":M"&amp;$BC$22),BB$24,FALSE)</f>
        <v>0</v>
      </c>
      <c r="BC321" s="18">
        <f ca="1">VLOOKUP('Bewerking, HH'!$B321,INDIRECT("'PLak, Labels'!A"&amp;$BC$21&amp;":M"&amp;$BC$22),BC$24,FALSE)</f>
        <v>0</v>
      </c>
      <c r="BD321" s="18">
        <f ca="1">VLOOKUP('Bewerking, HH'!$B321,INDIRECT("'PLak, Labels'!A"&amp;$BC$21&amp;":M"&amp;$BC$22),BD$24,FALSE)</f>
        <v>0</v>
      </c>
      <c r="BE321" s="18">
        <f ca="1">VLOOKUP('Bewerking, HH'!$B321,INDIRECT("'PLak, Labels'!A"&amp;$BC$21&amp;":M"&amp;$BC$22),BE$24,FALSE)</f>
        <v>0</v>
      </c>
      <c r="BF321" s="29">
        <f ca="1">VLOOKUP('Bewerking, HH'!$B321,INDIRECT("'PLak, Labels'!A"&amp;$BC$21&amp;":M"&amp;$BC$22),BF$24,FALSE)</f>
        <v>0</v>
      </c>
      <c r="BG321" s="29">
        <f ca="1">VLOOKUP('Bewerking, HH'!$B321,INDIRECT("'PLak, Labels'!A"&amp;$BC$21&amp;":M"&amp;$BC$22),BG$24,FALSE)</f>
        <v>0</v>
      </c>
    </row>
    <row r="322" spans="2:59" x14ac:dyDescent="0.25">
      <c r="B322" s="18" t="s">
        <v>46</v>
      </c>
      <c r="C322" s="18">
        <f ca="1">VLOOKUP('Bewerking, HH'!$B322,INDIRECT("'PLak, Labels'!A"&amp;$G$21&amp;":M"&amp;$G$22),C$24,FALSE)</f>
        <v>0</v>
      </c>
      <c r="D322" s="29">
        <f ca="1">VLOOKUP('Bewerking, HH'!$B322,INDIRECT("'PLak, Labels'!A"&amp;$G$21&amp;":M"&amp;$G$22),D$24,FALSE)+VLOOKUP('Bewerking, HH'!$B322,INDIRECT("'PLak, Labels'!A"&amp;$G$21&amp;":M"&amp;$G$22),D$24+1,FALSE)</f>
        <v>0</v>
      </c>
      <c r="E322" s="18">
        <f ca="1">VLOOKUP('Bewerking, HH'!$B322,INDIRECT("'PLak, Labels'!A"&amp;$G$21&amp;":M"&amp;$G$22),E$24,FALSE)</f>
        <v>0</v>
      </c>
      <c r="F322" s="18">
        <f ca="1">VLOOKUP('Bewerking, HH'!$B322,INDIRECT("'PLak, Labels'!A"&amp;$G$21&amp;":M"&amp;$G$22),F$24,FALSE)</f>
        <v>0</v>
      </c>
      <c r="G322" s="18">
        <f ca="1">VLOOKUP('Bewerking, HH'!$B322,INDIRECT("'PLak, Labels'!A"&amp;$G$21&amp;":M"&amp;$G$22),G$24,FALSE)</f>
        <v>0</v>
      </c>
      <c r="H322" s="18">
        <f ca="1">VLOOKUP('Bewerking, HH'!$B322,INDIRECT("'PLak, Labels'!A"&amp;$G$21&amp;":M"&amp;$G$22),H$24,FALSE)</f>
        <v>0</v>
      </c>
      <c r="I322" s="18">
        <f ca="1">VLOOKUP('Bewerking, HH'!$B322,INDIRECT("'PLak, Labels'!A"&amp;$G$21&amp;":M"&amp;$G$22),I$24,FALSE)</f>
        <v>0</v>
      </c>
      <c r="J322" s="29">
        <f ca="1">VLOOKUP('Bewerking, HH'!$B322,INDIRECT("'PLak, Labels'!A"&amp;$G$21&amp;":M"&amp;$G$22),J$24,FALSE)</f>
        <v>0</v>
      </c>
      <c r="K322" s="29">
        <f ca="1">VLOOKUP('Bewerking, HH'!$B322,INDIRECT("'PLak, Labels'!A"&amp;$G$21&amp;":M"&amp;$G$22),K$24,FALSE)</f>
        <v>0</v>
      </c>
      <c r="O322" s="18">
        <f ca="1">VLOOKUP('Bewerking, HH'!$B322,INDIRECT("'PLak, Labels'!A"&amp;$S$21&amp;":M"&amp;$S$22),O$24,FALSE)</f>
        <v>0</v>
      </c>
      <c r="P322" s="29">
        <f ca="1">VLOOKUP('Bewerking, HH'!$B322,INDIRECT("'PLak, Labels'!A"&amp;$S$21&amp;":M"&amp;$S$22),P$24,FALSE)+VLOOKUP('Bewerking, HH'!$B322,INDIRECT("'PLak, Labels'!A"&amp;$S$21&amp;":M"&amp;$S$22),P$24+1,FALSE)</f>
        <v>0</v>
      </c>
      <c r="Q322" s="18">
        <f ca="1">VLOOKUP('Bewerking, HH'!$B322,INDIRECT("'PLak, Labels'!A"&amp;$S$21&amp;":M"&amp;$S$22),Q$24,FALSE)</f>
        <v>0</v>
      </c>
      <c r="R322" s="18">
        <f ca="1">VLOOKUP('Bewerking, HH'!$B322,INDIRECT("'PLak, Labels'!A"&amp;$S$21&amp;":M"&amp;$S$22),R$24,FALSE)</f>
        <v>0</v>
      </c>
      <c r="S322" s="18">
        <f ca="1">VLOOKUP('Bewerking, HH'!$B322,INDIRECT("'PLak, Labels'!A"&amp;$S$21&amp;":M"&amp;$S$22),S$24,FALSE)</f>
        <v>0</v>
      </c>
      <c r="T322" s="18">
        <f ca="1">VLOOKUP('Bewerking, HH'!$B322,INDIRECT("'PLak, Labels'!A"&amp;$S$21&amp;":M"&amp;$S$22),T$24,FALSE)</f>
        <v>0</v>
      </c>
      <c r="U322" s="18">
        <f ca="1">VLOOKUP('Bewerking, HH'!$B322,INDIRECT("'PLak, Labels'!A"&amp;$S$21&amp;":M"&amp;$S$22),U$24,FALSE)</f>
        <v>0</v>
      </c>
      <c r="V322" s="29">
        <f ca="1">VLOOKUP('Bewerking, HH'!$B322,INDIRECT("'PLak, Labels'!A"&amp;$S$21&amp;":M"&amp;$S$22),V$24,FALSE)</f>
        <v>0</v>
      </c>
      <c r="W322" s="29">
        <f ca="1">VLOOKUP('Bewerking, HH'!$B322,INDIRECT("'PLak, Labels'!A"&amp;$S$21&amp;":M"&amp;$S$22),W$24,FALSE)</f>
        <v>0</v>
      </c>
      <c r="AA322" s="18">
        <f ca="1">VLOOKUP('Bewerking, HH'!$B322,INDIRECT("'PLak, Labels'!A"&amp;$AE$21&amp;":M"&amp;$AE$22),AA$24,FALSE)</f>
        <v>0</v>
      </c>
      <c r="AB322" s="29">
        <f ca="1">VLOOKUP('Bewerking, HH'!$B322,INDIRECT("'PLak, Labels'!A"&amp;$AE$21&amp;":M"&amp;$AE$22),AB$24,FALSE)+VLOOKUP('Bewerking, HH'!$B322,INDIRECT("'PLak, Labels'!A"&amp;$AE$21&amp;":M"&amp;$AE$22),AB$24+1,FALSE)</f>
        <v>0</v>
      </c>
      <c r="AC322" s="18">
        <f ca="1">VLOOKUP('Bewerking, HH'!$B322,INDIRECT("'PLak, Labels'!A"&amp;$AE$21&amp;":M"&amp;$AE$22),AC$24,FALSE)</f>
        <v>0</v>
      </c>
      <c r="AD322" s="18">
        <f ca="1">VLOOKUP('Bewerking, HH'!$B322,INDIRECT("'PLak, Labels'!A"&amp;$AE$21&amp;":M"&amp;$AE$22),AD$24,FALSE)</f>
        <v>0</v>
      </c>
      <c r="AE322" s="18">
        <f ca="1">VLOOKUP('Bewerking, HH'!$B322,INDIRECT("'PLak, Labels'!A"&amp;$AE$21&amp;":M"&amp;$AE$22),AE$24,FALSE)</f>
        <v>0</v>
      </c>
      <c r="AF322" s="18">
        <f ca="1">VLOOKUP('Bewerking, HH'!$B322,INDIRECT("'PLak, Labels'!A"&amp;$AE$21&amp;":M"&amp;$AE$22),AF$24,FALSE)</f>
        <v>0</v>
      </c>
      <c r="AG322" s="18">
        <f ca="1">VLOOKUP('Bewerking, HH'!$B322,INDIRECT("'PLak, Labels'!A"&amp;$AE$21&amp;":M"&amp;$AE$22),AG$24,FALSE)</f>
        <v>0</v>
      </c>
      <c r="AH322" s="29">
        <f ca="1">VLOOKUP('Bewerking, HH'!$B322,INDIRECT("'PLak, Labels'!A"&amp;$AE$21&amp;":M"&amp;$AE$22),AH$24,FALSE)</f>
        <v>0</v>
      </c>
      <c r="AI322" s="29">
        <f ca="1">VLOOKUP('Bewerking, HH'!$B322,INDIRECT("'PLak, Labels'!A"&amp;$AE$21&amp;":M"&amp;$AE$22),AI$24,FALSE)</f>
        <v>0</v>
      </c>
      <c r="AM322" s="18">
        <f ca="1">VLOOKUP('Bewerking, HH'!$B322,INDIRECT("'PLak, Labels'!A"&amp;$AQ$21&amp;":M"&amp;$AQ$22),AM$24,FALSE)</f>
        <v>0</v>
      </c>
      <c r="AN322" s="29">
        <f ca="1">VLOOKUP('Bewerking, HH'!$B322,INDIRECT("'PLak, Labels'!A"&amp;$AQ$21&amp;":M"&amp;$AQ$22),AN$24,FALSE)+VLOOKUP('Bewerking, HH'!$B322,INDIRECT("'PLak, Labels'!A"&amp;$AQ$21&amp;":M"&amp;$AQ$22),AN$24+1,FALSE)</f>
        <v>0</v>
      </c>
      <c r="AO322" s="18">
        <f ca="1">VLOOKUP('Bewerking, HH'!$B322,INDIRECT("'PLak, Labels'!A"&amp;$AQ$21&amp;":M"&amp;$AQ$22),AO$24,FALSE)</f>
        <v>0</v>
      </c>
      <c r="AP322" s="18">
        <f ca="1">VLOOKUP('Bewerking, HH'!$B322,INDIRECT("'PLak, Labels'!A"&amp;$AQ$21&amp;":M"&amp;$AQ$22),AP$24,FALSE)</f>
        <v>0</v>
      </c>
      <c r="AQ322" s="18">
        <f ca="1">VLOOKUP('Bewerking, HH'!$B322,INDIRECT("'PLak, Labels'!A"&amp;$AQ$21&amp;":M"&amp;$AQ$22),AQ$24,FALSE)</f>
        <v>0</v>
      </c>
      <c r="AR322" s="18">
        <f ca="1">VLOOKUP('Bewerking, HH'!$B322,INDIRECT("'PLak, Labels'!A"&amp;$AQ$21&amp;":M"&amp;$AQ$22),AR$24,FALSE)</f>
        <v>0</v>
      </c>
      <c r="AS322" s="18">
        <f ca="1">VLOOKUP('Bewerking, HH'!$B322,INDIRECT("'PLak, Labels'!A"&amp;$AQ$21&amp;":M"&amp;$AQ$22),AS$24,FALSE)</f>
        <v>0</v>
      </c>
      <c r="AT322" s="29">
        <f ca="1">VLOOKUP('Bewerking, HH'!$B322,INDIRECT("'PLak, Labels'!A"&amp;$AQ$21&amp;":M"&amp;$AQ$22),AT$24,FALSE)</f>
        <v>0</v>
      </c>
      <c r="AU322" s="29">
        <f ca="1">VLOOKUP('Bewerking, HH'!$B322,INDIRECT("'PLak, Labels'!A"&amp;$AQ$21&amp;":M"&amp;$AQ$22),AU$24,FALSE)</f>
        <v>0</v>
      </c>
      <c r="AY322" s="18">
        <f ca="1">VLOOKUP('Bewerking, HH'!$B322,INDIRECT("'PLak, Labels'!A"&amp;$BC$21&amp;":M"&amp;$BC$22),AY$24,FALSE)</f>
        <v>0</v>
      </c>
      <c r="AZ322" s="29">
        <f ca="1">VLOOKUP('Bewerking, HH'!$B322,INDIRECT("'PLak, Labels'!A"&amp;$BC$21&amp;":M"&amp;$BC$22),AZ$24,FALSE)+VLOOKUP('Bewerking, HH'!$B322,INDIRECT("'PLak, Labels'!A"&amp;$BC$21&amp;":M"&amp;$BC$22),AZ$24+1,FALSE)</f>
        <v>0</v>
      </c>
      <c r="BA322" s="18">
        <f ca="1">VLOOKUP('Bewerking, HH'!$B322,INDIRECT("'PLak, Labels'!A"&amp;$BC$21&amp;":M"&amp;$BC$22),BA$24,FALSE)</f>
        <v>0</v>
      </c>
      <c r="BB322" s="18">
        <f ca="1">VLOOKUP('Bewerking, HH'!$B322,INDIRECT("'PLak, Labels'!A"&amp;$BC$21&amp;":M"&amp;$BC$22),BB$24,FALSE)</f>
        <v>0</v>
      </c>
      <c r="BC322" s="18">
        <f ca="1">VLOOKUP('Bewerking, HH'!$B322,INDIRECT("'PLak, Labels'!A"&amp;$BC$21&amp;":M"&amp;$BC$22),BC$24,FALSE)</f>
        <v>0</v>
      </c>
      <c r="BD322" s="18">
        <f ca="1">VLOOKUP('Bewerking, HH'!$B322,INDIRECT("'PLak, Labels'!A"&amp;$BC$21&amp;":M"&amp;$BC$22),BD$24,FALSE)</f>
        <v>0</v>
      </c>
      <c r="BE322" s="18">
        <f ca="1">VLOOKUP('Bewerking, HH'!$B322,INDIRECT("'PLak, Labels'!A"&amp;$BC$21&amp;":M"&amp;$BC$22),BE$24,FALSE)</f>
        <v>0</v>
      </c>
      <c r="BF322" s="29">
        <f ca="1">VLOOKUP('Bewerking, HH'!$B322,INDIRECT("'PLak, Labels'!A"&amp;$BC$21&amp;":M"&amp;$BC$22),BF$24,FALSE)</f>
        <v>0</v>
      </c>
      <c r="BG322" s="29">
        <f ca="1">VLOOKUP('Bewerking, HH'!$B322,INDIRECT("'PLak, Labels'!A"&amp;$BC$21&amp;":M"&amp;$BC$22),BG$24,FALSE)</f>
        <v>0</v>
      </c>
    </row>
    <row r="323" spans="2:59" x14ac:dyDescent="0.25">
      <c r="B323" s="18" t="s">
        <v>47</v>
      </c>
      <c r="C323" s="18">
        <f ca="1">VLOOKUP('Bewerking, HH'!$B323,INDIRECT("'PLak, Labels'!A"&amp;$G$21&amp;":M"&amp;$G$22),C$24,FALSE)</f>
        <v>0</v>
      </c>
      <c r="D323" s="29">
        <f ca="1">VLOOKUP('Bewerking, HH'!$B323,INDIRECT("'PLak, Labels'!A"&amp;$G$21&amp;":M"&amp;$G$22),D$24,FALSE)+VLOOKUP('Bewerking, HH'!$B323,INDIRECT("'PLak, Labels'!A"&amp;$G$21&amp;":M"&amp;$G$22),D$24+1,FALSE)</f>
        <v>0</v>
      </c>
      <c r="E323" s="18">
        <f ca="1">VLOOKUP('Bewerking, HH'!$B323,INDIRECT("'PLak, Labels'!A"&amp;$G$21&amp;":M"&amp;$G$22),E$24,FALSE)</f>
        <v>0</v>
      </c>
      <c r="F323" s="18">
        <f ca="1">VLOOKUP('Bewerking, HH'!$B323,INDIRECT("'PLak, Labels'!A"&amp;$G$21&amp;":M"&amp;$G$22),F$24,FALSE)</f>
        <v>0</v>
      </c>
      <c r="G323" s="18">
        <f ca="1">VLOOKUP('Bewerking, HH'!$B323,INDIRECT("'PLak, Labels'!A"&amp;$G$21&amp;":M"&amp;$G$22),G$24,FALSE)</f>
        <v>0</v>
      </c>
      <c r="H323" s="18">
        <f ca="1">VLOOKUP('Bewerking, HH'!$B323,INDIRECT("'PLak, Labels'!A"&amp;$G$21&amp;":M"&amp;$G$22),H$24,FALSE)</f>
        <v>0</v>
      </c>
      <c r="I323" s="18">
        <f ca="1">VLOOKUP('Bewerking, HH'!$B323,INDIRECT("'PLak, Labels'!A"&amp;$G$21&amp;":M"&amp;$G$22),I$24,FALSE)</f>
        <v>0</v>
      </c>
      <c r="J323" s="29">
        <f ca="1">VLOOKUP('Bewerking, HH'!$B323,INDIRECT("'PLak, Labels'!A"&amp;$G$21&amp;":M"&amp;$G$22),J$24,FALSE)</f>
        <v>0</v>
      </c>
      <c r="K323" s="29">
        <f ca="1">VLOOKUP('Bewerking, HH'!$B323,INDIRECT("'PLak, Labels'!A"&amp;$G$21&amp;":M"&amp;$G$22),K$24,FALSE)</f>
        <v>0</v>
      </c>
      <c r="O323" s="18">
        <f ca="1">VLOOKUP('Bewerking, HH'!$B323,INDIRECT("'PLak, Labels'!A"&amp;$S$21&amp;":M"&amp;$S$22),O$24,FALSE)</f>
        <v>0</v>
      </c>
      <c r="P323" s="29">
        <f ca="1">VLOOKUP('Bewerking, HH'!$B323,INDIRECT("'PLak, Labels'!A"&amp;$S$21&amp;":M"&amp;$S$22),P$24,FALSE)+VLOOKUP('Bewerking, HH'!$B323,INDIRECT("'PLak, Labels'!A"&amp;$S$21&amp;":M"&amp;$S$22),P$24+1,FALSE)</f>
        <v>0</v>
      </c>
      <c r="Q323" s="18">
        <f ca="1">VLOOKUP('Bewerking, HH'!$B323,INDIRECT("'PLak, Labels'!A"&amp;$S$21&amp;":M"&amp;$S$22),Q$24,FALSE)</f>
        <v>0</v>
      </c>
      <c r="R323" s="18">
        <f ca="1">VLOOKUP('Bewerking, HH'!$B323,INDIRECT("'PLak, Labels'!A"&amp;$S$21&amp;":M"&amp;$S$22),R$24,FALSE)</f>
        <v>0</v>
      </c>
      <c r="S323" s="18">
        <f ca="1">VLOOKUP('Bewerking, HH'!$B323,INDIRECT("'PLak, Labels'!A"&amp;$S$21&amp;":M"&amp;$S$22),S$24,FALSE)</f>
        <v>0</v>
      </c>
      <c r="T323" s="18">
        <f ca="1">VLOOKUP('Bewerking, HH'!$B323,INDIRECT("'PLak, Labels'!A"&amp;$S$21&amp;":M"&amp;$S$22),T$24,FALSE)</f>
        <v>0</v>
      </c>
      <c r="U323" s="18">
        <f ca="1">VLOOKUP('Bewerking, HH'!$B323,INDIRECT("'PLak, Labels'!A"&amp;$S$21&amp;":M"&amp;$S$22),U$24,FALSE)</f>
        <v>0</v>
      </c>
      <c r="V323" s="29">
        <f ca="1">VLOOKUP('Bewerking, HH'!$B323,INDIRECT("'PLak, Labels'!A"&amp;$S$21&amp;":M"&amp;$S$22),V$24,FALSE)</f>
        <v>0</v>
      </c>
      <c r="W323" s="29">
        <f ca="1">VLOOKUP('Bewerking, HH'!$B323,INDIRECT("'PLak, Labels'!A"&amp;$S$21&amp;":M"&amp;$S$22),W$24,FALSE)</f>
        <v>0</v>
      </c>
      <c r="AA323" s="18">
        <f ca="1">VLOOKUP('Bewerking, HH'!$B323,INDIRECT("'PLak, Labels'!A"&amp;$AE$21&amp;":M"&amp;$AE$22),AA$24,FALSE)</f>
        <v>0</v>
      </c>
      <c r="AB323" s="29">
        <f ca="1">VLOOKUP('Bewerking, HH'!$B323,INDIRECT("'PLak, Labels'!A"&amp;$AE$21&amp;":M"&amp;$AE$22),AB$24,FALSE)+VLOOKUP('Bewerking, HH'!$B323,INDIRECT("'PLak, Labels'!A"&amp;$AE$21&amp;":M"&amp;$AE$22),AB$24+1,FALSE)</f>
        <v>0</v>
      </c>
      <c r="AC323" s="18">
        <f ca="1">VLOOKUP('Bewerking, HH'!$B323,INDIRECT("'PLak, Labels'!A"&amp;$AE$21&amp;":M"&amp;$AE$22),AC$24,FALSE)</f>
        <v>0</v>
      </c>
      <c r="AD323" s="18">
        <f ca="1">VLOOKUP('Bewerking, HH'!$B323,INDIRECT("'PLak, Labels'!A"&amp;$AE$21&amp;":M"&amp;$AE$22),AD$24,FALSE)</f>
        <v>0</v>
      </c>
      <c r="AE323" s="18">
        <f ca="1">VLOOKUP('Bewerking, HH'!$B323,INDIRECT("'PLak, Labels'!A"&amp;$AE$21&amp;":M"&amp;$AE$22),AE$24,FALSE)</f>
        <v>0</v>
      </c>
      <c r="AF323" s="18">
        <f ca="1">VLOOKUP('Bewerking, HH'!$B323,INDIRECT("'PLak, Labels'!A"&amp;$AE$21&amp;":M"&amp;$AE$22),AF$24,FALSE)</f>
        <v>0</v>
      </c>
      <c r="AG323" s="18">
        <f ca="1">VLOOKUP('Bewerking, HH'!$B323,INDIRECT("'PLak, Labels'!A"&amp;$AE$21&amp;":M"&amp;$AE$22),AG$24,FALSE)</f>
        <v>0</v>
      </c>
      <c r="AH323" s="29">
        <f ca="1">VLOOKUP('Bewerking, HH'!$B323,INDIRECT("'PLak, Labels'!A"&amp;$AE$21&amp;":M"&amp;$AE$22),AH$24,FALSE)</f>
        <v>0</v>
      </c>
      <c r="AI323" s="29">
        <f ca="1">VLOOKUP('Bewerking, HH'!$B323,INDIRECT("'PLak, Labels'!A"&amp;$AE$21&amp;":M"&amp;$AE$22),AI$24,FALSE)</f>
        <v>0</v>
      </c>
      <c r="AM323" s="18">
        <f ca="1">VLOOKUP('Bewerking, HH'!$B323,INDIRECT("'PLak, Labels'!A"&amp;$AQ$21&amp;":M"&amp;$AQ$22),AM$24,FALSE)</f>
        <v>0</v>
      </c>
      <c r="AN323" s="29">
        <f ca="1">VLOOKUP('Bewerking, HH'!$B323,INDIRECT("'PLak, Labels'!A"&amp;$AQ$21&amp;":M"&amp;$AQ$22),AN$24,FALSE)+VLOOKUP('Bewerking, HH'!$B323,INDIRECT("'PLak, Labels'!A"&amp;$AQ$21&amp;":M"&amp;$AQ$22),AN$24+1,FALSE)</f>
        <v>0</v>
      </c>
      <c r="AO323" s="18">
        <f ca="1">VLOOKUP('Bewerking, HH'!$B323,INDIRECT("'PLak, Labels'!A"&amp;$AQ$21&amp;":M"&amp;$AQ$22),AO$24,FALSE)</f>
        <v>0</v>
      </c>
      <c r="AP323" s="18">
        <f ca="1">VLOOKUP('Bewerking, HH'!$B323,INDIRECT("'PLak, Labels'!A"&amp;$AQ$21&amp;":M"&amp;$AQ$22),AP$24,FALSE)</f>
        <v>0</v>
      </c>
      <c r="AQ323" s="18">
        <f ca="1">VLOOKUP('Bewerking, HH'!$B323,INDIRECT("'PLak, Labels'!A"&amp;$AQ$21&amp;":M"&amp;$AQ$22),AQ$24,FALSE)</f>
        <v>0</v>
      </c>
      <c r="AR323" s="18">
        <f ca="1">VLOOKUP('Bewerking, HH'!$B323,INDIRECT("'PLak, Labels'!A"&amp;$AQ$21&amp;":M"&amp;$AQ$22),AR$24,FALSE)</f>
        <v>0</v>
      </c>
      <c r="AS323" s="18">
        <f ca="1">VLOOKUP('Bewerking, HH'!$B323,INDIRECT("'PLak, Labels'!A"&amp;$AQ$21&amp;":M"&amp;$AQ$22),AS$24,FALSE)</f>
        <v>0</v>
      </c>
      <c r="AT323" s="29">
        <f ca="1">VLOOKUP('Bewerking, HH'!$B323,INDIRECT("'PLak, Labels'!A"&amp;$AQ$21&amp;":M"&amp;$AQ$22),AT$24,FALSE)</f>
        <v>0</v>
      </c>
      <c r="AU323" s="29">
        <f ca="1">VLOOKUP('Bewerking, HH'!$B323,INDIRECT("'PLak, Labels'!A"&amp;$AQ$21&amp;":M"&amp;$AQ$22),AU$24,FALSE)</f>
        <v>0</v>
      </c>
      <c r="AY323" s="18">
        <f ca="1">VLOOKUP('Bewerking, HH'!$B323,INDIRECT("'PLak, Labels'!A"&amp;$BC$21&amp;":M"&amp;$BC$22),AY$24,FALSE)</f>
        <v>0</v>
      </c>
      <c r="AZ323" s="29">
        <f ca="1">VLOOKUP('Bewerking, HH'!$B323,INDIRECT("'PLak, Labels'!A"&amp;$BC$21&amp;":M"&amp;$BC$22),AZ$24,FALSE)+VLOOKUP('Bewerking, HH'!$B323,INDIRECT("'PLak, Labels'!A"&amp;$BC$21&amp;":M"&amp;$BC$22),AZ$24+1,FALSE)</f>
        <v>0</v>
      </c>
      <c r="BA323" s="18">
        <f ca="1">VLOOKUP('Bewerking, HH'!$B323,INDIRECT("'PLak, Labels'!A"&amp;$BC$21&amp;":M"&amp;$BC$22),BA$24,FALSE)</f>
        <v>0</v>
      </c>
      <c r="BB323" s="18">
        <f ca="1">VLOOKUP('Bewerking, HH'!$B323,INDIRECT("'PLak, Labels'!A"&amp;$BC$21&amp;":M"&amp;$BC$22),BB$24,FALSE)</f>
        <v>0</v>
      </c>
      <c r="BC323" s="18">
        <f ca="1">VLOOKUP('Bewerking, HH'!$B323,INDIRECT("'PLak, Labels'!A"&amp;$BC$21&amp;":M"&amp;$BC$22),BC$24,FALSE)</f>
        <v>0</v>
      </c>
      <c r="BD323" s="18">
        <f ca="1">VLOOKUP('Bewerking, HH'!$B323,INDIRECT("'PLak, Labels'!A"&amp;$BC$21&amp;":M"&amp;$BC$22),BD$24,FALSE)</f>
        <v>0</v>
      </c>
      <c r="BE323" s="18">
        <f ca="1">VLOOKUP('Bewerking, HH'!$B323,INDIRECT("'PLak, Labels'!A"&amp;$BC$21&amp;":M"&amp;$BC$22),BE$24,FALSE)</f>
        <v>0</v>
      </c>
      <c r="BF323" s="29">
        <f ca="1">VLOOKUP('Bewerking, HH'!$B323,INDIRECT("'PLak, Labels'!A"&amp;$BC$21&amp;":M"&amp;$BC$22),BF$24,FALSE)</f>
        <v>0</v>
      </c>
      <c r="BG323" s="29">
        <f ca="1">VLOOKUP('Bewerking, HH'!$B323,INDIRECT("'PLak, Labels'!A"&amp;$BC$21&amp;":M"&amp;$BC$22),BG$24,FALSE)</f>
        <v>0</v>
      </c>
    </row>
    <row r="324" spans="2:59" x14ac:dyDescent="0.25">
      <c r="B324" s="18" t="s">
        <v>48</v>
      </c>
      <c r="C324" s="18">
        <f ca="1">VLOOKUP('Bewerking, HH'!$B324,INDIRECT("'PLak, Labels'!A"&amp;$G$21&amp;":M"&amp;$G$22),C$24,FALSE)</f>
        <v>0</v>
      </c>
      <c r="D324" s="29">
        <f ca="1">VLOOKUP('Bewerking, HH'!$B324,INDIRECT("'PLak, Labels'!A"&amp;$G$21&amp;":M"&amp;$G$22),D$24,FALSE)+VLOOKUP('Bewerking, HH'!$B324,INDIRECT("'PLak, Labels'!A"&amp;$G$21&amp;":M"&amp;$G$22),D$24+1,FALSE)</f>
        <v>0</v>
      </c>
      <c r="E324" s="18">
        <f ca="1">VLOOKUP('Bewerking, HH'!$B324,INDIRECT("'PLak, Labels'!A"&amp;$G$21&amp;":M"&amp;$G$22),E$24,FALSE)</f>
        <v>0</v>
      </c>
      <c r="F324" s="18">
        <f ca="1">VLOOKUP('Bewerking, HH'!$B324,INDIRECT("'PLak, Labels'!A"&amp;$G$21&amp;":M"&amp;$G$22),F$24,FALSE)</f>
        <v>0</v>
      </c>
      <c r="G324" s="18">
        <f ca="1">VLOOKUP('Bewerking, HH'!$B324,INDIRECT("'PLak, Labels'!A"&amp;$G$21&amp;":M"&amp;$G$22),G$24,FALSE)</f>
        <v>0</v>
      </c>
      <c r="H324" s="18">
        <f ca="1">VLOOKUP('Bewerking, HH'!$B324,INDIRECT("'PLak, Labels'!A"&amp;$G$21&amp;":M"&amp;$G$22),H$24,FALSE)</f>
        <v>0</v>
      </c>
      <c r="I324" s="18">
        <f ca="1">VLOOKUP('Bewerking, HH'!$B324,INDIRECT("'PLak, Labels'!A"&amp;$G$21&amp;":M"&amp;$G$22),I$24,FALSE)</f>
        <v>0</v>
      </c>
      <c r="J324" s="29">
        <f ca="1">VLOOKUP('Bewerking, HH'!$B324,INDIRECT("'PLak, Labels'!A"&amp;$G$21&amp;":M"&amp;$G$22),J$24,FALSE)</f>
        <v>0</v>
      </c>
      <c r="K324" s="29">
        <f ca="1">VLOOKUP('Bewerking, HH'!$B324,INDIRECT("'PLak, Labels'!A"&amp;$G$21&amp;":M"&amp;$G$22),K$24,FALSE)</f>
        <v>0</v>
      </c>
      <c r="O324" s="18">
        <f ca="1">VLOOKUP('Bewerking, HH'!$B324,INDIRECT("'PLak, Labels'!A"&amp;$S$21&amp;":M"&amp;$S$22),O$24,FALSE)</f>
        <v>0</v>
      </c>
      <c r="P324" s="29">
        <f ca="1">VLOOKUP('Bewerking, HH'!$B324,INDIRECT("'PLak, Labels'!A"&amp;$S$21&amp;":M"&amp;$S$22),P$24,FALSE)+VLOOKUP('Bewerking, HH'!$B324,INDIRECT("'PLak, Labels'!A"&amp;$S$21&amp;":M"&amp;$S$22),P$24+1,FALSE)</f>
        <v>0</v>
      </c>
      <c r="Q324" s="18">
        <f ca="1">VLOOKUP('Bewerking, HH'!$B324,INDIRECT("'PLak, Labels'!A"&amp;$S$21&amp;":M"&amp;$S$22),Q$24,FALSE)</f>
        <v>0</v>
      </c>
      <c r="R324" s="18">
        <f ca="1">VLOOKUP('Bewerking, HH'!$B324,INDIRECT("'PLak, Labels'!A"&amp;$S$21&amp;":M"&amp;$S$22),R$24,FALSE)</f>
        <v>0</v>
      </c>
      <c r="S324" s="18">
        <f ca="1">VLOOKUP('Bewerking, HH'!$B324,INDIRECT("'PLak, Labels'!A"&amp;$S$21&amp;":M"&amp;$S$22),S$24,FALSE)</f>
        <v>0</v>
      </c>
      <c r="T324" s="18">
        <f ca="1">VLOOKUP('Bewerking, HH'!$B324,INDIRECT("'PLak, Labels'!A"&amp;$S$21&amp;":M"&amp;$S$22),T$24,FALSE)</f>
        <v>0</v>
      </c>
      <c r="U324" s="18">
        <f ca="1">VLOOKUP('Bewerking, HH'!$B324,INDIRECT("'PLak, Labels'!A"&amp;$S$21&amp;":M"&amp;$S$22),U$24,FALSE)</f>
        <v>0</v>
      </c>
      <c r="V324" s="29">
        <f ca="1">VLOOKUP('Bewerking, HH'!$B324,INDIRECT("'PLak, Labels'!A"&amp;$S$21&amp;":M"&amp;$S$22),V$24,FALSE)</f>
        <v>0</v>
      </c>
      <c r="W324" s="29">
        <f ca="1">VLOOKUP('Bewerking, HH'!$B324,INDIRECT("'PLak, Labels'!A"&amp;$S$21&amp;":M"&amp;$S$22),W$24,FALSE)</f>
        <v>0</v>
      </c>
      <c r="AA324" s="18">
        <f ca="1">VLOOKUP('Bewerking, HH'!$B324,INDIRECT("'PLak, Labels'!A"&amp;$AE$21&amp;":M"&amp;$AE$22),AA$24,FALSE)</f>
        <v>0</v>
      </c>
      <c r="AB324" s="29">
        <f ca="1">VLOOKUP('Bewerking, HH'!$B324,INDIRECT("'PLak, Labels'!A"&amp;$AE$21&amp;":M"&amp;$AE$22),AB$24,FALSE)+VLOOKUP('Bewerking, HH'!$B324,INDIRECT("'PLak, Labels'!A"&amp;$AE$21&amp;":M"&amp;$AE$22),AB$24+1,FALSE)</f>
        <v>0</v>
      </c>
      <c r="AC324" s="18">
        <f ca="1">VLOOKUP('Bewerking, HH'!$B324,INDIRECT("'PLak, Labels'!A"&amp;$AE$21&amp;":M"&amp;$AE$22),AC$24,FALSE)</f>
        <v>0</v>
      </c>
      <c r="AD324" s="18">
        <f ca="1">VLOOKUP('Bewerking, HH'!$B324,INDIRECT("'PLak, Labels'!A"&amp;$AE$21&amp;":M"&amp;$AE$22),AD$24,FALSE)</f>
        <v>0</v>
      </c>
      <c r="AE324" s="18">
        <f ca="1">VLOOKUP('Bewerking, HH'!$B324,INDIRECT("'PLak, Labels'!A"&amp;$AE$21&amp;":M"&amp;$AE$22),AE$24,FALSE)</f>
        <v>0</v>
      </c>
      <c r="AF324" s="18">
        <f ca="1">VLOOKUP('Bewerking, HH'!$B324,INDIRECT("'PLak, Labels'!A"&amp;$AE$21&amp;":M"&amp;$AE$22),AF$24,FALSE)</f>
        <v>0</v>
      </c>
      <c r="AG324" s="18">
        <f ca="1">VLOOKUP('Bewerking, HH'!$B324,INDIRECT("'PLak, Labels'!A"&amp;$AE$21&amp;":M"&amp;$AE$22),AG$24,FALSE)</f>
        <v>0</v>
      </c>
      <c r="AH324" s="29">
        <f ca="1">VLOOKUP('Bewerking, HH'!$B324,INDIRECT("'PLak, Labels'!A"&amp;$AE$21&amp;":M"&amp;$AE$22),AH$24,FALSE)</f>
        <v>0</v>
      </c>
      <c r="AI324" s="29">
        <f ca="1">VLOOKUP('Bewerking, HH'!$B324,INDIRECT("'PLak, Labels'!A"&amp;$AE$21&amp;":M"&amp;$AE$22),AI$24,FALSE)</f>
        <v>0</v>
      </c>
      <c r="AM324" s="18">
        <f ca="1">VLOOKUP('Bewerking, HH'!$B324,INDIRECT("'PLak, Labels'!A"&amp;$AQ$21&amp;":M"&amp;$AQ$22),AM$24,FALSE)</f>
        <v>0</v>
      </c>
      <c r="AN324" s="29">
        <f ca="1">VLOOKUP('Bewerking, HH'!$B324,INDIRECT("'PLak, Labels'!A"&amp;$AQ$21&amp;":M"&amp;$AQ$22),AN$24,FALSE)+VLOOKUP('Bewerking, HH'!$B324,INDIRECT("'PLak, Labels'!A"&amp;$AQ$21&amp;":M"&amp;$AQ$22),AN$24+1,FALSE)</f>
        <v>0</v>
      </c>
      <c r="AO324" s="18">
        <f ca="1">VLOOKUP('Bewerking, HH'!$B324,INDIRECT("'PLak, Labels'!A"&amp;$AQ$21&amp;":M"&amp;$AQ$22),AO$24,FALSE)</f>
        <v>0</v>
      </c>
      <c r="AP324" s="18">
        <f ca="1">VLOOKUP('Bewerking, HH'!$B324,INDIRECT("'PLak, Labels'!A"&amp;$AQ$21&amp;":M"&amp;$AQ$22),AP$24,FALSE)</f>
        <v>0</v>
      </c>
      <c r="AQ324" s="18">
        <f ca="1">VLOOKUP('Bewerking, HH'!$B324,INDIRECT("'PLak, Labels'!A"&amp;$AQ$21&amp;":M"&amp;$AQ$22),AQ$24,FALSE)</f>
        <v>0</v>
      </c>
      <c r="AR324" s="18">
        <f ca="1">VLOOKUP('Bewerking, HH'!$B324,INDIRECT("'PLak, Labels'!A"&amp;$AQ$21&amp;":M"&amp;$AQ$22),AR$24,FALSE)</f>
        <v>0</v>
      </c>
      <c r="AS324" s="18">
        <f ca="1">VLOOKUP('Bewerking, HH'!$B324,INDIRECT("'PLak, Labels'!A"&amp;$AQ$21&amp;":M"&amp;$AQ$22),AS$24,FALSE)</f>
        <v>0</v>
      </c>
      <c r="AT324" s="29">
        <f ca="1">VLOOKUP('Bewerking, HH'!$B324,INDIRECT("'PLak, Labels'!A"&amp;$AQ$21&amp;":M"&amp;$AQ$22),AT$24,FALSE)</f>
        <v>0</v>
      </c>
      <c r="AU324" s="29">
        <f ca="1">VLOOKUP('Bewerking, HH'!$B324,INDIRECT("'PLak, Labels'!A"&amp;$AQ$21&amp;":M"&amp;$AQ$22),AU$24,FALSE)</f>
        <v>0</v>
      </c>
      <c r="AY324" s="18">
        <f ca="1">VLOOKUP('Bewerking, HH'!$B324,INDIRECT("'PLak, Labels'!A"&amp;$BC$21&amp;":M"&amp;$BC$22),AY$24,FALSE)</f>
        <v>0</v>
      </c>
      <c r="AZ324" s="29">
        <f ca="1">VLOOKUP('Bewerking, HH'!$B324,INDIRECT("'PLak, Labels'!A"&amp;$BC$21&amp;":M"&amp;$BC$22),AZ$24,FALSE)+VLOOKUP('Bewerking, HH'!$B324,INDIRECT("'PLak, Labels'!A"&amp;$BC$21&amp;":M"&amp;$BC$22),AZ$24+1,FALSE)</f>
        <v>0</v>
      </c>
      <c r="BA324" s="18">
        <f ca="1">VLOOKUP('Bewerking, HH'!$B324,INDIRECT("'PLak, Labels'!A"&amp;$BC$21&amp;":M"&amp;$BC$22),BA$24,FALSE)</f>
        <v>0</v>
      </c>
      <c r="BB324" s="18">
        <f ca="1">VLOOKUP('Bewerking, HH'!$B324,INDIRECT("'PLak, Labels'!A"&amp;$BC$21&amp;":M"&amp;$BC$22),BB$24,FALSE)</f>
        <v>0</v>
      </c>
      <c r="BC324" s="18">
        <f ca="1">VLOOKUP('Bewerking, HH'!$B324,INDIRECT("'PLak, Labels'!A"&amp;$BC$21&amp;":M"&amp;$BC$22),BC$24,FALSE)</f>
        <v>0</v>
      </c>
      <c r="BD324" s="18">
        <f ca="1">VLOOKUP('Bewerking, HH'!$B324,INDIRECT("'PLak, Labels'!A"&amp;$BC$21&amp;":M"&amp;$BC$22),BD$24,FALSE)</f>
        <v>0</v>
      </c>
      <c r="BE324" s="18">
        <f ca="1">VLOOKUP('Bewerking, HH'!$B324,INDIRECT("'PLak, Labels'!A"&amp;$BC$21&amp;":M"&amp;$BC$22),BE$24,FALSE)</f>
        <v>0</v>
      </c>
      <c r="BF324" s="29">
        <f ca="1">VLOOKUP('Bewerking, HH'!$B324,INDIRECT("'PLak, Labels'!A"&amp;$BC$21&amp;":M"&amp;$BC$22),BF$24,FALSE)</f>
        <v>0</v>
      </c>
      <c r="BG324" s="29">
        <f ca="1">VLOOKUP('Bewerking, HH'!$B324,INDIRECT("'PLak, Labels'!A"&amp;$BC$21&amp;":M"&amp;$BC$22),BG$24,FALSE)</f>
        <v>0</v>
      </c>
    </row>
    <row r="325" spans="2:59" x14ac:dyDescent="0.25">
      <c r="B325" s="18" t="s">
        <v>49</v>
      </c>
      <c r="C325" s="18">
        <f ca="1">VLOOKUP('Bewerking, HH'!$B325,INDIRECT("'PLak, Labels'!A"&amp;$G$21&amp;":M"&amp;$G$22),C$24,FALSE)</f>
        <v>0</v>
      </c>
      <c r="D325" s="29">
        <f ca="1">VLOOKUP('Bewerking, HH'!$B325,INDIRECT("'PLak, Labels'!A"&amp;$G$21&amp;":M"&amp;$G$22),D$24,FALSE)+VLOOKUP('Bewerking, HH'!$B325,INDIRECT("'PLak, Labels'!A"&amp;$G$21&amp;":M"&amp;$G$22),D$24+1,FALSE)</f>
        <v>0</v>
      </c>
      <c r="E325" s="18">
        <f ca="1">VLOOKUP('Bewerking, HH'!$B325,INDIRECT("'PLak, Labels'!A"&amp;$G$21&amp;":M"&amp;$G$22),E$24,FALSE)</f>
        <v>0</v>
      </c>
      <c r="F325" s="18">
        <f ca="1">VLOOKUP('Bewerking, HH'!$B325,INDIRECT("'PLak, Labels'!A"&amp;$G$21&amp;":M"&amp;$G$22),F$24,FALSE)</f>
        <v>0</v>
      </c>
      <c r="G325" s="18">
        <f ca="1">VLOOKUP('Bewerking, HH'!$B325,INDIRECT("'PLak, Labels'!A"&amp;$G$21&amp;":M"&amp;$G$22),G$24,FALSE)</f>
        <v>0</v>
      </c>
      <c r="H325" s="18">
        <f ca="1">VLOOKUP('Bewerking, HH'!$B325,INDIRECT("'PLak, Labels'!A"&amp;$G$21&amp;":M"&amp;$G$22),H$24,FALSE)</f>
        <v>0</v>
      </c>
      <c r="I325" s="18">
        <f ca="1">VLOOKUP('Bewerking, HH'!$B325,INDIRECT("'PLak, Labels'!A"&amp;$G$21&amp;":M"&amp;$G$22),I$24,FALSE)</f>
        <v>0</v>
      </c>
      <c r="J325" s="29">
        <f ca="1">VLOOKUP('Bewerking, HH'!$B325,INDIRECT("'PLak, Labels'!A"&amp;$G$21&amp;":M"&amp;$G$22),J$24,FALSE)</f>
        <v>0</v>
      </c>
      <c r="K325" s="29">
        <f ca="1">VLOOKUP('Bewerking, HH'!$B325,INDIRECT("'PLak, Labels'!A"&amp;$G$21&amp;":M"&amp;$G$22),K$24,FALSE)</f>
        <v>0</v>
      </c>
      <c r="O325" s="18">
        <f ca="1">VLOOKUP('Bewerking, HH'!$B325,INDIRECT("'PLak, Labels'!A"&amp;$S$21&amp;":M"&amp;$S$22),O$24,FALSE)</f>
        <v>0</v>
      </c>
      <c r="P325" s="29">
        <f ca="1">VLOOKUP('Bewerking, HH'!$B325,INDIRECT("'PLak, Labels'!A"&amp;$S$21&amp;":M"&amp;$S$22),P$24,FALSE)+VLOOKUP('Bewerking, HH'!$B325,INDIRECT("'PLak, Labels'!A"&amp;$S$21&amp;":M"&amp;$S$22),P$24+1,FALSE)</f>
        <v>0</v>
      </c>
      <c r="Q325" s="18">
        <f ca="1">VLOOKUP('Bewerking, HH'!$B325,INDIRECT("'PLak, Labels'!A"&amp;$S$21&amp;":M"&amp;$S$22),Q$24,FALSE)</f>
        <v>0</v>
      </c>
      <c r="R325" s="18">
        <f ca="1">VLOOKUP('Bewerking, HH'!$B325,INDIRECT("'PLak, Labels'!A"&amp;$S$21&amp;":M"&amp;$S$22),R$24,FALSE)</f>
        <v>0</v>
      </c>
      <c r="S325" s="18">
        <f ca="1">VLOOKUP('Bewerking, HH'!$B325,INDIRECT("'PLak, Labels'!A"&amp;$S$21&amp;":M"&amp;$S$22),S$24,FALSE)</f>
        <v>0</v>
      </c>
      <c r="T325" s="18">
        <f ca="1">VLOOKUP('Bewerking, HH'!$B325,INDIRECT("'PLak, Labels'!A"&amp;$S$21&amp;":M"&amp;$S$22),T$24,FALSE)</f>
        <v>0</v>
      </c>
      <c r="U325" s="18">
        <f ca="1">VLOOKUP('Bewerking, HH'!$B325,INDIRECT("'PLak, Labels'!A"&amp;$S$21&amp;":M"&amp;$S$22),U$24,FALSE)</f>
        <v>0</v>
      </c>
      <c r="V325" s="29">
        <f ca="1">VLOOKUP('Bewerking, HH'!$B325,INDIRECT("'PLak, Labels'!A"&amp;$S$21&amp;":M"&amp;$S$22),V$24,FALSE)</f>
        <v>0</v>
      </c>
      <c r="W325" s="29">
        <f ca="1">VLOOKUP('Bewerking, HH'!$B325,INDIRECT("'PLak, Labels'!A"&amp;$S$21&amp;":M"&amp;$S$22),W$24,FALSE)</f>
        <v>0</v>
      </c>
      <c r="AA325" s="18">
        <f ca="1">VLOOKUP('Bewerking, HH'!$B325,INDIRECT("'PLak, Labels'!A"&amp;$AE$21&amp;":M"&amp;$AE$22),AA$24,FALSE)</f>
        <v>0</v>
      </c>
      <c r="AB325" s="29">
        <f ca="1">VLOOKUP('Bewerking, HH'!$B325,INDIRECT("'PLak, Labels'!A"&amp;$AE$21&amp;":M"&amp;$AE$22),AB$24,FALSE)+VLOOKUP('Bewerking, HH'!$B325,INDIRECT("'PLak, Labels'!A"&amp;$AE$21&amp;":M"&amp;$AE$22),AB$24+1,FALSE)</f>
        <v>0</v>
      </c>
      <c r="AC325" s="18">
        <f ca="1">VLOOKUP('Bewerking, HH'!$B325,INDIRECT("'PLak, Labels'!A"&amp;$AE$21&amp;":M"&amp;$AE$22),AC$24,FALSE)</f>
        <v>0</v>
      </c>
      <c r="AD325" s="18">
        <f ca="1">VLOOKUP('Bewerking, HH'!$B325,INDIRECT("'PLak, Labels'!A"&amp;$AE$21&amp;":M"&amp;$AE$22),AD$24,FALSE)</f>
        <v>0</v>
      </c>
      <c r="AE325" s="18">
        <f ca="1">VLOOKUP('Bewerking, HH'!$B325,INDIRECT("'PLak, Labels'!A"&amp;$AE$21&amp;":M"&amp;$AE$22),AE$24,FALSE)</f>
        <v>0</v>
      </c>
      <c r="AF325" s="18">
        <f ca="1">VLOOKUP('Bewerking, HH'!$B325,INDIRECT("'PLak, Labels'!A"&amp;$AE$21&amp;":M"&amp;$AE$22),AF$24,FALSE)</f>
        <v>0</v>
      </c>
      <c r="AG325" s="18">
        <f ca="1">VLOOKUP('Bewerking, HH'!$B325,INDIRECT("'PLak, Labels'!A"&amp;$AE$21&amp;":M"&amp;$AE$22),AG$24,FALSE)</f>
        <v>0</v>
      </c>
      <c r="AH325" s="29">
        <f ca="1">VLOOKUP('Bewerking, HH'!$B325,INDIRECT("'PLak, Labels'!A"&amp;$AE$21&amp;":M"&amp;$AE$22),AH$24,FALSE)</f>
        <v>0</v>
      </c>
      <c r="AI325" s="29">
        <f ca="1">VLOOKUP('Bewerking, HH'!$B325,INDIRECT("'PLak, Labels'!A"&amp;$AE$21&amp;":M"&amp;$AE$22),AI$24,FALSE)</f>
        <v>0</v>
      </c>
      <c r="AM325" s="18">
        <f ca="1">VLOOKUP('Bewerking, HH'!$B325,INDIRECT("'PLak, Labels'!A"&amp;$AQ$21&amp;":M"&amp;$AQ$22),AM$24,FALSE)</f>
        <v>0</v>
      </c>
      <c r="AN325" s="29">
        <f ca="1">VLOOKUP('Bewerking, HH'!$B325,INDIRECT("'PLak, Labels'!A"&amp;$AQ$21&amp;":M"&amp;$AQ$22),AN$24,FALSE)+VLOOKUP('Bewerking, HH'!$B325,INDIRECT("'PLak, Labels'!A"&amp;$AQ$21&amp;":M"&amp;$AQ$22),AN$24+1,FALSE)</f>
        <v>0</v>
      </c>
      <c r="AO325" s="18">
        <f ca="1">VLOOKUP('Bewerking, HH'!$B325,INDIRECT("'PLak, Labels'!A"&amp;$AQ$21&amp;":M"&amp;$AQ$22),AO$24,FALSE)</f>
        <v>0</v>
      </c>
      <c r="AP325" s="18">
        <f ca="1">VLOOKUP('Bewerking, HH'!$B325,INDIRECT("'PLak, Labels'!A"&amp;$AQ$21&amp;":M"&amp;$AQ$22),AP$24,FALSE)</f>
        <v>0</v>
      </c>
      <c r="AQ325" s="18">
        <f ca="1">VLOOKUP('Bewerking, HH'!$B325,INDIRECT("'PLak, Labels'!A"&amp;$AQ$21&amp;":M"&amp;$AQ$22),AQ$24,FALSE)</f>
        <v>0</v>
      </c>
      <c r="AR325" s="18">
        <f ca="1">VLOOKUP('Bewerking, HH'!$B325,INDIRECT("'PLak, Labels'!A"&amp;$AQ$21&amp;":M"&amp;$AQ$22),AR$24,FALSE)</f>
        <v>0</v>
      </c>
      <c r="AS325" s="18">
        <f ca="1">VLOOKUP('Bewerking, HH'!$B325,INDIRECT("'PLak, Labels'!A"&amp;$AQ$21&amp;":M"&amp;$AQ$22),AS$24,FALSE)</f>
        <v>0</v>
      </c>
      <c r="AT325" s="29">
        <f ca="1">VLOOKUP('Bewerking, HH'!$B325,INDIRECT("'PLak, Labels'!A"&amp;$AQ$21&amp;":M"&amp;$AQ$22),AT$24,FALSE)</f>
        <v>0</v>
      </c>
      <c r="AU325" s="29">
        <f ca="1">VLOOKUP('Bewerking, HH'!$B325,INDIRECT("'PLak, Labels'!A"&amp;$AQ$21&amp;":M"&amp;$AQ$22),AU$24,FALSE)</f>
        <v>0</v>
      </c>
      <c r="AY325" s="18">
        <f ca="1">VLOOKUP('Bewerking, HH'!$B325,INDIRECT("'PLak, Labels'!A"&amp;$BC$21&amp;":M"&amp;$BC$22),AY$24,FALSE)</f>
        <v>0</v>
      </c>
      <c r="AZ325" s="29">
        <f ca="1">VLOOKUP('Bewerking, HH'!$B325,INDIRECT("'PLak, Labels'!A"&amp;$BC$21&amp;":M"&amp;$BC$22),AZ$24,FALSE)+VLOOKUP('Bewerking, HH'!$B325,INDIRECT("'PLak, Labels'!A"&amp;$BC$21&amp;":M"&amp;$BC$22),AZ$24+1,FALSE)</f>
        <v>0</v>
      </c>
      <c r="BA325" s="18">
        <f ca="1">VLOOKUP('Bewerking, HH'!$B325,INDIRECT("'PLak, Labels'!A"&amp;$BC$21&amp;":M"&amp;$BC$22),BA$24,FALSE)</f>
        <v>0</v>
      </c>
      <c r="BB325" s="18">
        <f ca="1">VLOOKUP('Bewerking, HH'!$B325,INDIRECT("'PLak, Labels'!A"&amp;$BC$21&amp;":M"&amp;$BC$22),BB$24,FALSE)</f>
        <v>0</v>
      </c>
      <c r="BC325" s="18">
        <f ca="1">VLOOKUP('Bewerking, HH'!$B325,INDIRECT("'PLak, Labels'!A"&amp;$BC$21&amp;":M"&amp;$BC$22),BC$24,FALSE)</f>
        <v>0</v>
      </c>
      <c r="BD325" s="18">
        <f ca="1">VLOOKUP('Bewerking, HH'!$B325,INDIRECT("'PLak, Labels'!A"&amp;$BC$21&amp;":M"&amp;$BC$22),BD$24,FALSE)</f>
        <v>0</v>
      </c>
      <c r="BE325" s="18">
        <f ca="1">VLOOKUP('Bewerking, HH'!$B325,INDIRECT("'PLak, Labels'!A"&amp;$BC$21&amp;":M"&amp;$BC$22),BE$24,FALSE)</f>
        <v>0</v>
      </c>
      <c r="BF325" s="29">
        <f ca="1">VLOOKUP('Bewerking, HH'!$B325,INDIRECT("'PLak, Labels'!A"&amp;$BC$21&amp;":M"&amp;$BC$22),BF$24,FALSE)</f>
        <v>0</v>
      </c>
      <c r="BG325" s="29">
        <f ca="1">VLOOKUP('Bewerking, HH'!$B325,INDIRECT("'PLak, Labels'!A"&amp;$BC$21&amp;":M"&amp;$BC$22),BG$24,FALSE)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topLeftCell="A2394" zoomScale="60" zoomScaleNormal="60" workbookViewId="0">
      <selection activeCell="Q2405" sqref="Q2405"/>
    </sheetView>
  </sheetViews>
  <sheetFormatPr defaultRowHeight="15" x14ac:dyDescent="0.25"/>
  <cols>
    <col min="1" max="1" width="86.140625" bestFit="1" customWidth="1"/>
  </cols>
  <sheetData>
    <row r="1" spans="1:14" x14ac:dyDescent="0.25">
      <c r="A1" s="32" t="s">
        <v>496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27">
        <v>1</v>
      </c>
    </row>
    <row r="2" spans="1:14" x14ac:dyDescent="0.25">
      <c r="A2" s="29" t="s">
        <v>0</v>
      </c>
      <c r="B2" s="29" t="s">
        <v>1</v>
      </c>
      <c r="C2" s="29" t="s">
        <v>402</v>
      </c>
      <c r="D2" s="29" t="s">
        <v>403</v>
      </c>
      <c r="E2" s="29" t="s">
        <v>404</v>
      </c>
      <c r="F2" s="29" t="s">
        <v>405</v>
      </c>
      <c r="G2" s="29" t="s">
        <v>406</v>
      </c>
      <c r="H2" s="29" t="s">
        <v>407</v>
      </c>
      <c r="I2" s="29" t="s">
        <v>408</v>
      </c>
      <c r="J2" s="29" t="s">
        <v>409</v>
      </c>
      <c r="K2" s="29" t="s">
        <v>410</v>
      </c>
      <c r="L2" s="29" t="s">
        <v>411</v>
      </c>
      <c r="M2" s="29" t="s">
        <v>412</v>
      </c>
    </row>
    <row r="3" spans="1:14" x14ac:dyDescent="0.25">
      <c r="A3" s="29" t="s">
        <v>8</v>
      </c>
      <c r="B3" s="29" t="s">
        <v>9</v>
      </c>
      <c r="C3" s="29" t="s">
        <v>9</v>
      </c>
      <c r="D3" s="29" t="s">
        <v>9</v>
      </c>
      <c r="E3" s="29" t="s">
        <v>9</v>
      </c>
      <c r="F3" s="29" t="s">
        <v>9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9" t="s">
        <v>9</v>
      </c>
      <c r="M3" s="29" t="s">
        <v>9</v>
      </c>
    </row>
    <row r="4" spans="1:14" x14ac:dyDescent="0.25">
      <c r="A4" s="29" t="s">
        <v>10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</row>
    <row r="5" spans="1:14" x14ac:dyDescent="0.25">
      <c r="A5" s="29" t="s">
        <v>11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</row>
    <row r="6" spans="1:14" x14ac:dyDescent="0.25">
      <c r="A6" s="29" t="s">
        <v>12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</row>
    <row r="7" spans="1:14" x14ac:dyDescent="0.25">
      <c r="A7" s="29" t="s">
        <v>13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</row>
    <row r="8" spans="1:14" x14ac:dyDescent="0.25">
      <c r="A8" s="29" t="s">
        <v>14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</row>
    <row r="9" spans="1:14" x14ac:dyDescent="0.25">
      <c r="A9" s="29" t="s">
        <v>15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</row>
    <row r="10" spans="1:14" x14ac:dyDescent="0.25">
      <c r="A10" s="29" t="s">
        <v>16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</row>
    <row r="11" spans="1:14" x14ac:dyDescent="0.25">
      <c r="A11" s="29" t="s">
        <v>17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</row>
    <row r="12" spans="1:14" x14ac:dyDescent="0.25">
      <c r="A12" s="29" t="s">
        <v>18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</row>
    <row r="13" spans="1:14" x14ac:dyDescent="0.25">
      <c r="A13" s="29" t="s">
        <v>19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</row>
    <row r="14" spans="1:14" x14ac:dyDescent="0.25">
      <c r="A14" s="29" t="s">
        <v>20</v>
      </c>
      <c r="B14" s="29">
        <v>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</row>
    <row r="15" spans="1:14" x14ac:dyDescent="0.25">
      <c r="A15" s="29" t="s">
        <v>21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</row>
    <row r="16" spans="1:14" x14ac:dyDescent="0.25">
      <c r="A16" s="29" t="s">
        <v>22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</row>
    <row r="17" spans="1:13" x14ac:dyDescent="0.25">
      <c r="A17" s="29" t="s">
        <v>497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x14ac:dyDescent="0.25">
      <c r="A18" s="29" t="s">
        <v>23</v>
      </c>
      <c r="B18" s="29" t="s">
        <v>1</v>
      </c>
      <c r="C18" s="29" t="s">
        <v>402</v>
      </c>
      <c r="D18" s="29" t="s">
        <v>403</v>
      </c>
      <c r="E18" s="29" t="s">
        <v>404</v>
      </c>
      <c r="F18" s="29" t="s">
        <v>405</v>
      </c>
      <c r="G18" s="29" t="s">
        <v>406</v>
      </c>
      <c r="H18" s="29" t="s">
        <v>407</v>
      </c>
      <c r="I18" s="29" t="s">
        <v>408</v>
      </c>
      <c r="J18" s="29" t="s">
        <v>409</v>
      </c>
      <c r="K18" s="29" t="s">
        <v>410</v>
      </c>
      <c r="L18" s="29" t="s">
        <v>411</v>
      </c>
      <c r="M18" s="29" t="s">
        <v>412</v>
      </c>
    </row>
    <row r="19" spans="1:13" x14ac:dyDescent="0.25">
      <c r="A19" s="29" t="s">
        <v>8</v>
      </c>
      <c r="B19" s="29" t="s">
        <v>9</v>
      </c>
      <c r="C19" s="29" t="s">
        <v>9</v>
      </c>
      <c r="D19" s="29" t="s">
        <v>9</v>
      </c>
      <c r="E19" s="29" t="s">
        <v>9</v>
      </c>
      <c r="F19" s="29" t="s">
        <v>9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9" t="s">
        <v>9</v>
      </c>
      <c r="M19" s="29" t="s">
        <v>9</v>
      </c>
    </row>
    <row r="20" spans="1:13" x14ac:dyDescent="0.25">
      <c r="A20" s="29" t="s">
        <v>10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</row>
    <row r="21" spans="1:13" x14ac:dyDescent="0.25">
      <c r="A21" s="29" t="s">
        <v>11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</row>
    <row r="22" spans="1:13" x14ac:dyDescent="0.25">
      <c r="A22" s="29" t="s">
        <v>12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</row>
    <row r="23" spans="1:13" x14ac:dyDescent="0.25">
      <c r="A23" s="29" t="s">
        <v>13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</row>
    <row r="24" spans="1:13" x14ac:dyDescent="0.25">
      <c r="A24" s="29" t="s">
        <v>14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</row>
    <row r="25" spans="1:13" x14ac:dyDescent="0.25">
      <c r="A25" s="29" t="s">
        <v>15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</row>
    <row r="26" spans="1:13" x14ac:dyDescent="0.25">
      <c r="A26" s="29" t="s">
        <v>16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</row>
    <row r="27" spans="1:13" x14ac:dyDescent="0.25">
      <c r="A27" s="29" t="s">
        <v>17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</row>
    <row r="28" spans="1:13" x14ac:dyDescent="0.25">
      <c r="A28" s="29" t="s">
        <v>18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</row>
    <row r="29" spans="1:13" x14ac:dyDescent="0.25">
      <c r="A29" s="29" t="s">
        <v>19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</row>
    <row r="30" spans="1:13" x14ac:dyDescent="0.25">
      <c r="A30" s="29" t="s">
        <v>20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</row>
    <row r="31" spans="1:13" x14ac:dyDescent="0.25">
      <c r="A31" s="29" t="s">
        <v>21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</row>
    <row r="32" spans="1:13" x14ac:dyDescent="0.25">
      <c r="A32" s="29" t="s">
        <v>22</v>
      </c>
      <c r="B32" s="29">
        <v>0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</row>
    <row r="33" spans="1:13" x14ac:dyDescent="0.25">
      <c r="A33" s="29" t="s">
        <v>498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x14ac:dyDescent="0.25">
      <c r="A34" s="29" t="s">
        <v>24</v>
      </c>
      <c r="B34" s="29" t="s">
        <v>1</v>
      </c>
      <c r="C34" s="29" t="s">
        <v>402</v>
      </c>
      <c r="D34" s="29" t="s">
        <v>403</v>
      </c>
      <c r="E34" s="29" t="s">
        <v>404</v>
      </c>
      <c r="F34" s="29" t="s">
        <v>405</v>
      </c>
      <c r="G34" s="29" t="s">
        <v>406</v>
      </c>
      <c r="H34" s="29" t="s">
        <v>407</v>
      </c>
      <c r="I34" s="29" t="s">
        <v>408</v>
      </c>
      <c r="J34" s="29" t="s">
        <v>409</v>
      </c>
      <c r="K34" s="29" t="s">
        <v>410</v>
      </c>
      <c r="L34" s="29" t="s">
        <v>411</v>
      </c>
      <c r="M34" s="29" t="s">
        <v>412</v>
      </c>
    </row>
    <row r="35" spans="1:13" x14ac:dyDescent="0.25">
      <c r="A35" s="29" t="s">
        <v>8</v>
      </c>
      <c r="B35" s="29" t="s">
        <v>9</v>
      </c>
      <c r="C35" s="29" t="s">
        <v>9</v>
      </c>
      <c r="D35" s="29" t="s">
        <v>9</v>
      </c>
      <c r="E35" s="29" t="s">
        <v>9</v>
      </c>
      <c r="F35" s="29" t="s">
        <v>9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9" t="s">
        <v>9</v>
      </c>
      <c r="M35" s="29" t="s">
        <v>9</v>
      </c>
    </row>
    <row r="36" spans="1:13" x14ac:dyDescent="0.25">
      <c r="A36" s="29" t="s">
        <v>25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</row>
    <row r="37" spans="1:13" x14ac:dyDescent="0.25">
      <c r="A37" s="29" t="s">
        <v>26</v>
      </c>
      <c r="B37" s="29">
        <v>0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</row>
    <row r="38" spans="1:13" x14ac:dyDescent="0.25">
      <c r="A38" s="29" t="s">
        <v>27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</row>
    <row r="39" spans="1:13" x14ac:dyDescent="0.25">
      <c r="A39" s="29" t="s">
        <v>28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</row>
    <row r="40" spans="1:13" x14ac:dyDescent="0.25">
      <c r="A40" s="29" t="s">
        <v>29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</row>
    <row r="41" spans="1:13" x14ac:dyDescent="0.25">
      <c r="A41" s="29" t="s">
        <v>30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</row>
    <row r="42" spans="1:13" x14ac:dyDescent="0.25">
      <c r="A42" s="29" t="s">
        <v>31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</row>
    <row r="43" spans="1:13" x14ac:dyDescent="0.25">
      <c r="A43" s="29" t="s">
        <v>32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</row>
    <row r="44" spans="1:13" x14ac:dyDescent="0.25">
      <c r="A44" s="29" t="s">
        <v>33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</row>
    <row r="45" spans="1:13" x14ac:dyDescent="0.25">
      <c r="A45" s="29" t="s">
        <v>499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x14ac:dyDescent="0.25">
      <c r="A46" s="29" t="s">
        <v>34</v>
      </c>
      <c r="B46" s="29" t="s">
        <v>1</v>
      </c>
      <c r="C46" s="29" t="s">
        <v>402</v>
      </c>
      <c r="D46" s="29" t="s">
        <v>403</v>
      </c>
      <c r="E46" s="29" t="s">
        <v>404</v>
      </c>
      <c r="F46" s="29" t="s">
        <v>405</v>
      </c>
      <c r="G46" s="29" t="s">
        <v>406</v>
      </c>
      <c r="H46" s="29" t="s">
        <v>407</v>
      </c>
      <c r="I46" s="29" t="s">
        <v>408</v>
      </c>
      <c r="J46" s="29" t="s">
        <v>409</v>
      </c>
      <c r="K46" s="29" t="s">
        <v>410</v>
      </c>
      <c r="L46" s="29" t="s">
        <v>411</v>
      </c>
      <c r="M46" s="29" t="s">
        <v>412</v>
      </c>
    </row>
    <row r="47" spans="1:13" x14ac:dyDescent="0.25">
      <c r="A47" s="29" t="s">
        <v>8</v>
      </c>
      <c r="B47" s="29" t="s">
        <v>35</v>
      </c>
      <c r="C47" s="29" t="s">
        <v>35</v>
      </c>
      <c r="D47" s="29" t="s">
        <v>35</v>
      </c>
      <c r="E47" s="29" t="s">
        <v>35</v>
      </c>
      <c r="F47" s="29" t="s">
        <v>35</v>
      </c>
      <c r="G47" s="29" t="s">
        <v>35</v>
      </c>
      <c r="H47" s="29" t="s">
        <v>35</v>
      </c>
      <c r="I47" s="29" t="s">
        <v>35</v>
      </c>
      <c r="J47" s="29" t="s">
        <v>35</v>
      </c>
      <c r="K47" s="29" t="s">
        <v>35</v>
      </c>
      <c r="L47" s="29" t="s">
        <v>35</v>
      </c>
      <c r="M47" s="29" t="s">
        <v>35</v>
      </c>
    </row>
    <row r="48" spans="1:13" x14ac:dyDescent="0.25">
      <c r="A48" s="29" t="s">
        <v>10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</row>
    <row r="49" spans="1:13" x14ac:dyDescent="0.25">
      <c r="A49" s="29" t="s">
        <v>36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</row>
    <row r="50" spans="1:13" x14ac:dyDescent="0.25">
      <c r="A50" s="29" t="s">
        <v>37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</row>
    <row r="51" spans="1:13" x14ac:dyDescent="0.25">
      <c r="A51" s="29" t="s">
        <v>38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</row>
    <row r="52" spans="1:13" x14ac:dyDescent="0.25">
      <c r="A52" s="29" t="s">
        <v>39</v>
      </c>
      <c r="B52" s="29">
        <v>0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</row>
    <row r="53" spans="1:13" x14ac:dyDescent="0.25">
      <c r="A53" s="29" t="s">
        <v>40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</row>
    <row r="54" spans="1:13" x14ac:dyDescent="0.25">
      <c r="A54" s="29" t="s">
        <v>41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</row>
    <row r="55" spans="1:13" x14ac:dyDescent="0.25">
      <c r="A55" s="29" t="s">
        <v>42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</row>
    <row r="56" spans="1:13" x14ac:dyDescent="0.25">
      <c r="A56" s="29" t="s">
        <v>43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</row>
    <row r="57" spans="1:13" x14ac:dyDescent="0.25">
      <c r="A57" s="29" t="s">
        <v>44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</row>
    <row r="58" spans="1:13" x14ac:dyDescent="0.25">
      <c r="A58" s="29" t="s">
        <v>45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</row>
    <row r="59" spans="1:13" x14ac:dyDescent="0.25">
      <c r="A59" s="29" t="s">
        <v>46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</row>
    <row r="60" spans="1:13" x14ac:dyDescent="0.25">
      <c r="A60" s="29" t="s">
        <v>47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</row>
    <row r="61" spans="1:13" x14ac:dyDescent="0.25">
      <c r="A61" s="29" t="s">
        <v>48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</row>
    <row r="62" spans="1:13" x14ac:dyDescent="0.25">
      <c r="A62" s="29" t="s">
        <v>49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</row>
    <row r="63" spans="1:13" x14ac:dyDescent="0.25">
      <c r="A63" s="29" t="s">
        <v>500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x14ac:dyDescent="0.25">
      <c r="A64" s="29" t="s">
        <v>24</v>
      </c>
      <c r="B64" s="29" t="s">
        <v>1</v>
      </c>
      <c r="C64" s="29" t="s">
        <v>402</v>
      </c>
      <c r="D64" s="29" t="s">
        <v>403</v>
      </c>
      <c r="E64" s="29" t="s">
        <v>404</v>
      </c>
      <c r="F64" s="29" t="s">
        <v>405</v>
      </c>
      <c r="G64" s="29" t="s">
        <v>406</v>
      </c>
      <c r="H64" s="29" t="s">
        <v>407</v>
      </c>
      <c r="I64" s="29" t="s">
        <v>408</v>
      </c>
      <c r="J64" s="29" t="s">
        <v>409</v>
      </c>
      <c r="K64" s="29" t="s">
        <v>410</v>
      </c>
      <c r="L64" s="29" t="s">
        <v>411</v>
      </c>
      <c r="M64" s="29" t="s">
        <v>412</v>
      </c>
    </row>
    <row r="65" spans="1:13" x14ac:dyDescent="0.25">
      <c r="A65" s="29" t="s">
        <v>8</v>
      </c>
      <c r="B65" s="29" t="s">
        <v>9</v>
      </c>
      <c r="C65" s="29" t="s">
        <v>9</v>
      </c>
      <c r="D65" s="29" t="s">
        <v>9</v>
      </c>
      <c r="E65" s="29" t="s">
        <v>9</v>
      </c>
      <c r="F65" s="29" t="s">
        <v>9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9" t="s">
        <v>9</v>
      </c>
      <c r="M65" s="29" t="s">
        <v>9</v>
      </c>
    </row>
    <row r="66" spans="1:13" x14ac:dyDescent="0.25">
      <c r="A66" s="29" t="s">
        <v>50</v>
      </c>
      <c r="B66" s="29">
        <v>581764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260393</v>
      </c>
      <c r="I66" s="29">
        <v>95006</v>
      </c>
      <c r="J66" s="29">
        <v>0</v>
      </c>
      <c r="K66" s="29">
        <v>172840</v>
      </c>
      <c r="L66" s="29">
        <v>0</v>
      </c>
      <c r="M66" s="29">
        <v>53525</v>
      </c>
    </row>
    <row r="67" spans="1:13" x14ac:dyDescent="0.25">
      <c r="A67" s="29" t="s">
        <v>51</v>
      </c>
      <c r="B67" s="29">
        <v>134845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46390</v>
      </c>
      <c r="I67" s="29">
        <v>39923</v>
      </c>
      <c r="J67" s="29">
        <v>0</v>
      </c>
      <c r="K67" s="29">
        <v>39685</v>
      </c>
      <c r="L67" s="29">
        <v>0</v>
      </c>
      <c r="M67" s="29">
        <v>8847</v>
      </c>
    </row>
    <row r="68" spans="1:13" x14ac:dyDescent="0.25">
      <c r="A68" s="29" t="s">
        <v>52</v>
      </c>
      <c r="B68" s="29">
        <v>452743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103095</v>
      </c>
      <c r="I68" s="29">
        <v>293970</v>
      </c>
      <c r="J68" s="29">
        <v>0</v>
      </c>
      <c r="K68" s="29">
        <v>48916</v>
      </c>
      <c r="L68" s="29">
        <v>0</v>
      </c>
      <c r="M68" s="29">
        <v>6762</v>
      </c>
    </row>
    <row r="69" spans="1:13" x14ac:dyDescent="0.25">
      <c r="A69" s="29" t="s">
        <v>53</v>
      </c>
      <c r="B69" s="29">
        <v>27828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9248</v>
      </c>
      <c r="I69" s="29">
        <v>8142</v>
      </c>
      <c r="J69" s="29">
        <v>0</v>
      </c>
      <c r="K69" s="29">
        <v>3850</v>
      </c>
      <c r="L69" s="29">
        <v>0</v>
      </c>
      <c r="M69" s="29">
        <v>6588</v>
      </c>
    </row>
    <row r="70" spans="1:13" x14ac:dyDescent="0.25">
      <c r="A70" s="29" t="s">
        <v>54</v>
      </c>
      <c r="B70" s="29">
        <v>1346431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518374</v>
      </c>
      <c r="I70" s="29">
        <v>375076</v>
      </c>
      <c r="J70" s="29">
        <v>0</v>
      </c>
      <c r="K70" s="29">
        <v>350319</v>
      </c>
      <c r="L70" s="29">
        <v>0</v>
      </c>
      <c r="M70" s="29">
        <v>102662</v>
      </c>
    </row>
    <row r="71" spans="1:13" x14ac:dyDescent="0.25">
      <c r="A71" s="29" t="s">
        <v>55</v>
      </c>
      <c r="B71" s="29">
        <v>3418387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1225442</v>
      </c>
      <c r="I71" s="29">
        <v>949249</v>
      </c>
      <c r="J71" s="29">
        <v>0</v>
      </c>
      <c r="K71" s="29">
        <v>805284</v>
      </c>
      <c r="L71" s="29">
        <v>0</v>
      </c>
      <c r="M71" s="29">
        <v>438412</v>
      </c>
    </row>
    <row r="72" spans="1:13" x14ac:dyDescent="0.25">
      <c r="A72" s="29" t="s">
        <v>56</v>
      </c>
      <c r="B72" s="29">
        <v>265955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74918</v>
      </c>
      <c r="I72" s="29">
        <v>23829</v>
      </c>
      <c r="J72" s="29">
        <v>0</v>
      </c>
      <c r="K72" s="29">
        <v>100812</v>
      </c>
      <c r="L72" s="29">
        <v>0</v>
      </c>
      <c r="M72" s="29">
        <v>66396</v>
      </c>
    </row>
    <row r="73" spans="1:13" x14ac:dyDescent="0.25">
      <c r="A73" s="29" t="s">
        <v>57</v>
      </c>
      <c r="B73" s="29">
        <v>140449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95177</v>
      </c>
      <c r="I73" s="29">
        <v>18015</v>
      </c>
      <c r="J73" s="29">
        <v>0</v>
      </c>
      <c r="K73" s="29">
        <v>26372</v>
      </c>
      <c r="L73" s="29">
        <v>0</v>
      </c>
      <c r="M73" s="29">
        <v>885</v>
      </c>
    </row>
    <row r="74" spans="1:13" x14ac:dyDescent="0.25">
      <c r="A74" s="29" t="s">
        <v>58</v>
      </c>
      <c r="B74" s="29">
        <v>209169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83927</v>
      </c>
      <c r="I74" s="29">
        <v>32847</v>
      </c>
      <c r="J74" s="29">
        <v>0</v>
      </c>
      <c r="K74" s="29">
        <v>84440</v>
      </c>
      <c r="L74" s="29">
        <v>0</v>
      </c>
      <c r="M74" s="29">
        <v>7955</v>
      </c>
    </row>
    <row r="75" spans="1:13" x14ac:dyDescent="0.25">
      <c r="A75" s="29" t="s">
        <v>59</v>
      </c>
      <c r="B75" s="29">
        <v>26568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26568</v>
      </c>
      <c r="L75" s="29">
        <v>0</v>
      </c>
      <c r="M75" s="29">
        <v>0</v>
      </c>
    </row>
    <row r="76" spans="1:13" x14ac:dyDescent="0.25">
      <c r="A76" s="29" t="s">
        <v>501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x14ac:dyDescent="0.25">
      <c r="A77" s="29" t="s">
        <v>60</v>
      </c>
      <c r="B77" s="29" t="s">
        <v>1</v>
      </c>
      <c r="C77" s="29" t="s">
        <v>402</v>
      </c>
      <c r="D77" s="29" t="s">
        <v>403</v>
      </c>
      <c r="E77" s="29" t="s">
        <v>404</v>
      </c>
      <c r="F77" s="29" t="s">
        <v>405</v>
      </c>
      <c r="G77" s="29" t="s">
        <v>406</v>
      </c>
      <c r="H77" s="29" t="s">
        <v>407</v>
      </c>
      <c r="I77" s="29" t="s">
        <v>408</v>
      </c>
      <c r="J77" s="29" t="s">
        <v>409</v>
      </c>
      <c r="K77" s="29" t="s">
        <v>410</v>
      </c>
      <c r="L77" s="29" t="s">
        <v>411</v>
      </c>
      <c r="M77" s="29" t="s">
        <v>412</v>
      </c>
    </row>
    <row r="78" spans="1:13" x14ac:dyDescent="0.25">
      <c r="A78" s="29" t="s">
        <v>8</v>
      </c>
      <c r="B78" s="29" t="s">
        <v>35</v>
      </c>
      <c r="C78" s="29" t="s">
        <v>35</v>
      </c>
      <c r="D78" s="29" t="s">
        <v>35</v>
      </c>
      <c r="E78" s="29" t="s">
        <v>35</v>
      </c>
      <c r="F78" s="29" t="s">
        <v>35</v>
      </c>
      <c r="G78" s="29" t="s">
        <v>35</v>
      </c>
      <c r="H78" s="29" t="s">
        <v>35</v>
      </c>
      <c r="I78" s="29" t="s">
        <v>35</v>
      </c>
      <c r="J78" s="29" t="s">
        <v>35</v>
      </c>
      <c r="K78" s="29" t="s">
        <v>35</v>
      </c>
      <c r="L78" s="29" t="s">
        <v>35</v>
      </c>
      <c r="M78" s="29" t="s">
        <v>35</v>
      </c>
    </row>
    <row r="79" spans="1:13" x14ac:dyDescent="0.25">
      <c r="A79" s="29" t="s">
        <v>61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</row>
    <row r="80" spans="1:13" x14ac:dyDescent="0.25">
      <c r="A80" s="29" t="s">
        <v>62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</row>
    <row r="81" spans="1:13" x14ac:dyDescent="0.25">
      <c r="A81" s="29" t="s">
        <v>63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</row>
    <row r="82" spans="1:13" x14ac:dyDescent="0.25">
      <c r="A82" s="29" t="s">
        <v>64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</row>
    <row r="83" spans="1:13" x14ac:dyDescent="0.25">
      <c r="A83" s="29" t="s">
        <v>65</v>
      </c>
      <c r="B83" s="29">
        <v>0</v>
      </c>
      <c r="C83" s="29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5">
      <c r="A84" s="29" t="s">
        <v>66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</row>
    <row r="85" spans="1:13" x14ac:dyDescent="0.25">
      <c r="A85" s="29" t="s">
        <v>67</v>
      </c>
      <c r="B85" s="29">
        <v>510</v>
      </c>
      <c r="C85" s="29">
        <v>0</v>
      </c>
      <c r="D85" s="29">
        <v>0</v>
      </c>
      <c r="E85" s="29">
        <v>0</v>
      </c>
      <c r="F85" s="29">
        <v>0</v>
      </c>
      <c r="G85" s="29">
        <v>0</v>
      </c>
      <c r="H85" s="29">
        <v>8</v>
      </c>
      <c r="I85" s="29">
        <v>0</v>
      </c>
      <c r="J85" s="29">
        <v>0</v>
      </c>
      <c r="K85" s="29">
        <v>5</v>
      </c>
      <c r="L85" s="29">
        <v>0</v>
      </c>
      <c r="M85" s="29">
        <v>497</v>
      </c>
    </row>
    <row r="86" spans="1:13" x14ac:dyDescent="0.25">
      <c r="A86" s="29" t="s">
        <v>68</v>
      </c>
      <c r="B86" s="29">
        <v>183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4</v>
      </c>
      <c r="I86" s="29">
        <v>0</v>
      </c>
      <c r="J86" s="29">
        <v>0</v>
      </c>
      <c r="K86" s="29">
        <v>1</v>
      </c>
      <c r="L86" s="29">
        <v>0</v>
      </c>
      <c r="M86" s="29">
        <v>178</v>
      </c>
    </row>
    <row r="87" spans="1:13" x14ac:dyDescent="0.25">
      <c r="A87" s="29" t="s">
        <v>69</v>
      </c>
      <c r="B87" s="29">
        <v>332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5</v>
      </c>
      <c r="I87" s="29">
        <v>0</v>
      </c>
      <c r="J87" s="29">
        <v>2</v>
      </c>
      <c r="K87" s="29">
        <v>0</v>
      </c>
      <c r="L87" s="29">
        <v>325</v>
      </c>
      <c r="M87" s="29">
        <v>0</v>
      </c>
    </row>
    <row r="88" spans="1:13" x14ac:dyDescent="0.25">
      <c r="A88" s="29" t="s">
        <v>70</v>
      </c>
      <c r="B88" s="29">
        <v>198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29">
        <v>9</v>
      </c>
      <c r="I88" s="29">
        <v>0</v>
      </c>
      <c r="J88" s="29">
        <v>189</v>
      </c>
      <c r="K88" s="29">
        <v>0</v>
      </c>
      <c r="L88" s="29">
        <v>0</v>
      </c>
      <c r="M88" s="29">
        <v>0</v>
      </c>
    </row>
    <row r="89" spans="1:13" x14ac:dyDescent="0.25">
      <c r="A89" s="29" t="s">
        <v>71</v>
      </c>
      <c r="B89" s="29">
        <v>392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392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</row>
    <row r="90" spans="1:13" x14ac:dyDescent="0.25">
      <c r="A90" s="29" t="s">
        <v>72</v>
      </c>
      <c r="B90" s="29">
        <v>707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707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</row>
    <row r="91" spans="1:13" x14ac:dyDescent="0.25">
      <c r="A91" s="29" t="s">
        <v>73</v>
      </c>
      <c r="B91" s="29">
        <v>676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29">
        <v>12</v>
      </c>
      <c r="I91" s="29">
        <v>0</v>
      </c>
      <c r="J91" s="29">
        <v>7</v>
      </c>
      <c r="K91" s="29">
        <v>0</v>
      </c>
      <c r="L91" s="29">
        <v>657</v>
      </c>
      <c r="M91" s="29">
        <v>0</v>
      </c>
    </row>
    <row r="92" spans="1:13" x14ac:dyDescent="0.25">
      <c r="A92" s="29" t="s">
        <v>74</v>
      </c>
      <c r="B92" s="29">
        <v>207</v>
      </c>
      <c r="C92" s="29">
        <v>0</v>
      </c>
      <c r="D92" s="29">
        <v>0</v>
      </c>
      <c r="E92" s="29">
        <v>0</v>
      </c>
      <c r="F92" s="29">
        <v>0</v>
      </c>
      <c r="G92" s="29">
        <v>0</v>
      </c>
      <c r="H92" s="29">
        <v>3</v>
      </c>
      <c r="I92" s="29">
        <v>0</v>
      </c>
      <c r="J92" s="29">
        <v>2</v>
      </c>
      <c r="K92" s="29">
        <v>0</v>
      </c>
      <c r="L92" s="29">
        <v>202</v>
      </c>
      <c r="M92" s="29">
        <v>0</v>
      </c>
    </row>
    <row r="93" spans="1:13" x14ac:dyDescent="0.25">
      <c r="A93" s="29" t="s">
        <v>75</v>
      </c>
      <c r="B93" s="29">
        <v>135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2</v>
      </c>
      <c r="J93" s="29">
        <v>0</v>
      </c>
      <c r="K93" s="29">
        <v>133</v>
      </c>
      <c r="L93" s="29">
        <v>0</v>
      </c>
      <c r="M93" s="29">
        <v>0</v>
      </c>
    </row>
    <row r="94" spans="1:13" x14ac:dyDescent="0.25">
      <c r="A94" s="29" t="s">
        <v>76</v>
      </c>
      <c r="B94" s="29">
        <v>113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29">
        <v>3</v>
      </c>
      <c r="I94" s="29">
        <v>110</v>
      </c>
      <c r="J94" s="29">
        <v>0</v>
      </c>
      <c r="K94" s="29">
        <v>0</v>
      </c>
      <c r="L94" s="29">
        <v>0</v>
      </c>
      <c r="M94" s="29">
        <v>0</v>
      </c>
    </row>
    <row r="95" spans="1:13" x14ac:dyDescent="0.25">
      <c r="A95" s="29" t="s">
        <v>77</v>
      </c>
      <c r="B95" s="29">
        <v>559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559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</row>
    <row r="96" spans="1:13" x14ac:dyDescent="0.25">
      <c r="A96" s="29" t="s">
        <v>78</v>
      </c>
      <c r="B96" s="29">
        <v>797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797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</row>
    <row r="97" spans="1:13" x14ac:dyDescent="0.25">
      <c r="A97" s="29" t="s">
        <v>79</v>
      </c>
      <c r="B97" s="29">
        <v>2770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72</v>
      </c>
      <c r="I97" s="29">
        <v>0</v>
      </c>
      <c r="J97" s="29">
        <v>0</v>
      </c>
      <c r="K97" s="29">
        <v>142</v>
      </c>
      <c r="L97" s="29">
        <v>0</v>
      </c>
      <c r="M97" s="29">
        <v>2556</v>
      </c>
    </row>
    <row r="98" spans="1:13" x14ac:dyDescent="0.25">
      <c r="A98" s="29" t="s">
        <v>80</v>
      </c>
      <c r="B98" s="29">
        <v>1645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258</v>
      </c>
      <c r="I98" s="29">
        <v>0</v>
      </c>
      <c r="J98" s="29">
        <v>185</v>
      </c>
      <c r="K98" s="29">
        <v>0</v>
      </c>
      <c r="L98" s="29">
        <v>1202</v>
      </c>
      <c r="M98" s="29">
        <v>0</v>
      </c>
    </row>
    <row r="99" spans="1:13" x14ac:dyDescent="0.25">
      <c r="A99" s="29" t="s">
        <v>81</v>
      </c>
      <c r="B99" s="29">
        <v>772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25</v>
      </c>
      <c r="I99" s="29">
        <v>94</v>
      </c>
      <c r="J99" s="29">
        <v>0</v>
      </c>
      <c r="K99" s="29">
        <v>653</v>
      </c>
      <c r="L99" s="29">
        <v>0</v>
      </c>
      <c r="M99" s="29">
        <v>0</v>
      </c>
    </row>
    <row r="100" spans="1:13" x14ac:dyDescent="0.25">
      <c r="A100" s="29" t="s">
        <v>82</v>
      </c>
      <c r="B100" s="29">
        <v>1517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82</v>
      </c>
      <c r="I100" s="29">
        <v>1435</v>
      </c>
      <c r="J100" s="29">
        <v>0</v>
      </c>
      <c r="K100" s="29">
        <v>0</v>
      </c>
      <c r="L100" s="29">
        <v>0</v>
      </c>
      <c r="M100" s="29">
        <v>0</v>
      </c>
    </row>
    <row r="101" spans="1:13" x14ac:dyDescent="0.25">
      <c r="A101" s="29" t="s">
        <v>83</v>
      </c>
      <c r="B101" s="29">
        <v>2354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2354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</row>
    <row r="102" spans="1:13" x14ac:dyDescent="0.25">
      <c r="A102" s="29" t="s">
        <v>84</v>
      </c>
      <c r="B102" s="29">
        <v>2268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2268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</row>
    <row r="103" spans="1:13" x14ac:dyDescent="0.25">
      <c r="A103" s="29" t="s">
        <v>85</v>
      </c>
      <c r="B103" s="29">
        <v>22361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361</v>
      </c>
      <c r="I103" s="29">
        <v>0</v>
      </c>
      <c r="J103" s="29">
        <v>0</v>
      </c>
      <c r="K103" s="29">
        <v>1416</v>
      </c>
      <c r="L103" s="29">
        <v>0</v>
      </c>
      <c r="M103" s="29">
        <v>20584</v>
      </c>
    </row>
    <row r="104" spans="1:13" x14ac:dyDescent="0.25">
      <c r="A104" s="29" t="s">
        <v>86</v>
      </c>
      <c r="B104" s="29">
        <v>4925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583</v>
      </c>
      <c r="I104" s="29">
        <v>0</v>
      </c>
      <c r="J104" s="29">
        <v>641</v>
      </c>
      <c r="K104" s="29">
        <v>0</v>
      </c>
      <c r="L104" s="29">
        <v>3701</v>
      </c>
      <c r="M104" s="29">
        <v>0</v>
      </c>
    </row>
    <row r="105" spans="1:13" x14ac:dyDescent="0.25">
      <c r="A105" s="29" t="s">
        <v>87</v>
      </c>
      <c r="B105" s="29">
        <v>2546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64</v>
      </c>
      <c r="I105" s="29">
        <v>398</v>
      </c>
      <c r="J105" s="29">
        <v>0</v>
      </c>
      <c r="K105" s="29">
        <v>2084</v>
      </c>
      <c r="L105" s="29">
        <v>0</v>
      </c>
      <c r="M105" s="29">
        <v>0</v>
      </c>
    </row>
    <row r="106" spans="1:13" x14ac:dyDescent="0.25">
      <c r="A106" s="29" t="s">
        <v>88</v>
      </c>
      <c r="B106" s="29">
        <v>4459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175</v>
      </c>
      <c r="I106" s="29">
        <v>4284</v>
      </c>
      <c r="J106" s="29">
        <v>0</v>
      </c>
      <c r="K106" s="29">
        <v>0</v>
      </c>
      <c r="L106" s="29">
        <v>0</v>
      </c>
      <c r="M106" s="29">
        <v>0</v>
      </c>
    </row>
    <row r="107" spans="1:13" x14ac:dyDescent="0.25">
      <c r="A107" s="29" t="s">
        <v>89</v>
      </c>
      <c r="B107" s="29">
        <v>8937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8937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</row>
    <row r="108" spans="1:13" x14ac:dyDescent="0.25">
      <c r="A108" s="29" t="s">
        <v>90</v>
      </c>
      <c r="B108" s="29">
        <v>7566</v>
      </c>
      <c r="C108" s="29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7566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</row>
    <row r="109" spans="1:13" x14ac:dyDescent="0.25">
      <c r="A109" s="29" t="s">
        <v>91</v>
      </c>
      <c r="B109" s="29">
        <v>19194</v>
      </c>
      <c r="C109" s="29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703</v>
      </c>
      <c r="I109" s="29">
        <v>0</v>
      </c>
      <c r="J109" s="29">
        <v>0</v>
      </c>
      <c r="K109" s="29">
        <v>771</v>
      </c>
      <c r="L109" s="29">
        <v>0</v>
      </c>
      <c r="M109" s="29">
        <v>17720</v>
      </c>
    </row>
    <row r="110" spans="1:13" x14ac:dyDescent="0.25">
      <c r="A110" s="29" t="s">
        <v>92</v>
      </c>
      <c r="B110" s="29">
        <v>5200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75</v>
      </c>
      <c r="I110" s="29">
        <v>730</v>
      </c>
      <c r="J110" s="29">
        <v>0</v>
      </c>
      <c r="K110" s="29">
        <v>4395</v>
      </c>
      <c r="L110" s="29">
        <v>0</v>
      </c>
      <c r="M110" s="29">
        <v>0</v>
      </c>
    </row>
    <row r="111" spans="1:13" x14ac:dyDescent="0.25">
      <c r="A111" s="29" t="s">
        <v>93</v>
      </c>
      <c r="B111" s="29">
        <v>3435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1335</v>
      </c>
      <c r="I111" s="29">
        <v>0</v>
      </c>
      <c r="J111" s="29">
        <v>2100</v>
      </c>
      <c r="K111" s="29">
        <v>0</v>
      </c>
      <c r="L111" s="29">
        <v>0</v>
      </c>
      <c r="M111" s="29">
        <v>0</v>
      </c>
    </row>
    <row r="112" spans="1:13" x14ac:dyDescent="0.25">
      <c r="A112" s="29" t="s">
        <v>94</v>
      </c>
      <c r="B112" s="29">
        <v>9775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1342</v>
      </c>
      <c r="I112" s="29">
        <v>8433</v>
      </c>
      <c r="J112" s="29">
        <v>0</v>
      </c>
      <c r="K112" s="29">
        <v>0</v>
      </c>
      <c r="L112" s="29">
        <v>0</v>
      </c>
      <c r="M112" s="29">
        <v>0</v>
      </c>
    </row>
    <row r="113" spans="1:13" x14ac:dyDescent="0.25">
      <c r="A113" s="29" t="s">
        <v>95</v>
      </c>
      <c r="B113" s="29">
        <v>5490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5490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</row>
    <row r="114" spans="1:13" x14ac:dyDescent="0.25">
      <c r="A114" s="29" t="s">
        <v>96</v>
      </c>
      <c r="B114" s="29">
        <v>10768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10768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</row>
    <row r="115" spans="1:13" x14ac:dyDescent="0.25">
      <c r="A115" s="29" t="s">
        <v>97</v>
      </c>
      <c r="B115" s="29">
        <v>1407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203</v>
      </c>
      <c r="I115" s="29">
        <v>0</v>
      </c>
      <c r="J115" s="29">
        <v>1204</v>
      </c>
      <c r="K115" s="29">
        <v>0</v>
      </c>
      <c r="L115" s="29">
        <v>0</v>
      </c>
      <c r="M115" s="29">
        <v>0</v>
      </c>
    </row>
    <row r="116" spans="1:13" x14ac:dyDescent="0.25">
      <c r="A116" s="29" t="s">
        <v>98</v>
      </c>
      <c r="B116" s="29">
        <v>9523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1266</v>
      </c>
      <c r="I116" s="29">
        <v>0</v>
      </c>
      <c r="J116" s="29">
        <v>8257</v>
      </c>
      <c r="K116" s="29">
        <v>0</v>
      </c>
      <c r="L116" s="29">
        <v>0</v>
      </c>
      <c r="M116" s="29">
        <v>0</v>
      </c>
    </row>
    <row r="117" spans="1:13" x14ac:dyDescent="0.25">
      <c r="A117" s="29" t="s">
        <v>99</v>
      </c>
      <c r="B117" s="29">
        <v>8355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423</v>
      </c>
      <c r="I117" s="29">
        <v>3871</v>
      </c>
      <c r="J117" s="29">
        <v>0</v>
      </c>
      <c r="K117" s="29">
        <v>4061</v>
      </c>
      <c r="L117" s="29">
        <v>0</v>
      </c>
      <c r="M117" s="29">
        <v>0</v>
      </c>
    </row>
    <row r="118" spans="1:13" x14ac:dyDescent="0.25">
      <c r="A118" s="29" t="s">
        <v>100</v>
      </c>
      <c r="B118" s="29">
        <v>1822</v>
      </c>
      <c r="C118" s="29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264</v>
      </c>
      <c r="I118" s="29">
        <v>1558</v>
      </c>
      <c r="J118" s="29">
        <v>0</v>
      </c>
      <c r="K118" s="29">
        <v>0</v>
      </c>
      <c r="L118" s="29">
        <v>0</v>
      </c>
      <c r="M118" s="29">
        <v>0</v>
      </c>
    </row>
    <row r="119" spans="1:13" x14ac:dyDescent="0.25">
      <c r="A119" s="29" t="s">
        <v>101</v>
      </c>
      <c r="B119" s="29">
        <v>3809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3809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</row>
    <row r="120" spans="1:13" x14ac:dyDescent="0.25">
      <c r="A120" s="29" t="s">
        <v>102</v>
      </c>
      <c r="B120" s="29">
        <v>2171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2171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</row>
    <row r="121" spans="1:13" x14ac:dyDescent="0.25">
      <c r="A121" s="29" t="s">
        <v>502</v>
      </c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 x14ac:dyDescent="0.25">
      <c r="A122" s="29" t="s">
        <v>0</v>
      </c>
      <c r="B122" s="29" t="s">
        <v>1</v>
      </c>
      <c r="C122" s="29" t="s">
        <v>402</v>
      </c>
      <c r="D122" s="29" t="s">
        <v>403</v>
      </c>
      <c r="E122" s="29" t="s">
        <v>404</v>
      </c>
      <c r="F122" s="29" t="s">
        <v>405</v>
      </c>
      <c r="G122" s="29" t="s">
        <v>406</v>
      </c>
      <c r="H122" s="29" t="s">
        <v>407</v>
      </c>
      <c r="I122" s="29" t="s">
        <v>408</v>
      </c>
      <c r="J122" s="29" t="s">
        <v>409</v>
      </c>
      <c r="K122" s="29" t="s">
        <v>410</v>
      </c>
      <c r="L122" s="29" t="s">
        <v>411</v>
      </c>
      <c r="M122" s="29" t="s">
        <v>412</v>
      </c>
    </row>
    <row r="123" spans="1:13" x14ac:dyDescent="0.25">
      <c r="A123" s="29" t="s">
        <v>8</v>
      </c>
      <c r="B123" s="29" t="s">
        <v>9</v>
      </c>
      <c r="C123" s="29" t="s">
        <v>9</v>
      </c>
      <c r="D123" s="29" t="s">
        <v>9</v>
      </c>
      <c r="E123" s="29" t="s">
        <v>9</v>
      </c>
      <c r="F123" s="29" t="s">
        <v>9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9" t="s">
        <v>9</v>
      </c>
      <c r="M123" s="29" t="s">
        <v>9</v>
      </c>
    </row>
    <row r="124" spans="1:13" x14ac:dyDescent="0.25">
      <c r="A124" s="29" t="s">
        <v>10</v>
      </c>
      <c r="B124" s="29">
        <v>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</row>
    <row r="125" spans="1:13" x14ac:dyDescent="0.25">
      <c r="A125" s="29" t="s">
        <v>11</v>
      </c>
      <c r="B125" s="29">
        <v>0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</row>
    <row r="126" spans="1:13" x14ac:dyDescent="0.25">
      <c r="A126" s="29" t="s">
        <v>12</v>
      </c>
      <c r="B126" s="29">
        <v>0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</row>
    <row r="127" spans="1:13" x14ac:dyDescent="0.25">
      <c r="A127" s="29" t="s">
        <v>13</v>
      </c>
      <c r="B127" s="29">
        <v>0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</row>
    <row r="128" spans="1:13" x14ac:dyDescent="0.25">
      <c r="A128" s="29" t="s">
        <v>14</v>
      </c>
      <c r="B128" s="29">
        <v>0</v>
      </c>
      <c r="C128" s="29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</row>
    <row r="129" spans="1:13" x14ac:dyDescent="0.25">
      <c r="A129" s="29" t="s">
        <v>15</v>
      </c>
      <c r="B129" s="29">
        <v>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</row>
    <row r="130" spans="1:13" x14ac:dyDescent="0.25">
      <c r="A130" s="29" t="s">
        <v>16</v>
      </c>
      <c r="B130" s="29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</row>
    <row r="131" spans="1:13" x14ac:dyDescent="0.25">
      <c r="A131" s="29" t="s">
        <v>17</v>
      </c>
      <c r="B131" s="29">
        <v>0</v>
      </c>
      <c r="C131" s="29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</row>
    <row r="132" spans="1:13" x14ac:dyDescent="0.25">
      <c r="A132" s="29" t="s">
        <v>18</v>
      </c>
      <c r="B132" s="29">
        <v>0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</row>
    <row r="133" spans="1:13" x14ac:dyDescent="0.25">
      <c r="A133" s="29" t="s">
        <v>19</v>
      </c>
      <c r="B133" s="29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</row>
    <row r="134" spans="1:13" x14ac:dyDescent="0.25">
      <c r="A134" s="29" t="s">
        <v>20</v>
      </c>
      <c r="B134" s="29">
        <v>1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</row>
    <row r="135" spans="1:13" x14ac:dyDescent="0.25">
      <c r="A135" s="29" t="s">
        <v>21</v>
      </c>
      <c r="B135" s="29">
        <v>0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</row>
    <row r="136" spans="1:13" x14ac:dyDescent="0.25">
      <c r="A136" s="29" t="s">
        <v>22</v>
      </c>
      <c r="B136" s="29">
        <v>0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</row>
    <row r="137" spans="1:13" x14ac:dyDescent="0.25">
      <c r="A137" s="29" t="s">
        <v>503</v>
      </c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 x14ac:dyDescent="0.25">
      <c r="A138" s="29" t="s">
        <v>23</v>
      </c>
      <c r="B138" s="29" t="s">
        <v>1</v>
      </c>
      <c r="C138" s="29" t="s">
        <v>402</v>
      </c>
      <c r="D138" s="29" t="s">
        <v>403</v>
      </c>
      <c r="E138" s="29" t="s">
        <v>404</v>
      </c>
      <c r="F138" s="29" t="s">
        <v>405</v>
      </c>
      <c r="G138" s="29" t="s">
        <v>406</v>
      </c>
      <c r="H138" s="29" t="s">
        <v>407</v>
      </c>
      <c r="I138" s="29" t="s">
        <v>408</v>
      </c>
      <c r="J138" s="29" t="s">
        <v>409</v>
      </c>
      <c r="K138" s="29" t="s">
        <v>410</v>
      </c>
      <c r="L138" s="29" t="s">
        <v>411</v>
      </c>
      <c r="M138" s="29" t="s">
        <v>412</v>
      </c>
    </row>
    <row r="139" spans="1:13" x14ac:dyDescent="0.25">
      <c r="A139" s="29" t="s">
        <v>8</v>
      </c>
      <c r="B139" s="29" t="s">
        <v>9</v>
      </c>
      <c r="C139" s="29" t="s">
        <v>9</v>
      </c>
      <c r="D139" s="29" t="s">
        <v>9</v>
      </c>
      <c r="E139" s="29" t="s">
        <v>9</v>
      </c>
      <c r="F139" s="29" t="s">
        <v>9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9" t="s">
        <v>9</v>
      </c>
      <c r="M139" s="29" t="s">
        <v>9</v>
      </c>
    </row>
    <row r="140" spans="1:13" x14ac:dyDescent="0.25">
      <c r="A140" s="29" t="s">
        <v>10</v>
      </c>
      <c r="B140" s="29">
        <v>0</v>
      </c>
      <c r="C140" s="29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</row>
    <row r="141" spans="1:13" x14ac:dyDescent="0.25">
      <c r="A141" s="29" t="s">
        <v>11</v>
      </c>
      <c r="B141" s="29">
        <v>0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</row>
    <row r="142" spans="1:13" x14ac:dyDescent="0.25">
      <c r="A142" s="29" t="s">
        <v>12</v>
      </c>
      <c r="B142" s="29">
        <v>0</v>
      </c>
      <c r="C142" s="29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</row>
    <row r="143" spans="1:13" x14ac:dyDescent="0.25">
      <c r="A143" s="29" t="s">
        <v>13</v>
      </c>
      <c r="B143" s="29">
        <v>0</v>
      </c>
      <c r="C143" s="29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</row>
    <row r="144" spans="1:13" x14ac:dyDescent="0.25">
      <c r="A144" s="29" t="s">
        <v>14</v>
      </c>
      <c r="B144" s="29">
        <v>0</v>
      </c>
      <c r="C144" s="29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</row>
    <row r="145" spans="1:13" x14ac:dyDescent="0.25">
      <c r="A145" s="29" t="s">
        <v>15</v>
      </c>
      <c r="B145" s="29">
        <v>0</v>
      </c>
      <c r="C145" s="29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</row>
    <row r="146" spans="1:13" x14ac:dyDescent="0.25">
      <c r="A146" s="29" t="s">
        <v>16</v>
      </c>
      <c r="B146" s="29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</row>
    <row r="147" spans="1:13" x14ac:dyDescent="0.25">
      <c r="A147" s="29" t="s">
        <v>17</v>
      </c>
      <c r="B147" s="29">
        <v>0</v>
      </c>
      <c r="C147" s="29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</row>
    <row r="148" spans="1:13" x14ac:dyDescent="0.25">
      <c r="A148" s="29" t="s">
        <v>18</v>
      </c>
      <c r="B148" s="29">
        <v>0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</row>
    <row r="149" spans="1:13" x14ac:dyDescent="0.25">
      <c r="A149" s="29" t="s">
        <v>19</v>
      </c>
      <c r="B149" s="29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</row>
    <row r="150" spans="1:13" x14ac:dyDescent="0.25">
      <c r="A150" s="29" t="s">
        <v>20</v>
      </c>
      <c r="B150" s="29">
        <v>0</v>
      </c>
      <c r="C150" s="29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</row>
    <row r="151" spans="1:13" x14ac:dyDescent="0.25">
      <c r="A151" s="29" t="s">
        <v>21</v>
      </c>
      <c r="B151" s="29">
        <v>0</v>
      </c>
      <c r="C151" s="29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</row>
    <row r="152" spans="1:13" x14ac:dyDescent="0.25">
      <c r="A152" s="29" t="s">
        <v>22</v>
      </c>
      <c r="B152" s="29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</row>
    <row r="153" spans="1:13" x14ac:dyDescent="0.25">
      <c r="A153" s="29" t="s">
        <v>504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 x14ac:dyDescent="0.25">
      <c r="A154" s="29" t="s">
        <v>24</v>
      </c>
      <c r="B154" s="29" t="s">
        <v>1</v>
      </c>
      <c r="C154" s="29" t="s">
        <v>402</v>
      </c>
      <c r="D154" s="29" t="s">
        <v>403</v>
      </c>
      <c r="E154" s="29" t="s">
        <v>404</v>
      </c>
      <c r="F154" s="29" t="s">
        <v>405</v>
      </c>
      <c r="G154" s="29" t="s">
        <v>406</v>
      </c>
      <c r="H154" s="29" t="s">
        <v>407</v>
      </c>
      <c r="I154" s="29" t="s">
        <v>408</v>
      </c>
      <c r="J154" s="29" t="s">
        <v>409</v>
      </c>
      <c r="K154" s="29" t="s">
        <v>410</v>
      </c>
      <c r="L154" s="29" t="s">
        <v>411</v>
      </c>
      <c r="M154" s="29" t="s">
        <v>412</v>
      </c>
    </row>
    <row r="155" spans="1:13" x14ac:dyDescent="0.25">
      <c r="A155" s="29" t="s">
        <v>8</v>
      </c>
      <c r="B155" s="29" t="s">
        <v>9</v>
      </c>
      <c r="C155" s="29" t="s">
        <v>9</v>
      </c>
      <c r="D155" s="29" t="s">
        <v>9</v>
      </c>
      <c r="E155" s="29" t="s">
        <v>9</v>
      </c>
      <c r="F155" s="29" t="s">
        <v>9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9" t="s">
        <v>9</v>
      </c>
      <c r="M155" s="29" t="s">
        <v>9</v>
      </c>
    </row>
    <row r="156" spans="1:13" x14ac:dyDescent="0.25">
      <c r="A156" s="29" t="s">
        <v>25</v>
      </c>
      <c r="B156" s="29">
        <v>110400</v>
      </c>
      <c r="C156" s="29">
        <v>0</v>
      </c>
      <c r="D156" s="29">
        <v>0</v>
      </c>
      <c r="E156" s="29">
        <v>0</v>
      </c>
      <c r="F156" s="29">
        <v>0</v>
      </c>
      <c r="G156" s="29">
        <v>110400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</row>
    <row r="157" spans="1:13" x14ac:dyDescent="0.25">
      <c r="A157" s="29" t="s">
        <v>26</v>
      </c>
      <c r="B157" s="29">
        <v>6965</v>
      </c>
      <c r="C157" s="29">
        <v>0</v>
      </c>
      <c r="D157" s="29">
        <v>0</v>
      </c>
      <c r="E157" s="29">
        <v>0</v>
      </c>
      <c r="F157" s="29">
        <v>0</v>
      </c>
      <c r="G157" s="29">
        <v>6965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</row>
    <row r="158" spans="1:13" x14ac:dyDescent="0.25">
      <c r="A158" s="29" t="s">
        <v>27</v>
      </c>
      <c r="B158" s="29">
        <v>0</v>
      </c>
      <c r="C158" s="29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</row>
    <row r="159" spans="1:13" x14ac:dyDescent="0.25">
      <c r="A159" s="29" t="s">
        <v>28</v>
      </c>
      <c r="B159" s="29">
        <v>0</v>
      </c>
      <c r="C159" s="29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</row>
    <row r="160" spans="1:13" x14ac:dyDescent="0.25">
      <c r="A160" s="29" t="s">
        <v>29</v>
      </c>
      <c r="B160" s="29">
        <v>960</v>
      </c>
      <c r="C160" s="29">
        <v>0</v>
      </c>
      <c r="D160" s="29">
        <v>0</v>
      </c>
      <c r="E160" s="29">
        <v>0</v>
      </c>
      <c r="F160" s="29">
        <v>0</v>
      </c>
      <c r="G160" s="29">
        <v>960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</row>
    <row r="161" spans="1:13" x14ac:dyDescent="0.25">
      <c r="A161" s="29" t="s">
        <v>30</v>
      </c>
      <c r="B161" s="29">
        <v>0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</row>
    <row r="162" spans="1:13" x14ac:dyDescent="0.25">
      <c r="A162" s="29" t="s">
        <v>31</v>
      </c>
      <c r="B162" s="29">
        <v>1910</v>
      </c>
      <c r="C162" s="29">
        <v>0</v>
      </c>
      <c r="D162" s="29">
        <v>0</v>
      </c>
      <c r="E162" s="29">
        <v>0</v>
      </c>
      <c r="F162" s="29">
        <v>0</v>
      </c>
      <c r="G162" s="29">
        <v>1910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</row>
    <row r="163" spans="1:13" x14ac:dyDescent="0.25">
      <c r="A163" s="29" t="s">
        <v>32</v>
      </c>
      <c r="B163" s="29">
        <v>72110</v>
      </c>
      <c r="C163" s="29">
        <v>0</v>
      </c>
      <c r="D163" s="29">
        <v>0</v>
      </c>
      <c r="E163" s="29">
        <v>0</v>
      </c>
      <c r="F163" s="29">
        <v>0</v>
      </c>
      <c r="G163" s="29">
        <v>72110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</row>
    <row r="164" spans="1:13" x14ac:dyDescent="0.25">
      <c r="A164" s="29" t="s">
        <v>33</v>
      </c>
      <c r="B164" s="29">
        <v>3680</v>
      </c>
      <c r="C164" s="29">
        <v>0</v>
      </c>
      <c r="D164" s="29">
        <v>0</v>
      </c>
      <c r="E164" s="29">
        <v>0</v>
      </c>
      <c r="F164" s="29">
        <v>0</v>
      </c>
      <c r="G164" s="29">
        <v>3680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</row>
    <row r="165" spans="1:13" x14ac:dyDescent="0.25">
      <c r="A165" s="29" t="s">
        <v>505</v>
      </c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 x14ac:dyDescent="0.25">
      <c r="A166" s="29" t="s">
        <v>34</v>
      </c>
      <c r="B166" s="29" t="s">
        <v>1</v>
      </c>
      <c r="C166" s="29" t="s">
        <v>402</v>
      </c>
      <c r="D166" s="29" t="s">
        <v>403</v>
      </c>
      <c r="E166" s="29" t="s">
        <v>404</v>
      </c>
      <c r="F166" s="29" t="s">
        <v>405</v>
      </c>
      <c r="G166" s="29" t="s">
        <v>406</v>
      </c>
      <c r="H166" s="29" t="s">
        <v>407</v>
      </c>
      <c r="I166" s="29" t="s">
        <v>408</v>
      </c>
      <c r="J166" s="29" t="s">
        <v>409</v>
      </c>
      <c r="K166" s="29" t="s">
        <v>410</v>
      </c>
      <c r="L166" s="29" t="s">
        <v>411</v>
      </c>
      <c r="M166" s="29" t="s">
        <v>412</v>
      </c>
    </row>
    <row r="167" spans="1:13" x14ac:dyDescent="0.25">
      <c r="A167" s="29" t="s">
        <v>8</v>
      </c>
      <c r="B167" s="29" t="s">
        <v>35</v>
      </c>
      <c r="C167" s="29" t="s">
        <v>35</v>
      </c>
      <c r="D167" s="29" t="s">
        <v>35</v>
      </c>
      <c r="E167" s="29" t="s">
        <v>35</v>
      </c>
      <c r="F167" s="29" t="s">
        <v>35</v>
      </c>
      <c r="G167" s="29" t="s">
        <v>35</v>
      </c>
      <c r="H167" s="29" t="s">
        <v>35</v>
      </c>
      <c r="I167" s="29" t="s">
        <v>35</v>
      </c>
      <c r="J167" s="29" t="s">
        <v>35</v>
      </c>
      <c r="K167" s="29" t="s">
        <v>35</v>
      </c>
      <c r="L167" s="29" t="s">
        <v>35</v>
      </c>
      <c r="M167" s="29" t="s">
        <v>35</v>
      </c>
    </row>
    <row r="168" spans="1:13" x14ac:dyDescent="0.25">
      <c r="A168" s="29" t="s">
        <v>10</v>
      </c>
      <c r="B168" s="29">
        <v>0</v>
      </c>
      <c r="C168" s="29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</row>
    <row r="169" spans="1:13" x14ac:dyDescent="0.25">
      <c r="A169" s="29" t="s">
        <v>36</v>
      </c>
      <c r="B169" s="29">
        <v>168</v>
      </c>
      <c r="C169" s="29">
        <v>0</v>
      </c>
      <c r="D169" s="29">
        <v>0</v>
      </c>
      <c r="E169" s="29">
        <v>0</v>
      </c>
      <c r="F169" s="29">
        <v>0</v>
      </c>
      <c r="G169" s="29">
        <v>168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</row>
    <row r="170" spans="1:13" x14ac:dyDescent="0.25">
      <c r="A170" s="29" t="s">
        <v>37</v>
      </c>
      <c r="B170" s="29">
        <v>100</v>
      </c>
      <c r="C170" s="29">
        <v>0</v>
      </c>
      <c r="D170" s="29">
        <v>0</v>
      </c>
      <c r="E170" s="29">
        <v>0</v>
      </c>
      <c r="F170" s="29">
        <v>0</v>
      </c>
      <c r="G170" s="29">
        <v>100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</row>
    <row r="171" spans="1:13" x14ac:dyDescent="0.25">
      <c r="A171" s="29" t="s">
        <v>38</v>
      </c>
      <c r="B171" s="29">
        <v>7894</v>
      </c>
      <c r="C171" s="29">
        <v>0</v>
      </c>
      <c r="D171" s="29">
        <v>0</v>
      </c>
      <c r="E171" s="29">
        <v>0</v>
      </c>
      <c r="F171" s="29">
        <v>0</v>
      </c>
      <c r="G171" s="29">
        <v>7894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</row>
    <row r="172" spans="1:13" x14ac:dyDescent="0.25">
      <c r="A172" s="29" t="s">
        <v>39</v>
      </c>
      <c r="B172" s="29">
        <v>1556</v>
      </c>
      <c r="C172" s="29">
        <v>0</v>
      </c>
      <c r="D172" s="29">
        <v>0</v>
      </c>
      <c r="E172" s="29">
        <v>0</v>
      </c>
      <c r="F172" s="29">
        <v>0</v>
      </c>
      <c r="G172" s="29">
        <v>1556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</row>
    <row r="173" spans="1:13" x14ac:dyDescent="0.25">
      <c r="A173" s="29" t="s">
        <v>40</v>
      </c>
      <c r="B173" s="29">
        <v>8633</v>
      </c>
      <c r="C173" s="29">
        <v>0</v>
      </c>
      <c r="D173" s="29">
        <v>0</v>
      </c>
      <c r="E173" s="29">
        <v>0</v>
      </c>
      <c r="F173" s="29">
        <v>0</v>
      </c>
      <c r="G173" s="29">
        <v>8633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</row>
    <row r="174" spans="1:13" x14ac:dyDescent="0.25">
      <c r="A174" s="29" t="s">
        <v>41</v>
      </c>
      <c r="B174" s="29">
        <v>0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</row>
    <row r="175" spans="1:13" x14ac:dyDescent="0.25">
      <c r="A175" s="29" t="s">
        <v>42</v>
      </c>
      <c r="B175" s="29">
        <v>0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</row>
    <row r="176" spans="1:13" x14ac:dyDescent="0.25">
      <c r="A176" s="29" t="s">
        <v>43</v>
      </c>
      <c r="B176" s="29">
        <v>0</v>
      </c>
      <c r="C176" s="29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</row>
    <row r="177" spans="1:13" x14ac:dyDescent="0.25">
      <c r="A177" s="29" t="s">
        <v>44</v>
      </c>
      <c r="B177" s="29">
        <v>0</v>
      </c>
      <c r="C177" s="29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</row>
    <row r="178" spans="1:13" x14ac:dyDescent="0.25">
      <c r="A178" s="29" t="s">
        <v>45</v>
      </c>
      <c r="B178" s="29">
        <v>0</v>
      </c>
      <c r="C178" s="29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</row>
    <row r="179" spans="1:13" x14ac:dyDescent="0.25">
      <c r="A179" s="29" t="s">
        <v>46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</row>
    <row r="180" spans="1:13" x14ac:dyDescent="0.25">
      <c r="A180" s="29" t="s">
        <v>47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</row>
    <row r="181" spans="1:13" x14ac:dyDescent="0.25">
      <c r="A181" s="29" t="s">
        <v>48</v>
      </c>
      <c r="B181" s="29">
        <v>0</v>
      </c>
      <c r="C181" s="29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</row>
    <row r="182" spans="1:13" x14ac:dyDescent="0.25">
      <c r="A182" s="29" t="s">
        <v>49</v>
      </c>
      <c r="B182" s="29">
        <v>0</v>
      </c>
      <c r="C182" s="29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</row>
    <row r="183" spans="1:13" x14ac:dyDescent="0.25">
      <c r="A183" s="29" t="s">
        <v>506</v>
      </c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x14ac:dyDescent="0.25">
      <c r="A184" s="29" t="s">
        <v>24</v>
      </c>
      <c r="B184" s="29" t="s">
        <v>1</v>
      </c>
      <c r="C184" s="29" t="s">
        <v>402</v>
      </c>
      <c r="D184" s="29" t="s">
        <v>403</v>
      </c>
      <c r="E184" s="29" t="s">
        <v>404</v>
      </c>
      <c r="F184" s="29" t="s">
        <v>405</v>
      </c>
      <c r="G184" s="29" t="s">
        <v>406</v>
      </c>
      <c r="H184" s="29" t="s">
        <v>407</v>
      </c>
      <c r="I184" s="29" t="s">
        <v>408</v>
      </c>
      <c r="J184" s="29" t="s">
        <v>409</v>
      </c>
      <c r="K184" s="29" t="s">
        <v>410</v>
      </c>
      <c r="L184" s="29" t="s">
        <v>411</v>
      </c>
      <c r="M184" s="29" t="s">
        <v>412</v>
      </c>
    </row>
    <row r="185" spans="1:13" x14ac:dyDescent="0.25">
      <c r="A185" s="29" t="s">
        <v>8</v>
      </c>
      <c r="B185" s="29" t="s">
        <v>9</v>
      </c>
      <c r="C185" s="29" t="s">
        <v>9</v>
      </c>
      <c r="D185" s="29" t="s">
        <v>9</v>
      </c>
      <c r="E185" s="29" t="s">
        <v>9</v>
      </c>
      <c r="F185" s="29" t="s">
        <v>9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9" t="s">
        <v>9</v>
      </c>
      <c r="M185" s="29" t="s">
        <v>9</v>
      </c>
    </row>
    <row r="186" spans="1:13" x14ac:dyDescent="0.25">
      <c r="A186" s="29" t="s">
        <v>50</v>
      </c>
      <c r="B186" s="29">
        <v>581764</v>
      </c>
      <c r="C186" s="29">
        <v>419</v>
      </c>
      <c r="D186" s="29">
        <v>348059</v>
      </c>
      <c r="E186" s="29">
        <v>419</v>
      </c>
      <c r="F186" s="29">
        <v>0</v>
      </c>
      <c r="G186" s="29">
        <v>0</v>
      </c>
      <c r="H186" s="29">
        <v>260393</v>
      </c>
      <c r="I186" s="29">
        <v>95006</v>
      </c>
      <c r="J186" s="29">
        <v>0</v>
      </c>
      <c r="K186" s="29">
        <v>172830</v>
      </c>
      <c r="L186" s="29">
        <v>0</v>
      </c>
      <c r="M186" s="29">
        <v>53116</v>
      </c>
    </row>
    <row r="187" spans="1:13" x14ac:dyDescent="0.25">
      <c r="A187" s="29" t="s">
        <v>51</v>
      </c>
      <c r="B187" s="29">
        <v>130980</v>
      </c>
      <c r="C187" s="29">
        <v>0</v>
      </c>
      <c r="D187" s="29">
        <v>90956</v>
      </c>
      <c r="E187" s="29">
        <v>0</v>
      </c>
      <c r="F187" s="29">
        <v>0</v>
      </c>
      <c r="G187" s="29">
        <v>0</v>
      </c>
      <c r="H187" s="29">
        <v>42525</v>
      </c>
      <c r="I187" s="29">
        <v>39923</v>
      </c>
      <c r="J187" s="29">
        <v>0</v>
      </c>
      <c r="K187" s="29">
        <v>39685</v>
      </c>
      <c r="L187" s="29">
        <v>0</v>
      </c>
      <c r="M187" s="29">
        <v>8847</v>
      </c>
    </row>
    <row r="188" spans="1:13" x14ac:dyDescent="0.25">
      <c r="A188" s="29" t="s">
        <v>52</v>
      </c>
      <c r="B188" s="29">
        <v>452743</v>
      </c>
      <c r="C188" s="29">
        <v>47</v>
      </c>
      <c r="D188" s="29">
        <v>358047</v>
      </c>
      <c r="E188" s="29">
        <v>47</v>
      </c>
      <c r="F188" s="29">
        <v>0</v>
      </c>
      <c r="G188" s="29">
        <v>0</v>
      </c>
      <c r="H188" s="29">
        <v>103095</v>
      </c>
      <c r="I188" s="29">
        <v>293970</v>
      </c>
      <c r="J188" s="29">
        <v>0</v>
      </c>
      <c r="K188" s="29">
        <v>48916</v>
      </c>
      <c r="L188" s="29">
        <v>0</v>
      </c>
      <c r="M188" s="29">
        <v>6715</v>
      </c>
    </row>
    <row r="189" spans="1:13" x14ac:dyDescent="0.25">
      <c r="A189" s="29" t="s">
        <v>53</v>
      </c>
      <c r="B189" s="29">
        <v>27828</v>
      </c>
      <c r="C189" s="29">
        <v>0</v>
      </c>
      <c r="D189" s="29">
        <v>18580</v>
      </c>
      <c r="E189" s="29">
        <v>0</v>
      </c>
      <c r="F189" s="29">
        <v>0</v>
      </c>
      <c r="G189" s="29">
        <v>0</v>
      </c>
      <c r="H189" s="29">
        <v>9248</v>
      </c>
      <c r="I189" s="29">
        <v>8142</v>
      </c>
      <c r="J189" s="29">
        <v>0</v>
      </c>
      <c r="K189" s="29">
        <v>3850</v>
      </c>
      <c r="L189" s="29">
        <v>0</v>
      </c>
      <c r="M189" s="29">
        <v>6588</v>
      </c>
    </row>
    <row r="190" spans="1:13" x14ac:dyDescent="0.25">
      <c r="A190" s="29" t="s">
        <v>54</v>
      </c>
      <c r="B190" s="29">
        <v>1346431</v>
      </c>
      <c r="C190" s="29">
        <v>0</v>
      </c>
      <c r="D190" s="29">
        <v>874336</v>
      </c>
      <c r="E190" s="29">
        <v>0</v>
      </c>
      <c r="F190" s="29">
        <v>0</v>
      </c>
      <c r="G190" s="29">
        <v>0</v>
      </c>
      <c r="H190" s="29">
        <v>518374</v>
      </c>
      <c r="I190" s="29">
        <v>375076</v>
      </c>
      <c r="J190" s="29">
        <v>0</v>
      </c>
      <c r="K190" s="29">
        <v>350319</v>
      </c>
      <c r="L190" s="29">
        <v>0</v>
      </c>
      <c r="M190" s="29">
        <v>102662</v>
      </c>
    </row>
    <row r="191" spans="1:13" x14ac:dyDescent="0.25">
      <c r="A191" s="29" t="s">
        <v>55</v>
      </c>
      <c r="B191" s="29">
        <v>3410196</v>
      </c>
      <c r="C191" s="29">
        <v>14</v>
      </c>
      <c r="D191" s="29">
        <v>2523137</v>
      </c>
      <c r="E191" s="29">
        <v>14</v>
      </c>
      <c r="F191" s="29">
        <v>0</v>
      </c>
      <c r="G191" s="29">
        <v>0</v>
      </c>
      <c r="H191" s="29">
        <v>1225442</v>
      </c>
      <c r="I191" s="29">
        <v>949050</v>
      </c>
      <c r="J191" s="29">
        <v>0</v>
      </c>
      <c r="K191" s="29">
        <v>804557</v>
      </c>
      <c r="L191" s="29">
        <v>0</v>
      </c>
      <c r="M191" s="29">
        <v>431133</v>
      </c>
    </row>
    <row r="192" spans="1:13" x14ac:dyDescent="0.25">
      <c r="A192" s="29" t="s">
        <v>56</v>
      </c>
      <c r="B192" s="29">
        <v>265955</v>
      </c>
      <c r="C192" s="29">
        <v>41</v>
      </c>
      <c r="D192" s="29">
        <v>199891</v>
      </c>
      <c r="E192" s="29">
        <v>41</v>
      </c>
      <c r="F192" s="29">
        <v>0</v>
      </c>
      <c r="G192" s="29">
        <v>0</v>
      </c>
      <c r="H192" s="29">
        <v>74918</v>
      </c>
      <c r="I192" s="29">
        <v>23824</v>
      </c>
      <c r="J192" s="29">
        <v>0</v>
      </c>
      <c r="K192" s="29">
        <v>100776</v>
      </c>
      <c r="L192" s="29">
        <v>0</v>
      </c>
      <c r="M192" s="29">
        <v>66396</v>
      </c>
    </row>
    <row r="193" spans="1:13" x14ac:dyDescent="0.25">
      <c r="A193" s="29" t="s">
        <v>57</v>
      </c>
      <c r="B193" s="29">
        <v>140449</v>
      </c>
      <c r="C193" s="29">
        <v>0</v>
      </c>
      <c r="D193" s="29">
        <v>60485</v>
      </c>
      <c r="E193" s="29">
        <v>0</v>
      </c>
      <c r="F193" s="29">
        <v>0</v>
      </c>
      <c r="G193" s="29">
        <v>0</v>
      </c>
      <c r="H193" s="29">
        <v>95177</v>
      </c>
      <c r="I193" s="29">
        <v>18015</v>
      </c>
      <c r="J193" s="29">
        <v>0</v>
      </c>
      <c r="K193" s="29">
        <v>26372</v>
      </c>
      <c r="L193" s="29">
        <v>0</v>
      </c>
      <c r="M193" s="29">
        <v>885</v>
      </c>
    </row>
    <row r="194" spans="1:13" x14ac:dyDescent="0.25">
      <c r="A194" s="29" t="s">
        <v>58</v>
      </c>
      <c r="B194" s="29">
        <v>209016</v>
      </c>
      <c r="C194" s="29">
        <v>0</v>
      </c>
      <c r="D194" s="29">
        <v>126353</v>
      </c>
      <c r="E194" s="29">
        <v>0</v>
      </c>
      <c r="F194" s="29">
        <v>0</v>
      </c>
      <c r="G194" s="29">
        <v>0</v>
      </c>
      <c r="H194" s="29">
        <v>83927</v>
      </c>
      <c r="I194" s="29">
        <v>32694</v>
      </c>
      <c r="J194" s="29">
        <v>0</v>
      </c>
      <c r="K194" s="29">
        <v>84440</v>
      </c>
      <c r="L194" s="29">
        <v>0</v>
      </c>
      <c r="M194" s="29">
        <v>7955</v>
      </c>
    </row>
    <row r="195" spans="1:13" x14ac:dyDescent="0.25">
      <c r="A195" s="29" t="s">
        <v>59</v>
      </c>
      <c r="B195" s="29">
        <v>26568</v>
      </c>
      <c r="C195" s="29">
        <v>0</v>
      </c>
      <c r="D195" s="29">
        <v>26568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26568</v>
      </c>
      <c r="L195" s="29">
        <v>0</v>
      </c>
      <c r="M195" s="29">
        <v>0</v>
      </c>
    </row>
    <row r="196" spans="1:13" x14ac:dyDescent="0.25">
      <c r="A196" s="29" t="s">
        <v>507</v>
      </c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x14ac:dyDescent="0.25">
      <c r="A197" s="29" t="s">
        <v>60</v>
      </c>
      <c r="B197" s="29" t="s">
        <v>1</v>
      </c>
      <c r="C197" s="29" t="s">
        <v>402</v>
      </c>
      <c r="D197" s="29" t="s">
        <v>403</v>
      </c>
      <c r="E197" s="29" t="s">
        <v>404</v>
      </c>
      <c r="F197" s="29" t="s">
        <v>405</v>
      </c>
      <c r="G197" s="29" t="s">
        <v>406</v>
      </c>
      <c r="H197" s="29" t="s">
        <v>407</v>
      </c>
      <c r="I197" s="29" t="s">
        <v>408</v>
      </c>
      <c r="J197" s="29" t="s">
        <v>409</v>
      </c>
      <c r="K197" s="29" t="s">
        <v>410</v>
      </c>
      <c r="L197" s="29" t="s">
        <v>411</v>
      </c>
      <c r="M197" s="29" t="s">
        <v>412</v>
      </c>
    </row>
    <row r="198" spans="1:13" x14ac:dyDescent="0.25">
      <c r="A198" s="29" t="s">
        <v>8</v>
      </c>
      <c r="B198" s="29" t="s">
        <v>35</v>
      </c>
      <c r="C198" s="29" t="s">
        <v>35</v>
      </c>
      <c r="D198" s="29" t="s">
        <v>35</v>
      </c>
      <c r="E198" s="29" t="s">
        <v>35</v>
      </c>
      <c r="F198" s="29" t="s">
        <v>35</v>
      </c>
      <c r="G198" s="29" t="s">
        <v>35</v>
      </c>
      <c r="H198" s="29" t="s">
        <v>35</v>
      </c>
      <c r="I198" s="29" t="s">
        <v>35</v>
      </c>
      <c r="J198" s="29" t="s">
        <v>35</v>
      </c>
      <c r="K198" s="29" t="s">
        <v>35</v>
      </c>
      <c r="L198" s="29" t="s">
        <v>35</v>
      </c>
      <c r="M198" s="29" t="s">
        <v>35</v>
      </c>
    </row>
    <row r="199" spans="1:13" x14ac:dyDescent="0.25">
      <c r="A199" s="29" t="s">
        <v>61</v>
      </c>
      <c r="B199" s="29">
        <v>0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</row>
    <row r="200" spans="1:13" x14ac:dyDescent="0.25">
      <c r="A200" s="29" t="s">
        <v>62</v>
      </c>
      <c r="B200" s="29">
        <v>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</row>
    <row r="201" spans="1:13" x14ac:dyDescent="0.25">
      <c r="A201" s="29" t="s">
        <v>63</v>
      </c>
      <c r="B201" s="29">
        <v>0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</row>
    <row r="202" spans="1:13" x14ac:dyDescent="0.25">
      <c r="A202" s="29" t="s">
        <v>64</v>
      </c>
      <c r="B202" s="29">
        <v>0</v>
      </c>
      <c r="C202" s="29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</row>
    <row r="203" spans="1:13" x14ac:dyDescent="0.25">
      <c r="A203" s="29" t="s">
        <v>65</v>
      </c>
      <c r="B203" s="29">
        <v>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</row>
    <row r="204" spans="1:13" x14ac:dyDescent="0.25">
      <c r="A204" s="29" t="s">
        <v>66</v>
      </c>
      <c r="B204" s="29">
        <v>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</row>
    <row r="205" spans="1:13" x14ac:dyDescent="0.25">
      <c r="A205" s="29" t="s">
        <v>67</v>
      </c>
      <c r="B205" s="29">
        <v>503</v>
      </c>
      <c r="C205" s="29">
        <v>490</v>
      </c>
      <c r="D205" s="29">
        <v>503</v>
      </c>
      <c r="E205" s="29">
        <v>0</v>
      </c>
      <c r="F205" s="29">
        <v>0</v>
      </c>
      <c r="G205" s="29">
        <v>0</v>
      </c>
      <c r="H205" s="29">
        <v>8</v>
      </c>
      <c r="I205" s="29">
        <v>0</v>
      </c>
      <c r="J205" s="29">
        <v>0</v>
      </c>
      <c r="K205" s="29">
        <v>495</v>
      </c>
      <c r="L205" s="29">
        <v>0</v>
      </c>
      <c r="M205" s="29">
        <v>0</v>
      </c>
    </row>
    <row r="206" spans="1:13" x14ac:dyDescent="0.25">
      <c r="A206" s="29" t="s">
        <v>68</v>
      </c>
      <c r="B206" s="29">
        <v>182</v>
      </c>
      <c r="C206" s="29">
        <v>0</v>
      </c>
      <c r="D206" s="29">
        <v>182</v>
      </c>
      <c r="E206" s="29">
        <v>0</v>
      </c>
      <c r="F206" s="29">
        <v>0</v>
      </c>
      <c r="G206" s="29">
        <v>0</v>
      </c>
      <c r="H206" s="29">
        <v>4</v>
      </c>
      <c r="I206" s="29">
        <v>0</v>
      </c>
      <c r="J206" s="29">
        <v>0</v>
      </c>
      <c r="K206" s="29">
        <v>1</v>
      </c>
      <c r="L206" s="29">
        <v>0</v>
      </c>
      <c r="M206" s="29">
        <v>177</v>
      </c>
    </row>
    <row r="207" spans="1:13" x14ac:dyDescent="0.25">
      <c r="A207" s="29" t="s">
        <v>69</v>
      </c>
      <c r="B207" s="29">
        <v>332</v>
      </c>
      <c r="C207" s="29">
        <v>0</v>
      </c>
      <c r="D207" s="29">
        <v>332</v>
      </c>
      <c r="E207" s="29">
        <v>0</v>
      </c>
      <c r="F207" s="29">
        <v>0</v>
      </c>
      <c r="G207" s="29">
        <v>0</v>
      </c>
      <c r="H207" s="29">
        <v>5</v>
      </c>
      <c r="I207" s="29">
        <v>0</v>
      </c>
      <c r="J207" s="29">
        <v>2</v>
      </c>
      <c r="K207" s="29">
        <v>0</v>
      </c>
      <c r="L207" s="29">
        <v>325</v>
      </c>
      <c r="M207" s="29">
        <v>0</v>
      </c>
    </row>
    <row r="208" spans="1:13" x14ac:dyDescent="0.25">
      <c r="A208" s="29" t="s">
        <v>70</v>
      </c>
      <c r="B208" s="29">
        <v>197</v>
      </c>
      <c r="C208" s="29">
        <v>0</v>
      </c>
      <c r="D208" s="29">
        <v>197</v>
      </c>
      <c r="E208" s="29">
        <v>0</v>
      </c>
      <c r="F208" s="29">
        <v>0</v>
      </c>
      <c r="G208" s="29">
        <v>0</v>
      </c>
      <c r="H208" s="29">
        <v>9</v>
      </c>
      <c r="I208" s="29">
        <v>0</v>
      </c>
      <c r="J208" s="29">
        <v>188</v>
      </c>
      <c r="K208" s="29">
        <v>0</v>
      </c>
      <c r="L208" s="29">
        <v>0</v>
      </c>
      <c r="M208" s="29">
        <v>0</v>
      </c>
    </row>
    <row r="209" spans="1:13" x14ac:dyDescent="0.25">
      <c r="A209" s="29" t="s">
        <v>71</v>
      </c>
      <c r="B209" s="29">
        <v>391</v>
      </c>
      <c r="C209" s="29">
        <v>0</v>
      </c>
      <c r="D209" s="29">
        <v>391</v>
      </c>
      <c r="E209" s="29">
        <v>0</v>
      </c>
      <c r="F209" s="29">
        <v>0</v>
      </c>
      <c r="G209" s="29">
        <v>0</v>
      </c>
      <c r="H209" s="29">
        <v>391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</row>
    <row r="210" spans="1:13" x14ac:dyDescent="0.25">
      <c r="A210" s="29" t="s">
        <v>72</v>
      </c>
      <c r="B210" s="29">
        <v>704</v>
      </c>
      <c r="C210" s="29">
        <v>0</v>
      </c>
      <c r="D210" s="29">
        <v>704</v>
      </c>
      <c r="E210" s="29">
        <v>0</v>
      </c>
      <c r="F210" s="29">
        <v>0</v>
      </c>
      <c r="G210" s="29">
        <v>0</v>
      </c>
      <c r="H210" s="29">
        <v>704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</row>
    <row r="211" spans="1:13" x14ac:dyDescent="0.25">
      <c r="A211" s="29" t="s">
        <v>73</v>
      </c>
      <c r="B211" s="29">
        <v>668</v>
      </c>
      <c r="C211" s="29">
        <v>0</v>
      </c>
      <c r="D211" s="29">
        <v>668</v>
      </c>
      <c r="E211" s="29">
        <v>0</v>
      </c>
      <c r="F211" s="29">
        <v>0</v>
      </c>
      <c r="G211" s="29">
        <v>0</v>
      </c>
      <c r="H211" s="29">
        <v>12</v>
      </c>
      <c r="I211" s="29">
        <v>0</v>
      </c>
      <c r="J211" s="29">
        <v>6</v>
      </c>
      <c r="K211" s="29">
        <v>0</v>
      </c>
      <c r="L211" s="29">
        <v>650</v>
      </c>
      <c r="M211" s="29">
        <v>0</v>
      </c>
    </row>
    <row r="212" spans="1:13" x14ac:dyDescent="0.25">
      <c r="A212" s="29" t="s">
        <v>74</v>
      </c>
      <c r="B212" s="29">
        <v>207</v>
      </c>
      <c r="C212" s="29">
        <v>0</v>
      </c>
      <c r="D212" s="29">
        <v>207</v>
      </c>
      <c r="E212" s="29">
        <v>0</v>
      </c>
      <c r="F212" s="29">
        <v>0</v>
      </c>
      <c r="G212" s="29">
        <v>0</v>
      </c>
      <c r="H212" s="29">
        <v>3</v>
      </c>
      <c r="I212" s="29">
        <v>0</v>
      </c>
      <c r="J212" s="29">
        <v>2</v>
      </c>
      <c r="K212" s="29">
        <v>0</v>
      </c>
      <c r="L212" s="29">
        <v>202</v>
      </c>
      <c r="M212" s="29">
        <v>0</v>
      </c>
    </row>
    <row r="213" spans="1:13" x14ac:dyDescent="0.25">
      <c r="A213" s="29" t="s">
        <v>75</v>
      </c>
      <c r="B213" s="29">
        <v>134</v>
      </c>
      <c r="C213" s="29">
        <v>0</v>
      </c>
      <c r="D213" s="29">
        <v>134</v>
      </c>
      <c r="E213" s="29">
        <v>0</v>
      </c>
      <c r="F213" s="29">
        <v>0</v>
      </c>
      <c r="G213" s="29">
        <v>0</v>
      </c>
      <c r="H213" s="29">
        <v>0</v>
      </c>
      <c r="I213" s="29">
        <v>2</v>
      </c>
      <c r="J213" s="29">
        <v>0</v>
      </c>
      <c r="K213" s="29">
        <v>132</v>
      </c>
      <c r="L213" s="29">
        <v>0</v>
      </c>
      <c r="M213" s="29">
        <v>0</v>
      </c>
    </row>
    <row r="214" spans="1:13" x14ac:dyDescent="0.25">
      <c r="A214" s="29" t="s">
        <v>76</v>
      </c>
      <c r="B214" s="29">
        <v>113</v>
      </c>
      <c r="C214" s="29">
        <v>0</v>
      </c>
      <c r="D214" s="29">
        <v>113</v>
      </c>
      <c r="E214" s="29">
        <v>0</v>
      </c>
      <c r="F214" s="29">
        <v>0</v>
      </c>
      <c r="G214" s="29">
        <v>0</v>
      </c>
      <c r="H214" s="29">
        <v>3</v>
      </c>
      <c r="I214" s="29">
        <v>110</v>
      </c>
      <c r="J214" s="29">
        <v>0</v>
      </c>
      <c r="K214" s="29">
        <v>0</v>
      </c>
      <c r="L214" s="29">
        <v>0</v>
      </c>
      <c r="M214" s="29">
        <v>0</v>
      </c>
    </row>
    <row r="215" spans="1:13" x14ac:dyDescent="0.25">
      <c r="A215" s="29" t="s">
        <v>77</v>
      </c>
      <c r="B215" s="29">
        <v>559</v>
      </c>
      <c r="C215" s="29">
        <v>0</v>
      </c>
      <c r="D215" s="29">
        <v>559</v>
      </c>
      <c r="E215" s="29">
        <v>0</v>
      </c>
      <c r="F215" s="29">
        <v>0</v>
      </c>
      <c r="G215" s="29">
        <v>0</v>
      </c>
      <c r="H215" s="29">
        <v>559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</row>
    <row r="216" spans="1:13" x14ac:dyDescent="0.25">
      <c r="A216" s="29" t="s">
        <v>78</v>
      </c>
      <c r="B216" s="29">
        <v>796</v>
      </c>
      <c r="C216" s="29">
        <v>0</v>
      </c>
      <c r="D216" s="29">
        <v>796</v>
      </c>
      <c r="E216" s="29">
        <v>0</v>
      </c>
      <c r="F216" s="29">
        <v>0</v>
      </c>
      <c r="G216" s="29">
        <v>0</v>
      </c>
      <c r="H216" s="29">
        <v>796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</row>
    <row r="217" spans="1:13" x14ac:dyDescent="0.25">
      <c r="A217" s="29" t="s">
        <v>79</v>
      </c>
      <c r="B217" s="29">
        <v>2735</v>
      </c>
      <c r="C217" s="29">
        <v>0</v>
      </c>
      <c r="D217" s="29">
        <v>2735</v>
      </c>
      <c r="E217" s="29">
        <v>0</v>
      </c>
      <c r="F217" s="29">
        <v>0</v>
      </c>
      <c r="G217" s="29">
        <v>0</v>
      </c>
      <c r="H217" s="29">
        <v>71</v>
      </c>
      <c r="I217" s="29">
        <v>0</v>
      </c>
      <c r="J217" s="29">
        <v>0</v>
      </c>
      <c r="K217" s="29">
        <v>141</v>
      </c>
      <c r="L217" s="29">
        <v>0</v>
      </c>
      <c r="M217" s="29">
        <v>2523</v>
      </c>
    </row>
    <row r="218" spans="1:13" x14ac:dyDescent="0.25">
      <c r="A218" s="29" t="s">
        <v>80</v>
      </c>
      <c r="B218" s="29">
        <v>1621</v>
      </c>
      <c r="C218" s="29">
        <v>1187</v>
      </c>
      <c r="D218" s="29">
        <v>1621</v>
      </c>
      <c r="E218" s="29">
        <v>0</v>
      </c>
      <c r="F218" s="29">
        <v>0</v>
      </c>
      <c r="G218" s="29">
        <v>0</v>
      </c>
      <c r="H218" s="29">
        <v>251</v>
      </c>
      <c r="I218" s="29">
        <v>0</v>
      </c>
      <c r="J218" s="29">
        <v>1370</v>
      </c>
      <c r="K218" s="29">
        <v>0</v>
      </c>
      <c r="L218" s="29">
        <v>0</v>
      </c>
      <c r="M218" s="29">
        <v>0</v>
      </c>
    </row>
    <row r="219" spans="1:13" x14ac:dyDescent="0.25">
      <c r="A219" s="29" t="s">
        <v>81</v>
      </c>
      <c r="B219" s="29">
        <v>772</v>
      </c>
      <c r="C219" s="29">
        <v>653</v>
      </c>
      <c r="D219" s="29">
        <v>772</v>
      </c>
      <c r="E219" s="29">
        <v>0</v>
      </c>
      <c r="F219" s="29">
        <v>0</v>
      </c>
      <c r="G219" s="29">
        <v>0</v>
      </c>
      <c r="H219" s="29">
        <v>25</v>
      </c>
      <c r="I219" s="29">
        <v>747</v>
      </c>
      <c r="J219" s="29">
        <v>0</v>
      </c>
      <c r="K219" s="29">
        <v>0</v>
      </c>
      <c r="L219" s="29">
        <v>0</v>
      </c>
      <c r="M219" s="29">
        <v>0</v>
      </c>
    </row>
    <row r="220" spans="1:13" x14ac:dyDescent="0.25">
      <c r="A220" s="29" t="s">
        <v>82</v>
      </c>
      <c r="B220" s="29">
        <v>1508</v>
      </c>
      <c r="C220" s="29">
        <v>0</v>
      </c>
      <c r="D220" s="29">
        <v>1508</v>
      </c>
      <c r="E220" s="29">
        <v>0</v>
      </c>
      <c r="F220" s="29">
        <v>0</v>
      </c>
      <c r="G220" s="29">
        <v>0</v>
      </c>
      <c r="H220" s="29">
        <v>82</v>
      </c>
      <c r="I220" s="29">
        <v>1426</v>
      </c>
      <c r="J220" s="29">
        <v>0</v>
      </c>
      <c r="K220" s="29">
        <v>0</v>
      </c>
      <c r="L220" s="29">
        <v>0</v>
      </c>
      <c r="M220" s="29">
        <v>0</v>
      </c>
    </row>
    <row r="221" spans="1:13" x14ac:dyDescent="0.25">
      <c r="A221" s="29" t="s">
        <v>83</v>
      </c>
      <c r="B221" s="29">
        <v>2353</v>
      </c>
      <c r="C221" s="29">
        <v>0</v>
      </c>
      <c r="D221" s="29">
        <v>2353</v>
      </c>
      <c r="E221" s="29">
        <v>0</v>
      </c>
      <c r="F221" s="29">
        <v>0</v>
      </c>
      <c r="G221" s="29">
        <v>0</v>
      </c>
      <c r="H221" s="29">
        <v>2353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</row>
    <row r="222" spans="1:13" x14ac:dyDescent="0.25">
      <c r="A222" s="29" t="s">
        <v>84</v>
      </c>
      <c r="B222" s="29">
        <v>2255</v>
      </c>
      <c r="C222" s="29">
        <v>0</v>
      </c>
      <c r="D222" s="29">
        <v>2255</v>
      </c>
      <c r="E222" s="29">
        <v>0</v>
      </c>
      <c r="F222" s="29">
        <v>0</v>
      </c>
      <c r="G222" s="29">
        <v>0</v>
      </c>
      <c r="H222" s="29">
        <v>2255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</row>
    <row r="223" spans="1:13" x14ac:dyDescent="0.25">
      <c r="A223" s="29" t="s">
        <v>85</v>
      </c>
      <c r="B223" s="29">
        <v>22175</v>
      </c>
      <c r="C223" s="29">
        <v>0</v>
      </c>
      <c r="D223" s="29">
        <v>22175</v>
      </c>
      <c r="E223" s="29">
        <v>0</v>
      </c>
      <c r="F223" s="29">
        <v>0</v>
      </c>
      <c r="G223" s="29">
        <v>0</v>
      </c>
      <c r="H223" s="29">
        <v>359</v>
      </c>
      <c r="I223" s="29">
        <v>0</v>
      </c>
      <c r="J223" s="29">
        <v>0</v>
      </c>
      <c r="K223" s="29">
        <v>1391</v>
      </c>
      <c r="L223" s="29">
        <v>0</v>
      </c>
      <c r="M223" s="29">
        <v>20425</v>
      </c>
    </row>
    <row r="224" spans="1:13" x14ac:dyDescent="0.25">
      <c r="A224" s="29" t="s">
        <v>86</v>
      </c>
      <c r="B224" s="29">
        <v>4844</v>
      </c>
      <c r="C224" s="29">
        <v>3644</v>
      </c>
      <c r="D224" s="29">
        <v>4844</v>
      </c>
      <c r="E224" s="29">
        <v>0</v>
      </c>
      <c r="F224" s="29">
        <v>0</v>
      </c>
      <c r="G224" s="29">
        <v>0</v>
      </c>
      <c r="H224" s="29">
        <v>561</v>
      </c>
      <c r="I224" s="29">
        <v>0</v>
      </c>
      <c r="J224" s="29">
        <v>4283</v>
      </c>
      <c r="K224" s="29">
        <v>0</v>
      </c>
      <c r="L224" s="29">
        <v>0</v>
      </c>
      <c r="M224" s="29">
        <v>0</v>
      </c>
    </row>
    <row r="225" spans="1:13" x14ac:dyDescent="0.25">
      <c r="A225" s="29" t="s">
        <v>87</v>
      </c>
      <c r="B225" s="29">
        <v>2546</v>
      </c>
      <c r="C225" s="29">
        <v>2084</v>
      </c>
      <c r="D225" s="29">
        <v>2546</v>
      </c>
      <c r="E225" s="29">
        <v>0</v>
      </c>
      <c r="F225" s="29">
        <v>0</v>
      </c>
      <c r="G225" s="29">
        <v>0</v>
      </c>
      <c r="H225" s="29">
        <v>64</v>
      </c>
      <c r="I225" s="29">
        <v>2482</v>
      </c>
      <c r="J225" s="29">
        <v>0</v>
      </c>
      <c r="K225" s="29">
        <v>0</v>
      </c>
      <c r="L225" s="29">
        <v>0</v>
      </c>
      <c r="M225" s="29">
        <v>0</v>
      </c>
    </row>
    <row r="226" spans="1:13" x14ac:dyDescent="0.25">
      <c r="A226" s="29" t="s">
        <v>88</v>
      </c>
      <c r="B226" s="29">
        <v>4426</v>
      </c>
      <c r="C226" s="29">
        <v>0</v>
      </c>
      <c r="D226" s="29">
        <v>4426</v>
      </c>
      <c r="E226" s="29">
        <v>0</v>
      </c>
      <c r="F226" s="29">
        <v>0</v>
      </c>
      <c r="G226" s="29">
        <v>0</v>
      </c>
      <c r="H226" s="29">
        <v>175</v>
      </c>
      <c r="I226" s="29">
        <v>4251</v>
      </c>
      <c r="J226" s="29">
        <v>0</v>
      </c>
      <c r="K226" s="29">
        <v>0</v>
      </c>
      <c r="L226" s="29">
        <v>0</v>
      </c>
      <c r="M226" s="29">
        <v>0</v>
      </c>
    </row>
    <row r="227" spans="1:13" x14ac:dyDescent="0.25">
      <c r="A227" s="29" t="s">
        <v>89</v>
      </c>
      <c r="B227" s="29">
        <v>8930</v>
      </c>
      <c r="C227" s="29">
        <v>0</v>
      </c>
      <c r="D227" s="29">
        <v>8930</v>
      </c>
      <c r="E227" s="29">
        <v>0</v>
      </c>
      <c r="F227" s="29">
        <v>0</v>
      </c>
      <c r="G227" s="29">
        <v>0</v>
      </c>
      <c r="H227" s="29">
        <v>8930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</row>
    <row r="228" spans="1:13" x14ac:dyDescent="0.25">
      <c r="A228" s="29" t="s">
        <v>90</v>
      </c>
      <c r="B228" s="29">
        <v>7514</v>
      </c>
      <c r="C228" s="29">
        <v>0</v>
      </c>
      <c r="D228" s="29">
        <v>7514</v>
      </c>
      <c r="E228" s="29">
        <v>0</v>
      </c>
      <c r="F228" s="29">
        <v>0</v>
      </c>
      <c r="G228" s="29">
        <v>0</v>
      </c>
      <c r="H228" s="29">
        <v>7514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</row>
    <row r="229" spans="1:13" x14ac:dyDescent="0.25">
      <c r="A229" s="29" t="s">
        <v>91</v>
      </c>
      <c r="B229" s="29">
        <v>19024</v>
      </c>
      <c r="C229" s="29">
        <v>0</v>
      </c>
      <c r="D229" s="29">
        <v>19024</v>
      </c>
      <c r="E229" s="29">
        <v>0</v>
      </c>
      <c r="F229" s="29">
        <v>0</v>
      </c>
      <c r="G229" s="29">
        <v>0</v>
      </c>
      <c r="H229" s="29">
        <v>700</v>
      </c>
      <c r="I229" s="29">
        <v>0</v>
      </c>
      <c r="J229" s="29">
        <v>0</v>
      </c>
      <c r="K229" s="29">
        <v>771</v>
      </c>
      <c r="L229" s="29">
        <v>0</v>
      </c>
      <c r="M229" s="29">
        <v>17553</v>
      </c>
    </row>
    <row r="230" spans="1:13" x14ac:dyDescent="0.25">
      <c r="A230" s="29" t="s">
        <v>92</v>
      </c>
      <c r="B230" s="29">
        <v>5123</v>
      </c>
      <c r="C230" s="29">
        <v>4329</v>
      </c>
      <c r="D230" s="29">
        <v>5123</v>
      </c>
      <c r="E230" s="29">
        <v>0</v>
      </c>
      <c r="F230" s="29">
        <v>0</v>
      </c>
      <c r="G230" s="29">
        <v>0</v>
      </c>
      <c r="H230" s="29">
        <v>75</v>
      </c>
      <c r="I230" s="29">
        <v>5048</v>
      </c>
      <c r="J230" s="29">
        <v>0</v>
      </c>
      <c r="K230" s="29">
        <v>0</v>
      </c>
      <c r="L230" s="29">
        <v>0</v>
      </c>
      <c r="M230" s="29">
        <v>0</v>
      </c>
    </row>
    <row r="231" spans="1:13" x14ac:dyDescent="0.25">
      <c r="A231" s="29" t="s">
        <v>93</v>
      </c>
      <c r="B231" s="29">
        <v>3412</v>
      </c>
      <c r="C231" s="29">
        <v>0</v>
      </c>
      <c r="D231" s="29">
        <v>3412</v>
      </c>
      <c r="E231" s="29">
        <v>0</v>
      </c>
      <c r="F231" s="29">
        <v>0</v>
      </c>
      <c r="G231" s="29">
        <v>0</v>
      </c>
      <c r="H231" s="29">
        <v>1324</v>
      </c>
      <c r="I231" s="29">
        <v>0</v>
      </c>
      <c r="J231" s="29">
        <v>2088</v>
      </c>
      <c r="K231" s="29">
        <v>0</v>
      </c>
      <c r="L231" s="29">
        <v>0</v>
      </c>
      <c r="M231" s="29">
        <v>0</v>
      </c>
    </row>
    <row r="232" spans="1:13" x14ac:dyDescent="0.25">
      <c r="A232" s="29" t="s">
        <v>94</v>
      </c>
      <c r="B232" s="29">
        <v>9759</v>
      </c>
      <c r="C232" s="29">
        <v>0</v>
      </c>
      <c r="D232" s="29">
        <v>9759</v>
      </c>
      <c r="E232" s="29">
        <v>0</v>
      </c>
      <c r="F232" s="29">
        <v>0</v>
      </c>
      <c r="G232" s="29">
        <v>0</v>
      </c>
      <c r="H232" s="29">
        <v>1341</v>
      </c>
      <c r="I232" s="29">
        <v>8418</v>
      </c>
      <c r="J232" s="29">
        <v>0</v>
      </c>
      <c r="K232" s="29">
        <v>0</v>
      </c>
      <c r="L232" s="29">
        <v>0</v>
      </c>
      <c r="M232" s="29">
        <v>0</v>
      </c>
    </row>
    <row r="233" spans="1:13" x14ac:dyDescent="0.25">
      <c r="A233" s="29" t="s">
        <v>95</v>
      </c>
      <c r="B233" s="29">
        <v>5421</v>
      </c>
      <c r="C233" s="29">
        <v>0</v>
      </c>
      <c r="D233" s="29">
        <v>5421</v>
      </c>
      <c r="E233" s="29">
        <v>0</v>
      </c>
      <c r="F233" s="29">
        <v>0</v>
      </c>
      <c r="G233" s="29">
        <v>0</v>
      </c>
      <c r="H233" s="29">
        <v>5421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</row>
    <row r="234" spans="1:13" x14ac:dyDescent="0.25">
      <c r="A234" s="29" t="s">
        <v>96</v>
      </c>
      <c r="B234" s="29">
        <v>10476</v>
      </c>
      <c r="C234" s="29">
        <v>0</v>
      </c>
      <c r="D234" s="29">
        <v>10476</v>
      </c>
      <c r="E234" s="29">
        <v>0</v>
      </c>
      <c r="F234" s="29">
        <v>0</v>
      </c>
      <c r="G234" s="29">
        <v>0</v>
      </c>
      <c r="H234" s="29">
        <v>10476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</row>
    <row r="235" spans="1:13" x14ac:dyDescent="0.25">
      <c r="A235" s="29" t="s">
        <v>97</v>
      </c>
      <c r="B235" s="29">
        <v>1401</v>
      </c>
      <c r="C235" s="29">
        <v>0</v>
      </c>
      <c r="D235" s="29">
        <v>1401</v>
      </c>
      <c r="E235" s="29">
        <v>0</v>
      </c>
      <c r="F235" s="29">
        <v>0</v>
      </c>
      <c r="G235" s="29">
        <v>0</v>
      </c>
      <c r="H235" s="29">
        <v>199</v>
      </c>
      <c r="I235" s="29">
        <v>0</v>
      </c>
      <c r="J235" s="29">
        <v>1202</v>
      </c>
      <c r="K235" s="29">
        <v>0</v>
      </c>
      <c r="L235" s="29">
        <v>0</v>
      </c>
      <c r="M235" s="29">
        <v>0</v>
      </c>
    </row>
    <row r="236" spans="1:13" x14ac:dyDescent="0.25">
      <c r="A236" s="29" t="s">
        <v>98</v>
      </c>
      <c r="B236" s="29">
        <v>9487</v>
      </c>
      <c r="C236" s="29">
        <v>0</v>
      </c>
      <c r="D236" s="29">
        <v>9487</v>
      </c>
      <c r="E236" s="29">
        <v>0</v>
      </c>
      <c r="F236" s="29">
        <v>0</v>
      </c>
      <c r="G236" s="29">
        <v>0</v>
      </c>
      <c r="H236" s="29">
        <v>1266</v>
      </c>
      <c r="I236" s="29">
        <v>0</v>
      </c>
      <c r="J236" s="29">
        <v>8221</v>
      </c>
      <c r="K236" s="29">
        <v>0</v>
      </c>
      <c r="L236" s="29">
        <v>0</v>
      </c>
      <c r="M236" s="29">
        <v>0</v>
      </c>
    </row>
    <row r="237" spans="1:13" x14ac:dyDescent="0.25">
      <c r="A237" s="29" t="s">
        <v>99</v>
      </c>
      <c r="B237" s="29">
        <v>8286</v>
      </c>
      <c r="C237" s="29">
        <v>0</v>
      </c>
      <c r="D237" s="29">
        <v>8286</v>
      </c>
      <c r="E237" s="29">
        <v>0</v>
      </c>
      <c r="F237" s="29">
        <v>0</v>
      </c>
      <c r="G237" s="29">
        <v>0</v>
      </c>
      <c r="H237" s="29">
        <v>423</v>
      </c>
      <c r="I237" s="29">
        <v>3829</v>
      </c>
      <c r="J237" s="29">
        <v>0</v>
      </c>
      <c r="K237" s="29">
        <v>4034</v>
      </c>
      <c r="L237" s="29">
        <v>0</v>
      </c>
      <c r="M237" s="29">
        <v>0</v>
      </c>
    </row>
    <row r="238" spans="1:13" x14ac:dyDescent="0.25">
      <c r="A238" s="29" t="s">
        <v>100</v>
      </c>
      <c r="B238" s="29">
        <v>1759</v>
      </c>
      <c r="C238" s="29">
        <v>0</v>
      </c>
      <c r="D238" s="29">
        <v>1759</v>
      </c>
      <c r="E238" s="29">
        <v>0</v>
      </c>
      <c r="F238" s="29">
        <v>0</v>
      </c>
      <c r="G238" s="29">
        <v>0</v>
      </c>
      <c r="H238" s="29">
        <v>264</v>
      </c>
      <c r="I238" s="29">
        <v>1495</v>
      </c>
      <c r="J238" s="29">
        <v>0</v>
      </c>
      <c r="K238" s="29">
        <v>0</v>
      </c>
      <c r="L238" s="29">
        <v>0</v>
      </c>
      <c r="M238" s="29">
        <v>0</v>
      </c>
    </row>
    <row r="239" spans="1:13" x14ac:dyDescent="0.25">
      <c r="A239" s="29" t="s">
        <v>101</v>
      </c>
      <c r="B239" s="29">
        <v>3761</v>
      </c>
      <c r="C239" s="29">
        <v>0</v>
      </c>
      <c r="D239" s="29">
        <v>3761</v>
      </c>
      <c r="E239" s="29">
        <v>0</v>
      </c>
      <c r="F239" s="29">
        <v>0</v>
      </c>
      <c r="G239" s="29">
        <v>0</v>
      </c>
      <c r="H239" s="29">
        <v>3761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</row>
    <row r="240" spans="1:13" x14ac:dyDescent="0.25">
      <c r="A240" s="29" t="s">
        <v>102</v>
      </c>
      <c r="B240" s="29">
        <v>2171</v>
      </c>
      <c r="C240" s="29">
        <v>0</v>
      </c>
      <c r="D240" s="29">
        <v>2171</v>
      </c>
      <c r="E240" s="29">
        <v>0</v>
      </c>
      <c r="F240" s="29">
        <v>0</v>
      </c>
      <c r="G240" s="29">
        <v>0</v>
      </c>
      <c r="H240" s="29">
        <v>2171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</row>
    <row r="241" spans="1:13" x14ac:dyDescent="0.25">
      <c r="A241" s="29" t="s">
        <v>508</v>
      </c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x14ac:dyDescent="0.25">
      <c r="A242" s="29" t="s">
        <v>0</v>
      </c>
      <c r="B242" s="29" t="s">
        <v>1</v>
      </c>
      <c r="C242" s="29" t="s">
        <v>402</v>
      </c>
      <c r="D242" s="29" t="s">
        <v>403</v>
      </c>
      <c r="E242" s="29" t="s">
        <v>404</v>
      </c>
      <c r="F242" s="29" t="s">
        <v>405</v>
      </c>
      <c r="G242" s="29" t="s">
        <v>406</v>
      </c>
      <c r="H242" s="29" t="s">
        <v>407</v>
      </c>
      <c r="I242" s="29" t="s">
        <v>408</v>
      </c>
      <c r="J242" s="29" t="s">
        <v>409</v>
      </c>
      <c r="K242" s="29" t="s">
        <v>410</v>
      </c>
      <c r="L242" s="29" t="s">
        <v>411</v>
      </c>
      <c r="M242" s="29" t="s">
        <v>412</v>
      </c>
    </row>
    <row r="243" spans="1:13" x14ac:dyDescent="0.25">
      <c r="A243" s="29" t="s">
        <v>8</v>
      </c>
      <c r="B243" s="29" t="s">
        <v>9</v>
      </c>
      <c r="C243" s="29" t="s">
        <v>9</v>
      </c>
      <c r="D243" s="29" t="s">
        <v>9</v>
      </c>
      <c r="E243" s="29" t="s">
        <v>9</v>
      </c>
      <c r="F243" s="29" t="s">
        <v>9</v>
      </c>
      <c r="G243" s="29" t="s">
        <v>9</v>
      </c>
      <c r="H243" s="29" t="s">
        <v>9</v>
      </c>
      <c r="I243" s="29" t="s">
        <v>9</v>
      </c>
      <c r="J243" s="29" t="s">
        <v>9</v>
      </c>
      <c r="K243" s="29" t="s">
        <v>9</v>
      </c>
      <c r="L243" s="29" t="s">
        <v>9</v>
      </c>
      <c r="M243" s="29" t="s">
        <v>9</v>
      </c>
    </row>
    <row r="244" spans="1:13" x14ac:dyDescent="0.25">
      <c r="A244" s="29" t="s">
        <v>10</v>
      </c>
      <c r="B244" s="29">
        <v>0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</row>
    <row r="245" spans="1:13" x14ac:dyDescent="0.25">
      <c r="A245" s="29" t="s">
        <v>11</v>
      </c>
      <c r="B245" s="29">
        <v>0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</row>
    <row r="246" spans="1:13" x14ac:dyDescent="0.25">
      <c r="A246" s="29" t="s">
        <v>12</v>
      </c>
      <c r="B246" s="29">
        <v>0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</row>
    <row r="247" spans="1:13" x14ac:dyDescent="0.25">
      <c r="A247" s="29" t="s">
        <v>13</v>
      </c>
      <c r="B247" s="29">
        <v>0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</row>
    <row r="248" spans="1:13" x14ac:dyDescent="0.25">
      <c r="A248" s="29" t="s">
        <v>14</v>
      </c>
      <c r="B248" s="29">
        <v>0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</row>
    <row r="249" spans="1:13" x14ac:dyDescent="0.25">
      <c r="A249" s="29" t="s">
        <v>15</v>
      </c>
      <c r="B249" s="29">
        <v>0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</row>
    <row r="250" spans="1:13" x14ac:dyDescent="0.25">
      <c r="A250" s="29" t="s">
        <v>16</v>
      </c>
      <c r="B250" s="29">
        <v>0</v>
      </c>
      <c r="C250" s="29">
        <v>0</v>
      </c>
      <c r="D250" s="29">
        <v>0</v>
      </c>
      <c r="E250" s="29">
        <v>0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</row>
    <row r="251" spans="1:13" x14ac:dyDescent="0.25">
      <c r="A251" s="29" t="s">
        <v>17</v>
      </c>
      <c r="B251" s="29">
        <v>0</v>
      </c>
      <c r="C251" s="29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</row>
    <row r="252" spans="1:13" x14ac:dyDescent="0.25">
      <c r="A252" s="29" t="s">
        <v>18</v>
      </c>
      <c r="B252" s="29">
        <v>0</v>
      </c>
      <c r="C252" s="29">
        <v>0</v>
      </c>
      <c r="D252" s="29">
        <v>0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</row>
    <row r="253" spans="1:13" x14ac:dyDescent="0.25">
      <c r="A253" s="29" t="s">
        <v>19</v>
      </c>
      <c r="B253" s="29">
        <v>0</v>
      </c>
      <c r="C253" s="29">
        <v>0</v>
      </c>
      <c r="D253" s="29">
        <v>0</v>
      </c>
      <c r="E253" s="29">
        <v>0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0</v>
      </c>
      <c r="M253" s="29">
        <v>0</v>
      </c>
    </row>
    <row r="254" spans="1:13" x14ac:dyDescent="0.25">
      <c r="A254" s="29" t="s">
        <v>20</v>
      </c>
      <c r="B254" s="29">
        <v>1</v>
      </c>
      <c r="C254" s="29">
        <v>0</v>
      </c>
      <c r="D254" s="29">
        <v>0</v>
      </c>
      <c r="E254" s="29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0</v>
      </c>
      <c r="M254" s="29">
        <v>0</v>
      </c>
    </row>
    <row r="255" spans="1:13" x14ac:dyDescent="0.25">
      <c r="A255" s="29" t="s">
        <v>21</v>
      </c>
      <c r="B255" s="29">
        <v>0</v>
      </c>
      <c r="C255" s="29">
        <v>0</v>
      </c>
      <c r="D255" s="29">
        <v>0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</row>
    <row r="256" spans="1:13" x14ac:dyDescent="0.25">
      <c r="A256" s="29" t="s">
        <v>22</v>
      </c>
      <c r="B256" s="29">
        <v>0</v>
      </c>
      <c r="C256" s="29">
        <v>0</v>
      </c>
      <c r="D256" s="29">
        <v>0</v>
      </c>
      <c r="E256" s="29">
        <v>0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</row>
    <row r="257" spans="1:13" x14ac:dyDescent="0.25">
      <c r="A257" s="29" t="s">
        <v>509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x14ac:dyDescent="0.25">
      <c r="A258" s="29" t="s">
        <v>23</v>
      </c>
      <c r="B258" s="29" t="s">
        <v>1</v>
      </c>
      <c r="C258" s="29" t="s">
        <v>402</v>
      </c>
      <c r="D258" s="29" t="s">
        <v>403</v>
      </c>
      <c r="E258" s="29" t="s">
        <v>404</v>
      </c>
      <c r="F258" s="29" t="s">
        <v>405</v>
      </c>
      <c r="G258" s="29" t="s">
        <v>406</v>
      </c>
      <c r="H258" s="29" t="s">
        <v>407</v>
      </c>
      <c r="I258" s="29" t="s">
        <v>408</v>
      </c>
      <c r="J258" s="29" t="s">
        <v>409</v>
      </c>
      <c r="K258" s="29" t="s">
        <v>410</v>
      </c>
      <c r="L258" s="29" t="s">
        <v>411</v>
      </c>
      <c r="M258" s="29" t="s">
        <v>412</v>
      </c>
    </row>
    <row r="259" spans="1:13" x14ac:dyDescent="0.25">
      <c r="A259" s="29" t="s">
        <v>8</v>
      </c>
      <c r="B259" s="29" t="s">
        <v>9</v>
      </c>
      <c r="C259" s="29" t="s">
        <v>9</v>
      </c>
      <c r="D259" s="29" t="s">
        <v>9</v>
      </c>
      <c r="E259" s="29" t="s">
        <v>9</v>
      </c>
      <c r="F259" s="29" t="s">
        <v>9</v>
      </c>
      <c r="G259" s="29" t="s">
        <v>9</v>
      </c>
      <c r="H259" s="29" t="s">
        <v>9</v>
      </c>
      <c r="I259" s="29" t="s">
        <v>9</v>
      </c>
      <c r="J259" s="29" t="s">
        <v>9</v>
      </c>
      <c r="K259" s="29" t="s">
        <v>9</v>
      </c>
      <c r="L259" s="29" t="s">
        <v>9</v>
      </c>
      <c r="M259" s="29" t="s">
        <v>9</v>
      </c>
    </row>
    <row r="260" spans="1:13" x14ac:dyDescent="0.25">
      <c r="A260" s="29" t="s">
        <v>10</v>
      </c>
      <c r="B260" s="29">
        <v>0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</row>
    <row r="261" spans="1:13" x14ac:dyDescent="0.25">
      <c r="A261" s="29" t="s">
        <v>11</v>
      </c>
      <c r="B261" s="29">
        <v>0</v>
      </c>
      <c r="C261" s="29">
        <v>0</v>
      </c>
      <c r="D261" s="29">
        <v>0</v>
      </c>
      <c r="E261" s="29">
        <v>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</row>
    <row r="262" spans="1:13" x14ac:dyDescent="0.25">
      <c r="A262" s="29" t="s">
        <v>12</v>
      </c>
      <c r="B262" s="29">
        <v>0</v>
      </c>
      <c r="C262" s="29">
        <v>0</v>
      </c>
      <c r="D262" s="29">
        <v>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</row>
    <row r="263" spans="1:13" x14ac:dyDescent="0.25">
      <c r="A263" s="29" t="s">
        <v>13</v>
      </c>
      <c r="B263" s="29">
        <v>0</v>
      </c>
      <c r="C263" s="29">
        <v>0</v>
      </c>
      <c r="D263" s="29">
        <v>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</row>
    <row r="264" spans="1:13" x14ac:dyDescent="0.25">
      <c r="A264" s="29" t="s">
        <v>14</v>
      </c>
      <c r="B264" s="29">
        <v>0</v>
      </c>
      <c r="C264" s="29">
        <v>0</v>
      </c>
      <c r="D264" s="29">
        <v>0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</row>
    <row r="265" spans="1:13" x14ac:dyDescent="0.25">
      <c r="A265" s="29" t="s">
        <v>15</v>
      </c>
      <c r="B265" s="29">
        <v>0</v>
      </c>
      <c r="C265" s="29">
        <v>0</v>
      </c>
      <c r="D265" s="29">
        <v>0</v>
      </c>
      <c r="E265" s="29">
        <v>0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</row>
    <row r="266" spans="1:13" x14ac:dyDescent="0.25">
      <c r="A266" s="29" t="s">
        <v>16</v>
      </c>
      <c r="B266" s="29">
        <v>0</v>
      </c>
      <c r="C266" s="29">
        <v>0</v>
      </c>
      <c r="D266" s="29">
        <v>0</v>
      </c>
      <c r="E266" s="29">
        <v>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</row>
    <row r="267" spans="1:13" x14ac:dyDescent="0.25">
      <c r="A267" s="29" t="s">
        <v>17</v>
      </c>
      <c r="B267" s="29">
        <v>0</v>
      </c>
      <c r="C267" s="29">
        <v>0</v>
      </c>
      <c r="D267" s="29">
        <v>0</v>
      </c>
      <c r="E267" s="29">
        <v>0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</row>
    <row r="268" spans="1:13" x14ac:dyDescent="0.25">
      <c r="A268" s="29" t="s">
        <v>18</v>
      </c>
      <c r="B268" s="29">
        <v>0</v>
      </c>
      <c r="C268" s="29">
        <v>0</v>
      </c>
      <c r="D268" s="29">
        <v>0</v>
      </c>
      <c r="E268" s="29">
        <v>0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</row>
    <row r="269" spans="1:13" x14ac:dyDescent="0.25">
      <c r="A269" s="29" t="s">
        <v>19</v>
      </c>
      <c r="B269" s="29">
        <v>0</v>
      </c>
      <c r="C269" s="29">
        <v>0</v>
      </c>
      <c r="D269" s="29">
        <v>0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</row>
    <row r="270" spans="1:13" x14ac:dyDescent="0.25">
      <c r="A270" s="29" t="s">
        <v>20</v>
      </c>
      <c r="B270" s="29">
        <v>0</v>
      </c>
      <c r="C270" s="29">
        <v>0</v>
      </c>
      <c r="D270" s="29">
        <v>0</v>
      </c>
      <c r="E270" s="29">
        <v>0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</row>
    <row r="271" spans="1:13" x14ac:dyDescent="0.25">
      <c r="A271" s="29" t="s">
        <v>21</v>
      </c>
      <c r="B271" s="29">
        <v>0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</row>
    <row r="272" spans="1:13" x14ac:dyDescent="0.25">
      <c r="A272" s="29" t="s">
        <v>22</v>
      </c>
      <c r="B272" s="29">
        <v>0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</row>
    <row r="273" spans="1:13" x14ac:dyDescent="0.25">
      <c r="A273" s="29" t="s">
        <v>510</v>
      </c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x14ac:dyDescent="0.25">
      <c r="A274" s="29" t="s">
        <v>24</v>
      </c>
      <c r="B274" s="29" t="s">
        <v>1</v>
      </c>
      <c r="C274" s="29" t="s">
        <v>402</v>
      </c>
      <c r="D274" s="29" t="s">
        <v>403</v>
      </c>
      <c r="E274" s="29" t="s">
        <v>404</v>
      </c>
      <c r="F274" s="29" t="s">
        <v>405</v>
      </c>
      <c r="G274" s="29" t="s">
        <v>406</v>
      </c>
      <c r="H274" s="29" t="s">
        <v>407</v>
      </c>
      <c r="I274" s="29" t="s">
        <v>408</v>
      </c>
      <c r="J274" s="29" t="s">
        <v>409</v>
      </c>
      <c r="K274" s="29" t="s">
        <v>410</v>
      </c>
      <c r="L274" s="29" t="s">
        <v>411</v>
      </c>
      <c r="M274" s="29" t="s">
        <v>412</v>
      </c>
    </row>
    <row r="275" spans="1:13" x14ac:dyDescent="0.25">
      <c r="A275" s="29" t="s">
        <v>8</v>
      </c>
      <c r="B275" s="29" t="s">
        <v>9</v>
      </c>
      <c r="C275" s="29" t="s">
        <v>9</v>
      </c>
      <c r="D275" s="29" t="s">
        <v>9</v>
      </c>
      <c r="E275" s="29" t="s">
        <v>9</v>
      </c>
      <c r="F275" s="29" t="s">
        <v>9</v>
      </c>
      <c r="G275" s="29" t="s">
        <v>9</v>
      </c>
      <c r="H275" s="29" t="s">
        <v>9</v>
      </c>
      <c r="I275" s="29" t="s">
        <v>9</v>
      </c>
      <c r="J275" s="29" t="s">
        <v>9</v>
      </c>
      <c r="K275" s="29" t="s">
        <v>9</v>
      </c>
      <c r="L275" s="29" t="s">
        <v>9</v>
      </c>
      <c r="M275" s="29" t="s">
        <v>9</v>
      </c>
    </row>
    <row r="276" spans="1:13" x14ac:dyDescent="0.25">
      <c r="A276" s="29" t="s">
        <v>25</v>
      </c>
      <c r="B276" s="29">
        <v>110400</v>
      </c>
      <c r="C276" s="29">
        <v>0</v>
      </c>
      <c r="D276" s="29">
        <v>0</v>
      </c>
      <c r="E276" s="29">
        <v>0</v>
      </c>
      <c r="F276" s="29">
        <v>0</v>
      </c>
      <c r="G276" s="29">
        <v>110400</v>
      </c>
      <c r="H276" s="29">
        <v>0</v>
      </c>
      <c r="I276" s="29">
        <v>0</v>
      </c>
      <c r="J276" s="29">
        <v>0</v>
      </c>
      <c r="K276" s="29">
        <v>0</v>
      </c>
      <c r="L276" s="29">
        <v>0</v>
      </c>
      <c r="M276" s="29">
        <v>0</v>
      </c>
    </row>
    <row r="277" spans="1:13" x14ac:dyDescent="0.25">
      <c r="A277" s="29" t="s">
        <v>26</v>
      </c>
      <c r="B277" s="29">
        <v>6965</v>
      </c>
      <c r="C277" s="29">
        <v>0</v>
      </c>
      <c r="D277" s="29">
        <v>0</v>
      </c>
      <c r="E277" s="29">
        <v>0</v>
      </c>
      <c r="F277" s="29">
        <v>0</v>
      </c>
      <c r="G277" s="29">
        <v>6965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</row>
    <row r="278" spans="1:13" x14ac:dyDescent="0.25">
      <c r="A278" s="29" t="s">
        <v>27</v>
      </c>
      <c r="B278" s="29">
        <v>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</row>
    <row r="279" spans="1:13" x14ac:dyDescent="0.25">
      <c r="A279" s="29" t="s">
        <v>28</v>
      </c>
      <c r="B279" s="29">
        <v>0</v>
      </c>
      <c r="C279" s="29">
        <v>0</v>
      </c>
      <c r="D279" s="29">
        <v>0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</row>
    <row r="280" spans="1:13" x14ac:dyDescent="0.25">
      <c r="A280" s="29" t="s">
        <v>29</v>
      </c>
      <c r="B280" s="29">
        <v>960</v>
      </c>
      <c r="C280" s="29">
        <v>0</v>
      </c>
      <c r="D280" s="29">
        <v>0</v>
      </c>
      <c r="E280" s="29">
        <v>0</v>
      </c>
      <c r="F280" s="29">
        <v>0</v>
      </c>
      <c r="G280" s="29">
        <v>960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</row>
    <row r="281" spans="1:13" x14ac:dyDescent="0.25">
      <c r="A281" s="29" t="s">
        <v>30</v>
      </c>
      <c r="B281" s="29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</row>
    <row r="282" spans="1:13" x14ac:dyDescent="0.25">
      <c r="A282" s="29" t="s">
        <v>31</v>
      </c>
      <c r="B282" s="29">
        <v>1910</v>
      </c>
      <c r="C282" s="29">
        <v>0</v>
      </c>
      <c r="D282" s="29">
        <v>0</v>
      </c>
      <c r="E282" s="29">
        <v>0</v>
      </c>
      <c r="F282" s="29">
        <v>0</v>
      </c>
      <c r="G282" s="29">
        <v>1910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</row>
    <row r="283" spans="1:13" x14ac:dyDescent="0.25">
      <c r="A283" s="29" t="s">
        <v>32</v>
      </c>
      <c r="B283" s="29">
        <v>72110</v>
      </c>
      <c r="C283" s="29">
        <v>0</v>
      </c>
      <c r="D283" s="29">
        <v>0</v>
      </c>
      <c r="E283" s="29">
        <v>0</v>
      </c>
      <c r="F283" s="29">
        <v>0</v>
      </c>
      <c r="G283" s="29">
        <v>72110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</row>
    <row r="284" spans="1:13" x14ac:dyDescent="0.25">
      <c r="A284" s="29" t="s">
        <v>33</v>
      </c>
      <c r="B284" s="29">
        <v>3680</v>
      </c>
      <c r="C284" s="29">
        <v>0</v>
      </c>
      <c r="D284" s="29">
        <v>0</v>
      </c>
      <c r="E284" s="29">
        <v>0</v>
      </c>
      <c r="F284" s="29">
        <v>0</v>
      </c>
      <c r="G284" s="29">
        <v>3680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</row>
    <row r="285" spans="1:13" x14ac:dyDescent="0.25">
      <c r="A285" s="29" t="s">
        <v>511</v>
      </c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x14ac:dyDescent="0.25">
      <c r="A286" s="29" t="s">
        <v>34</v>
      </c>
      <c r="B286" s="29" t="s">
        <v>1</v>
      </c>
      <c r="C286" s="29" t="s">
        <v>402</v>
      </c>
      <c r="D286" s="29" t="s">
        <v>403</v>
      </c>
      <c r="E286" s="29" t="s">
        <v>404</v>
      </c>
      <c r="F286" s="29" t="s">
        <v>405</v>
      </c>
      <c r="G286" s="29" t="s">
        <v>406</v>
      </c>
      <c r="H286" s="29" t="s">
        <v>407</v>
      </c>
      <c r="I286" s="29" t="s">
        <v>408</v>
      </c>
      <c r="J286" s="29" t="s">
        <v>409</v>
      </c>
      <c r="K286" s="29" t="s">
        <v>410</v>
      </c>
      <c r="L286" s="29" t="s">
        <v>411</v>
      </c>
      <c r="M286" s="29" t="s">
        <v>412</v>
      </c>
    </row>
    <row r="287" spans="1:13" x14ac:dyDescent="0.25">
      <c r="A287" s="29" t="s">
        <v>8</v>
      </c>
      <c r="B287" s="29" t="s">
        <v>35</v>
      </c>
      <c r="C287" s="29" t="s">
        <v>35</v>
      </c>
      <c r="D287" s="29" t="s">
        <v>35</v>
      </c>
      <c r="E287" s="29" t="s">
        <v>35</v>
      </c>
      <c r="F287" s="29" t="s">
        <v>35</v>
      </c>
      <c r="G287" s="29" t="s">
        <v>35</v>
      </c>
      <c r="H287" s="29" t="s">
        <v>35</v>
      </c>
      <c r="I287" s="29" t="s">
        <v>35</v>
      </c>
      <c r="J287" s="29" t="s">
        <v>35</v>
      </c>
      <c r="K287" s="29" t="s">
        <v>35</v>
      </c>
      <c r="L287" s="29" t="s">
        <v>35</v>
      </c>
      <c r="M287" s="29" t="s">
        <v>35</v>
      </c>
    </row>
    <row r="288" spans="1:13" x14ac:dyDescent="0.25">
      <c r="A288" s="29" t="s">
        <v>10</v>
      </c>
      <c r="B288" s="29">
        <v>0</v>
      </c>
      <c r="C288" s="29">
        <v>0</v>
      </c>
      <c r="D288" s="29">
        <v>0</v>
      </c>
      <c r="E288" s="29">
        <v>0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</row>
    <row r="289" spans="1:13" x14ac:dyDescent="0.25">
      <c r="A289" s="29" t="s">
        <v>36</v>
      </c>
      <c r="B289" s="29">
        <v>168</v>
      </c>
      <c r="C289" s="29">
        <v>0</v>
      </c>
      <c r="D289" s="29">
        <v>0</v>
      </c>
      <c r="E289" s="29">
        <v>0</v>
      </c>
      <c r="F289" s="29">
        <v>0</v>
      </c>
      <c r="G289" s="29">
        <v>168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</row>
    <row r="290" spans="1:13" x14ac:dyDescent="0.25">
      <c r="A290" s="29" t="s">
        <v>37</v>
      </c>
      <c r="B290" s="29">
        <v>100</v>
      </c>
      <c r="C290" s="29">
        <v>0</v>
      </c>
      <c r="D290" s="29">
        <v>0</v>
      </c>
      <c r="E290" s="29">
        <v>0</v>
      </c>
      <c r="F290" s="29">
        <v>0</v>
      </c>
      <c r="G290" s="29">
        <v>100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</row>
    <row r="291" spans="1:13" x14ac:dyDescent="0.25">
      <c r="A291" s="29" t="s">
        <v>38</v>
      </c>
      <c r="B291" s="29">
        <v>7894</v>
      </c>
      <c r="C291" s="29">
        <v>0</v>
      </c>
      <c r="D291" s="29">
        <v>0</v>
      </c>
      <c r="E291" s="29">
        <v>0</v>
      </c>
      <c r="F291" s="29">
        <v>0</v>
      </c>
      <c r="G291" s="29">
        <v>7894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</row>
    <row r="292" spans="1:13" x14ac:dyDescent="0.25">
      <c r="A292" s="29" t="s">
        <v>39</v>
      </c>
      <c r="B292" s="29">
        <v>1556</v>
      </c>
      <c r="C292" s="29">
        <v>0</v>
      </c>
      <c r="D292" s="29">
        <v>0</v>
      </c>
      <c r="E292" s="29">
        <v>0</v>
      </c>
      <c r="F292" s="29">
        <v>0</v>
      </c>
      <c r="G292" s="29">
        <v>1556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</row>
    <row r="293" spans="1:13" x14ac:dyDescent="0.25">
      <c r="A293" s="29" t="s">
        <v>40</v>
      </c>
      <c r="B293" s="29">
        <v>8633</v>
      </c>
      <c r="C293" s="29">
        <v>0</v>
      </c>
      <c r="D293" s="29">
        <v>0</v>
      </c>
      <c r="E293" s="29">
        <v>0</v>
      </c>
      <c r="F293" s="29">
        <v>0</v>
      </c>
      <c r="G293" s="29">
        <v>8633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</row>
    <row r="294" spans="1:13" x14ac:dyDescent="0.25">
      <c r="A294" s="29" t="s">
        <v>41</v>
      </c>
      <c r="B294" s="29">
        <v>0</v>
      </c>
      <c r="C294" s="29">
        <v>0</v>
      </c>
      <c r="D294" s="29">
        <v>0</v>
      </c>
      <c r="E294" s="29">
        <v>0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</row>
    <row r="295" spans="1:13" x14ac:dyDescent="0.25">
      <c r="A295" s="29" t="s">
        <v>42</v>
      </c>
      <c r="B295" s="29">
        <v>0</v>
      </c>
      <c r="C295" s="29">
        <v>0</v>
      </c>
      <c r="D295" s="29">
        <v>0</v>
      </c>
      <c r="E295" s="29">
        <v>0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</row>
    <row r="296" spans="1:13" x14ac:dyDescent="0.25">
      <c r="A296" s="29" t="s">
        <v>43</v>
      </c>
      <c r="B296" s="29">
        <v>0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</row>
    <row r="297" spans="1:13" x14ac:dyDescent="0.25">
      <c r="A297" s="29" t="s">
        <v>44</v>
      </c>
      <c r="B297" s="29">
        <v>0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</row>
    <row r="298" spans="1:13" x14ac:dyDescent="0.25">
      <c r="A298" s="29" t="s">
        <v>45</v>
      </c>
      <c r="B298" s="29">
        <v>0</v>
      </c>
      <c r="C298" s="29">
        <v>0</v>
      </c>
      <c r="D298" s="29">
        <v>0</v>
      </c>
      <c r="E298" s="29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  <c r="L298" s="29">
        <v>0</v>
      </c>
      <c r="M298" s="29">
        <v>0</v>
      </c>
    </row>
    <row r="299" spans="1:13" x14ac:dyDescent="0.25">
      <c r="A299" s="29" t="s">
        <v>46</v>
      </c>
      <c r="B299" s="29">
        <v>0</v>
      </c>
      <c r="C299" s="29">
        <v>0</v>
      </c>
      <c r="D299" s="29">
        <v>0</v>
      </c>
      <c r="E299" s="29">
        <v>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</row>
    <row r="300" spans="1:13" x14ac:dyDescent="0.25">
      <c r="A300" s="29" t="s">
        <v>47</v>
      </c>
      <c r="B300" s="29">
        <v>0</v>
      </c>
      <c r="C300" s="29">
        <v>0</v>
      </c>
      <c r="D300" s="29">
        <v>0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</row>
    <row r="301" spans="1:13" x14ac:dyDescent="0.25">
      <c r="A301" s="29" t="s">
        <v>48</v>
      </c>
      <c r="B301" s="29">
        <v>0</v>
      </c>
      <c r="C301" s="29">
        <v>0</v>
      </c>
      <c r="D301" s="29">
        <v>0</v>
      </c>
      <c r="E301" s="29">
        <v>0</v>
      </c>
      <c r="F301" s="29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</row>
    <row r="302" spans="1:13" x14ac:dyDescent="0.25">
      <c r="A302" s="29" t="s">
        <v>49</v>
      </c>
      <c r="B302" s="29">
        <v>0</v>
      </c>
      <c r="C302" s="29">
        <v>0</v>
      </c>
      <c r="D302" s="29">
        <v>0</v>
      </c>
      <c r="E302" s="29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  <c r="L302" s="29">
        <v>0</v>
      </c>
      <c r="M302" s="29">
        <v>0</v>
      </c>
    </row>
    <row r="303" spans="1:13" x14ac:dyDescent="0.25">
      <c r="A303" s="29" t="s">
        <v>512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x14ac:dyDescent="0.25">
      <c r="A304" s="29" t="s">
        <v>24</v>
      </c>
      <c r="B304" s="29" t="s">
        <v>1</v>
      </c>
      <c r="C304" s="29" t="s">
        <v>402</v>
      </c>
      <c r="D304" s="29" t="s">
        <v>403</v>
      </c>
      <c r="E304" s="29" t="s">
        <v>404</v>
      </c>
      <c r="F304" s="29" t="s">
        <v>405</v>
      </c>
      <c r="G304" s="29" t="s">
        <v>406</v>
      </c>
      <c r="H304" s="29" t="s">
        <v>407</v>
      </c>
      <c r="I304" s="29" t="s">
        <v>408</v>
      </c>
      <c r="J304" s="29" t="s">
        <v>409</v>
      </c>
      <c r="K304" s="29" t="s">
        <v>410</v>
      </c>
      <c r="L304" s="29" t="s">
        <v>411</v>
      </c>
      <c r="M304" s="29" t="s">
        <v>412</v>
      </c>
    </row>
    <row r="305" spans="1:13" x14ac:dyDescent="0.25">
      <c r="A305" s="29" t="s">
        <v>8</v>
      </c>
      <c r="B305" s="29" t="s">
        <v>9</v>
      </c>
      <c r="C305" s="29" t="s">
        <v>9</v>
      </c>
      <c r="D305" s="29" t="s">
        <v>9</v>
      </c>
      <c r="E305" s="29" t="s">
        <v>9</v>
      </c>
      <c r="F305" s="29" t="s">
        <v>9</v>
      </c>
      <c r="G305" s="29" t="s">
        <v>9</v>
      </c>
      <c r="H305" s="29" t="s">
        <v>9</v>
      </c>
      <c r="I305" s="29" t="s">
        <v>9</v>
      </c>
      <c r="J305" s="29" t="s">
        <v>9</v>
      </c>
      <c r="K305" s="29" t="s">
        <v>9</v>
      </c>
      <c r="L305" s="29" t="s">
        <v>9</v>
      </c>
      <c r="M305" s="29" t="s">
        <v>9</v>
      </c>
    </row>
    <row r="306" spans="1:13" x14ac:dyDescent="0.25">
      <c r="A306" s="29" t="s">
        <v>50</v>
      </c>
      <c r="B306" s="29">
        <v>581764</v>
      </c>
      <c r="C306" s="29">
        <v>925</v>
      </c>
      <c r="D306" s="29">
        <v>348059</v>
      </c>
      <c r="E306" s="29">
        <v>1344</v>
      </c>
      <c r="F306" s="29">
        <v>0</v>
      </c>
      <c r="G306" s="29">
        <v>0</v>
      </c>
      <c r="H306" s="29">
        <v>260393</v>
      </c>
      <c r="I306" s="29">
        <v>95006</v>
      </c>
      <c r="J306" s="29">
        <v>0</v>
      </c>
      <c r="K306" s="29">
        <v>172718</v>
      </c>
      <c r="L306" s="29">
        <v>0</v>
      </c>
      <c r="M306" s="29">
        <v>52303</v>
      </c>
    </row>
    <row r="307" spans="1:13" x14ac:dyDescent="0.25">
      <c r="A307" s="29" t="s">
        <v>51</v>
      </c>
      <c r="B307" s="29">
        <v>130980</v>
      </c>
      <c r="C307" s="29">
        <v>0</v>
      </c>
      <c r="D307" s="29">
        <v>90956</v>
      </c>
      <c r="E307" s="29">
        <v>0</v>
      </c>
      <c r="F307" s="29">
        <v>0</v>
      </c>
      <c r="G307" s="29">
        <v>0</v>
      </c>
      <c r="H307" s="29">
        <v>42525</v>
      </c>
      <c r="I307" s="29">
        <v>39923</v>
      </c>
      <c r="J307" s="29">
        <v>0</v>
      </c>
      <c r="K307" s="29">
        <v>39685</v>
      </c>
      <c r="L307" s="29">
        <v>0</v>
      </c>
      <c r="M307" s="29">
        <v>8847</v>
      </c>
    </row>
    <row r="308" spans="1:13" x14ac:dyDescent="0.25">
      <c r="A308" s="29" t="s">
        <v>52</v>
      </c>
      <c r="B308" s="29">
        <v>452743</v>
      </c>
      <c r="C308" s="29">
        <v>479</v>
      </c>
      <c r="D308" s="29">
        <v>358047</v>
      </c>
      <c r="E308" s="29">
        <v>526</v>
      </c>
      <c r="F308" s="29">
        <v>0</v>
      </c>
      <c r="G308" s="29">
        <v>0</v>
      </c>
      <c r="H308" s="29">
        <v>103095</v>
      </c>
      <c r="I308" s="29">
        <v>293970</v>
      </c>
      <c r="J308" s="29">
        <v>0</v>
      </c>
      <c r="K308" s="29">
        <v>48916</v>
      </c>
      <c r="L308" s="29">
        <v>0</v>
      </c>
      <c r="M308" s="29">
        <v>6236</v>
      </c>
    </row>
    <row r="309" spans="1:13" x14ac:dyDescent="0.25">
      <c r="A309" s="29" t="s">
        <v>53</v>
      </c>
      <c r="B309" s="29">
        <v>27828</v>
      </c>
      <c r="C309" s="29">
        <v>0</v>
      </c>
      <c r="D309" s="29">
        <v>18580</v>
      </c>
      <c r="E309" s="29">
        <v>0</v>
      </c>
      <c r="F309" s="29">
        <v>0</v>
      </c>
      <c r="G309" s="29">
        <v>0</v>
      </c>
      <c r="H309" s="29">
        <v>9248</v>
      </c>
      <c r="I309" s="29">
        <v>8142</v>
      </c>
      <c r="J309" s="29">
        <v>0</v>
      </c>
      <c r="K309" s="29">
        <v>3850</v>
      </c>
      <c r="L309" s="29">
        <v>0</v>
      </c>
      <c r="M309" s="29">
        <v>6588</v>
      </c>
    </row>
    <row r="310" spans="1:13" x14ac:dyDescent="0.25">
      <c r="A310" s="29" t="s">
        <v>54</v>
      </c>
      <c r="B310" s="29">
        <v>1346431</v>
      </c>
      <c r="C310" s="29">
        <v>18</v>
      </c>
      <c r="D310" s="29">
        <v>874336</v>
      </c>
      <c r="E310" s="29">
        <v>18</v>
      </c>
      <c r="F310" s="29">
        <v>0</v>
      </c>
      <c r="G310" s="29">
        <v>0</v>
      </c>
      <c r="H310" s="29">
        <v>518374</v>
      </c>
      <c r="I310" s="29">
        <v>375076</v>
      </c>
      <c r="J310" s="29">
        <v>0</v>
      </c>
      <c r="K310" s="29">
        <v>350319</v>
      </c>
      <c r="L310" s="29">
        <v>0</v>
      </c>
      <c r="M310" s="29">
        <v>102644</v>
      </c>
    </row>
    <row r="311" spans="1:13" x14ac:dyDescent="0.25">
      <c r="A311" s="29" t="s">
        <v>55</v>
      </c>
      <c r="B311" s="29">
        <v>3410196</v>
      </c>
      <c r="C311" s="29">
        <v>227</v>
      </c>
      <c r="D311" s="29">
        <v>2523137</v>
      </c>
      <c r="E311" s="29">
        <v>241</v>
      </c>
      <c r="F311" s="29">
        <v>0</v>
      </c>
      <c r="G311" s="29">
        <v>0</v>
      </c>
      <c r="H311" s="29">
        <v>1225442</v>
      </c>
      <c r="I311" s="29">
        <v>949050</v>
      </c>
      <c r="J311" s="29">
        <v>0</v>
      </c>
      <c r="K311" s="29">
        <v>804557</v>
      </c>
      <c r="L311" s="29">
        <v>0</v>
      </c>
      <c r="M311" s="29">
        <v>430906</v>
      </c>
    </row>
    <row r="312" spans="1:13" x14ac:dyDescent="0.25">
      <c r="A312" s="29" t="s">
        <v>56</v>
      </c>
      <c r="B312" s="29">
        <v>265955</v>
      </c>
      <c r="C312" s="29">
        <v>122</v>
      </c>
      <c r="D312" s="29">
        <v>199891</v>
      </c>
      <c r="E312" s="29">
        <v>163</v>
      </c>
      <c r="F312" s="29">
        <v>0</v>
      </c>
      <c r="G312" s="29">
        <v>0</v>
      </c>
      <c r="H312" s="29">
        <v>74918</v>
      </c>
      <c r="I312" s="29">
        <v>23824</v>
      </c>
      <c r="J312" s="29">
        <v>0</v>
      </c>
      <c r="K312" s="29">
        <v>100654</v>
      </c>
      <c r="L312" s="29">
        <v>0</v>
      </c>
      <c r="M312" s="29">
        <v>66396</v>
      </c>
    </row>
    <row r="313" spans="1:13" x14ac:dyDescent="0.25">
      <c r="A313" s="29" t="s">
        <v>57</v>
      </c>
      <c r="B313" s="29">
        <v>140449</v>
      </c>
      <c r="C313" s="29">
        <v>0</v>
      </c>
      <c r="D313" s="29">
        <v>60485</v>
      </c>
      <c r="E313" s="29">
        <v>0</v>
      </c>
      <c r="F313" s="29">
        <v>0</v>
      </c>
      <c r="G313" s="29">
        <v>0</v>
      </c>
      <c r="H313" s="29">
        <v>95177</v>
      </c>
      <c r="I313" s="29">
        <v>18015</v>
      </c>
      <c r="J313" s="29">
        <v>0</v>
      </c>
      <c r="K313" s="29">
        <v>26372</v>
      </c>
      <c r="L313" s="29">
        <v>0</v>
      </c>
      <c r="M313" s="29">
        <v>885</v>
      </c>
    </row>
    <row r="314" spans="1:13" x14ac:dyDescent="0.25">
      <c r="A314" s="29" t="s">
        <v>58</v>
      </c>
      <c r="B314" s="29">
        <v>209016</v>
      </c>
      <c r="C314" s="29">
        <v>0</v>
      </c>
      <c r="D314" s="29">
        <v>126353</v>
      </c>
      <c r="E314" s="29">
        <v>0</v>
      </c>
      <c r="F314" s="29">
        <v>0</v>
      </c>
      <c r="G314" s="29">
        <v>0</v>
      </c>
      <c r="H314" s="29">
        <v>83927</v>
      </c>
      <c r="I314" s="29">
        <v>32694</v>
      </c>
      <c r="J314" s="29">
        <v>0</v>
      </c>
      <c r="K314" s="29">
        <v>84440</v>
      </c>
      <c r="L314" s="29">
        <v>0</v>
      </c>
      <c r="M314" s="29">
        <v>7955</v>
      </c>
    </row>
    <row r="315" spans="1:13" x14ac:dyDescent="0.25">
      <c r="A315" s="29" t="s">
        <v>59</v>
      </c>
      <c r="B315" s="29">
        <v>26568</v>
      </c>
      <c r="C315" s="29">
        <v>0</v>
      </c>
      <c r="D315" s="29">
        <v>26568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26568</v>
      </c>
      <c r="L315" s="29">
        <v>0</v>
      </c>
      <c r="M315" s="29">
        <v>0</v>
      </c>
    </row>
    <row r="316" spans="1:13" x14ac:dyDescent="0.25">
      <c r="A316" s="29" t="s">
        <v>513</v>
      </c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x14ac:dyDescent="0.25">
      <c r="A317" s="29" t="s">
        <v>60</v>
      </c>
      <c r="B317" s="29" t="s">
        <v>1</v>
      </c>
      <c r="C317" s="29" t="s">
        <v>402</v>
      </c>
      <c r="D317" s="29" t="s">
        <v>403</v>
      </c>
      <c r="E317" s="29" t="s">
        <v>404</v>
      </c>
      <c r="F317" s="29" t="s">
        <v>405</v>
      </c>
      <c r="G317" s="29" t="s">
        <v>406</v>
      </c>
      <c r="H317" s="29" t="s">
        <v>407</v>
      </c>
      <c r="I317" s="29" t="s">
        <v>408</v>
      </c>
      <c r="J317" s="29" t="s">
        <v>409</v>
      </c>
      <c r="K317" s="29" t="s">
        <v>410</v>
      </c>
      <c r="L317" s="29" t="s">
        <v>411</v>
      </c>
      <c r="M317" s="29" t="s">
        <v>412</v>
      </c>
    </row>
    <row r="318" spans="1:13" x14ac:dyDescent="0.25">
      <c r="A318" s="29" t="s">
        <v>8</v>
      </c>
      <c r="B318" s="29" t="s">
        <v>35</v>
      </c>
      <c r="C318" s="29" t="s">
        <v>35</v>
      </c>
      <c r="D318" s="29" t="s">
        <v>35</v>
      </c>
      <c r="E318" s="29" t="s">
        <v>35</v>
      </c>
      <c r="F318" s="29" t="s">
        <v>35</v>
      </c>
      <c r="G318" s="29" t="s">
        <v>35</v>
      </c>
      <c r="H318" s="29" t="s">
        <v>35</v>
      </c>
      <c r="I318" s="29" t="s">
        <v>35</v>
      </c>
      <c r="J318" s="29" t="s">
        <v>35</v>
      </c>
      <c r="K318" s="29" t="s">
        <v>35</v>
      </c>
      <c r="L318" s="29" t="s">
        <v>35</v>
      </c>
      <c r="M318" s="29" t="s">
        <v>35</v>
      </c>
    </row>
    <row r="319" spans="1:13" x14ac:dyDescent="0.25">
      <c r="A319" s="29" t="s">
        <v>61</v>
      </c>
      <c r="B319" s="29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</row>
    <row r="320" spans="1:13" x14ac:dyDescent="0.25">
      <c r="A320" s="29" t="s">
        <v>62</v>
      </c>
      <c r="B320" s="29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</row>
    <row r="321" spans="1:13" x14ac:dyDescent="0.25">
      <c r="A321" s="29" t="s">
        <v>63</v>
      </c>
      <c r="B321" s="29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</row>
    <row r="322" spans="1:13" x14ac:dyDescent="0.25">
      <c r="A322" s="29" t="s">
        <v>64</v>
      </c>
      <c r="B322" s="29">
        <v>0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</row>
    <row r="323" spans="1:13" x14ac:dyDescent="0.25">
      <c r="A323" s="29" t="s">
        <v>65</v>
      </c>
      <c r="B323" s="29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</row>
    <row r="324" spans="1:13" x14ac:dyDescent="0.25">
      <c r="A324" s="29" t="s">
        <v>66</v>
      </c>
      <c r="B324" s="29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</row>
    <row r="325" spans="1:13" x14ac:dyDescent="0.25">
      <c r="A325" s="29" t="s">
        <v>67</v>
      </c>
      <c r="B325" s="29">
        <v>503</v>
      </c>
      <c r="C325" s="29">
        <v>0</v>
      </c>
      <c r="D325" s="29">
        <v>503</v>
      </c>
      <c r="E325" s="29">
        <v>0</v>
      </c>
      <c r="F325" s="29">
        <v>0</v>
      </c>
      <c r="G325" s="29">
        <v>0</v>
      </c>
      <c r="H325" s="29">
        <v>8</v>
      </c>
      <c r="I325" s="29">
        <v>0</v>
      </c>
      <c r="J325" s="29">
        <v>0</v>
      </c>
      <c r="K325" s="29">
        <v>495</v>
      </c>
      <c r="L325" s="29">
        <v>0</v>
      </c>
      <c r="M325" s="29">
        <v>0</v>
      </c>
    </row>
    <row r="326" spans="1:13" x14ac:dyDescent="0.25">
      <c r="A326" s="29" t="s">
        <v>68</v>
      </c>
      <c r="B326" s="29">
        <v>182</v>
      </c>
      <c r="C326" s="29">
        <v>0</v>
      </c>
      <c r="D326" s="29">
        <v>182</v>
      </c>
      <c r="E326" s="29">
        <v>0</v>
      </c>
      <c r="F326" s="29">
        <v>0</v>
      </c>
      <c r="G326" s="29">
        <v>0</v>
      </c>
      <c r="H326" s="29">
        <v>4</v>
      </c>
      <c r="I326" s="29">
        <v>0</v>
      </c>
      <c r="J326" s="29">
        <v>0</v>
      </c>
      <c r="K326" s="29">
        <v>1</v>
      </c>
      <c r="L326" s="29">
        <v>0</v>
      </c>
      <c r="M326" s="29">
        <v>177</v>
      </c>
    </row>
    <row r="327" spans="1:13" x14ac:dyDescent="0.25">
      <c r="A327" s="29" t="s">
        <v>69</v>
      </c>
      <c r="B327" s="29">
        <v>332</v>
      </c>
      <c r="C327" s="29">
        <v>0</v>
      </c>
      <c r="D327" s="29">
        <v>332</v>
      </c>
      <c r="E327" s="29">
        <v>0</v>
      </c>
      <c r="F327" s="29">
        <v>0</v>
      </c>
      <c r="G327" s="29">
        <v>0</v>
      </c>
      <c r="H327" s="29">
        <v>5</v>
      </c>
      <c r="I327" s="29">
        <v>0</v>
      </c>
      <c r="J327" s="29">
        <v>2</v>
      </c>
      <c r="K327" s="29">
        <v>0</v>
      </c>
      <c r="L327" s="29">
        <v>325</v>
      </c>
      <c r="M327" s="29">
        <v>0</v>
      </c>
    </row>
    <row r="328" spans="1:13" x14ac:dyDescent="0.25">
      <c r="A328" s="29" t="s">
        <v>70</v>
      </c>
      <c r="B328" s="29">
        <v>197</v>
      </c>
      <c r="C328" s="29">
        <v>0</v>
      </c>
      <c r="D328" s="29">
        <v>197</v>
      </c>
      <c r="E328" s="29">
        <v>0</v>
      </c>
      <c r="F328" s="29">
        <v>0</v>
      </c>
      <c r="G328" s="29">
        <v>0</v>
      </c>
      <c r="H328" s="29">
        <v>9</v>
      </c>
      <c r="I328" s="29">
        <v>0</v>
      </c>
      <c r="J328" s="29">
        <v>188</v>
      </c>
      <c r="K328" s="29">
        <v>0</v>
      </c>
      <c r="L328" s="29">
        <v>0</v>
      </c>
      <c r="M328" s="29">
        <v>0</v>
      </c>
    </row>
    <row r="329" spans="1:13" x14ac:dyDescent="0.25">
      <c r="A329" s="29" t="s">
        <v>71</v>
      </c>
      <c r="B329" s="29">
        <v>391</v>
      </c>
      <c r="C329" s="29">
        <v>0</v>
      </c>
      <c r="D329" s="29">
        <v>391</v>
      </c>
      <c r="E329" s="29">
        <v>0</v>
      </c>
      <c r="F329" s="29">
        <v>0</v>
      </c>
      <c r="G329" s="29">
        <v>0</v>
      </c>
      <c r="H329" s="29">
        <v>391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</row>
    <row r="330" spans="1:13" x14ac:dyDescent="0.25">
      <c r="A330" s="29" t="s">
        <v>72</v>
      </c>
      <c r="B330" s="29">
        <v>704</v>
      </c>
      <c r="C330" s="29">
        <v>0</v>
      </c>
      <c r="D330" s="29">
        <v>704</v>
      </c>
      <c r="E330" s="29">
        <v>0</v>
      </c>
      <c r="F330" s="29">
        <v>0</v>
      </c>
      <c r="G330" s="29">
        <v>0</v>
      </c>
      <c r="H330" s="29">
        <v>704</v>
      </c>
      <c r="I330" s="29">
        <v>0</v>
      </c>
      <c r="J330" s="29">
        <v>0</v>
      </c>
      <c r="K330" s="29">
        <v>0</v>
      </c>
      <c r="L330" s="29">
        <v>0</v>
      </c>
      <c r="M330" s="29">
        <v>0</v>
      </c>
    </row>
    <row r="331" spans="1:13" x14ac:dyDescent="0.25">
      <c r="A331" s="29" t="s">
        <v>73</v>
      </c>
      <c r="B331" s="29">
        <v>668</v>
      </c>
      <c r="C331" s="29">
        <v>0</v>
      </c>
      <c r="D331" s="29">
        <v>668</v>
      </c>
      <c r="E331" s="29">
        <v>0</v>
      </c>
      <c r="F331" s="29">
        <v>0</v>
      </c>
      <c r="G331" s="29">
        <v>0</v>
      </c>
      <c r="H331" s="29">
        <v>12</v>
      </c>
      <c r="I331" s="29">
        <v>0</v>
      </c>
      <c r="J331" s="29">
        <v>6</v>
      </c>
      <c r="K331" s="29">
        <v>0</v>
      </c>
      <c r="L331" s="29">
        <v>650</v>
      </c>
      <c r="M331" s="29">
        <v>0</v>
      </c>
    </row>
    <row r="332" spans="1:13" x14ac:dyDescent="0.25">
      <c r="A332" s="29" t="s">
        <v>74</v>
      </c>
      <c r="B332" s="29">
        <v>207</v>
      </c>
      <c r="C332" s="29">
        <v>0</v>
      </c>
      <c r="D332" s="29">
        <v>207</v>
      </c>
      <c r="E332" s="29">
        <v>0</v>
      </c>
      <c r="F332" s="29">
        <v>0</v>
      </c>
      <c r="G332" s="29">
        <v>0</v>
      </c>
      <c r="H332" s="29">
        <v>3</v>
      </c>
      <c r="I332" s="29">
        <v>0</v>
      </c>
      <c r="J332" s="29">
        <v>2</v>
      </c>
      <c r="K332" s="29">
        <v>0</v>
      </c>
      <c r="L332" s="29">
        <v>202</v>
      </c>
      <c r="M332" s="29">
        <v>0</v>
      </c>
    </row>
    <row r="333" spans="1:13" x14ac:dyDescent="0.25">
      <c r="A333" s="29" t="s">
        <v>75</v>
      </c>
      <c r="B333" s="29">
        <v>134</v>
      </c>
      <c r="C333" s="29">
        <v>0</v>
      </c>
      <c r="D333" s="29">
        <v>134</v>
      </c>
      <c r="E333" s="29">
        <v>0</v>
      </c>
      <c r="F333" s="29">
        <v>0</v>
      </c>
      <c r="G333" s="29">
        <v>0</v>
      </c>
      <c r="H333" s="29">
        <v>0</v>
      </c>
      <c r="I333" s="29">
        <v>2</v>
      </c>
      <c r="J333" s="29">
        <v>0</v>
      </c>
      <c r="K333" s="29">
        <v>132</v>
      </c>
      <c r="L333" s="29">
        <v>0</v>
      </c>
      <c r="M333" s="29">
        <v>0</v>
      </c>
    </row>
    <row r="334" spans="1:13" x14ac:dyDescent="0.25">
      <c r="A334" s="29" t="s">
        <v>76</v>
      </c>
      <c r="B334" s="29">
        <v>113</v>
      </c>
      <c r="C334" s="29">
        <v>0</v>
      </c>
      <c r="D334" s="29">
        <v>113</v>
      </c>
      <c r="E334" s="29">
        <v>0</v>
      </c>
      <c r="F334" s="29">
        <v>0</v>
      </c>
      <c r="G334" s="29">
        <v>0</v>
      </c>
      <c r="H334" s="29">
        <v>3</v>
      </c>
      <c r="I334" s="29">
        <v>110</v>
      </c>
      <c r="J334" s="29">
        <v>0</v>
      </c>
      <c r="K334" s="29">
        <v>0</v>
      </c>
      <c r="L334" s="29">
        <v>0</v>
      </c>
      <c r="M334" s="29">
        <v>0</v>
      </c>
    </row>
    <row r="335" spans="1:13" x14ac:dyDescent="0.25">
      <c r="A335" s="29" t="s">
        <v>77</v>
      </c>
      <c r="B335" s="29">
        <v>559</v>
      </c>
      <c r="C335" s="29">
        <v>0</v>
      </c>
      <c r="D335" s="29">
        <v>559</v>
      </c>
      <c r="E335" s="29">
        <v>0</v>
      </c>
      <c r="F335" s="29">
        <v>0</v>
      </c>
      <c r="G335" s="29">
        <v>0</v>
      </c>
      <c r="H335" s="29">
        <v>559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</row>
    <row r="336" spans="1:13" x14ac:dyDescent="0.25">
      <c r="A336" s="29" t="s">
        <v>78</v>
      </c>
      <c r="B336" s="29">
        <v>796</v>
      </c>
      <c r="C336" s="29">
        <v>0</v>
      </c>
      <c r="D336" s="29">
        <v>796</v>
      </c>
      <c r="E336" s="29">
        <v>0</v>
      </c>
      <c r="F336" s="29">
        <v>0</v>
      </c>
      <c r="G336" s="29">
        <v>0</v>
      </c>
      <c r="H336" s="29">
        <v>796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</row>
    <row r="337" spans="1:13" x14ac:dyDescent="0.25">
      <c r="A337" s="29" t="s">
        <v>79</v>
      </c>
      <c r="B337" s="29">
        <v>2735</v>
      </c>
      <c r="C337" s="29">
        <v>0</v>
      </c>
      <c r="D337" s="29">
        <v>2735</v>
      </c>
      <c r="E337" s="29">
        <v>0</v>
      </c>
      <c r="F337" s="29">
        <v>0</v>
      </c>
      <c r="G337" s="29">
        <v>0</v>
      </c>
      <c r="H337" s="29">
        <v>71</v>
      </c>
      <c r="I337" s="29">
        <v>0</v>
      </c>
      <c r="J337" s="29">
        <v>0</v>
      </c>
      <c r="K337" s="29">
        <v>141</v>
      </c>
      <c r="L337" s="29">
        <v>0</v>
      </c>
      <c r="M337" s="29">
        <v>2523</v>
      </c>
    </row>
    <row r="338" spans="1:13" x14ac:dyDescent="0.25">
      <c r="A338" s="29" t="s">
        <v>80</v>
      </c>
      <c r="B338" s="29">
        <v>1621</v>
      </c>
      <c r="C338" s="29">
        <v>0</v>
      </c>
      <c r="D338" s="29">
        <v>1621</v>
      </c>
      <c r="E338" s="29">
        <v>0</v>
      </c>
      <c r="F338" s="29">
        <v>0</v>
      </c>
      <c r="G338" s="29">
        <v>0</v>
      </c>
      <c r="H338" s="29">
        <v>251</v>
      </c>
      <c r="I338" s="29">
        <v>0</v>
      </c>
      <c r="J338" s="29">
        <v>1370</v>
      </c>
      <c r="K338" s="29">
        <v>0</v>
      </c>
      <c r="L338" s="29">
        <v>0</v>
      </c>
      <c r="M338" s="29">
        <v>0</v>
      </c>
    </row>
    <row r="339" spans="1:13" x14ac:dyDescent="0.25">
      <c r="A339" s="29" t="s">
        <v>81</v>
      </c>
      <c r="B339" s="29">
        <v>772</v>
      </c>
      <c r="C339" s="29">
        <v>0</v>
      </c>
      <c r="D339" s="29">
        <v>772</v>
      </c>
      <c r="E339" s="29">
        <v>0</v>
      </c>
      <c r="F339" s="29">
        <v>0</v>
      </c>
      <c r="G339" s="29">
        <v>0</v>
      </c>
      <c r="H339" s="29">
        <v>25</v>
      </c>
      <c r="I339" s="29">
        <v>747</v>
      </c>
      <c r="J339" s="29">
        <v>0</v>
      </c>
      <c r="K339" s="29">
        <v>0</v>
      </c>
      <c r="L339" s="29">
        <v>0</v>
      </c>
      <c r="M339" s="29">
        <v>0</v>
      </c>
    </row>
    <row r="340" spans="1:13" x14ac:dyDescent="0.25">
      <c r="A340" s="29" t="s">
        <v>82</v>
      </c>
      <c r="B340" s="29">
        <v>1508</v>
      </c>
      <c r="C340" s="29">
        <v>0</v>
      </c>
      <c r="D340" s="29">
        <v>1508</v>
      </c>
      <c r="E340" s="29">
        <v>0</v>
      </c>
      <c r="F340" s="29">
        <v>0</v>
      </c>
      <c r="G340" s="29">
        <v>0</v>
      </c>
      <c r="H340" s="29">
        <v>82</v>
      </c>
      <c r="I340" s="29">
        <v>1426</v>
      </c>
      <c r="J340" s="29">
        <v>0</v>
      </c>
      <c r="K340" s="29">
        <v>0</v>
      </c>
      <c r="L340" s="29">
        <v>0</v>
      </c>
      <c r="M340" s="29">
        <v>0</v>
      </c>
    </row>
    <row r="341" spans="1:13" x14ac:dyDescent="0.25">
      <c r="A341" s="29" t="s">
        <v>83</v>
      </c>
      <c r="B341" s="29">
        <v>2353</v>
      </c>
      <c r="C341" s="29">
        <v>0</v>
      </c>
      <c r="D341" s="29">
        <v>2353</v>
      </c>
      <c r="E341" s="29">
        <v>0</v>
      </c>
      <c r="F341" s="29">
        <v>0</v>
      </c>
      <c r="G341" s="29">
        <v>0</v>
      </c>
      <c r="H341" s="29">
        <v>2353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</row>
    <row r="342" spans="1:13" x14ac:dyDescent="0.25">
      <c r="A342" s="29" t="s">
        <v>84</v>
      </c>
      <c r="B342" s="29">
        <v>2255</v>
      </c>
      <c r="C342" s="29">
        <v>0</v>
      </c>
      <c r="D342" s="29">
        <v>2255</v>
      </c>
      <c r="E342" s="29">
        <v>0</v>
      </c>
      <c r="F342" s="29">
        <v>0</v>
      </c>
      <c r="G342" s="29">
        <v>0</v>
      </c>
      <c r="H342" s="29">
        <v>2255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</row>
    <row r="343" spans="1:13" x14ac:dyDescent="0.25">
      <c r="A343" s="29" t="s">
        <v>85</v>
      </c>
      <c r="B343" s="29">
        <v>22175</v>
      </c>
      <c r="C343" s="29">
        <v>0</v>
      </c>
      <c r="D343" s="29">
        <v>22175</v>
      </c>
      <c r="E343" s="29">
        <v>0</v>
      </c>
      <c r="F343" s="29">
        <v>0</v>
      </c>
      <c r="G343" s="29">
        <v>0</v>
      </c>
      <c r="H343" s="29">
        <v>359</v>
      </c>
      <c r="I343" s="29">
        <v>0</v>
      </c>
      <c r="J343" s="29">
        <v>0</v>
      </c>
      <c r="K343" s="29">
        <v>1391</v>
      </c>
      <c r="L343" s="29">
        <v>0</v>
      </c>
      <c r="M343" s="29">
        <v>20425</v>
      </c>
    </row>
    <row r="344" spans="1:13" x14ac:dyDescent="0.25">
      <c r="A344" s="29" t="s">
        <v>86</v>
      </c>
      <c r="B344" s="29">
        <v>4844</v>
      </c>
      <c r="C344" s="29">
        <v>0</v>
      </c>
      <c r="D344" s="29">
        <v>4844</v>
      </c>
      <c r="E344" s="29">
        <v>0</v>
      </c>
      <c r="F344" s="29">
        <v>0</v>
      </c>
      <c r="G344" s="29">
        <v>0</v>
      </c>
      <c r="H344" s="29">
        <v>561</v>
      </c>
      <c r="I344" s="29">
        <v>0</v>
      </c>
      <c r="J344" s="29">
        <v>4283</v>
      </c>
      <c r="K344" s="29">
        <v>0</v>
      </c>
      <c r="L344" s="29">
        <v>0</v>
      </c>
      <c r="M344" s="29">
        <v>0</v>
      </c>
    </row>
    <row r="345" spans="1:13" x14ac:dyDescent="0.25">
      <c r="A345" s="29" t="s">
        <v>87</v>
      </c>
      <c r="B345" s="29">
        <v>2546</v>
      </c>
      <c r="C345" s="29">
        <v>0</v>
      </c>
      <c r="D345" s="29">
        <v>2546</v>
      </c>
      <c r="E345" s="29">
        <v>0</v>
      </c>
      <c r="F345" s="29">
        <v>0</v>
      </c>
      <c r="G345" s="29">
        <v>0</v>
      </c>
      <c r="H345" s="29">
        <v>64</v>
      </c>
      <c r="I345" s="29">
        <v>2482</v>
      </c>
      <c r="J345" s="29">
        <v>0</v>
      </c>
      <c r="K345" s="29">
        <v>0</v>
      </c>
      <c r="L345" s="29">
        <v>0</v>
      </c>
      <c r="M345" s="29">
        <v>0</v>
      </c>
    </row>
    <row r="346" spans="1:13" x14ac:dyDescent="0.25">
      <c r="A346" s="29" t="s">
        <v>88</v>
      </c>
      <c r="B346" s="29">
        <v>4426</v>
      </c>
      <c r="C346" s="29">
        <v>0</v>
      </c>
      <c r="D346" s="29">
        <v>4426</v>
      </c>
      <c r="E346" s="29">
        <v>0</v>
      </c>
      <c r="F346" s="29">
        <v>0</v>
      </c>
      <c r="G346" s="29">
        <v>0</v>
      </c>
      <c r="H346" s="29">
        <v>175</v>
      </c>
      <c r="I346" s="29">
        <v>4251</v>
      </c>
      <c r="J346" s="29">
        <v>0</v>
      </c>
      <c r="K346" s="29">
        <v>0</v>
      </c>
      <c r="L346" s="29">
        <v>0</v>
      </c>
      <c r="M346" s="29">
        <v>0</v>
      </c>
    </row>
    <row r="347" spans="1:13" x14ac:dyDescent="0.25">
      <c r="A347" s="29" t="s">
        <v>89</v>
      </c>
      <c r="B347" s="29">
        <v>8930</v>
      </c>
      <c r="C347" s="29">
        <v>0</v>
      </c>
      <c r="D347" s="29">
        <v>8930</v>
      </c>
      <c r="E347" s="29">
        <v>0</v>
      </c>
      <c r="F347" s="29">
        <v>0</v>
      </c>
      <c r="G347" s="29">
        <v>0</v>
      </c>
      <c r="H347" s="29">
        <v>8930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</row>
    <row r="348" spans="1:13" x14ac:dyDescent="0.25">
      <c r="A348" s="29" t="s">
        <v>90</v>
      </c>
      <c r="B348" s="29">
        <v>7514</v>
      </c>
      <c r="C348" s="29">
        <v>0</v>
      </c>
      <c r="D348" s="29">
        <v>7514</v>
      </c>
      <c r="E348" s="29">
        <v>0</v>
      </c>
      <c r="F348" s="29">
        <v>0</v>
      </c>
      <c r="G348" s="29">
        <v>0</v>
      </c>
      <c r="H348" s="29">
        <v>7514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</row>
    <row r="349" spans="1:13" x14ac:dyDescent="0.25">
      <c r="A349" s="29" t="s">
        <v>91</v>
      </c>
      <c r="B349" s="29">
        <v>19024</v>
      </c>
      <c r="C349" s="29">
        <v>0</v>
      </c>
      <c r="D349" s="29">
        <v>19024</v>
      </c>
      <c r="E349" s="29">
        <v>0</v>
      </c>
      <c r="F349" s="29">
        <v>0</v>
      </c>
      <c r="G349" s="29">
        <v>0</v>
      </c>
      <c r="H349" s="29">
        <v>700</v>
      </c>
      <c r="I349" s="29">
        <v>0</v>
      </c>
      <c r="J349" s="29">
        <v>0</v>
      </c>
      <c r="K349" s="29">
        <v>771</v>
      </c>
      <c r="L349" s="29">
        <v>0</v>
      </c>
      <c r="M349" s="29">
        <v>17553</v>
      </c>
    </row>
    <row r="350" spans="1:13" x14ac:dyDescent="0.25">
      <c r="A350" s="29" t="s">
        <v>92</v>
      </c>
      <c r="B350" s="29">
        <v>5123</v>
      </c>
      <c r="C350" s="29">
        <v>0</v>
      </c>
      <c r="D350" s="29">
        <v>5123</v>
      </c>
      <c r="E350" s="29">
        <v>0</v>
      </c>
      <c r="F350" s="29">
        <v>0</v>
      </c>
      <c r="G350" s="29">
        <v>0</v>
      </c>
      <c r="H350" s="29">
        <v>75</v>
      </c>
      <c r="I350" s="29">
        <v>5048</v>
      </c>
      <c r="J350" s="29">
        <v>0</v>
      </c>
      <c r="K350" s="29">
        <v>0</v>
      </c>
      <c r="L350" s="29">
        <v>0</v>
      </c>
      <c r="M350" s="29">
        <v>0</v>
      </c>
    </row>
    <row r="351" spans="1:13" x14ac:dyDescent="0.25">
      <c r="A351" s="29" t="s">
        <v>93</v>
      </c>
      <c r="B351" s="29">
        <v>3412</v>
      </c>
      <c r="C351" s="29">
        <v>0</v>
      </c>
      <c r="D351" s="29">
        <v>3412</v>
      </c>
      <c r="E351" s="29">
        <v>0</v>
      </c>
      <c r="F351" s="29">
        <v>0</v>
      </c>
      <c r="G351" s="29">
        <v>0</v>
      </c>
      <c r="H351" s="29">
        <v>1324</v>
      </c>
      <c r="I351" s="29">
        <v>0</v>
      </c>
      <c r="J351" s="29">
        <v>2088</v>
      </c>
      <c r="K351" s="29">
        <v>0</v>
      </c>
      <c r="L351" s="29">
        <v>0</v>
      </c>
      <c r="M351" s="29">
        <v>0</v>
      </c>
    </row>
    <row r="352" spans="1:13" x14ac:dyDescent="0.25">
      <c r="A352" s="29" t="s">
        <v>94</v>
      </c>
      <c r="B352" s="29">
        <v>9759</v>
      </c>
      <c r="C352" s="29">
        <v>0</v>
      </c>
      <c r="D352" s="29">
        <v>9759</v>
      </c>
      <c r="E352" s="29">
        <v>0</v>
      </c>
      <c r="F352" s="29">
        <v>0</v>
      </c>
      <c r="G352" s="29">
        <v>0</v>
      </c>
      <c r="H352" s="29">
        <v>1341</v>
      </c>
      <c r="I352" s="29">
        <v>8418</v>
      </c>
      <c r="J352" s="29">
        <v>0</v>
      </c>
      <c r="K352" s="29">
        <v>0</v>
      </c>
      <c r="L352" s="29">
        <v>0</v>
      </c>
      <c r="M352" s="29">
        <v>0</v>
      </c>
    </row>
    <row r="353" spans="1:13" x14ac:dyDescent="0.25">
      <c r="A353" s="29" t="s">
        <v>95</v>
      </c>
      <c r="B353" s="29">
        <v>5421</v>
      </c>
      <c r="C353" s="29">
        <v>0</v>
      </c>
      <c r="D353" s="29">
        <v>5421</v>
      </c>
      <c r="E353" s="29">
        <v>0</v>
      </c>
      <c r="F353" s="29">
        <v>0</v>
      </c>
      <c r="G353" s="29">
        <v>0</v>
      </c>
      <c r="H353" s="29">
        <v>5421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</row>
    <row r="354" spans="1:13" x14ac:dyDescent="0.25">
      <c r="A354" s="29" t="s">
        <v>96</v>
      </c>
      <c r="B354" s="29">
        <v>10476</v>
      </c>
      <c r="C354" s="29">
        <v>0</v>
      </c>
      <c r="D354" s="29">
        <v>10476</v>
      </c>
      <c r="E354" s="29">
        <v>0</v>
      </c>
      <c r="F354" s="29">
        <v>0</v>
      </c>
      <c r="G354" s="29">
        <v>0</v>
      </c>
      <c r="H354" s="29">
        <v>10476</v>
      </c>
      <c r="I354" s="29">
        <v>0</v>
      </c>
      <c r="J354" s="29">
        <v>0</v>
      </c>
      <c r="K354" s="29">
        <v>0</v>
      </c>
      <c r="L354" s="29">
        <v>0</v>
      </c>
      <c r="M354" s="29">
        <v>0</v>
      </c>
    </row>
    <row r="355" spans="1:13" x14ac:dyDescent="0.25">
      <c r="A355" s="29" t="s">
        <v>97</v>
      </c>
      <c r="B355" s="29">
        <v>1401</v>
      </c>
      <c r="C355" s="29">
        <v>0</v>
      </c>
      <c r="D355" s="29">
        <v>1401</v>
      </c>
      <c r="E355" s="29">
        <v>0</v>
      </c>
      <c r="F355" s="29">
        <v>0</v>
      </c>
      <c r="G355" s="29">
        <v>0</v>
      </c>
      <c r="H355" s="29">
        <v>199</v>
      </c>
      <c r="I355" s="29">
        <v>0</v>
      </c>
      <c r="J355" s="29">
        <v>1202</v>
      </c>
      <c r="K355" s="29">
        <v>0</v>
      </c>
      <c r="L355" s="29">
        <v>0</v>
      </c>
      <c r="M355" s="29">
        <v>0</v>
      </c>
    </row>
    <row r="356" spans="1:13" x14ac:dyDescent="0.25">
      <c r="A356" s="29" t="s">
        <v>98</v>
      </c>
      <c r="B356" s="29">
        <v>9487</v>
      </c>
      <c r="C356" s="29">
        <v>0</v>
      </c>
      <c r="D356" s="29">
        <v>9487</v>
      </c>
      <c r="E356" s="29">
        <v>0</v>
      </c>
      <c r="F356" s="29">
        <v>0</v>
      </c>
      <c r="G356" s="29">
        <v>0</v>
      </c>
      <c r="H356" s="29">
        <v>1266</v>
      </c>
      <c r="I356" s="29">
        <v>0</v>
      </c>
      <c r="J356" s="29">
        <v>8221</v>
      </c>
      <c r="K356" s="29">
        <v>0</v>
      </c>
      <c r="L356" s="29">
        <v>0</v>
      </c>
      <c r="M356" s="29">
        <v>0</v>
      </c>
    </row>
    <row r="357" spans="1:13" x14ac:dyDescent="0.25">
      <c r="A357" s="29" t="s">
        <v>99</v>
      </c>
      <c r="B357" s="29">
        <v>8286</v>
      </c>
      <c r="C357" s="29">
        <v>0</v>
      </c>
      <c r="D357" s="29">
        <v>8286</v>
      </c>
      <c r="E357" s="29">
        <v>0</v>
      </c>
      <c r="F357" s="29">
        <v>0</v>
      </c>
      <c r="G357" s="29">
        <v>0</v>
      </c>
      <c r="H357" s="29">
        <v>423</v>
      </c>
      <c r="I357" s="29">
        <v>3829</v>
      </c>
      <c r="J357" s="29">
        <v>0</v>
      </c>
      <c r="K357" s="29">
        <v>4034</v>
      </c>
      <c r="L357" s="29">
        <v>0</v>
      </c>
      <c r="M357" s="29">
        <v>0</v>
      </c>
    </row>
    <row r="358" spans="1:13" x14ac:dyDescent="0.25">
      <c r="A358" s="29" t="s">
        <v>100</v>
      </c>
      <c r="B358" s="29">
        <v>1759</v>
      </c>
      <c r="C358" s="29">
        <v>0</v>
      </c>
      <c r="D358" s="29">
        <v>1759</v>
      </c>
      <c r="E358" s="29">
        <v>0</v>
      </c>
      <c r="F358" s="29">
        <v>0</v>
      </c>
      <c r="G358" s="29">
        <v>0</v>
      </c>
      <c r="H358" s="29">
        <v>264</v>
      </c>
      <c r="I358" s="29">
        <v>1495</v>
      </c>
      <c r="J358" s="29">
        <v>0</v>
      </c>
      <c r="K358" s="29">
        <v>0</v>
      </c>
      <c r="L358" s="29">
        <v>0</v>
      </c>
      <c r="M358" s="29">
        <v>0</v>
      </c>
    </row>
    <row r="359" spans="1:13" x14ac:dyDescent="0.25">
      <c r="A359" s="29" t="s">
        <v>101</v>
      </c>
      <c r="B359" s="29">
        <v>3761</v>
      </c>
      <c r="C359" s="29">
        <v>0</v>
      </c>
      <c r="D359" s="29">
        <v>3761</v>
      </c>
      <c r="E359" s="29">
        <v>0</v>
      </c>
      <c r="F359" s="29">
        <v>0</v>
      </c>
      <c r="G359" s="29">
        <v>0</v>
      </c>
      <c r="H359" s="29">
        <v>3761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</row>
    <row r="360" spans="1:13" x14ac:dyDescent="0.25">
      <c r="A360" s="29" t="s">
        <v>102</v>
      </c>
      <c r="B360" s="29">
        <v>2171</v>
      </c>
      <c r="C360" s="29">
        <v>0</v>
      </c>
      <c r="D360" s="29">
        <v>2171</v>
      </c>
      <c r="E360" s="29">
        <v>0</v>
      </c>
      <c r="F360" s="29">
        <v>0</v>
      </c>
      <c r="G360" s="29">
        <v>0</v>
      </c>
      <c r="H360" s="29">
        <v>2171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</row>
    <row r="361" spans="1:13" x14ac:dyDescent="0.25">
      <c r="A361" s="29" t="s">
        <v>514</v>
      </c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x14ac:dyDescent="0.25">
      <c r="A362" s="29" t="s">
        <v>0</v>
      </c>
      <c r="B362" s="29" t="s">
        <v>1</v>
      </c>
      <c r="C362" s="29" t="s">
        <v>402</v>
      </c>
      <c r="D362" s="29" t="s">
        <v>403</v>
      </c>
      <c r="E362" s="29" t="s">
        <v>404</v>
      </c>
      <c r="F362" s="29" t="s">
        <v>405</v>
      </c>
      <c r="G362" s="29" t="s">
        <v>406</v>
      </c>
      <c r="H362" s="29" t="s">
        <v>407</v>
      </c>
      <c r="I362" s="29" t="s">
        <v>408</v>
      </c>
      <c r="J362" s="29" t="s">
        <v>409</v>
      </c>
      <c r="K362" s="29" t="s">
        <v>410</v>
      </c>
      <c r="L362" s="29" t="s">
        <v>411</v>
      </c>
      <c r="M362" s="29" t="s">
        <v>412</v>
      </c>
    </row>
    <row r="363" spans="1:13" x14ac:dyDescent="0.25">
      <c r="A363" s="29" t="s">
        <v>8</v>
      </c>
      <c r="B363" s="29" t="s">
        <v>9</v>
      </c>
      <c r="C363" s="29" t="s">
        <v>9</v>
      </c>
      <c r="D363" s="29" t="s">
        <v>9</v>
      </c>
      <c r="E363" s="29" t="s">
        <v>9</v>
      </c>
      <c r="F363" s="29" t="s">
        <v>9</v>
      </c>
      <c r="G363" s="29" t="s">
        <v>9</v>
      </c>
      <c r="H363" s="29" t="s">
        <v>9</v>
      </c>
      <c r="I363" s="29" t="s">
        <v>9</v>
      </c>
      <c r="J363" s="29" t="s">
        <v>9</v>
      </c>
      <c r="K363" s="29" t="s">
        <v>9</v>
      </c>
      <c r="L363" s="29" t="s">
        <v>9</v>
      </c>
      <c r="M363" s="29" t="s">
        <v>9</v>
      </c>
    </row>
    <row r="364" spans="1:13" x14ac:dyDescent="0.25">
      <c r="A364" s="29" t="s">
        <v>10</v>
      </c>
      <c r="B364" s="29">
        <v>0</v>
      </c>
      <c r="C364" s="29">
        <v>0</v>
      </c>
      <c r="D364" s="29">
        <v>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</v>
      </c>
      <c r="M364" s="29">
        <v>0</v>
      </c>
    </row>
    <row r="365" spans="1:13" x14ac:dyDescent="0.25">
      <c r="A365" s="29" t="s">
        <v>11</v>
      </c>
      <c r="B365" s="29">
        <v>0</v>
      </c>
      <c r="C365" s="29">
        <v>0</v>
      </c>
      <c r="D365" s="29">
        <v>0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</row>
    <row r="366" spans="1:13" x14ac:dyDescent="0.25">
      <c r="A366" s="29" t="s">
        <v>12</v>
      </c>
      <c r="B366" s="29">
        <v>0</v>
      </c>
      <c r="C366" s="29">
        <v>0</v>
      </c>
      <c r="D366" s="29">
        <v>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</row>
    <row r="367" spans="1:13" x14ac:dyDescent="0.25">
      <c r="A367" s="29" t="s">
        <v>13</v>
      </c>
      <c r="B367" s="29">
        <v>0</v>
      </c>
      <c r="C367" s="29">
        <v>0</v>
      </c>
      <c r="D367" s="29">
        <v>0</v>
      </c>
      <c r="E367" s="29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</row>
    <row r="368" spans="1:13" x14ac:dyDescent="0.25">
      <c r="A368" s="29" t="s">
        <v>14</v>
      </c>
      <c r="B368" s="29">
        <v>0</v>
      </c>
      <c r="C368" s="29">
        <v>0</v>
      </c>
      <c r="D368" s="29">
        <v>0</v>
      </c>
      <c r="E368" s="29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</v>
      </c>
      <c r="M368" s="29">
        <v>0</v>
      </c>
    </row>
    <row r="369" spans="1:13" x14ac:dyDescent="0.25">
      <c r="A369" s="29" t="s">
        <v>15</v>
      </c>
      <c r="B369" s="29">
        <v>0</v>
      </c>
      <c r="C369" s="29">
        <v>0</v>
      </c>
      <c r="D369" s="29">
        <v>0</v>
      </c>
      <c r="E369" s="29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</v>
      </c>
    </row>
    <row r="370" spans="1:13" x14ac:dyDescent="0.25">
      <c r="A370" s="29" t="s">
        <v>16</v>
      </c>
      <c r="B370" s="29">
        <v>0</v>
      </c>
      <c r="C370" s="29">
        <v>0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</v>
      </c>
    </row>
    <row r="371" spans="1:13" x14ac:dyDescent="0.25">
      <c r="A371" s="29" t="s">
        <v>17</v>
      </c>
      <c r="B371" s="29">
        <v>0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</row>
    <row r="372" spans="1:13" x14ac:dyDescent="0.25">
      <c r="A372" s="29" t="s">
        <v>18</v>
      </c>
      <c r="B372" s="29">
        <v>0</v>
      </c>
      <c r="C372" s="29">
        <v>0</v>
      </c>
      <c r="D372" s="29">
        <v>0</v>
      </c>
      <c r="E372" s="29">
        <v>0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</v>
      </c>
      <c r="M372" s="29">
        <v>0</v>
      </c>
    </row>
    <row r="373" spans="1:13" x14ac:dyDescent="0.25">
      <c r="A373" s="29" t="s">
        <v>19</v>
      </c>
      <c r="B373" s="29">
        <v>0</v>
      </c>
      <c r="C373" s="29">
        <v>0</v>
      </c>
      <c r="D373" s="29">
        <v>0</v>
      </c>
      <c r="E373" s="29">
        <v>0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</row>
    <row r="374" spans="1:13" x14ac:dyDescent="0.25">
      <c r="A374" s="29" t="s">
        <v>20</v>
      </c>
      <c r="B374" s="29">
        <v>1</v>
      </c>
      <c r="C374" s="29">
        <v>0</v>
      </c>
      <c r="D374" s="29">
        <v>0</v>
      </c>
      <c r="E374" s="29">
        <v>0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29">
        <v>0</v>
      </c>
      <c r="L374" s="29">
        <v>0</v>
      </c>
      <c r="M374" s="29">
        <v>0</v>
      </c>
    </row>
    <row r="375" spans="1:13" x14ac:dyDescent="0.25">
      <c r="A375" s="29" t="s">
        <v>21</v>
      </c>
      <c r="B375" s="29">
        <v>0</v>
      </c>
      <c r="C375" s="29">
        <v>0</v>
      </c>
      <c r="D375" s="29">
        <v>0</v>
      </c>
      <c r="E375" s="29">
        <v>0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</v>
      </c>
      <c r="M375" s="29">
        <v>0</v>
      </c>
    </row>
    <row r="376" spans="1:13" x14ac:dyDescent="0.25">
      <c r="A376" s="29" t="s">
        <v>22</v>
      </c>
      <c r="B376" s="29">
        <v>0</v>
      </c>
      <c r="C376" s="29">
        <v>0</v>
      </c>
      <c r="D376" s="29">
        <v>0</v>
      </c>
      <c r="E376" s="29">
        <v>0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</v>
      </c>
      <c r="M376" s="29">
        <v>0</v>
      </c>
    </row>
    <row r="377" spans="1:13" x14ac:dyDescent="0.25">
      <c r="A377" s="29" t="s">
        <v>515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x14ac:dyDescent="0.25">
      <c r="A378" s="29" t="s">
        <v>23</v>
      </c>
      <c r="B378" s="29" t="s">
        <v>1</v>
      </c>
      <c r="C378" s="29" t="s">
        <v>402</v>
      </c>
      <c r="D378" s="29" t="s">
        <v>403</v>
      </c>
      <c r="E378" s="29" t="s">
        <v>404</v>
      </c>
      <c r="F378" s="29" t="s">
        <v>405</v>
      </c>
      <c r="G378" s="29" t="s">
        <v>406</v>
      </c>
      <c r="H378" s="29" t="s">
        <v>407</v>
      </c>
      <c r="I378" s="29" t="s">
        <v>408</v>
      </c>
      <c r="J378" s="29" t="s">
        <v>409</v>
      </c>
      <c r="K378" s="29" t="s">
        <v>410</v>
      </c>
      <c r="L378" s="29" t="s">
        <v>411</v>
      </c>
      <c r="M378" s="29" t="s">
        <v>412</v>
      </c>
    </row>
    <row r="379" spans="1:13" x14ac:dyDescent="0.25">
      <c r="A379" s="29" t="s">
        <v>8</v>
      </c>
      <c r="B379" s="29" t="s">
        <v>9</v>
      </c>
      <c r="C379" s="29" t="s">
        <v>9</v>
      </c>
      <c r="D379" s="29" t="s">
        <v>9</v>
      </c>
      <c r="E379" s="29" t="s">
        <v>9</v>
      </c>
      <c r="F379" s="29" t="s">
        <v>9</v>
      </c>
      <c r="G379" s="29" t="s">
        <v>9</v>
      </c>
      <c r="H379" s="29" t="s">
        <v>9</v>
      </c>
      <c r="I379" s="29" t="s">
        <v>9</v>
      </c>
      <c r="J379" s="29" t="s">
        <v>9</v>
      </c>
      <c r="K379" s="29" t="s">
        <v>9</v>
      </c>
      <c r="L379" s="29" t="s">
        <v>9</v>
      </c>
      <c r="M379" s="29" t="s">
        <v>9</v>
      </c>
    </row>
    <row r="380" spans="1:13" x14ac:dyDescent="0.25">
      <c r="A380" s="29" t="s">
        <v>10</v>
      </c>
      <c r="B380" s="29">
        <v>0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</row>
    <row r="381" spans="1:13" x14ac:dyDescent="0.25">
      <c r="A381" s="29" t="s">
        <v>11</v>
      </c>
      <c r="B381" s="29">
        <v>0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</row>
    <row r="382" spans="1:13" x14ac:dyDescent="0.25">
      <c r="A382" s="29" t="s">
        <v>12</v>
      </c>
      <c r="B382" s="29">
        <v>0</v>
      </c>
      <c r="C382" s="29">
        <v>0</v>
      </c>
      <c r="D382" s="29">
        <v>0</v>
      </c>
      <c r="E382" s="29">
        <v>0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</row>
    <row r="383" spans="1:13" x14ac:dyDescent="0.25">
      <c r="A383" s="29" t="s">
        <v>13</v>
      </c>
      <c r="B383" s="29">
        <v>0</v>
      </c>
      <c r="C383" s="29">
        <v>0</v>
      </c>
      <c r="D383" s="29">
        <v>0</v>
      </c>
      <c r="E383" s="29">
        <v>0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</row>
    <row r="384" spans="1:13" x14ac:dyDescent="0.25">
      <c r="A384" s="29" t="s">
        <v>14</v>
      </c>
      <c r="B384" s="29">
        <v>0</v>
      </c>
      <c r="C384" s="29">
        <v>0</v>
      </c>
      <c r="D384" s="29">
        <v>0</v>
      </c>
      <c r="E384" s="29">
        <v>0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0</v>
      </c>
    </row>
    <row r="385" spans="1:13" x14ac:dyDescent="0.25">
      <c r="A385" s="29" t="s">
        <v>15</v>
      </c>
      <c r="B385" s="29">
        <v>0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</row>
    <row r="386" spans="1:13" x14ac:dyDescent="0.25">
      <c r="A386" s="29" t="s">
        <v>16</v>
      </c>
      <c r="B386" s="29">
        <v>0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</row>
    <row r="387" spans="1:13" x14ac:dyDescent="0.25">
      <c r="A387" s="29" t="s">
        <v>17</v>
      </c>
      <c r="B387" s="29">
        <v>0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</v>
      </c>
      <c r="M387" s="29">
        <v>0</v>
      </c>
    </row>
    <row r="388" spans="1:13" x14ac:dyDescent="0.25">
      <c r="A388" s="29" t="s">
        <v>18</v>
      </c>
      <c r="B388" s="29">
        <v>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</v>
      </c>
      <c r="M388" s="29">
        <v>0</v>
      </c>
    </row>
    <row r="389" spans="1:13" x14ac:dyDescent="0.25">
      <c r="A389" s="29" t="s">
        <v>19</v>
      </c>
      <c r="B389" s="29">
        <v>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</row>
    <row r="390" spans="1:13" x14ac:dyDescent="0.25">
      <c r="A390" s="29" t="s">
        <v>20</v>
      </c>
      <c r="B390" s="29">
        <v>0</v>
      </c>
      <c r="C390" s="29">
        <v>0</v>
      </c>
      <c r="D390" s="29">
        <v>0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0</v>
      </c>
      <c r="M390" s="29">
        <v>0</v>
      </c>
    </row>
    <row r="391" spans="1:13" x14ac:dyDescent="0.25">
      <c r="A391" s="29" t="s">
        <v>21</v>
      </c>
      <c r="B391" s="29">
        <v>0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</v>
      </c>
      <c r="M391" s="29">
        <v>0</v>
      </c>
    </row>
    <row r="392" spans="1:13" x14ac:dyDescent="0.25">
      <c r="A392" s="29" t="s">
        <v>22</v>
      </c>
      <c r="B392" s="29">
        <v>0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</v>
      </c>
      <c r="M392" s="29">
        <v>0</v>
      </c>
    </row>
    <row r="393" spans="1:13" x14ac:dyDescent="0.25">
      <c r="A393" s="29" t="s">
        <v>516</v>
      </c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x14ac:dyDescent="0.25">
      <c r="A394" s="29" t="s">
        <v>24</v>
      </c>
      <c r="B394" s="29" t="s">
        <v>1</v>
      </c>
      <c r="C394" s="29" t="s">
        <v>402</v>
      </c>
      <c r="D394" s="29" t="s">
        <v>403</v>
      </c>
      <c r="E394" s="29" t="s">
        <v>404</v>
      </c>
      <c r="F394" s="29" t="s">
        <v>405</v>
      </c>
      <c r="G394" s="29" t="s">
        <v>406</v>
      </c>
      <c r="H394" s="29" t="s">
        <v>407</v>
      </c>
      <c r="I394" s="29" t="s">
        <v>408</v>
      </c>
      <c r="J394" s="29" t="s">
        <v>409</v>
      </c>
      <c r="K394" s="29" t="s">
        <v>410</v>
      </c>
      <c r="L394" s="29" t="s">
        <v>411</v>
      </c>
      <c r="M394" s="29" t="s">
        <v>412</v>
      </c>
    </row>
    <row r="395" spans="1:13" x14ac:dyDescent="0.25">
      <c r="A395" s="29" t="s">
        <v>8</v>
      </c>
      <c r="B395" s="29" t="s">
        <v>9</v>
      </c>
      <c r="C395" s="29" t="s">
        <v>9</v>
      </c>
      <c r="D395" s="29" t="s">
        <v>9</v>
      </c>
      <c r="E395" s="29" t="s">
        <v>9</v>
      </c>
      <c r="F395" s="29" t="s">
        <v>9</v>
      </c>
      <c r="G395" s="29" t="s">
        <v>9</v>
      </c>
      <c r="H395" s="29" t="s">
        <v>9</v>
      </c>
      <c r="I395" s="29" t="s">
        <v>9</v>
      </c>
      <c r="J395" s="29" t="s">
        <v>9</v>
      </c>
      <c r="K395" s="29" t="s">
        <v>9</v>
      </c>
      <c r="L395" s="29" t="s">
        <v>9</v>
      </c>
      <c r="M395" s="29" t="s">
        <v>9</v>
      </c>
    </row>
    <row r="396" spans="1:13" x14ac:dyDescent="0.25">
      <c r="A396" s="29" t="s">
        <v>25</v>
      </c>
      <c r="B396" s="29">
        <v>110400</v>
      </c>
      <c r="C396" s="29">
        <v>0</v>
      </c>
      <c r="D396" s="29">
        <v>0</v>
      </c>
      <c r="E396" s="29">
        <v>0</v>
      </c>
      <c r="F396" s="29">
        <v>0</v>
      </c>
      <c r="G396" s="29">
        <v>110400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</row>
    <row r="397" spans="1:13" x14ac:dyDescent="0.25">
      <c r="A397" s="29" t="s">
        <v>26</v>
      </c>
      <c r="B397" s="29">
        <v>6965</v>
      </c>
      <c r="C397" s="29">
        <v>0</v>
      </c>
      <c r="D397" s="29">
        <v>0</v>
      </c>
      <c r="E397" s="29">
        <v>0</v>
      </c>
      <c r="F397" s="29">
        <v>0</v>
      </c>
      <c r="G397" s="29">
        <v>6965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</row>
    <row r="398" spans="1:13" x14ac:dyDescent="0.25">
      <c r="A398" s="29" t="s">
        <v>27</v>
      </c>
      <c r="B398" s="29">
        <v>0</v>
      </c>
      <c r="C398" s="29">
        <v>0</v>
      </c>
      <c r="D398" s="29">
        <v>0</v>
      </c>
      <c r="E398" s="29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</row>
    <row r="399" spans="1:13" x14ac:dyDescent="0.25">
      <c r="A399" s="29" t="s">
        <v>28</v>
      </c>
      <c r="B399" s="29">
        <v>0</v>
      </c>
      <c r="C399" s="29">
        <v>0</v>
      </c>
      <c r="D399" s="29">
        <v>0</v>
      </c>
      <c r="E399" s="29">
        <v>0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</row>
    <row r="400" spans="1:13" x14ac:dyDescent="0.25">
      <c r="A400" s="29" t="s">
        <v>29</v>
      </c>
      <c r="B400" s="29">
        <v>960</v>
      </c>
      <c r="C400" s="29">
        <v>0</v>
      </c>
      <c r="D400" s="29">
        <v>0</v>
      </c>
      <c r="E400" s="29">
        <v>0</v>
      </c>
      <c r="F400" s="29">
        <v>0</v>
      </c>
      <c r="G400" s="29">
        <v>960</v>
      </c>
      <c r="H400" s="29">
        <v>0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</row>
    <row r="401" spans="1:13" x14ac:dyDescent="0.25">
      <c r="A401" s="29" t="s">
        <v>30</v>
      </c>
      <c r="B401" s="29">
        <v>0</v>
      </c>
      <c r="C401" s="29">
        <v>0</v>
      </c>
      <c r="D401" s="29">
        <v>0</v>
      </c>
      <c r="E401" s="29">
        <v>0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</v>
      </c>
      <c r="M401" s="29">
        <v>0</v>
      </c>
    </row>
    <row r="402" spans="1:13" x14ac:dyDescent="0.25">
      <c r="A402" s="29" t="s">
        <v>31</v>
      </c>
      <c r="B402" s="29">
        <v>1910</v>
      </c>
      <c r="C402" s="29">
        <v>0</v>
      </c>
      <c r="D402" s="29">
        <v>0</v>
      </c>
      <c r="E402" s="29">
        <v>0</v>
      </c>
      <c r="F402" s="29">
        <v>0</v>
      </c>
      <c r="G402" s="29">
        <v>1910</v>
      </c>
      <c r="H402" s="29">
        <v>0</v>
      </c>
      <c r="I402" s="29">
        <v>0</v>
      </c>
      <c r="J402" s="29">
        <v>0</v>
      </c>
      <c r="K402" s="29">
        <v>0</v>
      </c>
      <c r="L402" s="29">
        <v>0</v>
      </c>
      <c r="M402" s="29">
        <v>0</v>
      </c>
    </row>
    <row r="403" spans="1:13" x14ac:dyDescent="0.25">
      <c r="A403" s="29" t="s">
        <v>32</v>
      </c>
      <c r="B403" s="29">
        <v>72110</v>
      </c>
      <c r="C403" s="29">
        <v>0</v>
      </c>
      <c r="D403" s="29">
        <v>0</v>
      </c>
      <c r="E403" s="29">
        <v>0</v>
      </c>
      <c r="F403" s="29">
        <v>0</v>
      </c>
      <c r="G403" s="29">
        <v>72110</v>
      </c>
      <c r="H403" s="29">
        <v>0</v>
      </c>
      <c r="I403" s="29">
        <v>0</v>
      </c>
      <c r="J403" s="29">
        <v>0</v>
      </c>
      <c r="K403" s="29">
        <v>0</v>
      </c>
      <c r="L403" s="29">
        <v>0</v>
      </c>
      <c r="M403" s="29">
        <v>0</v>
      </c>
    </row>
    <row r="404" spans="1:13" x14ac:dyDescent="0.25">
      <c r="A404" s="29" t="s">
        <v>33</v>
      </c>
      <c r="B404" s="29">
        <v>3680</v>
      </c>
      <c r="C404" s="29">
        <v>0</v>
      </c>
      <c r="D404" s="29">
        <v>0</v>
      </c>
      <c r="E404" s="29">
        <v>0</v>
      </c>
      <c r="F404" s="29">
        <v>0</v>
      </c>
      <c r="G404" s="29">
        <v>3680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</row>
    <row r="405" spans="1:13" x14ac:dyDescent="0.25">
      <c r="A405" s="29" t="s">
        <v>517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x14ac:dyDescent="0.25">
      <c r="A406" s="29" t="s">
        <v>34</v>
      </c>
      <c r="B406" s="29" t="s">
        <v>1</v>
      </c>
      <c r="C406" s="29" t="s">
        <v>402</v>
      </c>
      <c r="D406" s="29" t="s">
        <v>403</v>
      </c>
      <c r="E406" s="29" t="s">
        <v>404</v>
      </c>
      <c r="F406" s="29" t="s">
        <v>405</v>
      </c>
      <c r="G406" s="29" t="s">
        <v>406</v>
      </c>
      <c r="H406" s="29" t="s">
        <v>407</v>
      </c>
      <c r="I406" s="29" t="s">
        <v>408</v>
      </c>
      <c r="J406" s="29" t="s">
        <v>409</v>
      </c>
      <c r="K406" s="29" t="s">
        <v>410</v>
      </c>
      <c r="L406" s="29" t="s">
        <v>411</v>
      </c>
      <c r="M406" s="29" t="s">
        <v>412</v>
      </c>
    </row>
    <row r="407" spans="1:13" x14ac:dyDescent="0.25">
      <c r="A407" s="29" t="s">
        <v>8</v>
      </c>
      <c r="B407" s="29" t="s">
        <v>35</v>
      </c>
      <c r="C407" s="29" t="s">
        <v>35</v>
      </c>
      <c r="D407" s="29" t="s">
        <v>35</v>
      </c>
      <c r="E407" s="29" t="s">
        <v>35</v>
      </c>
      <c r="F407" s="29" t="s">
        <v>35</v>
      </c>
      <c r="G407" s="29" t="s">
        <v>35</v>
      </c>
      <c r="H407" s="29" t="s">
        <v>35</v>
      </c>
      <c r="I407" s="29" t="s">
        <v>35</v>
      </c>
      <c r="J407" s="29" t="s">
        <v>35</v>
      </c>
      <c r="K407" s="29" t="s">
        <v>35</v>
      </c>
      <c r="L407" s="29" t="s">
        <v>35</v>
      </c>
      <c r="M407" s="29" t="s">
        <v>35</v>
      </c>
    </row>
    <row r="408" spans="1:13" x14ac:dyDescent="0.25">
      <c r="A408" s="29" t="s">
        <v>10</v>
      </c>
      <c r="B408" s="29">
        <v>0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</row>
    <row r="409" spans="1:13" x14ac:dyDescent="0.25">
      <c r="A409" s="29" t="s">
        <v>36</v>
      </c>
      <c r="B409" s="29">
        <v>168</v>
      </c>
      <c r="C409" s="29">
        <v>0</v>
      </c>
      <c r="D409" s="29">
        <v>0</v>
      </c>
      <c r="E409" s="29">
        <v>0</v>
      </c>
      <c r="F409" s="29">
        <v>0</v>
      </c>
      <c r="G409" s="29">
        <v>168</v>
      </c>
      <c r="H409" s="29">
        <v>0</v>
      </c>
      <c r="I409" s="29">
        <v>0</v>
      </c>
      <c r="J409" s="29">
        <v>0</v>
      </c>
      <c r="K409" s="29">
        <v>0</v>
      </c>
      <c r="L409" s="29">
        <v>0</v>
      </c>
      <c r="M409" s="29">
        <v>0</v>
      </c>
    </row>
    <row r="410" spans="1:13" x14ac:dyDescent="0.25">
      <c r="A410" s="29" t="s">
        <v>37</v>
      </c>
      <c r="B410" s="29">
        <v>100</v>
      </c>
      <c r="C410" s="29">
        <v>0</v>
      </c>
      <c r="D410" s="29">
        <v>0</v>
      </c>
      <c r="E410" s="29">
        <v>0</v>
      </c>
      <c r="F410" s="29">
        <v>0</v>
      </c>
      <c r="G410" s="29">
        <v>100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</row>
    <row r="411" spans="1:13" x14ac:dyDescent="0.25">
      <c r="A411" s="29" t="s">
        <v>38</v>
      </c>
      <c r="B411" s="29">
        <v>7894</v>
      </c>
      <c r="C411" s="29">
        <v>0</v>
      </c>
      <c r="D411" s="29">
        <v>0</v>
      </c>
      <c r="E411" s="29">
        <v>0</v>
      </c>
      <c r="F411" s="29">
        <v>0</v>
      </c>
      <c r="G411" s="29">
        <v>7894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</row>
    <row r="412" spans="1:13" x14ac:dyDescent="0.25">
      <c r="A412" s="29" t="s">
        <v>39</v>
      </c>
      <c r="B412" s="29">
        <v>1556</v>
      </c>
      <c r="C412" s="29">
        <v>0</v>
      </c>
      <c r="D412" s="29">
        <v>0</v>
      </c>
      <c r="E412" s="29">
        <v>0</v>
      </c>
      <c r="F412" s="29">
        <v>0</v>
      </c>
      <c r="G412" s="29">
        <v>1556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</row>
    <row r="413" spans="1:13" x14ac:dyDescent="0.25">
      <c r="A413" s="29" t="s">
        <v>40</v>
      </c>
      <c r="B413" s="29">
        <v>8633</v>
      </c>
      <c r="C413" s="29">
        <v>0</v>
      </c>
      <c r="D413" s="29">
        <v>0</v>
      </c>
      <c r="E413" s="29">
        <v>0</v>
      </c>
      <c r="F413" s="29">
        <v>0</v>
      </c>
      <c r="G413" s="29">
        <v>8633</v>
      </c>
      <c r="H413" s="29">
        <v>0</v>
      </c>
      <c r="I413" s="29">
        <v>0</v>
      </c>
      <c r="J413" s="29">
        <v>0</v>
      </c>
      <c r="K413" s="29">
        <v>0</v>
      </c>
      <c r="L413" s="29">
        <v>0</v>
      </c>
      <c r="M413" s="29">
        <v>0</v>
      </c>
    </row>
    <row r="414" spans="1:13" x14ac:dyDescent="0.25">
      <c r="A414" s="29" t="s">
        <v>41</v>
      </c>
      <c r="B414" s="29">
        <v>0</v>
      </c>
      <c r="C414" s="29">
        <v>0</v>
      </c>
      <c r="D414" s="29">
        <v>0</v>
      </c>
      <c r="E414" s="29">
        <v>0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29">
        <v>0</v>
      </c>
      <c r="L414" s="29">
        <v>0</v>
      </c>
      <c r="M414" s="29">
        <v>0</v>
      </c>
    </row>
    <row r="415" spans="1:13" x14ac:dyDescent="0.25">
      <c r="A415" s="29" t="s">
        <v>42</v>
      </c>
      <c r="B415" s="29">
        <v>0</v>
      </c>
      <c r="C415" s="29">
        <v>0</v>
      </c>
      <c r="D415" s="29">
        <v>0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</row>
    <row r="416" spans="1:13" x14ac:dyDescent="0.25">
      <c r="A416" s="29" t="s">
        <v>43</v>
      </c>
      <c r="B416" s="29">
        <v>0</v>
      </c>
      <c r="C416" s="29">
        <v>0</v>
      </c>
      <c r="D416" s="29">
        <v>0</v>
      </c>
      <c r="E416" s="29">
        <v>0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</row>
    <row r="417" spans="1:13" x14ac:dyDescent="0.25">
      <c r="A417" s="29" t="s">
        <v>44</v>
      </c>
      <c r="B417" s="29">
        <v>0</v>
      </c>
      <c r="C417" s="29">
        <v>0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  <c r="L417" s="29">
        <v>0</v>
      </c>
      <c r="M417" s="29">
        <v>0</v>
      </c>
    </row>
    <row r="418" spans="1:13" x14ac:dyDescent="0.25">
      <c r="A418" s="29" t="s">
        <v>45</v>
      </c>
      <c r="B418" s="29">
        <v>0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</row>
    <row r="419" spans="1:13" x14ac:dyDescent="0.25">
      <c r="A419" s="29" t="s">
        <v>46</v>
      </c>
      <c r="B419" s="29">
        <v>0</v>
      </c>
      <c r="C419" s="29">
        <v>0</v>
      </c>
      <c r="D419" s="29">
        <v>0</v>
      </c>
      <c r="E419" s="29">
        <v>0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</row>
    <row r="420" spans="1:13" x14ac:dyDescent="0.25">
      <c r="A420" s="29" t="s">
        <v>47</v>
      </c>
      <c r="B420" s="29">
        <v>0</v>
      </c>
      <c r="C420" s="29">
        <v>0</v>
      </c>
      <c r="D420" s="29">
        <v>0</v>
      </c>
      <c r="E420" s="29">
        <v>0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</row>
    <row r="421" spans="1:13" x14ac:dyDescent="0.25">
      <c r="A421" s="29" t="s">
        <v>48</v>
      </c>
      <c r="B421" s="29">
        <v>0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</row>
    <row r="422" spans="1:13" x14ac:dyDescent="0.25">
      <c r="A422" s="29" t="s">
        <v>49</v>
      </c>
      <c r="B422" s="29">
        <v>0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</row>
    <row r="423" spans="1:13" x14ac:dyDescent="0.25">
      <c r="A423" s="29" t="s">
        <v>518</v>
      </c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x14ac:dyDescent="0.25">
      <c r="A424" s="29" t="s">
        <v>24</v>
      </c>
      <c r="B424" s="29" t="s">
        <v>1</v>
      </c>
      <c r="C424" s="29" t="s">
        <v>402</v>
      </c>
      <c r="D424" s="29" t="s">
        <v>403</v>
      </c>
      <c r="E424" s="29" t="s">
        <v>404</v>
      </c>
      <c r="F424" s="29" t="s">
        <v>405</v>
      </c>
      <c r="G424" s="29" t="s">
        <v>406</v>
      </c>
      <c r="H424" s="29" t="s">
        <v>407</v>
      </c>
      <c r="I424" s="29" t="s">
        <v>408</v>
      </c>
      <c r="J424" s="29" t="s">
        <v>409</v>
      </c>
      <c r="K424" s="29" t="s">
        <v>410</v>
      </c>
      <c r="L424" s="29" t="s">
        <v>411</v>
      </c>
      <c r="M424" s="29" t="s">
        <v>412</v>
      </c>
    </row>
    <row r="425" spans="1:13" x14ac:dyDescent="0.25">
      <c r="A425" s="29" t="s">
        <v>8</v>
      </c>
      <c r="B425" s="29" t="s">
        <v>9</v>
      </c>
      <c r="C425" s="29" t="s">
        <v>9</v>
      </c>
      <c r="D425" s="29" t="s">
        <v>9</v>
      </c>
      <c r="E425" s="29" t="s">
        <v>9</v>
      </c>
      <c r="F425" s="29" t="s">
        <v>9</v>
      </c>
      <c r="G425" s="29" t="s">
        <v>9</v>
      </c>
      <c r="H425" s="29" t="s">
        <v>9</v>
      </c>
      <c r="I425" s="29" t="s">
        <v>9</v>
      </c>
      <c r="J425" s="29" t="s">
        <v>9</v>
      </c>
      <c r="K425" s="29" t="s">
        <v>9</v>
      </c>
      <c r="L425" s="29" t="s">
        <v>9</v>
      </c>
      <c r="M425" s="29" t="s">
        <v>9</v>
      </c>
    </row>
    <row r="426" spans="1:13" x14ac:dyDescent="0.25">
      <c r="A426" s="29" t="s">
        <v>50</v>
      </c>
      <c r="B426" s="29">
        <v>581764</v>
      </c>
      <c r="C426" s="29">
        <v>18939</v>
      </c>
      <c r="D426" s="29">
        <v>348059</v>
      </c>
      <c r="E426" s="29">
        <v>6308</v>
      </c>
      <c r="F426" s="29">
        <v>0</v>
      </c>
      <c r="G426" s="29">
        <v>13975</v>
      </c>
      <c r="H426" s="29">
        <v>260393</v>
      </c>
      <c r="I426" s="29">
        <v>94992</v>
      </c>
      <c r="J426" s="29">
        <v>0</v>
      </c>
      <c r="K426" s="29">
        <v>171485</v>
      </c>
      <c r="L426" s="29">
        <v>0</v>
      </c>
      <c r="M426" s="29">
        <v>34611</v>
      </c>
    </row>
    <row r="427" spans="1:13" x14ac:dyDescent="0.25">
      <c r="A427" s="29" t="s">
        <v>51</v>
      </c>
      <c r="B427" s="29">
        <v>130980</v>
      </c>
      <c r="C427" s="29">
        <v>0</v>
      </c>
      <c r="D427" s="29">
        <v>90956</v>
      </c>
      <c r="E427" s="29">
        <v>0</v>
      </c>
      <c r="F427" s="29">
        <v>0</v>
      </c>
      <c r="G427" s="29">
        <v>0</v>
      </c>
      <c r="H427" s="29">
        <v>42525</v>
      </c>
      <c r="I427" s="29">
        <v>39923</v>
      </c>
      <c r="J427" s="29">
        <v>0</v>
      </c>
      <c r="K427" s="29">
        <v>39685</v>
      </c>
      <c r="L427" s="29">
        <v>0</v>
      </c>
      <c r="M427" s="29">
        <v>8847</v>
      </c>
    </row>
    <row r="428" spans="1:13" x14ac:dyDescent="0.25">
      <c r="A428" s="29" t="s">
        <v>52</v>
      </c>
      <c r="B428" s="29">
        <v>452743</v>
      </c>
      <c r="C428" s="29">
        <v>1423</v>
      </c>
      <c r="D428" s="29">
        <v>358047</v>
      </c>
      <c r="E428" s="29">
        <v>1949</v>
      </c>
      <c r="F428" s="29">
        <v>0</v>
      </c>
      <c r="G428" s="29">
        <v>0</v>
      </c>
      <c r="H428" s="29">
        <v>103095</v>
      </c>
      <c r="I428" s="29">
        <v>293970</v>
      </c>
      <c r="J428" s="29">
        <v>0</v>
      </c>
      <c r="K428" s="29">
        <v>48916</v>
      </c>
      <c r="L428" s="29">
        <v>0</v>
      </c>
      <c r="M428" s="29">
        <v>4813</v>
      </c>
    </row>
    <row r="429" spans="1:13" x14ac:dyDescent="0.25">
      <c r="A429" s="29" t="s">
        <v>53</v>
      </c>
      <c r="B429" s="29">
        <v>27828</v>
      </c>
      <c r="C429" s="29">
        <v>0</v>
      </c>
      <c r="D429" s="29">
        <v>18580</v>
      </c>
      <c r="E429" s="29">
        <v>0</v>
      </c>
      <c r="F429" s="29">
        <v>0</v>
      </c>
      <c r="G429" s="29">
        <v>0</v>
      </c>
      <c r="H429" s="29">
        <v>9248</v>
      </c>
      <c r="I429" s="29">
        <v>8142</v>
      </c>
      <c r="J429" s="29">
        <v>0</v>
      </c>
      <c r="K429" s="29">
        <v>3850</v>
      </c>
      <c r="L429" s="29">
        <v>0</v>
      </c>
      <c r="M429" s="29">
        <v>6588</v>
      </c>
    </row>
    <row r="430" spans="1:13" x14ac:dyDescent="0.25">
      <c r="A430" s="29" t="s">
        <v>54</v>
      </c>
      <c r="B430" s="29">
        <v>1346431</v>
      </c>
      <c r="C430" s="29">
        <v>11</v>
      </c>
      <c r="D430" s="29">
        <v>874336</v>
      </c>
      <c r="E430" s="29">
        <v>29</v>
      </c>
      <c r="F430" s="29">
        <v>0</v>
      </c>
      <c r="G430" s="29">
        <v>0</v>
      </c>
      <c r="H430" s="29">
        <v>518363</v>
      </c>
      <c r="I430" s="29">
        <v>375076</v>
      </c>
      <c r="J430" s="29">
        <v>0</v>
      </c>
      <c r="K430" s="29">
        <v>350319</v>
      </c>
      <c r="L430" s="29">
        <v>0</v>
      </c>
      <c r="M430" s="29">
        <v>102644</v>
      </c>
    </row>
    <row r="431" spans="1:13" x14ac:dyDescent="0.25">
      <c r="A431" s="29" t="s">
        <v>55</v>
      </c>
      <c r="B431" s="29">
        <v>3410196</v>
      </c>
      <c r="C431" s="29">
        <v>4877</v>
      </c>
      <c r="D431" s="29">
        <v>2523137</v>
      </c>
      <c r="E431" s="29">
        <v>5118</v>
      </c>
      <c r="F431" s="29">
        <v>0</v>
      </c>
      <c r="G431" s="29">
        <v>0</v>
      </c>
      <c r="H431" s="29">
        <v>1225442</v>
      </c>
      <c r="I431" s="29">
        <v>949035</v>
      </c>
      <c r="J431" s="29">
        <v>0</v>
      </c>
      <c r="K431" s="29">
        <v>803349</v>
      </c>
      <c r="L431" s="29">
        <v>0</v>
      </c>
      <c r="M431" s="29">
        <v>427252</v>
      </c>
    </row>
    <row r="432" spans="1:13" x14ac:dyDescent="0.25">
      <c r="A432" s="29" t="s">
        <v>56</v>
      </c>
      <c r="B432" s="29">
        <v>265955</v>
      </c>
      <c r="C432" s="29">
        <v>2731</v>
      </c>
      <c r="D432" s="29">
        <v>199891</v>
      </c>
      <c r="E432" s="29">
        <v>2894</v>
      </c>
      <c r="F432" s="29">
        <v>0</v>
      </c>
      <c r="G432" s="29">
        <v>0</v>
      </c>
      <c r="H432" s="29">
        <v>74904</v>
      </c>
      <c r="I432" s="29">
        <v>23795</v>
      </c>
      <c r="J432" s="29">
        <v>0</v>
      </c>
      <c r="K432" s="29">
        <v>98023</v>
      </c>
      <c r="L432" s="29">
        <v>0</v>
      </c>
      <c r="M432" s="29">
        <v>66339</v>
      </c>
    </row>
    <row r="433" spans="1:13" x14ac:dyDescent="0.25">
      <c r="A433" s="29" t="s">
        <v>57</v>
      </c>
      <c r="B433" s="29">
        <v>140449</v>
      </c>
      <c r="C433" s="29">
        <v>0</v>
      </c>
      <c r="D433" s="29">
        <v>60485</v>
      </c>
      <c r="E433" s="29">
        <v>0</v>
      </c>
      <c r="F433" s="29">
        <v>0</v>
      </c>
      <c r="G433" s="29">
        <v>0</v>
      </c>
      <c r="H433" s="29">
        <v>95177</v>
      </c>
      <c r="I433" s="29">
        <v>18015</v>
      </c>
      <c r="J433" s="29">
        <v>0</v>
      </c>
      <c r="K433" s="29">
        <v>26372</v>
      </c>
      <c r="L433" s="29">
        <v>0</v>
      </c>
      <c r="M433" s="29">
        <v>885</v>
      </c>
    </row>
    <row r="434" spans="1:13" x14ac:dyDescent="0.25">
      <c r="A434" s="29" t="s">
        <v>58</v>
      </c>
      <c r="B434" s="29">
        <v>209016</v>
      </c>
      <c r="C434" s="29">
        <v>0</v>
      </c>
      <c r="D434" s="29">
        <v>126353</v>
      </c>
      <c r="E434" s="29">
        <v>0</v>
      </c>
      <c r="F434" s="29">
        <v>0</v>
      </c>
      <c r="G434" s="29">
        <v>0</v>
      </c>
      <c r="H434" s="29">
        <v>83927</v>
      </c>
      <c r="I434" s="29">
        <v>32694</v>
      </c>
      <c r="J434" s="29">
        <v>0</v>
      </c>
      <c r="K434" s="29">
        <v>84440</v>
      </c>
      <c r="L434" s="29">
        <v>0</v>
      </c>
      <c r="M434" s="29">
        <v>7955</v>
      </c>
    </row>
    <row r="435" spans="1:13" x14ac:dyDescent="0.25">
      <c r="A435" s="29" t="s">
        <v>59</v>
      </c>
      <c r="B435" s="29">
        <v>26568</v>
      </c>
      <c r="C435" s="29">
        <v>10131</v>
      </c>
      <c r="D435" s="29">
        <v>26568</v>
      </c>
      <c r="E435" s="29">
        <v>0</v>
      </c>
      <c r="F435" s="29">
        <v>0</v>
      </c>
      <c r="G435" s="29">
        <v>10131</v>
      </c>
      <c r="H435" s="29">
        <v>0</v>
      </c>
      <c r="I435" s="29">
        <v>0</v>
      </c>
      <c r="J435" s="29">
        <v>0</v>
      </c>
      <c r="K435" s="29">
        <v>16437</v>
      </c>
      <c r="L435" s="29">
        <v>0</v>
      </c>
      <c r="M435" s="29">
        <v>0</v>
      </c>
    </row>
    <row r="436" spans="1:13" x14ac:dyDescent="0.25">
      <c r="A436" s="29" t="s">
        <v>519</v>
      </c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x14ac:dyDescent="0.25">
      <c r="A437" s="29" t="s">
        <v>60</v>
      </c>
      <c r="B437" s="29" t="s">
        <v>1</v>
      </c>
      <c r="C437" s="29" t="s">
        <v>402</v>
      </c>
      <c r="D437" s="29" t="s">
        <v>403</v>
      </c>
      <c r="E437" s="29" t="s">
        <v>404</v>
      </c>
      <c r="F437" s="29" t="s">
        <v>405</v>
      </c>
      <c r="G437" s="29" t="s">
        <v>406</v>
      </c>
      <c r="H437" s="29" t="s">
        <v>407</v>
      </c>
      <c r="I437" s="29" t="s">
        <v>408</v>
      </c>
      <c r="J437" s="29" t="s">
        <v>409</v>
      </c>
      <c r="K437" s="29" t="s">
        <v>410</v>
      </c>
      <c r="L437" s="29" t="s">
        <v>411</v>
      </c>
      <c r="M437" s="29" t="s">
        <v>412</v>
      </c>
    </row>
    <row r="438" spans="1:13" x14ac:dyDescent="0.25">
      <c r="A438" s="29" t="s">
        <v>8</v>
      </c>
      <c r="B438" s="29" t="s">
        <v>35</v>
      </c>
      <c r="C438" s="29" t="s">
        <v>35</v>
      </c>
      <c r="D438" s="29" t="s">
        <v>35</v>
      </c>
      <c r="E438" s="29" t="s">
        <v>35</v>
      </c>
      <c r="F438" s="29" t="s">
        <v>35</v>
      </c>
      <c r="G438" s="29" t="s">
        <v>35</v>
      </c>
      <c r="H438" s="29" t="s">
        <v>35</v>
      </c>
      <c r="I438" s="29" t="s">
        <v>35</v>
      </c>
      <c r="J438" s="29" t="s">
        <v>35</v>
      </c>
      <c r="K438" s="29" t="s">
        <v>35</v>
      </c>
      <c r="L438" s="29" t="s">
        <v>35</v>
      </c>
      <c r="M438" s="29" t="s">
        <v>35</v>
      </c>
    </row>
    <row r="439" spans="1:13" x14ac:dyDescent="0.25">
      <c r="A439" s="29" t="s">
        <v>61</v>
      </c>
      <c r="B439" s="29">
        <v>0</v>
      </c>
      <c r="C439" s="29">
        <v>0</v>
      </c>
      <c r="D439" s="29">
        <v>0</v>
      </c>
      <c r="E439" s="29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0</v>
      </c>
      <c r="M439" s="29">
        <v>0</v>
      </c>
    </row>
    <row r="440" spans="1:13" x14ac:dyDescent="0.25">
      <c r="A440" s="29" t="s">
        <v>62</v>
      </c>
      <c r="B440" s="29">
        <v>0</v>
      </c>
      <c r="C440" s="29">
        <v>0</v>
      </c>
      <c r="D440" s="29">
        <v>0</v>
      </c>
      <c r="E440" s="29">
        <v>0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</v>
      </c>
      <c r="M440" s="29">
        <v>0</v>
      </c>
    </row>
    <row r="441" spans="1:13" x14ac:dyDescent="0.25">
      <c r="A441" s="29" t="s">
        <v>63</v>
      </c>
      <c r="B441" s="29">
        <v>0</v>
      </c>
      <c r="C441" s="29">
        <v>0</v>
      </c>
      <c r="D441" s="29">
        <v>0</v>
      </c>
      <c r="E441" s="29">
        <v>0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</row>
    <row r="442" spans="1:13" x14ac:dyDescent="0.25">
      <c r="A442" s="29" t="s">
        <v>64</v>
      </c>
      <c r="B442" s="29">
        <v>0</v>
      </c>
      <c r="C442" s="29">
        <v>0</v>
      </c>
      <c r="D442" s="29">
        <v>0</v>
      </c>
      <c r="E442" s="29">
        <v>0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</row>
    <row r="443" spans="1:13" x14ac:dyDescent="0.25">
      <c r="A443" s="29" t="s">
        <v>65</v>
      </c>
      <c r="B443" s="29">
        <v>0</v>
      </c>
      <c r="C443" s="29">
        <v>0</v>
      </c>
      <c r="D443" s="29">
        <v>0</v>
      </c>
      <c r="E443" s="29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</row>
    <row r="444" spans="1:13" x14ac:dyDescent="0.25">
      <c r="A444" s="29" t="s">
        <v>66</v>
      </c>
      <c r="B444" s="29">
        <v>0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</row>
    <row r="445" spans="1:13" x14ac:dyDescent="0.25">
      <c r="A445" s="29" t="s">
        <v>67</v>
      </c>
      <c r="B445" s="29">
        <v>503</v>
      </c>
      <c r="C445" s="29">
        <v>0</v>
      </c>
      <c r="D445" s="29">
        <v>503</v>
      </c>
      <c r="E445" s="29">
        <v>0</v>
      </c>
      <c r="F445" s="29">
        <v>0</v>
      </c>
      <c r="G445" s="29">
        <v>0</v>
      </c>
      <c r="H445" s="29">
        <v>8</v>
      </c>
      <c r="I445" s="29">
        <v>0</v>
      </c>
      <c r="J445" s="29">
        <v>0</v>
      </c>
      <c r="K445" s="29">
        <v>495</v>
      </c>
      <c r="L445" s="29">
        <v>0</v>
      </c>
      <c r="M445" s="29">
        <v>0</v>
      </c>
    </row>
    <row r="446" spans="1:13" x14ac:dyDescent="0.25">
      <c r="A446" s="29" t="s">
        <v>68</v>
      </c>
      <c r="B446" s="29">
        <v>182</v>
      </c>
      <c r="C446" s="29">
        <v>0</v>
      </c>
      <c r="D446" s="29">
        <v>182</v>
      </c>
      <c r="E446" s="29">
        <v>0</v>
      </c>
      <c r="F446" s="29">
        <v>0</v>
      </c>
      <c r="G446" s="29">
        <v>0</v>
      </c>
      <c r="H446" s="29">
        <v>4</v>
      </c>
      <c r="I446" s="29">
        <v>0</v>
      </c>
      <c r="J446" s="29">
        <v>0</v>
      </c>
      <c r="K446" s="29">
        <v>1</v>
      </c>
      <c r="L446" s="29">
        <v>0</v>
      </c>
      <c r="M446" s="29">
        <v>177</v>
      </c>
    </row>
    <row r="447" spans="1:13" x14ac:dyDescent="0.25">
      <c r="A447" s="29" t="s">
        <v>69</v>
      </c>
      <c r="B447" s="29">
        <v>332</v>
      </c>
      <c r="C447" s="29">
        <v>0</v>
      </c>
      <c r="D447" s="29">
        <v>332</v>
      </c>
      <c r="E447" s="29">
        <v>0</v>
      </c>
      <c r="F447" s="29">
        <v>0</v>
      </c>
      <c r="G447" s="29">
        <v>0</v>
      </c>
      <c r="H447" s="29">
        <v>5</v>
      </c>
      <c r="I447" s="29">
        <v>0</v>
      </c>
      <c r="J447" s="29">
        <v>2</v>
      </c>
      <c r="K447" s="29">
        <v>0</v>
      </c>
      <c r="L447" s="29">
        <v>325</v>
      </c>
      <c r="M447" s="29">
        <v>0</v>
      </c>
    </row>
    <row r="448" spans="1:13" x14ac:dyDescent="0.25">
      <c r="A448" s="29" t="s">
        <v>70</v>
      </c>
      <c r="B448" s="29">
        <v>197</v>
      </c>
      <c r="C448" s="29">
        <v>0</v>
      </c>
      <c r="D448" s="29">
        <v>197</v>
      </c>
      <c r="E448" s="29">
        <v>0</v>
      </c>
      <c r="F448" s="29">
        <v>0</v>
      </c>
      <c r="G448" s="29">
        <v>0</v>
      </c>
      <c r="H448" s="29">
        <v>9</v>
      </c>
      <c r="I448" s="29">
        <v>0</v>
      </c>
      <c r="J448" s="29">
        <v>188</v>
      </c>
      <c r="K448" s="29">
        <v>0</v>
      </c>
      <c r="L448" s="29">
        <v>0</v>
      </c>
      <c r="M448" s="29">
        <v>0</v>
      </c>
    </row>
    <row r="449" spans="1:13" x14ac:dyDescent="0.25">
      <c r="A449" s="29" t="s">
        <v>71</v>
      </c>
      <c r="B449" s="29">
        <v>391</v>
      </c>
      <c r="C449" s="29">
        <v>0</v>
      </c>
      <c r="D449" s="29">
        <v>391</v>
      </c>
      <c r="E449" s="29">
        <v>0</v>
      </c>
      <c r="F449" s="29">
        <v>0</v>
      </c>
      <c r="G449" s="29">
        <v>0</v>
      </c>
      <c r="H449" s="29">
        <v>391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</row>
    <row r="450" spans="1:13" x14ac:dyDescent="0.25">
      <c r="A450" s="29" t="s">
        <v>72</v>
      </c>
      <c r="B450" s="29">
        <v>704</v>
      </c>
      <c r="C450" s="29">
        <v>0</v>
      </c>
      <c r="D450" s="29">
        <v>704</v>
      </c>
      <c r="E450" s="29">
        <v>0</v>
      </c>
      <c r="F450" s="29">
        <v>0</v>
      </c>
      <c r="G450" s="29">
        <v>0</v>
      </c>
      <c r="H450" s="29">
        <v>704</v>
      </c>
      <c r="I450" s="29">
        <v>0</v>
      </c>
      <c r="J450" s="29">
        <v>0</v>
      </c>
      <c r="K450" s="29">
        <v>0</v>
      </c>
      <c r="L450" s="29">
        <v>0</v>
      </c>
      <c r="M450" s="29">
        <v>0</v>
      </c>
    </row>
    <row r="451" spans="1:13" x14ac:dyDescent="0.25">
      <c r="A451" s="29" t="s">
        <v>73</v>
      </c>
      <c r="B451" s="29">
        <v>668</v>
      </c>
      <c r="C451" s="29">
        <v>0</v>
      </c>
      <c r="D451" s="29">
        <v>668</v>
      </c>
      <c r="E451" s="29">
        <v>0</v>
      </c>
      <c r="F451" s="29">
        <v>0</v>
      </c>
      <c r="G451" s="29">
        <v>0</v>
      </c>
      <c r="H451" s="29">
        <v>12</v>
      </c>
      <c r="I451" s="29">
        <v>0</v>
      </c>
      <c r="J451" s="29">
        <v>6</v>
      </c>
      <c r="K451" s="29">
        <v>0</v>
      </c>
      <c r="L451" s="29">
        <v>650</v>
      </c>
      <c r="M451" s="29">
        <v>0</v>
      </c>
    </row>
    <row r="452" spans="1:13" x14ac:dyDescent="0.25">
      <c r="A452" s="29" t="s">
        <v>74</v>
      </c>
      <c r="B452" s="29">
        <v>207</v>
      </c>
      <c r="C452" s="29">
        <v>0</v>
      </c>
      <c r="D452" s="29">
        <v>207</v>
      </c>
      <c r="E452" s="29">
        <v>0</v>
      </c>
      <c r="F452" s="29">
        <v>0</v>
      </c>
      <c r="G452" s="29">
        <v>0</v>
      </c>
      <c r="H452" s="29">
        <v>3</v>
      </c>
      <c r="I452" s="29">
        <v>0</v>
      </c>
      <c r="J452" s="29">
        <v>2</v>
      </c>
      <c r="K452" s="29">
        <v>0</v>
      </c>
      <c r="L452" s="29">
        <v>202</v>
      </c>
      <c r="M452" s="29">
        <v>0</v>
      </c>
    </row>
    <row r="453" spans="1:13" x14ac:dyDescent="0.25">
      <c r="A453" s="29" t="s">
        <v>75</v>
      </c>
      <c r="B453" s="29">
        <v>134</v>
      </c>
      <c r="C453" s="29">
        <v>0</v>
      </c>
      <c r="D453" s="29">
        <v>134</v>
      </c>
      <c r="E453" s="29">
        <v>0</v>
      </c>
      <c r="F453" s="29">
        <v>0</v>
      </c>
      <c r="G453" s="29">
        <v>0</v>
      </c>
      <c r="H453" s="29">
        <v>0</v>
      </c>
      <c r="I453" s="29">
        <v>2</v>
      </c>
      <c r="J453" s="29">
        <v>0</v>
      </c>
      <c r="K453" s="29">
        <v>132</v>
      </c>
      <c r="L453" s="29">
        <v>0</v>
      </c>
      <c r="M453" s="29">
        <v>0</v>
      </c>
    </row>
    <row r="454" spans="1:13" x14ac:dyDescent="0.25">
      <c r="A454" s="29" t="s">
        <v>76</v>
      </c>
      <c r="B454" s="29">
        <v>113</v>
      </c>
      <c r="C454" s="29">
        <v>0</v>
      </c>
      <c r="D454" s="29">
        <v>113</v>
      </c>
      <c r="E454" s="29">
        <v>0</v>
      </c>
      <c r="F454" s="29">
        <v>0</v>
      </c>
      <c r="G454" s="29">
        <v>0</v>
      </c>
      <c r="H454" s="29">
        <v>3</v>
      </c>
      <c r="I454" s="29">
        <v>110</v>
      </c>
      <c r="J454" s="29">
        <v>0</v>
      </c>
      <c r="K454" s="29">
        <v>0</v>
      </c>
      <c r="L454" s="29">
        <v>0</v>
      </c>
      <c r="M454" s="29">
        <v>0</v>
      </c>
    </row>
    <row r="455" spans="1:13" x14ac:dyDescent="0.25">
      <c r="A455" s="29" t="s">
        <v>77</v>
      </c>
      <c r="B455" s="29">
        <v>559</v>
      </c>
      <c r="C455" s="29">
        <v>0</v>
      </c>
      <c r="D455" s="29">
        <v>559</v>
      </c>
      <c r="E455" s="29">
        <v>0</v>
      </c>
      <c r="F455" s="29">
        <v>0</v>
      </c>
      <c r="G455" s="29">
        <v>0</v>
      </c>
      <c r="H455" s="29">
        <v>559</v>
      </c>
      <c r="I455" s="29">
        <v>0</v>
      </c>
      <c r="J455" s="29">
        <v>0</v>
      </c>
      <c r="K455" s="29">
        <v>0</v>
      </c>
      <c r="L455" s="29">
        <v>0</v>
      </c>
      <c r="M455" s="29">
        <v>0</v>
      </c>
    </row>
    <row r="456" spans="1:13" x14ac:dyDescent="0.25">
      <c r="A456" s="29" t="s">
        <v>78</v>
      </c>
      <c r="B456" s="29">
        <v>796</v>
      </c>
      <c r="C456" s="29">
        <v>0</v>
      </c>
      <c r="D456" s="29">
        <v>796</v>
      </c>
      <c r="E456" s="29">
        <v>0</v>
      </c>
      <c r="F456" s="29">
        <v>0</v>
      </c>
      <c r="G456" s="29">
        <v>0</v>
      </c>
      <c r="H456" s="29">
        <v>796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</row>
    <row r="457" spans="1:13" x14ac:dyDescent="0.25">
      <c r="A457" s="29" t="s">
        <v>79</v>
      </c>
      <c r="B457" s="29">
        <v>2735</v>
      </c>
      <c r="C457" s="29">
        <v>0</v>
      </c>
      <c r="D457" s="29">
        <v>2735</v>
      </c>
      <c r="E457" s="29">
        <v>0</v>
      </c>
      <c r="F457" s="29">
        <v>0</v>
      </c>
      <c r="G457" s="29">
        <v>0</v>
      </c>
      <c r="H457" s="29">
        <v>71</v>
      </c>
      <c r="I457" s="29">
        <v>0</v>
      </c>
      <c r="J457" s="29">
        <v>0</v>
      </c>
      <c r="K457" s="29">
        <v>141</v>
      </c>
      <c r="L457" s="29">
        <v>0</v>
      </c>
      <c r="M457" s="29">
        <v>2523</v>
      </c>
    </row>
    <row r="458" spans="1:13" x14ac:dyDescent="0.25">
      <c r="A458" s="29" t="s">
        <v>80</v>
      </c>
      <c r="B458" s="29">
        <v>1621</v>
      </c>
      <c r="C458" s="29">
        <v>0</v>
      </c>
      <c r="D458" s="29">
        <v>1621</v>
      </c>
      <c r="E458" s="29">
        <v>0</v>
      </c>
      <c r="F458" s="29">
        <v>0</v>
      </c>
      <c r="G458" s="29">
        <v>0</v>
      </c>
      <c r="H458" s="29">
        <v>251</v>
      </c>
      <c r="I458" s="29">
        <v>0</v>
      </c>
      <c r="J458" s="29">
        <v>1370</v>
      </c>
      <c r="K458" s="29">
        <v>0</v>
      </c>
      <c r="L458" s="29">
        <v>0</v>
      </c>
      <c r="M458" s="29">
        <v>0</v>
      </c>
    </row>
    <row r="459" spans="1:13" x14ac:dyDescent="0.25">
      <c r="A459" s="29" t="s">
        <v>81</v>
      </c>
      <c r="B459" s="29">
        <v>772</v>
      </c>
      <c r="C459" s="29">
        <v>0</v>
      </c>
      <c r="D459" s="29">
        <v>772</v>
      </c>
      <c r="E459" s="29">
        <v>0</v>
      </c>
      <c r="F459" s="29">
        <v>0</v>
      </c>
      <c r="G459" s="29">
        <v>0</v>
      </c>
      <c r="H459" s="29">
        <v>25</v>
      </c>
      <c r="I459" s="29">
        <v>747</v>
      </c>
      <c r="J459" s="29">
        <v>0</v>
      </c>
      <c r="K459" s="29">
        <v>0</v>
      </c>
      <c r="L459" s="29">
        <v>0</v>
      </c>
      <c r="M459" s="29">
        <v>0</v>
      </c>
    </row>
    <row r="460" spans="1:13" x14ac:dyDescent="0.25">
      <c r="A460" s="29" t="s">
        <v>82</v>
      </c>
      <c r="B460" s="29">
        <v>1508</v>
      </c>
      <c r="C460" s="29">
        <v>0</v>
      </c>
      <c r="D460" s="29">
        <v>1508</v>
      </c>
      <c r="E460" s="29">
        <v>0</v>
      </c>
      <c r="F460" s="29">
        <v>0</v>
      </c>
      <c r="G460" s="29">
        <v>0</v>
      </c>
      <c r="H460" s="29">
        <v>82</v>
      </c>
      <c r="I460" s="29">
        <v>1426</v>
      </c>
      <c r="J460" s="29">
        <v>0</v>
      </c>
      <c r="K460" s="29">
        <v>0</v>
      </c>
      <c r="L460" s="29">
        <v>0</v>
      </c>
      <c r="M460" s="29">
        <v>0</v>
      </c>
    </row>
    <row r="461" spans="1:13" x14ac:dyDescent="0.25">
      <c r="A461" s="29" t="s">
        <v>83</v>
      </c>
      <c r="B461" s="29">
        <v>2353</v>
      </c>
      <c r="C461" s="29">
        <v>0</v>
      </c>
      <c r="D461" s="29">
        <v>2353</v>
      </c>
      <c r="E461" s="29">
        <v>0</v>
      </c>
      <c r="F461" s="29">
        <v>0</v>
      </c>
      <c r="G461" s="29">
        <v>0</v>
      </c>
      <c r="H461" s="29">
        <v>2353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</row>
    <row r="462" spans="1:13" x14ac:dyDescent="0.25">
      <c r="A462" s="29" t="s">
        <v>84</v>
      </c>
      <c r="B462" s="29">
        <v>2255</v>
      </c>
      <c r="C462" s="29">
        <v>0</v>
      </c>
      <c r="D462" s="29">
        <v>2255</v>
      </c>
      <c r="E462" s="29">
        <v>0</v>
      </c>
      <c r="F462" s="29">
        <v>0</v>
      </c>
      <c r="G462" s="29">
        <v>0</v>
      </c>
      <c r="H462" s="29">
        <v>2255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</row>
    <row r="463" spans="1:13" x14ac:dyDescent="0.25">
      <c r="A463" s="29" t="s">
        <v>85</v>
      </c>
      <c r="B463" s="29">
        <v>22175</v>
      </c>
      <c r="C463" s="29">
        <v>0</v>
      </c>
      <c r="D463" s="29">
        <v>22175</v>
      </c>
      <c r="E463" s="29">
        <v>0</v>
      </c>
      <c r="F463" s="29">
        <v>0</v>
      </c>
      <c r="G463" s="29">
        <v>0</v>
      </c>
      <c r="H463" s="29">
        <v>359</v>
      </c>
      <c r="I463" s="29">
        <v>0</v>
      </c>
      <c r="J463" s="29">
        <v>0</v>
      </c>
      <c r="K463" s="29">
        <v>1391</v>
      </c>
      <c r="L463" s="29">
        <v>0</v>
      </c>
      <c r="M463" s="29">
        <v>20425</v>
      </c>
    </row>
    <row r="464" spans="1:13" x14ac:dyDescent="0.25">
      <c r="A464" s="29" t="s">
        <v>86</v>
      </c>
      <c r="B464" s="29">
        <v>4844</v>
      </c>
      <c r="C464" s="29">
        <v>0</v>
      </c>
      <c r="D464" s="29">
        <v>4844</v>
      </c>
      <c r="E464" s="29">
        <v>0</v>
      </c>
      <c r="F464" s="29">
        <v>0</v>
      </c>
      <c r="G464" s="29">
        <v>0</v>
      </c>
      <c r="H464" s="29">
        <v>561</v>
      </c>
      <c r="I464" s="29">
        <v>0</v>
      </c>
      <c r="J464" s="29">
        <v>4283</v>
      </c>
      <c r="K464" s="29">
        <v>0</v>
      </c>
      <c r="L464" s="29">
        <v>0</v>
      </c>
      <c r="M464" s="29">
        <v>0</v>
      </c>
    </row>
    <row r="465" spans="1:13" x14ac:dyDescent="0.25">
      <c r="A465" s="29" t="s">
        <v>87</v>
      </c>
      <c r="B465" s="29">
        <v>2546</v>
      </c>
      <c r="C465" s="29">
        <v>0</v>
      </c>
      <c r="D465" s="29">
        <v>2546</v>
      </c>
      <c r="E465" s="29">
        <v>0</v>
      </c>
      <c r="F465" s="29">
        <v>0</v>
      </c>
      <c r="G465" s="29">
        <v>0</v>
      </c>
      <c r="H465" s="29">
        <v>64</v>
      </c>
      <c r="I465" s="29">
        <v>2482</v>
      </c>
      <c r="J465" s="29">
        <v>0</v>
      </c>
      <c r="K465" s="29">
        <v>0</v>
      </c>
      <c r="L465" s="29">
        <v>0</v>
      </c>
      <c r="M465" s="29">
        <v>0</v>
      </c>
    </row>
    <row r="466" spans="1:13" x14ac:dyDescent="0.25">
      <c r="A466" s="29" t="s">
        <v>88</v>
      </c>
      <c r="B466" s="29">
        <v>4426</v>
      </c>
      <c r="C466" s="29">
        <v>0</v>
      </c>
      <c r="D466" s="29">
        <v>4426</v>
      </c>
      <c r="E466" s="29">
        <v>0</v>
      </c>
      <c r="F466" s="29">
        <v>0</v>
      </c>
      <c r="G466" s="29">
        <v>0</v>
      </c>
      <c r="H466" s="29">
        <v>175</v>
      </c>
      <c r="I466" s="29">
        <v>4251</v>
      </c>
      <c r="J466" s="29">
        <v>0</v>
      </c>
      <c r="K466" s="29">
        <v>0</v>
      </c>
      <c r="L466" s="29">
        <v>0</v>
      </c>
      <c r="M466" s="29">
        <v>0</v>
      </c>
    </row>
    <row r="467" spans="1:13" x14ac:dyDescent="0.25">
      <c r="A467" s="29" t="s">
        <v>89</v>
      </c>
      <c r="B467" s="29">
        <v>8930</v>
      </c>
      <c r="C467" s="29">
        <v>0</v>
      </c>
      <c r="D467" s="29">
        <v>8930</v>
      </c>
      <c r="E467" s="29">
        <v>0</v>
      </c>
      <c r="F467" s="29">
        <v>0</v>
      </c>
      <c r="G467" s="29">
        <v>0</v>
      </c>
      <c r="H467" s="29">
        <v>8930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</row>
    <row r="468" spans="1:13" x14ac:dyDescent="0.25">
      <c r="A468" s="29" t="s">
        <v>90</v>
      </c>
      <c r="B468" s="29">
        <v>7514</v>
      </c>
      <c r="C468" s="29">
        <v>0</v>
      </c>
      <c r="D468" s="29">
        <v>7514</v>
      </c>
      <c r="E468" s="29">
        <v>0</v>
      </c>
      <c r="F468" s="29">
        <v>0</v>
      </c>
      <c r="G468" s="29">
        <v>0</v>
      </c>
      <c r="H468" s="29">
        <v>7514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</row>
    <row r="469" spans="1:13" x14ac:dyDescent="0.25">
      <c r="A469" s="29" t="s">
        <v>91</v>
      </c>
      <c r="B469" s="29">
        <v>19024</v>
      </c>
      <c r="C469" s="29">
        <v>0</v>
      </c>
      <c r="D469" s="29">
        <v>19024</v>
      </c>
      <c r="E469" s="29">
        <v>0</v>
      </c>
      <c r="F469" s="29">
        <v>0</v>
      </c>
      <c r="G469" s="29">
        <v>0</v>
      </c>
      <c r="H469" s="29">
        <v>700</v>
      </c>
      <c r="I469" s="29">
        <v>0</v>
      </c>
      <c r="J469" s="29">
        <v>0</v>
      </c>
      <c r="K469" s="29">
        <v>771</v>
      </c>
      <c r="L469" s="29">
        <v>0</v>
      </c>
      <c r="M469" s="29">
        <v>17553</v>
      </c>
    </row>
    <row r="470" spans="1:13" x14ac:dyDescent="0.25">
      <c r="A470" s="29" t="s">
        <v>92</v>
      </c>
      <c r="B470" s="29">
        <v>5123</v>
      </c>
      <c r="C470" s="29">
        <v>0</v>
      </c>
      <c r="D470" s="29">
        <v>5123</v>
      </c>
      <c r="E470" s="29">
        <v>0</v>
      </c>
      <c r="F470" s="29">
        <v>0</v>
      </c>
      <c r="G470" s="29">
        <v>0</v>
      </c>
      <c r="H470" s="29">
        <v>75</v>
      </c>
      <c r="I470" s="29">
        <v>5048</v>
      </c>
      <c r="J470" s="29">
        <v>0</v>
      </c>
      <c r="K470" s="29">
        <v>0</v>
      </c>
      <c r="L470" s="29">
        <v>0</v>
      </c>
      <c r="M470" s="29">
        <v>0</v>
      </c>
    </row>
    <row r="471" spans="1:13" x14ac:dyDescent="0.25">
      <c r="A471" s="29" t="s">
        <v>93</v>
      </c>
      <c r="B471" s="29">
        <v>3412</v>
      </c>
      <c r="C471" s="29">
        <v>0</v>
      </c>
      <c r="D471" s="29">
        <v>3412</v>
      </c>
      <c r="E471" s="29">
        <v>0</v>
      </c>
      <c r="F471" s="29">
        <v>0</v>
      </c>
      <c r="G471" s="29">
        <v>0</v>
      </c>
      <c r="H471" s="29">
        <v>1324</v>
      </c>
      <c r="I471" s="29">
        <v>0</v>
      </c>
      <c r="J471" s="29">
        <v>2088</v>
      </c>
      <c r="K471" s="29">
        <v>0</v>
      </c>
      <c r="L471" s="29">
        <v>0</v>
      </c>
      <c r="M471" s="29">
        <v>0</v>
      </c>
    </row>
    <row r="472" spans="1:13" x14ac:dyDescent="0.25">
      <c r="A472" s="29" t="s">
        <v>94</v>
      </c>
      <c r="B472" s="29">
        <v>9759</v>
      </c>
      <c r="C472" s="29">
        <v>0</v>
      </c>
      <c r="D472" s="29">
        <v>9759</v>
      </c>
      <c r="E472" s="29">
        <v>0</v>
      </c>
      <c r="F472" s="29">
        <v>0</v>
      </c>
      <c r="G472" s="29">
        <v>0</v>
      </c>
      <c r="H472" s="29">
        <v>1341</v>
      </c>
      <c r="I472" s="29">
        <v>8418</v>
      </c>
      <c r="J472" s="29">
        <v>0</v>
      </c>
      <c r="K472" s="29">
        <v>0</v>
      </c>
      <c r="L472" s="29">
        <v>0</v>
      </c>
      <c r="M472" s="29">
        <v>0</v>
      </c>
    </row>
    <row r="473" spans="1:13" x14ac:dyDescent="0.25">
      <c r="A473" s="29" t="s">
        <v>95</v>
      </c>
      <c r="B473" s="29">
        <v>5421</v>
      </c>
      <c r="C473" s="29">
        <v>0</v>
      </c>
      <c r="D473" s="29">
        <v>5421</v>
      </c>
      <c r="E473" s="29">
        <v>0</v>
      </c>
      <c r="F473" s="29">
        <v>0</v>
      </c>
      <c r="G473" s="29">
        <v>0</v>
      </c>
      <c r="H473" s="29">
        <v>5421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</row>
    <row r="474" spans="1:13" x14ac:dyDescent="0.25">
      <c r="A474" s="29" t="s">
        <v>96</v>
      </c>
      <c r="B474" s="29">
        <v>10476</v>
      </c>
      <c r="C474" s="29">
        <v>0</v>
      </c>
      <c r="D474" s="29">
        <v>10476</v>
      </c>
      <c r="E474" s="29">
        <v>0</v>
      </c>
      <c r="F474" s="29">
        <v>0</v>
      </c>
      <c r="G474" s="29">
        <v>0</v>
      </c>
      <c r="H474" s="29">
        <v>10476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</row>
    <row r="475" spans="1:13" x14ac:dyDescent="0.25">
      <c r="A475" s="29" t="s">
        <v>97</v>
      </c>
      <c r="B475" s="29">
        <v>1401</v>
      </c>
      <c r="C475" s="29">
        <v>0</v>
      </c>
      <c r="D475" s="29">
        <v>1401</v>
      </c>
      <c r="E475" s="29">
        <v>0</v>
      </c>
      <c r="F475" s="29">
        <v>0</v>
      </c>
      <c r="G475" s="29">
        <v>0</v>
      </c>
      <c r="H475" s="29">
        <v>199</v>
      </c>
      <c r="I475" s="29">
        <v>0</v>
      </c>
      <c r="J475" s="29">
        <v>1202</v>
      </c>
      <c r="K475" s="29">
        <v>0</v>
      </c>
      <c r="L475" s="29">
        <v>0</v>
      </c>
      <c r="M475" s="29">
        <v>0</v>
      </c>
    </row>
    <row r="476" spans="1:13" x14ac:dyDescent="0.25">
      <c r="A476" s="29" t="s">
        <v>98</v>
      </c>
      <c r="B476" s="29">
        <v>9487</v>
      </c>
      <c r="C476" s="29">
        <v>0</v>
      </c>
      <c r="D476" s="29">
        <v>9487</v>
      </c>
      <c r="E476" s="29">
        <v>0</v>
      </c>
      <c r="F476" s="29">
        <v>0</v>
      </c>
      <c r="G476" s="29">
        <v>0</v>
      </c>
      <c r="H476" s="29">
        <v>1266</v>
      </c>
      <c r="I476" s="29">
        <v>0</v>
      </c>
      <c r="J476" s="29">
        <v>8221</v>
      </c>
      <c r="K476" s="29">
        <v>0</v>
      </c>
      <c r="L476" s="29">
        <v>0</v>
      </c>
      <c r="M476" s="29">
        <v>0</v>
      </c>
    </row>
    <row r="477" spans="1:13" x14ac:dyDescent="0.25">
      <c r="A477" s="29" t="s">
        <v>99</v>
      </c>
      <c r="B477" s="29">
        <v>8286</v>
      </c>
      <c r="C477" s="29">
        <v>0</v>
      </c>
      <c r="D477" s="29">
        <v>8286</v>
      </c>
      <c r="E477" s="29">
        <v>0</v>
      </c>
      <c r="F477" s="29">
        <v>0</v>
      </c>
      <c r="G477" s="29">
        <v>0</v>
      </c>
      <c r="H477" s="29">
        <v>423</v>
      </c>
      <c r="I477" s="29">
        <v>3829</v>
      </c>
      <c r="J477" s="29">
        <v>0</v>
      </c>
      <c r="K477" s="29">
        <v>4034</v>
      </c>
      <c r="L477" s="29">
        <v>0</v>
      </c>
      <c r="M477" s="29">
        <v>0</v>
      </c>
    </row>
    <row r="478" spans="1:13" x14ac:dyDescent="0.25">
      <c r="A478" s="29" t="s">
        <v>100</v>
      </c>
      <c r="B478" s="29">
        <v>1759</v>
      </c>
      <c r="C478" s="29">
        <v>0</v>
      </c>
      <c r="D478" s="29">
        <v>1759</v>
      </c>
      <c r="E478" s="29">
        <v>0</v>
      </c>
      <c r="F478" s="29">
        <v>0</v>
      </c>
      <c r="G478" s="29">
        <v>0</v>
      </c>
      <c r="H478" s="29">
        <v>264</v>
      </c>
      <c r="I478" s="29">
        <v>1495</v>
      </c>
      <c r="J478" s="29">
        <v>0</v>
      </c>
      <c r="K478" s="29">
        <v>0</v>
      </c>
      <c r="L478" s="29">
        <v>0</v>
      </c>
      <c r="M478" s="29">
        <v>0</v>
      </c>
    </row>
    <row r="479" spans="1:13" x14ac:dyDescent="0.25">
      <c r="A479" s="29" t="s">
        <v>101</v>
      </c>
      <c r="B479" s="29">
        <v>3761</v>
      </c>
      <c r="C479" s="29">
        <v>0</v>
      </c>
      <c r="D479" s="29">
        <v>3761</v>
      </c>
      <c r="E479" s="29">
        <v>0</v>
      </c>
      <c r="F479" s="29">
        <v>0</v>
      </c>
      <c r="G479" s="29">
        <v>0</v>
      </c>
      <c r="H479" s="29">
        <v>3761</v>
      </c>
      <c r="I479" s="29">
        <v>0</v>
      </c>
      <c r="J479" s="29">
        <v>0</v>
      </c>
      <c r="K479" s="29">
        <v>0</v>
      </c>
      <c r="L479" s="29">
        <v>0</v>
      </c>
      <c r="M479" s="29">
        <v>0</v>
      </c>
    </row>
    <row r="480" spans="1:13" x14ac:dyDescent="0.25">
      <c r="A480" s="29" t="s">
        <v>102</v>
      </c>
      <c r="B480" s="29">
        <v>2171</v>
      </c>
      <c r="C480" s="29">
        <v>0</v>
      </c>
      <c r="D480" s="29">
        <v>2171</v>
      </c>
      <c r="E480" s="29">
        <v>0</v>
      </c>
      <c r="F480" s="29">
        <v>0</v>
      </c>
      <c r="G480" s="29">
        <v>0</v>
      </c>
      <c r="H480" s="29">
        <v>2171</v>
      </c>
      <c r="I480" s="29">
        <v>0</v>
      </c>
      <c r="J480" s="29">
        <v>0</v>
      </c>
      <c r="K480" s="29">
        <v>0</v>
      </c>
      <c r="L480" s="29">
        <v>0</v>
      </c>
      <c r="M480" s="29">
        <v>0</v>
      </c>
    </row>
    <row r="481" spans="1:13" x14ac:dyDescent="0.25">
      <c r="A481" s="29" t="s">
        <v>520</v>
      </c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x14ac:dyDescent="0.25">
      <c r="A482" s="29" t="s">
        <v>0</v>
      </c>
      <c r="B482" s="29" t="s">
        <v>1</v>
      </c>
      <c r="C482" s="29" t="s">
        <v>402</v>
      </c>
      <c r="D482" s="29" t="s">
        <v>403</v>
      </c>
      <c r="E482" s="29" t="s">
        <v>404</v>
      </c>
      <c r="F482" s="29" t="s">
        <v>405</v>
      </c>
      <c r="G482" s="29" t="s">
        <v>406</v>
      </c>
      <c r="H482" s="29" t="s">
        <v>407</v>
      </c>
      <c r="I482" s="29" t="s">
        <v>408</v>
      </c>
      <c r="J482" s="29" t="s">
        <v>409</v>
      </c>
      <c r="K482" s="29" t="s">
        <v>410</v>
      </c>
      <c r="L482" s="29" t="s">
        <v>411</v>
      </c>
      <c r="M482" s="29" t="s">
        <v>412</v>
      </c>
    </row>
    <row r="483" spans="1:13" x14ac:dyDescent="0.25">
      <c r="A483" s="29" t="s">
        <v>8</v>
      </c>
      <c r="B483" s="29" t="s">
        <v>9</v>
      </c>
      <c r="C483" s="29" t="s">
        <v>9</v>
      </c>
      <c r="D483" s="29" t="s">
        <v>9</v>
      </c>
      <c r="E483" s="29" t="s">
        <v>9</v>
      </c>
      <c r="F483" s="29" t="s">
        <v>9</v>
      </c>
      <c r="G483" s="29" t="s">
        <v>9</v>
      </c>
      <c r="H483" s="29" t="s">
        <v>9</v>
      </c>
      <c r="I483" s="29" t="s">
        <v>9</v>
      </c>
      <c r="J483" s="29" t="s">
        <v>9</v>
      </c>
      <c r="K483" s="29" t="s">
        <v>9</v>
      </c>
      <c r="L483" s="29" t="s">
        <v>9</v>
      </c>
      <c r="M483" s="29" t="s">
        <v>9</v>
      </c>
    </row>
    <row r="484" spans="1:13" x14ac:dyDescent="0.25">
      <c r="A484" s="29" t="s">
        <v>10</v>
      </c>
      <c r="B484" s="29">
        <v>0</v>
      </c>
      <c r="C484" s="29">
        <v>0</v>
      </c>
      <c r="D484" s="29">
        <v>0</v>
      </c>
      <c r="E484" s="29">
        <v>0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</row>
    <row r="485" spans="1:13" x14ac:dyDescent="0.25">
      <c r="A485" s="29" t="s">
        <v>11</v>
      </c>
      <c r="B485" s="29">
        <v>0</v>
      </c>
      <c r="C485" s="29">
        <v>0</v>
      </c>
      <c r="D485" s="29">
        <v>0</v>
      </c>
      <c r="E485" s="29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</v>
      </c>
      <c r="M485" s="29">
        <v>0</v>
      </c>
    </row>
    <row r="486" spans="1:13" x14ac:dyDescent="0.25">
      <c r="A486" s="29" t="s">
        <v>12</v>
      </c>
      <c r="B486" s="29">
        <v>0</v>
      </c>
      <c r="C486" s="29">
        <v>0</v>
      </c>
      <c r="D486" s="29">
        <v>0</v>
      </c>
      <c r="E486" s="29">
        <v>0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  <c r="L486" s="29">
        <v>0</v>
      </c>
      <c r="M486" s="29">
        <v>0</v>
      </c>
    </row>
    <row r="487" spans="1:13" x14ac:dyDescent="0.25">
      <c r="A487" s="29" t="s">
        <v>13</v>
      </c>
      <c r="B487" s="29">
        <v>0</v>
      </c>
      <c r="C487" s="29">
        <v>0</v>
      </c>
      <c r="D487" s="29">
        <v>0</v>
      </c>
      <c r="E487" s="29">
        <v>0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</row>
    <row r="488" spans="1:13" x14ac:dyDescent="0.25">
      <c r="A488" s="29" t="s">
        <v>14</v>
      </c>
      <c r="B488" s="29">
        <v>0</v>
      </c>
      <c r="C488" s="29">
        <v>0</v>
      </c>
      <c r="D488" s="29">
        <v>0</v>
      </c>
      <c r="E488" s="29">
        <v>0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29">
        <v>0</v>
      </c>
      <c r="L488" s="29">
        <v>0</v>
      </c>
      <c r="M488" s="29">
        <v>0</v>
      </c>
    </row>
    <row r="489" spans="1:13" x14ac:dyDescent="0.25">
      <c r="A489" s="29" t="s">
        <v>15</v>
      </c>
      <c r="B489" s="29">
        <v>0</v>
      </c>
      <c r="C489" s="29">
        <v>0</v>
      </c>
      <c r="D489" s="29">
        <v>0</v>
      </c>
      <c r="E489" s="29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  <c r="L489" s="29">
        <v>0</v>
      </c>
      <c r="M489" s="29">
        <v>0</v>
      </c>
    </row>
    <row r="490" spans="1:13" x14ac:dyDescent="0.25">
      <c r="A490" s="29" t="s">
        <v>16</v>
      </c>
      <c r="B490" s="29">
        <v>0</v>
      </c>
      <c r="C490" s="29">
        <v>0</v>
      </c>
      <c r="D490" s="29">
        <v>0</v>
      </c>
      <c r="E490" s="29">
        <v>0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</row>
    <row r="491" spans="1:13" x14ac:dyDescent="0.25">
      <c r="A491" s="29" t="s">
        <v>17</v>
      </c>
      <c r="B491" s="29">
        <v>0</v>
      </c>
      <c r="C491" s="29">
        <v>0</v>
      </c>
      <c r="D491" s="29">
        <v>0</v>
      </c>
      <c r="E491" s="29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  <c r="L491" s="29">
        <v>0</v>
      </c>
      <c r="M491" s="29">
        <v>0</v>
      </c>
    </row>
    <row r="492" spans="1:13" x14ac:dyDescent="0.25">
      <c r="A492" s="29" t="s">
        <v>18</v>
      </c>
      <c r="B492" s="29">
        <v>0</v>
      </c>
      <c r="C492" s="29">
        <v>0</v>
      </c>
      <c r="D492" s="29">
        <v>0</v>
      </c>
      <c r="E492" s="29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  <c r="L492" s="29">
        <v>0</v>
      </c>
      <c r="M492" s="29">
        <v>0</v>
      </c>
    </row>
    <row r="493" spans="1:13" x14ac:dyDescent="0.25">
      <c r="A493" s="29" t="s">
        <v>19</v>
      </c>
      <c r="B493" s="29">
        <v>0</v>
      </c>
      <c r="C493" s="29">
        <v>0</v>
      </c>
      <c r="D493" s="29">
        <v>0</v>
      </c>
      <c r="E493" s="29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  <c r="L493" s="29">
        <v>0</v>
      </c>
      <c r="M493" s="29">
        <v>0</v>
      </c>
    </row>
    <row r="494" spans="1:13" x14ac:dyDescent="0.25">
      <c r="A494" s="29" t="s">
        <v>20</v>
      </c>
      <c r="B494" s="29">
        <v>1</v>
      </c>
      <c r="C494" s="29">
        <v>0</v>
      </c>
      <c r="D494" s="29">
        <v>0</v>
      </c>
      <c r="E494" s="29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  <c r="L494" s="29">
        <v>0</v>
      </c>
      <c r="M494" s="29">
        <v>0</v>
      </c>
    </row>
    <row r="495" spans="1:13" x14ac:dyDescent="0.25">
      <c r="A495" s="29" t="s">
        <v>21</v>
      </c>
      <c r="B495" s="29">
        <v>0</v>
      </c>
      <c r="C495" s="29">
        <v>0</v>
      </c>
      <c r="D495" s="29">
        <v>0</v>
      </c>
      <c r="E495" s="29">
        <v>0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29">
        <v>0</v>
      </c>
      <c r="L495" s="29">
        <v>0</v>
      </c>
      <c r="M495" s="29">
        <v>0</v>
      </c>
    </row>
    <row r="496" spans="1:13" x14ac:dyDescent="0.25">
      <c r="A496" s="29" t="s">
        <v>22</v>
      </c>
      <c r="B496" s="29">
        <v>0</v>
      </c>
      <c r="C496" s="29">
        <v>0</v>
      </c>
      <c r="D496" s="29">
        <v>0</v>
      </c>
      <c r="E496" s="29">
        <v>0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  <c r="L496" s="29">
        <v>0</v>
      </c>
      <c r="M496" s="29">
        <v>0</v>
      </c>
    </row>
    <row r="497" spans="1:13" x14ac:dyDescent="0.25">
      <c r="A497" s="29" t="s">
        <v>521</v>
      </c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x14ac:dyDescent="0.25">
      <c r="A498" s="29" t="s">
        <v>23</v>
      </c>
      <c r="B498" s="29" t="s">
        <v>1</v>
      </c>
      <c r="C498" s="29" t="s">
        <v>402</v>
      </c>
      <c r="D498" s="29" t="s">
        <v>403</v>
      </c>
      <c r="E498" s="29" t="s">
        <v>404</v>
      </c>
      <c r="F498" s="29" t="s">
        <v>405</v>
      </c>
      <c r="G498" s="29" t="s">
        <v>406</v>
      </c>
      <c r="H498" s="29" t="s">
        <v>407</v>
      </c>
      <c r="I498" s="29" t="s">
        <v>408</v>
      </c>
      <c r="J498" s="29" t="s">
        <v>409</v>
      </c>
      <c r="K498" s="29" t="s">
        <v>410</v>
      </c>
      <c r="L498" s="29" t="s">
        <v>411</v>
      </c>
      <c r="M498" s="29" t="s">
        <v>412</v>
      </c>
    </row>
    <row r="499" spans="1:13" x14ac:dyDescent="0.25">
      <c r="A499" s="29" t="s">
        <v>8</v>
      </c>
      <c r="B499" s="29" t="s">
        <v>9</v>
      </c>
      <c r="C499" s="29" t="s">
        <v>9</v>
      </c>
      <c r="D499" s="29" t="s">
        <v>9</v>
      </c>
      <c r="E499" s="29" t="s">
        <v>9</v>
      </c>
      <c r="F499" s="29" t="s">
        <v>9</v>
      </c>
      <c r="G499" s="29" t="s">
        <v>9</v>
      </c>
      <c r="H499" s="29" t="s">
        <v>9</v>
      </c>
      <c r="I499" s="29" t="s">
        <v>9</v>
      </c>
      <c r="J499" s="29" t="s">
        <v>9</v>
      </c>
      <c r="K499" s="29" t="s">
        <v>9</v>
      </c>
      <c r="L499" s="29" t="s">
        <v>9</v>
      </c>
      <c r="M499" s="29" t="s">
        <v>9</v>
      </c>
    </row>
    <row r="500" spans="1:13" x14ac:dyDescent="0.25">
      <c r="A500" s="29" t="s">
        <v>10</v>
      </c>
      <c r="B500" s="29">
        <v>0</v>
      </c>
      <c r="C500" s="29">
        <v>0</v>
      </c>
      <c r="D500" s="29">
        <v>0</v>
      </c>
      <c r="E500" s="29">
        <v>0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</v>
      </c>
      <c r="M500" s="29">
        <v>0</v>
      </c>
    </row>
    <row r="501" spans="1:13" x14ac:dyDescent="0.25">
      <c r="A501" s="29" t="s">
        <v>11</v>
      </c>
      <c r="B501" s="29">
        <v>0</v>
      </c>
      <c r="C501" s="29">
        <v>0</v>
      </c>
      <c r="D501" s="29">
        <v>0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  <c r="L501" s="29">
        <v>0</v>
      </c>
      <c r="M501" s="29">
        <v>0</v>
      </c>
    </row>
    <row r="502" spans="1:13" x14ac:dyDescent="0.25">
      <c r="A502" s="29" t="s">
        <v>12</v>
      </c>
      <c r="B502" s="29">
        <v>0</v>
      </c>
      <c r="C502" s="29">
        <v>0</v>
      </c>
      <c r="D502" s="29">
        <v>0</v>
      </c>
      <c r="E502" s="29">
        <v>0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29">
        <v>0</v>
      </c>
      <c r="L502" s="29">
        <v>0</v>
      </c>
      <c r="M502" s="29">
        <v>0</v>
      </c>
    </row>
    <row r="503" spans="1:13" x14ac:dyDescent="0.25">
      <c r="A503" s="29" t="s">
        <v>13</v>
      </c>
      <c r="B503" s="29">
        <v>0</v>
      </c>
      <c r="C503" s="29">
        <v>0</v>
      </c>
      <c r="D503" s="29">
        <v>0</v>
      </c>
      <c r="E503" s="29">
        <v>0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  <c r="L503" s="29">
        <v>0</v>
      </c>
      <c r="M503" s="29">
        <v>0</v>
      </c>
    </row>
    <row r="504" spans="1:13" x14ac:dyDescent="0.25">
      <c r="A504" s="29" t="s">
        <v>14</v>
      </c>
      <c r="B504" s="29">
        <v>0</v>
      </c>
      <c r="C504" s="29">
        <v>0</v>
      </c>
      <c r="D504" s="29">
        <v>0</v>
      </c>
      <c r="E504" s="29">
        <v>0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29">
        <v>0</v>
      </c>
      <c r="L504" s="29">
        <v>0</v>
      </c>
      <c r="M504" s="29">
        <v>0</v>
      </c>
    </row>
    <row r="505" spans="1:13" x14ac:dyDescent="0.25">
      <c r="A505" s="29" t="s">
        <v>15</v>
      </c>
      <c r="B505" s="29">
        <v>0</v>
      </c>
      <c r="C505" s="29">
        <v>0</v>
      </c>
      <c r="D505" s="29">
        <v>0</v>
      </c>
      <c r="E505" s="29">
        <v>0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  <c r="L505" s="29">
        <v>0</v>
      </c>
      <c r="M505" s="29">
        <v>0</v>
      </c>
    </row>
    <row r="506" spans="1:13" x14ac:dyDescent="0.25">
      <c r="A506" s="29" t="s">
        <v>16</v>
      </c>
      <c r="B506" s="29">
        <v>0</v>
      </c>
      <c r="C506" s="29">
        <v>0</v>
      </c>
      <c r="D506" s="29">
        <v>0</v>
      </c>
      <c r="E506" s="29">
        <v>0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29">
        <v>0</v>
      </c>
      <c r="L506" s="29">
        <v>0</v>
      </c>
      <c r="M506" s="29">
        <v>0</v>
      </c>
    </row>
    <row r="507" spans="1:13" x14ac:dyDescent="0.25">
      <c r="A507" s="29" t="s">
        <v>17</v>
      </c>
      <c r="B507" s="29">
        <v>0</v>
      </c>
      <c r="C507" s="29">
        <v>0</v>
      </c>
      <c r="D507" s="29">
        <v>0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  <c r="L507" s="29">
        <v>0</v>
      </c>
      <c r="M507" s="29">
        <v>0</v>
      </c>
    </row>
    <row r="508" spans="1:13" x14ac:dyDescent="0.25">
      <c r="A508" s="29" t="s">
        <v>18</v>
      </c>
      <c r="B508" s="29">
        <v>0</v>
      </c>
      <c r="C508" s="29">
        <v>0</v>
      </c>
      <c r="D508" s="29">
        <v>0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  <c r="L508" s="29">
        <v>0</v>
      </c>
      <c r="M508" s="29">
        <v>0</v>
      </c>
    </row>
    <row r="509" spans="1:13" x14ac:dyDescent="0.25">
      <c r="A509" s="29" t="s">
        <v>19</v>
      </c>
      <c r="B509" s="29">
        <v>0</v>
      </c>
      <c r="C509" s="29">
        <v>0</v>
      </c>
      <c r="D509" s="29">
        <v>0</v>
      </c>
      <c r="E509" s="29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  <c r="L509" s="29">
        <v>0</v>
      </c>
      <c r="M509" s="29">
        <v>0</v>
      </c>
    </row>
    <row r="510" spans="1:13" x14ac:dyDescent="0.25">
      <c r="A510" s="29" t="s">
        <v>20</v>
      </c>
      <c r="B510" s="29">
        <v>0</v>
      </c>
      <c r="C510" s="29">
        <v>0</v>
      </c>
      <c r="D510" s="29">
        <v>0</v>
      </c>
      <c r="E510" s="29">
        <v>0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29">
        <v>0</v>
      </c>
      <c r="L510" s="29">
        <v>0</v>
      </c>
      <c r="M510" s="29">
        <v>0</v>
      </c>
    </row>
    <row r="511" spans="1:13" x14ac:dyDescent="0.25">
      <c r="A511" s="29" t="s">
        <v>21</v>
      </c>
      <c r="B511" s="29">
        <v>0</v>
      </c>
      <c r="C511" s="29">
        <v>0</v>
      </c>
      <c r="D511" s="29">
        <v>0</v>
      </c>
      <c r="E511" s="29">
        <v>0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  <c r="L511" s="29">
        <v>0</v>
      </c>
      <c r="M511" s="29">
        <v>0</v>
      </c>
    </row>
    <row r="512" spans="1:13" x14ac:dyDescent="0.25">
      <c r="A512" s="29" t="s">
        <v>22</v>
      </c>
      <c r="B512" s="29">
        <v>0</v>
      </c>
      <c r="C512" s="29">
        <v>0</v>
      </c>
      <c r="D512" s="29">
        <v>0</v>
      </c>
      <c r="E512" s="29">
        <v>0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  <c r="L512" s="29">
        <v>0</v>
      </c>
      <c r="M512" s="29">
        <v>0</v>
      </c>
    </row>
    <row r="513" spans="1:13" x14ac:dyDescent="0.25">
      <c r="A513" s="29" t="s">
        <v>522</v>
      </c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x14ac:dyDescent="0.25">
      <c r="A514" s="29" t="s">
        <v>24</v>
      </c>
      <c r="B514" s="29" t="s">
        <v>1</v>
      </c>
      <c r="C514" s="29" t="s">
        <v>402</v>
      </c>
      <c r="D514" s="29" t="s">
        <v>403</v>
      </c>
      <c r="E514" s="29" t="s">
        <v>404</v>
      </c>
      <c r="F514" s="29" t="s">
        <v>405</v>
      </c>
      <c r="G514" s="29" t="s">
        <v>406</v>
      </c>
      <c r="H514" s="29" t="s">
        <v>407</v>
      </c>
      <c r="I514" s="29" t="s">
        <v>408</v>
      </c>
      <c r="J514" s="29" t="s">
        <v>409</v>
      </c>
      <c r="K514" s="29" t="s">
        <v>410</v>
      </c>
      <c r="L514" s="29" t="s">
        <v>411</v>
      </c>
      <c r="M514" s="29" t="s">
        <v>412</v>
      </c>
    </row>
    <row r="515" spans="1:13" x14ac:dyDescent="0.25">
      <c r="A515" s="29" t="s">
        <v>8</v>
      </c>
      <c r="B515" s="29" t="s">
        <v>9</v>
      </c>
      <c r="C515" s="29" t="s">
        <v>9</v>
      </c>
      <c r="D515" s="29" t="s">
        <v>9</v>
      </c>
      <c r="E515" s="29" t="s">
        <v>9</v>
      </c>
      <c r="F515" s="29" t="s">
        <v>9</v>
      </c>
      <c r="G515" s="29" t="s">
        <v>9</v>
      </c>
      <c r="H515" s="29" t="s">
        <v>9</v>
      </c>
      <c r="I515" s="29" t="s">
        <v>9</v>
      </c>
      <c r="J515" s="29" t="s">
        <v>9</v>
      </c>
      <c r="K515" s="29" t="s">
        <v>9</v>
      </c>
      <c r="L515" s="29" t="s">
        <v>9</v>
      </c>
      <c r="M515" s="29" t="s">
        <v>9</v>
      </c>
    </row>
    <row r="516" spans="1:13" x14ac:dyDescent="0.25">
      <c r="A516" s="29" t="s">
        <v>25</v>
      </c>
      <c r="B516" s="29">
        <v>110400</v>
      </c>
      <c r="C516" s="29">
        <v>0</v>
      </c>
      <c r="D516" s="29">
        <v>0</v>
      </c>
      <c r="E516" s="29">
        <v>0</v>
      </c>
      <c r="F516" s="29">
        <v>0</v>
      </c>
      <c r="G516" s="29">
        <v>110400</v>
      </c>
      <c r="H516" s="29">
        <v>0</v>
      </c>
      <c r="I516" s="29">
        <v>0</v>
      </c>
      <c r="J516" s="29">
        <v>0</v>
      </c>
      <c r="K516" s="29">
        <v>0</v>
      </c>
      <c r="L516" s="29">
        <v>0</v>
      </c>
      <c r="M516" s="29">
        <v>0</v>
      </c>
    </row>
    <row r="517" spans="1:13" x14ac:dyDescent="0.25">
      <c r="A517" s="29" t="s">
        <v>26</v>
      </c>
      <c r="B517" s="29">
        <v>6965</v>
      </c>
      <c r="C517" s="29">
        <v>0</v>
      </c>
      <c r="D517" s="29">
        <v>0</v>
      </c>
      <c r="E517" s="29">
        <v>0</v>
      </c>
      <c r="F517" s="29">
        <v>0</v>
      </c>
      <c r="G517" s="29">
        <v>6965</v>
      </c>
      <c r="H517" s="29">
        <v>0</v>
      </c>
      <c r="I517" s="29">
        <v>0</v>
      </c>
      <c r="J517" s="29">
        <v>0</v>
      </c>
      <c r="K517" s="29">
        <v>0</v>
      </c>
      <c r="L517" s="29">
        <v>0</v>
      </c>
      <c r="M517" s="29">
        <v>0</v>
      </c>
    </row>
    <row r="518" spans="1:13" x14ac:dyDescent="0.25">
      <c r="A518" s="29" t="s">
        <v>27</v>
      </c>
      <c r="B518" s="29">
        <v>0</v>
      </c>
      <c r="C518" s="29">
        <v>0</v>
      </c>
      <c r="D518" s="29">
        <v>0</v>
      </c>
      <c r="E518" s="29">
        <v>0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29">
        <v>0</v>
      </c>
      <c r="L518" s="29">
        <v>0</v>
      </c>
      <c r="M518" s="29">
        <v>0</v>
      </c>
    </row>
    <row r="519" spans="1:13" x14ac:dyDescent="0.25">
      <c r="A519" s="29" t="s">
        <v>28</v>
      </c>
      <c r="B519" s="29">
        <v>0</v>
      </c>
      <c r="C519" s="29">
        <v>0</v>
      </c>
      <c r="D519" s="29">
        <v>0</v>
      </c>
      <c r="E519" s="29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  <c r="L519" s="29">
        <v>0</v>
      </c>
      <c r="M519" s="29">
        <v>0</v>
      </c>
    </row>
    <row r="520" spans="1:13" x14ac:dyDescent="0.25">
      <c r="A520" s="29" t="s">
        <v>29</v>
      </c>
      <c r="B520" s="29">
        <v>960</v>
      </c>
      <c r="C520" s="29">
        <v>0</v>
      </c>
      <c r="D520" s="29">
        <v>0</v>
      </c>
      <c r="E520" s="29">
        <v>0</v>
      </c>
      <c r="F520" s="29">
        <v>0</v>
      </c>
      <c r="G520" s="29">
        <v>960</v>
      </c>
      <c r="H520" s="29">
        <v>0</v>
      </c>
      <c r="I520" s="29">
        <v>0</v>
      </c>
      <c r="J520" s="29">
        <v>0</v>
      </c>
      <c r="K520" s="29">
        <v>0</v>
      </c>
      <c r="L520" s="29">
        <v>0</v>
      </c>
      <c r="M520" s="29">
        <v>0</v>
      </c>
    </row>
    <row r="521" spans="1:13" x14ac:dyDescent="0.25">
      <c r="A521" s="29" t="s">
        <v>30</v>
      </c>
      <c r="B521" s="29">
        <v>0</v>
      </c>
      <c r="C521" s="29">
        <v>0</v>
      </c>
      <c r="D521" s="29">
        <v>0</v>
      </c>
      <c r="E521" s="29">
        <v>0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  <c r="L521" s="29">
        <v>0</v>
      </c>
      <c r="M521" s="29">
        <v>0</v>
      </c>
    </row>
    <row r="522" spans="1:13" x14ac:dyDescent="0.25">
      <c r="A522" s="29" t="s">
        <v>31</v>
      </c>
      <c r="B522" s="29">
        <v>1910</v>
      </c>
      <c r="C522" s="29">
        <v>0</v>
      </c>
      <c r="D522" s="29">
        <v>0</v>
      </c>
      <c r="E522" s="29">
        <v>0</v>
      </c>
      <c r="F522" s="29">
        <v>0</v>
      </c>
      <c r="G522" s="29">
        <v>1910</v>
      </c>
      <c r="H522" s="29">
        <v>0</v>
      </c>
      <c r="I522" s="29">
        <v>0</v>
      </c>
      <c r="J522" s="29">
        <v>0</v>
      </c>
      <c r="K522" s="29">
        <v>0</v>
      </c>
      <c r="L522" s="29">
        <v>0</v>
      </c>
      <c r="M522" s="29">
        <v>0</v>
      </c>
    </row>
    <row r="523" spans="1:13" x14ac:dyDescent="0.25">
      <c r="A523" s="29" t="s">
        <v>32</v>
      </c>
      <c r="B523" s="29">
        <v>72110</v>
      </c>
      <c r="C523" s="29">
        <v>0</v>
      </c>
      <c r="D523" s="29">
        <v>0</v>
      </c>
      <c r="E523" s="29">
        <v>0</v>
      </c>
      <c r="F523" s="29">
        <v>0</v>
      </c>
      <c r="G523" s="29">
        <v>72110</v>
      </c>
      <c r="H523" s="29">
        <v>0</v>
      </c>
      <c r="I523" s="29">
        <v>0</v>
      </c>
      <c r="J523" s="29">
        <v>0</v>
      </c>
      <c r="K523" s="29">
        <v>0</v>
      </c>
      <c r="L523" s="29">
        <v>0</v>
      </c>
      <c r="M523" s="29">
        <v>0</v>
      </c>
    </row>
    <row r="524" spans="1:13" x14ac:dyDescent="0.25">
      <c r="A524" s="29" t="s">
        <v>33</v>
      </c>
      <c r="B524" s="29">
        <v>3680</v>
      </c>
      <c r="C524" s="29">
        <v>0</v>
      </c>
      <c r="D524" s="29">
        <v>0</v>
      </c>
      <c r="E524" s="29">
        <v>0</v>
      </c>
      <c r="F524" s="29">
        <v>0</v>
      </c>
      <c r="G524" s="29">
        <v>3680</v>
      </c>
      <c r="H524" s="29">
        <v>0</v>
      </c>
      <c r="I524" s="29">
        <v>0</v>
      </c>
      <c r="J524" s="29">
        <v>0</v>
      </c>
      <c r="K524" s="29">
        <v>0</v>
      </c>
      <c r="L524" s="29">
        <v>0</v>
      </c>
      <c r="M524" s="29">
        <v>0</v>
      </c>
    </row>
    <row r="525" spans="1:13" x14ac:dyDescent="0.25">
      <c r="A525" s="29" t="s">
        <v>523</v>
      </c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x14ac:dyDescent="0.25">
      <c r="A526" s="29" t="s">
        <v>34</v>
      </c>
      <c r="B526" s="29" t="s">
        <v>1</v>
      </c>
      <c r="C526" s="29" t="s">
        <v>402</v>
      </c>
      <c r="D526" s="29" t="s">
        <v>403</v>
      </c>
      <c r="E526" s="29" t="s">
        <v>404</v>
      </c>
      <c r="F526" s="29" t="s">
        <v>405</v>
      </c>
      <c r="G526" s="29" t="s">
        <v>406</v>
      </c>
      <c r="H526" s="29" t="s">
        <v>407</v>
      </c>
      <c r="I526" s="29" t="s">
        <v>408</v>
      </c>
      <c r="J526" s="29" t="s">
        <v>409</v>
      </c>
      <c r="K526" s="29" t="s">
        <v>410</v>
      </c>
      <c r="L526" s="29" t="s">
        <v>411</v>
      </c>
      <c r="M526" s="29" t="s">
        <v>412</v>
      </c>
    </row>
    <row r="527" spans="1:13" x14ac:dyDescent="0.25">
      <c r="A527" s="29" t="s">
        <v>8</v>
      </c>
      <c r="B527" s="29" t="s">
        <v>35</v>
      </c>
      <c r="C527" s="29" t="s">
        <v>35</v>
      </c>
      <c r="D527" s="29" t="s">
        <v>35</v>
      </c>
      <c r="E527" s="29" t="s">
        <v>35</v>
      </c>
      <c r="F527" s="29" t="s">
        <v>35</v>
      </c>
      <c r="G527" s="29" t="s">
        <v>35</v>
      </c>
      <c r="H527" s="29" t="s">
        <v>35</v>
      </c>
      <c r="I527" s="29" t="s">
        <v>35</v>
      </c>
      <c r="J527" s="29" t="s">
        <v>35</v>
      </c>
      <c r="K527" s="29" t="s">
        <v>35</v>
      </c>
      <c r="L527" s="29" t="s">
        <v>35</v>
      </c>
      <c r="M527" s="29" t="s">
        <v>35</v>
      </c>
    </row>
    <row r="528" spans="1:13" x14ac:dyDescent="0.25">
      <c r="A528" s="29" t="s">
        <v>10</v>
      </c>
      <c r="B528" s="29">
        <v>0</v>
      </c>
      <c r="C528" s="29">
        <v>0</v>
      </c>
      <c r="D528" s="29">
        <v>0</v>
      </c>
      <c r="E528" s="29">
        <v>0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  <c r="L528" s="29">
        <v>0</v>
      </c>
      <c r="M528" s="29">
        <v>0</v>
      </c>
    </row>
    <row r="529" spans="1:13" x14ac:dyDescent="0.25">
      <c r="A529" s="29" t="s">
        <v>36</v>
      </c>
      <c r="B529" s="29">
        <v>168</v>
      </c>
      <c r="C529" s="29">
        <v>0</v>
      </c>
      <c r="D529" s="29">
        <v>0</v>
      </c>
      <c r="E529" s="29">
        <v>0</v>
      </c>
      <c r="F529" s="29">
        <v>0</v>
      </c>
      <c r="G529" s="29">
        <v>168</v>
      </c>
      <c r="H529" s="29">
        <v>0</v>
      </c>
      <c r="I529" s="29">
        <v>0</v>
      </c>
      <c r="J529" s="29">
        <v>0</v>
      </c>
      <c r="K529" s="29">
        <v>0</v>
      </c>
      <c r="L529" s="29">
        <v>0</v>
      </c>
      <c r="M529" s="29">
        <v>0</v>
      </c>
    </row>
    <row r="530" spans="1:13" x14ac:dyDescent="0.25">
      <c r="A530" s="29" t="s">
        <v>37</v>
      </c>
      <c r="B530" s="29">
        <v>100</v>
      </c>
      <c r="C530" s="29">
        <v>0</v>
      </c>
      <c r="D530" s="29">
        <v>0</v>
      </c>
      <c r="E530" s="29">
        <v>0</v>
      </c>
      <c r="F530" s="29">
        <v>0</v>
      </c>
      <c r="G530" s="29">
        <v>100</v>
      </c>
      <c r="H530" s="29">
        <v>0</v>
      </c>
      <c r="I530" s="29">
        <v>0</v>
      </c>
      <c r="J530" s="29">
        <v>0</v>
      </c>
      <c r="K530" s="29">
        <v>0</v>
      </c>
      <c r="L530" s="29">
        <v>0</v>
      </c>
      <c r="M530" s="29">
        <v>0</v>
      </c>
    </row>
    <row r="531" spans="1:13" x14ac:dyDescent="0.25">
      <c r="A531" s="29" t="s">
        <v>38</v>
      </c>
      <c r="B531" s="29">
        <v>7894</v>
      </c>
      <c r="C531" s="29">
        <v>0</v>
      </c>
      <c r="D531" s="29">
        <v>0</v>
      </c>
      <c r="E531" s="29">
        <v>0</v>
      </c>
      <c r="F531" s="29">
        <v>0</v>
      </c>
      <c r="G531" s="29">
        <v>7894</v>
      </c>
      <c r="H531" s="29">
        <v>0</v>
      </c>
      <c r="I531" s="29">
        <v>0</v>
      </c>
      <c r="J531" s="29">
        <v>0</v>
      </c>
      <c r="K531" s="29">
        <v>0</v>
      </c>
      <c r="L531" s="29">
        <v>0</v>
      </c>
      <c r="M531" s="29">
        <v>0</v>
      </c>
    </row>
    <row r="532" spans="1:13" x14ac:dyDescent="0.25">
      <c r="A532" s="29" t="s">
        <v>39</v>
      </c>
      <c r="B532" s="29">
        <v>1556</v>
      </c>
      <c r="C532" s="29">
        <v>0</v>
      </c>
      <c r="D532" s="29">
        <v>0</v>
      </c>
      <c r="E532" s="29">
        <v>0</v>
      </c>
      <c r="F532" s="29">
        <v>0</v>
      </c>
      <c r="G532" s="29">
        <v>1556</v>
      </c>
      <c r="H532" s="29">
        <v>0</v>
      </c>
      <c r="I532" s="29">
        <v>0</v>
      </c>
      <c r="J532" s="29">
        <v>0</v>
      </c>
      <c r="K532" s="29">
        <v>0</v>
      </c>
      <c r="L532" s="29">
        <v>0</v>
      </c>
      <c r="M532" s="29">
        <v>0</v>
      </c>
    </row>
    <row r="533" spans="1:13" x14ac:dyDescent="0.25">
      <c r="A533" s="29" t="s">
        <v>40</v>
      </c>
      <c r="B533" s="29">
        <v>8633</v>
      </c>
      <c r="C533" s="29">
        <v>0</v>
      </c>
      <c r="D533" s="29">
        <v>0</v>
      </c>
      <c r="E533" s="29">
        <v>0</v>
      </c>
      <c r="F533" s="29">
        <v>0</v>
      </c>
      <c r="G533" s="29">
        <v>8633</v>
      </c>
      <c r="H533" s="29">
        <v>0</v>
      </c>
      <c r="I533" s="29">
        <v>0</v>
      </c>
      <c r="J533" s="29">
        <v>0</v>
      </c>
      <c r="K533" s="29">
        <v>0</v>
      </c>
      <c r="L533" s="29">
        <v>0</v>
      </c>
      <c r="M533" s="29">
        <v>0</v>
      </c>
    </row>
    <row r="534" spans="1:13" x14ac:dyDescent="0.25">
      <c r="A534" s="29" t="s">
        <v>41</v>
      </c>
      <c r="B534" s="29">
        <v>0</v>
      </c>
      <c r="C534" s="29">
        <v>0</v>
      </c>
      <c r="D534" s="29">
        <v>0</v>
      </c>
      <c r="E534" s="29">
        <v>0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29">
        <v>0</v>
      </c>
      <c r="L534" s="29">
        <v>0</v>
      </c>
      <c r="M534" s="29">
        <v>0</v>
      </c>
    </row>
    <row r="535" spans="1:13" x14ac:dyDescent="0.25">
      <c r="A535" s="29" t="s">
        <v>42</v>
      </c>
      <c r="B535" s="29">
        <v>0</v>
      </c>
      <c r="C535" s="29">
        <v>0</v>
      </c>
      <c r="D535" s="29">
        <v>0</v>
      </c>
      <c r="E535" s="29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  <c r="L535" s="29">
        <v>0</v>
      </c>
      <c r="M535" s="29">
        <v>0</v>
      </c>
    </row>
    <row r="536" spans="1:13" x14ac:dyDescent="0.25">
      <c r="A536" s="29" t="s">
        <v>43</v>
      </c>
      <c r="B536" s="29">
        <v>0</v>
      </c>
      <c r="C536" s="29">
        <v>0</v>
      </c>
      <c r="D536" s="29">
        <v>0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  <c r="L536" s="29">
        <v>0</v>
      </c>
      <c r="M536" s="29">
        <v>0</v>
      </c>
    </row>
    <row r="537" spans="1:13" x14ac:dyDescent="0.25">
      <c r="A537" s="29" t="s">
        <v>44</v>
      </c>
      <c r="B537" s="29">
        <v>0</v>
      </c>
      <c r="C537" s="29">
        <v>0</v>
      </c>
      <c r="D537" s="29">
        <v>0</v>
      </c>
      <c r="E537" s="29">
        <v>0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  <c r="L537" s="29">
        <v>0</v>
      </c>
      <c r="M537" s="29">
        <v>0</v>
      </c>
    </row>
    <row r="538" spans="1:13" x14ac:dyDescent="0.25">
      <c r="A538" s="29" t="s">
        <v>45</v>
      </c>
      <c r="B538" s="29">
        <v>0</v>
      </c>
      <c r="C538" s="29">
        <v>0</v>
      </c>
      <c r="D538" s="29">
        <v>0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  <c r="L538" s="29">
        <v>0</v>
      </c>
      <c r="M538" s="29">
        <v>0</v>
      </c>
    </row>
    <row r="539" spans="1:13" x14ac:dyDescent="0.25">
      <c r="A539" s="29" t="s">
        <v>46</v>
      </c>
      <c r="B539" s="29">
        <v>0</v>
      </c>
      <c r="C539" s="29">
        <v>0</v>
      </c>
      <c r="D539" s="29">
        <v>0</v>
      </c>
      <c r="E539" s="29">
        <v>0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  <c r="L539" s="29">
        <v>0</v>
      </c>
      <c r="M539" s="29">
        <v>0</v>
      </c>
    </row>
    <row r="540" spans="1:13" x14ac:dyDescent="0.25">
      <c r="A540" s="29" t="s">
        <v>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29">
        <v>0</v>
      </c>
      <c r="M540" s="29">
        <v>0</v>
      </c>
    </row>
    <row r="541" spans="1:13" x14ac:dyDescent="0.25">
      <c r="A541" s="29" t="s">
        <v>48</v>
      </c>
      <c r="B541" s="29">
        <v>0</v>
      </c>
      <c r="C541" s="29">
        <v>0</v>
      </c>
      <c r="D541" s="29">
        <v>0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  <c r="L541" s="29">
        <v>0</v>
      </c>
      <c r="M541" s="29">
        <v>0</v>
      </c>
    </row>
    <row r="542" spans="1:13" x14ac:dyDescent="0.25">
      <c r="A542" s="29" t="s">
        <v>49</v>
      </c>
      <c r="B542" s="29">
        <v>0</v>
      </c>
      <c r="C542" s="29">
        <v>0</v>
      </c>
      <c r="D542" s="29">
        <v>0</v>
      </c>
      <c r="E542" s="29">
        <v>0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29">
        <v>0</v>
      </c>
      <c r="L542" s="29">
        <v>0</v>
      </c>
      <c r="M542" s="29">
        <v>0</v>
      </c>
    </row>
    <row r="543" spans="1:13" x14ac:dyDescent="0.25">
      <c r="A543" s="29" t="s">
        <v>524</v>
      </c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x14ac:dyDescent="0.25">
      <c r="A544" s="29" t="s">
        <v>24</v>
      </c>
      <c r="B544" s="29" t="s">
        <v>1</v>
      </c>
      <c r="C544" s="29" t="s">
        <v>402</v>
      </c>
      <c r="D544" s="29" t="s">
        <v>403</v>
      </c>
      <c r="E544" s="29" t="s">
        <v>404</v>
      </c>
      <c r="F544" s="29" t="s">
        <v>405</v>
      </c>
      <c r="G544" s="29" t="s">
        <v>406</v>
      </c>
      <c r="H544" s="29" t="s">
        <v>407</v>
      </c>
      <c r="I544" s="29" t="s">
        <v>408</v>
      </c>
      <c r="J544" s="29" t="s">
        <v>409</v>
      </c>
      <c r="K544" s="29" t="s">
        <v>410</v>
      </c>
      <c r="L544" s="29" t="s">
        <v>411</v>
      </c>
      <c r="M544" s="29" t="s">
        <v>412</v>
      </c>
    </row>
    <row r="545" spans="1:13" x14ac:dyDescent="0.25">
      <c r="A545" s="29" t="s">
        <v>8</v>
      </c>
      <c r="B545" s="29" t="s">
        <v>9</v>
      </c>
      <c r="C545" s="29" t="s">
        <v>9</v>
      </c>
      <c r="D545" s="29" t="s">
        <v>9</v>
      </c>
      <c r="E545" s="29" t="s">
        <v>9</v>
      </c>
      <c r="F545" s="29" t="s">
        <v>9</v>
      </c>
      <c r="G545" s="29" t="s">
        <v>9</v>
      </c>
      <c r="H545" s="29" t="s">
        <v>9</v>
      </c>
      <c r="I545" s="29" t="s">
        <v>9</v>
      </c>
      <c r="J545" s="29" t="s">
        <v>9</v>
      </c>
      <c r="K545" s="29" t="s">
        <v>9</v>
      </c>
      <c r="L545" s="29" t="s">
        <v>9</v>
      </c>
      <c r="M545" s="29" t="s">
        <v>9</v>
      </c>
    </row>
    <row r="546" spans="1:13" x14ac:dyDescent="0.25">
      <c r="A546" s="29" t="s">
        <v>50</v>
      </c>
      <c r="B546" s="29">
        <v>581764</v>
      </c>
      <c r="C546" s="29">
        <v>30887</v>
      </c>
      <c r="D546" s="29">
        <v>348059</v>
      </c>
      <c r="E546" s="29">
        <v>12126</v>
      </c>
      <c r="F546" s="29">
        <v>0</v>
      </c>
      <c r="G546" s="29">
        <v>35734</v>
      </c>
      <c r="H546" s="29">
        <v>260393</v>
      </c>
      <c r="I546" s="29">
        <v>94992</v>
      </c>
      <c r="J546" s="29">
        <v>0</v>
      </c>
      <c r="K546" s="29">
        <v>170120</v>
      </c>
      <c r="L546" s="29">
        <v>0</v>
      </c>
      <c r="M546" s="29">
        <v>8399</v>
      </c>
    </row>
    <row r="547" spans="1:13" x14ac:dyDescent="0.25">
      <c r="A547" s="29" t="s">
        <v>51</v>
      </c>
      <c r="B547" s="29">
        <v>130980</v>
      </c>
      <c r="C547" s="29">
        <v>13</v>
      </c>
      <c r="D547" s="29">
        <v>90956</v>
      </c>
      <c r="E547" s="29">
        <v>13</v>
      </c>
      <c r="F547" s="29">
        <v>0</v>
      </c>
      <c r="G547" s="29">
        <v>0</v>
      </c>
      <c r="H547" s="29">
        <v>42525</v>
      </c>
      <c r="I547" s="29">
        <v>39923</v>
      </c>
      <c r="J547" s="29">
        <v>0</v>
      </c>
      <c r="K547" s="29">
        <v>39685</v>
      </c>
      <c r="L547" s="29">
        <v>0</v>
      </c>
      <c r="M547" s="29">
        <v>8834</v>
      </c>
    </row>
    <row r="548" spans="1:13" x14ac:dyDescent="0.25">
      <c r="A548" s="29" t="s">
        <v>52</v>
      </c>
      <c r="B548" s="29">
        <v>452743</v>
      </c>
      <c r="C548" s="29">
        <v>5886</v>
      </c>
      <c r="D548" s="29">
        <v>358047</v>
      </c>
      <c r="E548" s="29">
        <v>3022</v>
      </c>
      <c r="F548" s="29">
        <v>0</v>
      </c>
      <c r="G548" s="29">
        <v>4813</v>
      </c>
      <c r="H548" s="29">
        <v>103095</v>
      </c>
      <c r="I548" s="29">
        <v>293970</v>
      </c>
      <c r="J548" s="29">
        <v>0</v>
      </c>
      <c r="K548" s="29">
        <v>47843</v>
      </c>
      <c r="L548" s="29">
        <v>0</v>
      </c>
      <c r="M548" s="29">
        <v>0</v>
      </c>
    </row>
    <row r="549" spans="1:13" x14ac:dyDescent="0.25">
      <c r="A549" s="29" t="s">
        <v>53</v>
      </c>
      <c r="B549" s="29">
        <v>27828</v>
      </c>
      <c r="C549" s="29">
        <v>0</v>
      </c>
      <c r="D549" s="29">
        <v>18580</v>
      </c>
      <c r="E549" s="29">
        <v>0</v>
      </c>
      <c r="F549" s="29">
        <v>0</v>
      </c>
      <c r="G549" s="29">
        <v>0</v>
      </c>
      <c r="H549" s="29">
        <v>9248</v>
      </c>
      <c r="I549" s="29">
        <v>8142</v>
      </c>
      <c r="J549" s="29">
        <v>0</v>
      </c>
      <c r="K549" s="29">
        <v>3850</v>
      </c>
      <c r="L549" s="29">
        <v>0</v>
      </c>
      <c r="M549" s="29">
        <v>6588</v>
      </c>
    </row>
    <row r="550" spans="1:13" x14ac:dyDescent="0.25">
      <c r="A550" s="29" t="s">
        <v>54</v>
      </c>
      <c r="B550" s="29">
        <v>1346431</v>
      </c>
      <c r="C550" s="29">
        <v>0</v>
      </c>
      <c r="D550" s="29">
        <v>874336</v>
      </c>
      <c r="E550" s="29">
        <v>29</v>
      </c>
      <c r="F550" s="29">
        <v>0</v>
      </c>
      <c r="G550" s="29">
        <v>0</v>
      </c>
      <c r="H550" s="29">
        <v>518363</v>
      </c>
      <c r="I550" s="29">
        <v>375076</v>
      </c>
      <c r="J550" s="29">
        <v>0</v>
      </c>
      <c r="K550" s="29">
        <v>350319</v>
      </c>
      <c r="L550" s="29">
        <v>0</v>
      </c>
      <c r="M550" s="29">
        <v>102644</v>
      </c>
    </row>
    <row r="551" spans="1:13" x14ac:dyDescent="0.25">
      <c r="A551" s="29" t="s">
        <v>55</v>
      </c>
      <c r="B551" s="29">
        <v>3410196</v>
      </c>
      <c r="C551" s="29">
        <v>20168</v>
      </c>
      <c r="D551" s="29">
        <v>2523137</v>
      </c>
      <c r="E551" s="29">
        <v>25286</v>
      </c>
      <c r="F551" s="29">
        <v>0</v>
      </c>
      <c r="G551" s="29">
        <v>0</v>
      </c>
      <c r="H551" s="29">
        <v>1225428</v>
      </c>
      <c r="I551" s="29">
        <v>949025</v>
      </c>
      <c r="J551" s="29">
        <v>0</v>
      </c>
      <c r="K551" s="29">
        <v>801950</v>
      </c>
      <c r="L551" s="29">
        <v>0</v>
      </c>
      <c r="M551" s="29">
        <v>408507</v>
      </c>
    </row>
    <row r="552" spans="1:13" x14ac:dyDescent="0.25">
      <c r="A552" s="29" t="s">
        <v>56</v>
      </c>
      <c r="B552" s="29">
        <v>265955</v>
      </c>
      <c r="C552" s="29">
        <v>5559</v>
      </c>
      <c r="D552" s="29">
        <v>199891</v>
      </c>
      <c r="E552" s="29">
        <v>8453</v>
      </c>
      <c r="F552" s="29">
        <v>0</v>
      </c>
      <c r="G552" s="29">
        <v>0</v>
      </c>
      <c r="H552" s="29">
        <v>74879</v>
      </c>
      <c r="I552" s="29">
        <v>23679</v>
      </c>
      <c r="J552" s="29">
        <v>0</v>
      </c>
      <c r="K552" s="29">
        <v>93137</v>
      </c>
      <c r="L552" s="29">
        <v>0</v>
      </c>
      <c r="M552" s="29">
        <v>65807</v>
      </c>
    </row>
    <row r="553" spans="1:13" x14ac:dyDescent="0.25">
      <c r="A553" s="29" t="s">
        <v>57</v>
      </c>
      <c r="B553" s="29">
        <v>140449</v>
      </c>
      <c r="C553" s="29">
        <v>0</v>
      </c>
      <c r="D553" s="29">
        <v>60485</v>
      </c>
      <c r="E553" s="29">
        <v>0</v>
      </c>
      <c r="F553" s="29">
        <v>0</v>
      </c>
      <c r="G553" s="29">
        <v>0</v>
      </c>
      <c r="H553" s="29">
        <v>95177</v>
      </c>
      <c r="I553" s="29">
        <v>18015</v>
      </c>
      <c r="J553" s="29">
        <v>0</v>
      </c>
      <c r="K553" s="29">
        <v>26372</v>
      </c>
      <c r="L553" s="29">
        <v>0</v>
      </c>
      <c r="M553" s="29">
        <v>885</v>
      </c>
    </row>
    <row r="554" spans="1:13" x14ac:dyDescent="0.25">
      <c r="A554" s="29" t="s">
        <v>58</v>
      </c>
      <c r="B554" s="29">
        <v>209016</v>
      </c>
      <c r="C554" s="29">
        <v>10</v>
      </c>
      <c r="D554" s="29">
        <v>126353</v>
      </c>
      <c r="E554" s="29">
        <v>10</v>
      </c>
      <c r="F554" s="29">
        <v>0</v>
      </c>
      <c r="G554" s="29">
        <v>0</v>
      </c>
      <c r="H554" s="29">
        <v>83919</v>
      </c>
      <c r="I554" s="29">
        <v>32694</v>
      </c>
      <c r="J554" s="29">
        <v>0</v>
      </c>
      <c r="K554" s="29">
        <v>84438</v>
      </c>
      <c r="L554" s="29">
        <v>0</v>
      </c>
      <c r="M554" s="29">
        <v>7955</v>
      </c>
    </row>
    <row r="555" spans="1:13" x14ac:dyDescent="0.25">
      <c r="A555" s="29" t="s">
        <v>59</v>
      </c>
      <c r="B555" s="29">
        <v>26568</v>
      </c>
      <c r="C555" s="29">
        <v>0</v>
      </c>
      <c r="D555" s="29">
        <v>26568</v>
      </c>
      <c r="E555" s="29">
        <v>0</v>
      </c>
      <c r="F555" s="29">
        <v>0</v>
      </c>
      <c r="G555" s="29">
        <v>10131</v>
      </c>
      <c r="H555" s="29">
        <v>0</v>
      </c>
      <c r="I555" s="29">
        <v>0</v>
      </c>
      <c r="J555" s="29">
        <v>0</v>
      </c>
      <c r="K555" s="29">
        <v>16437</v>
      </c>
      <c r="L555" s="29">
        <v>0</v>
      </c>
      <c r="M555" s="29">
        <v>0</v>
      </c>
    </row>
    <row r="556" spans="1:13" x14ac:dyDescent="0.25">
      <c r="A556" s="29" t="s">
        <v>525</v>
      </c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x14ac:dyDescent="0.25">
      <c r="A557" s="29" t="s">
        <v>60</v>
      </c>
      <c r="B557" s="29" t="s">
        <v>1</v>
      </c>
      <c r="C557" s="29" t="s">
        <v>402</v>
      </c>
      <c r="D557" s="29" t="s">
        <v>403</v>
      </c>
      <c r="E557" s="29" t="s">
        <v>404</v>
      </c>
      <c r="F557" s="29" t="s">
        <v>405</v>
      </c>
      <c r="G557" s="29" t="s">
        <v>406</v>
      </c>
      <c r="H557" s="29" t="s">
        <v>407</v>
      </c>
      <c r="I557" s="29" t="s">
        <v>408</v>
      </c>
      <c r="J557" s="29" t="s">
        <v>409</v>
      </c>
      <c r="K557" s="29" t="s">
        <v>410</v>
      </c>
      <c r="L557" s="29" t="s">
        <v>411</v>
      </c>
      <c r="M557" s="29" t="s">
        <v>412</v>
      </c>
    </row>
    <row r="558" spans="1:13" x14ac:dyDescent="0.25">
      <c r="A558" s="29" t="s">
        <v>8</v>
      </c>
      <c r="B558" s="29" t="s">
        <v>35</v>
      </c>
      <c r="C558" s="29" t="s">
        <v>35</v>
      </c>
      <c r="D558" s="29" t="s">
        <v>35</v>
      </c>
      <c r="E558" s="29" t="s">
        <v>35</v>
      </c>
      <c r="F558" s="29" t="s">
        <v>35</v>
      </c>
      <c r="G558" s="29" t="s">
        <v>35</v>
      </c>
      <c r="H558" s="29" t="s">
        <v>35</v>
      </c>
      <c r="I558" s="29" t="s">
        <v>35</v>
      </c>
      <c r="J558" s="29" t="s">
        <v>35</v>
      </c>
      <c r="K558" s="29" t="s">
        <v>35</v>
      </c>
      <c r="L558" s="29" t="s">
        <v>35</v>
      </c>
      <c r="M558" s="29" t="s">
        <v>35</v>
      </c>
    </row>
    <row r="559" spans="1:13" x14ac:dyDescent="0.25">
      <c r="A559" s="29" t="s">
        <v>61</v>
      </c>
      <c r="B559" s="29">
        <v>0</v>
      </c>
      <c r="C559" s="29">
        <v>0</v>
      </c>
      <c r="D559" s="29">
        <v>0</v>
      </c>
      <c r="E559" s="29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  <c r="L559" s="29">
        <v>0</v>
      </c>
      <c r="M559" s="29">
        <v>0</v>
      </c>
    </row>
    <row r="560" spans="1:13" x14ac:dyDescent="0.25">
      <c r="A560" s="29" t="s">
        <v>62</v>
      </c>
      <c r="B560" s="29">
        <v>0</v>
      </c>
      <c r="C560" s="29">
        <v>0</v>
      </c>
      <c r="D560" s="29">
        <v>0</v>
      </c>
      <c r="E560" s="29">
        <v>0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29">
        <v>0</v>
      </c>
      <c r="L560" s="29">
        <v>0</v>
      </c>
      <c r="M560" s="29">
        <v>0</v>
      </c>
    </row>
    <row r="561" spans="1:13" x14ac:dyDescent="0.25">
      <c r="A561" s="29" t="s">
        <v>63</v>
      </c>
      <c r="B561" s="29">
        <v>0</v>
      </c>
      <c r="C561" s="29">
        <v>0</v>
      </c>
      <c r="D561" s="29">
        <v>0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  <c r="L561" s="29">
        <v>0</v>
      </c>
      <c r="M561" s="29">
        <v>0</v>
      </c>
    </row>
    <row r="562" spans="1:13" x14ac:dyDescent="0.25">
      <c r="A562" s="29" t="s">
        <v>64</v>
      </c>
      <c r="B562" s="29">
        <v>0</v>
      </c>
      <c r="C562" s="29">
        <v>0</v>
      </c>
      <c r="D562" s="29">
        <v>0</v>
      </c>
      <c r="E562" s="29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  <c r="L562" s="29">
        <v>0</v>
      </c>
      <c r="M562" s="29">
        <v>0</v>
      </c>
    </row>
    <row r="563" spans="1:13" x14ac:dyDescent="0.25">
      <c r="A563" s="29" t="s">
        <v>65</v>
      </c>
      <c r="B563" s="29">
        <v>0</v>
      </c>
      <c r="C563" s="29">
        <v>0</v>
      </c>
      <c r="D563" s="29">
        <v>0</v>
      </c>
      <c r="E563" s="29">
        <v>0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29">
        <v>0</v>
      </c>
      <c r="L563" s="29">
        <v>0</v>
      </c>
      <c r="M563" s="29">
        <v>0</v>
      </c>
    </row>
    <row r="564" spans="1:13" x14ac:dyDescent="0.25">
      <c r="A564" s="29" t="s">
        <v>66</v>
      </c>
      <c r="B564" s="29">
        <v>0</v>
      </c>
      <c r="C564" s="29">
        <v>0</v>
      </c>
      <c r="D564" s="29">
        <v>0</v>
      </c>
      <c r="E564" s="29">
        <v>0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  <c r="L564" s="29">
        <v>0</v>
      </c>
      <c r="M564" s="29">
        <v>0</v>
      </c>
    </row>
    <row r="565" spans="1:13" x14ac:dyDescent="0.25">
      <c r="A565" s="29" t="s">
        <v>67</v>
      </c>
      <c r="B565" s="29">
        <v>503</v>
      </c>
      <c r="C565" s="29">
        <v>0</v>
      </c>
      <c r="D565" s="29">
        <v>503</v>
      </c>
      <c r="E565" s="29">
        <v>0</v>
      </c>
      <c r="F565" s="29">
        <v>0</v>
      </c>
      <c r="G565" s="29">
        <v>0</v>
      </c>
      <c r="H565" s="29">
        <v>8</v>
      </c>
      <c r="I565" s="29">
        <v>0</v>
      </c>
      <c r="J565" s="29">
        <v>0</v>
      </c>
      <c r="K565" s="29">
        <v>495</v>
      </c>
      <c r="L565" s="29">
        <v>0</v>
      </c>
      <c r="M565" s="29">
        <v>0</v>
      </c>
    </row>
    <row r="566" spans="1:13" x14ac:dyDescent="0.25">
      <c r="A566" s="29" t="s">
        <v>68</v>
      </c>
      <c r="B566" s="29">
        <v>182</v>
      </c>
      <c r="C566" s="29">
        <v>0</v>
      </c>
      <c r="D566" s="29">
        <v>182</v>
      </c>
      <c r="E566" s="29">
        <v>0</v>
      </c>
      <c r="F566" s="29">
        <v>0</v>
      </c>
      <c r="G566" s="29">
        <v>0</v>
      </c>
      <c r="H566" s="29">
        <v>4</v>
      </c>
      <c r="I566" s="29">
        <v>0</v>
      </c>
      <c r="J566" s="29">
        <v>0</v>
      </c>
      <c r="K566" s="29">
        <v>1</v>
      </c>
      <c r="L566" s="29">
        <v>0</v>
      </c>
      <c r="M566" s="29">
        <v>177</v>
      </c>
    </row>
    <row r="567" spans="1:13" x14ac:dyDescent="0.25">
      <c r="A567" s="29" t="s">
        <v>69</v>
      </c>
      <c r="B567" s="29">
        <v>332</v>
      </c>
      <c r="C567" s="29">
        <v>0</v>
      </c>
      <c r="D567" s="29">
        <v>332</v>
      </c>
      <c r="E567" s="29">
        <v>0</v>
      </c>
      <c r="F567" s="29">
        <v>0</v>
      </c>
      <c r="G567" s="29">
        <v>0</v>
      </c>
      <c r="H567" s="29">
        <v>5</v>
      </c>
      <c r="I567" s="29">
        <v>0</v>
      </c>
      <c r="J567" s="29">
        <v>2</v>
      </c>
      <c r="K567" s="29">
        <v>0</v>
      </c>
      <c r="L567" s="29">
        <v>325</v>
      </c>
      <c r="M567" s="29">
        <v>0</v>
      </c>
    </row>
    <row r="568" spans="1:13" x14ac:dyDescent="0.25">
      <c r="A568" s="29" t="s">
        <v>70</v>
      </c>
      <c r="B568" s="29">
        <v>197</v>
      </c>
      <c r="C568" s="29">
        <v>0</v>
      </c>
      <c r="D568" s="29">
        <v>197</v>
      </c>
      <c r="E568" s="29">
        <v>0</v>
      </c>
      <c r="F568" s="29">
        <v>0</v>
      </c>
      <c r="G568" s="29">
        <v>0</v>
      </c>
      <c r="H568" s="29">
        <v>9</v>
      </c>
      <c r="I568" s="29">
        <v>0</v>
      </c>
      <c r="J568" s="29">
        <v>188</v>
      </c>
      <c r="K568" s="29">
        <v>0</v>
      </c>
      <c r="L568" s="29">
        <v>0</v>
      </c>
      <c r="M568" s="29">
        <v>0</v>
      </c>
    </row>
    <row r="569" spans="1:13" x14ac:dyDescent="0.25">
      <c r="A569" s="29" t="s">
        <v>71</v>
      </c>
      <c r="B569" s="29">
        <v>391</v>
      </c>
      <c r="C569" s="29">
        <v>0</v>
      </c>
      <c r="D569" s="29">
        <v>391</v>
      </c>
      <c r="E569" s="29">
        <v>0</v>
      </c>
      <c r="F569" s="29">
        <v>0</v>
      </c>
      <c r="G569" s="29">
        <v>0</v>
      </c>
      <c r="H569" s="29">
        <v>391</v>
      </c>
      <c r="I569" s="29">
        <v>0</v>
      </c>
      <c r="J569" s="29">
        <v>0</v>
      </c>
      <c r="K569" s="29">
        <v>0</v>
      </c>
      <c r="L569" s="29">
        <v>0</v>
      </c>
      <c r="M569" s="29">
        <v>0</v>
      </c>
    </row>
    <row r="570" spans="1:13" x14ac:dyDescent="0.25">
      <c r="A570" s="29" t="s">
        <v>72</v>
      </c>
      <c r="B570" s="29">
        <v>704</v>
      </c>
      <c r="C570" s="29">
        <v>0</v>
      </c>
      <c r="D570" s="29">
        <v>704</v>
      </c>
      <c r="E570" s="29">
        <v>0</v>
      </c>
      <c r="F570" s="29">
        <v>0</v>
      </c>
      <c r="G570" s="29">
        <v>0</v>
      </c>
      <c r="H570" s="29">
        <v>704</v>
      </c>
      <c r="I570" s="29">
        <v>0</v>
      </c>
      <c r="J570" s="29">
        <v>0</v>
      </c>
      <c r="K570" s="29">
        <v>0</v>
      </c>
      <c r="L570" s="29">
        <v>0</v>
      </c>
      <c r="M570" s="29">
        <v>0</v>
      </c>
    </row>
    <row r="571" spans="1:13" x14ac:dyDescent="0.25">
      <c r="A571" s="29" t="s">
        <v>73</v>
      </c>
      <c r="B571" s="29">
        <v>668</v>
      </c>
      <c r="C571" s="29">
        <v>0</v>
      </c>
      <c r="D571" s="29">
        <v>668</v>
      </c>
      <c r="E571" s="29">
        <v>0</v>
      </c>
      <c r="F571" s="29">
        <v>0</v>
      </c>
      <c r="G571" s="29">
        <v>0</v>
      </c>
      <c r="H571" s="29">
        <v>12</v>
      </c>
      <c r="I571" s="29">
        <v>0</v>
      </c>
      <c r="J571" s="29">
        <v>6</v>
      </c>
      <c r="K571" s="29">
        <v>0</v>
      </c>
      <c r="L571" s="29">
        <v>650</v>
      </c>
      <c r="M571" s="29">
        <v>0</v>
      </c>
    </row>
    <row r="572" spans="1:13" x14ac:dyDescent="0.25">
      <c r="A572" s="29" t="s">
        <v>74</v>
      </c>
      <c r="B572" s="29">
        <v>207</v>
      </c>
      <c r="C572" s="29">
        <v>0</v>
      </c>
      <c r="D572" s="29">
        <v>207</v>
      </c>
      <c r="E572" s="29">
        <v>0</v>
      </c>
      <c r="F572" s="29">
        <v>0</v>
      </c>
      <c r="G572" s="29">
        <v>0</v>
      </c>
      <c r="H572" s="29">
        <v>3</v>
      </c>
      <c r="I572" s="29">
        <v>0</v>
      </c>
      <c r="J572" s="29">
        <v>2</v>
      </c>
      <c r="K572" s="29">
        <v>0</v>
      </c>
      <c r="L572" s="29">
        <v>202</v>
      </c>
      <c r="M572" s="29">
        <v>0</v>
      </c>
    </row>
    <row r="573" spans="1:13" x14ac:dyDescent="0.25">
      <c r="A573" s="29" t="s">
        <v>75</v>
      </c>
      <c r="B573" s="29">
        <v>134</v>
      </c>
      <c r="C573" s="29">
        <v>0</v>
      </c>
      <c r="D573" s="29">
        <v>134</v>
      </c>
      <c r="E573" s="29">
        <v>0</v>
      </c>
      <c r="F573" s="29">
        <v>0</v>
      </c>
      <c r="G573" s="29">
        <v>0</v>
      </c>
      <c r="H573" s="29">
        <v>0</v>
      </c>
      <c r="I573" s="29">
        <v>2</v>
      </c>
      <c r="J573" s="29">
        <v>0</v>
      </c>
      <c r="K573" s="29">
        <v>132</v>
      </c>
      <c r="L573" s="29">
        <v>0</v>
      </c>
      <c r="M573" s="29">
        <v>0</v>
      </c>
    </row>
    <row r="574" spans="1:13" x14ac:dyDescent="0.25">
      <c r="A574" s="29" t="s">
        <v>76</v>
      </c>
      <c r="B574" s="29">
        <v>113</v>
      </c>
      <c r="C574" s="29">
        <v>0</v>
      </c>
      <c r="D574" s="29">
        <v>113</v>
      </c>
      <c r="E574" s="29">
        <v>0</v>
      </c>
      <c r="F574" s="29">
        <v>0</v>
      </c>
      <c r="G574" s="29">
        <v>0</v>
      </c>
      <c r="H574" s="29">
        <v>3</v>
      </c>
      <c r="I574" s="29">
        <v>110</v>
      </c>
      <c r="J574" s="29">
        <v>0</v>
      </c>
      <c r="K574" s="29">
        <v>0</v>
      </c>
      <c r="L574" s="29">
        <v>0</v>
      </c>
      <c r="M574" s="29">
        <v>0</v>
      </c>
    </row>
    <row r="575" spans="1:13" x14ac:dyDescent="0.25">
      <c r="A575" s="29" t="s">
        <v>77</v>
      </c>
      <c r="B575" s="29">
        <v>559</v>
      </c>
      <c r="C575" s="29">
        <v>0</v>
      </c>
      <c r="D575" s="29">
        <v>559</v>
      </c>
      <c r="E575" s="29">
        <v>0</v>
      </c>
      <c r="F575" s="29">
        <v>0</v>
      </c>
      <c r="G575" s="29">
        <v>0</v>
      </c>
      <c r="H575" s="29">
        <v>559</v>
      </c>
      <c r="I575" s="29">
        <v>0</v>
      </c>
      <c r="J575" s="29">
        <v>0</v>
      </c>
      <c r="K575" s="29">
        <v>0</v>
      </c>
      <c r="L575" s="29">
        <v>0</v>
      </c>
      <c r="M575" s="29">
        <v>0</v>
      </c>
    </row>
    <row r="576" spans="1:13" x14ac:dyDescent="0.25">
      <c r="A576" s="29" t="s">
        <v>78</v>
      </c>
      <c r="B576" s="29">
        <v>796</v>
      </c>
      <c r="C576" s="29">
        <v>0</v>
      </c>
      <c r="D576" s="29">
        <v>796</v>
      </c>
      <c r="E576" s="29">
        <v>0</v>
      </c>
      <c r="F576" s="29">
        <v>0</v>
      </c>
      <c r="G576" s="29">
        <v>0</v>
      </c>
      <c r="H576" s="29">
        <v>796</v>
      </c>
      <c r="I576" s="29">
        <v>0</v>
      </c>
      <c r="J576" s="29">
        <v>0</v>
      </c>
      <c r="K576" s="29">
        <v>0</v>
      </c>
      <c r="L576" s="29">
        <v>0</v>
      </c>
      <c r="M576" s="29">
        <v>0</v>
      </c>
    </row>
    <row r="577" spans="1:13" x14ac:dyDescent="0.25">
      <c r="A577" s="29" t="s">
        <v>79</v>
      </c>
      <c r="B577" s="29">
        <v>2735</v>
      </c>
      <c r="C577" s="29">
        <v>0</v>
      </c>
      <c r="D577" s="29">
        <v>2735</v>
      </c>
      <c r="E577" s="29">
        <v>0</v>
      </c>
      <c r="F577" s="29">
        <v>0</v>
      </c>
      <c r="G577" s="29">
        <v>0</v>
      </c>
      <c r="H577" s="29">
        <v>71</v>
      </c>
      <c r="I577" s="29">
        <v>0</v>
      </c>
      <c r="J577" s="29">
        <v>0</v>
      </c>
      <c r="K577" s="29">
        <v>141</v>
      </c>
      <c r="L577" s="29">
        <v>0</v>
      </c>
      <c r="M577" s="29">
        <v>2523</v>
      </c>
    </row>
    <row r="578" spans="1:13" x14ac:dyDescent="0.25">
      <c r="A578" s="29" t="s">
        <v>80</v>
      </c>
      <c r="B578" s="29">
        <v>1621</v>
      </c>
      <c r="C578" s="29">
        <v>0</v>
      </c>
      <c r="D578" s="29">
        <v>1621</v>
      </c>
      <c r="E578" s="29">
        <v>0</v>
      </c>
      <c r="F578" s="29">
        <v>0</v>
      </c>
      <c r="G578" s="29">
        <v>0</v>
      </c>
      <c r="H578" s="29">
        <v>251</v>
      </c>
      <c r="I578" s="29">
        <v>0</v>
      </c>
      <c r="J578" s="29">
        <v>1370</v>
      </c>
      <c r="K578" s="29">
        <v>0</v>
      </c>
      <c r="L578" s="29">
        <v>0</v>
      </c>
      <c r="M578" s="29">
        <v>0</v>
      </c>
    </row>
    <row r="579" spans="1:13" x14ac:dyDescent="0.25">
      <c r="A579" s="29" t="s">
        <v>81</v>
      </c>
      <c r="B579" s="29">
        <v>772</v>
      </c>
      <c r="C579" s="29">
        <v>0</v>
      </c>
      <c r="D579" s="29">
        <v>772</v>
      </c>
      <c r="E579" s="29">
        <v>0</v>
      </c>
      <c r="F579" s="29">
        <v>0</v>
      </c>
      <c r="G579" s="29">
        <v>0</v>
      </c>
      <c r="H579" s="29">
        <v>25</v>
      </c>
      <c r="I579" s="29">
        <v>747</v>
      </c>
      <c r="J579" s="29">
        <v>0</v>
      </c>
      <c r="K579" s="29">
        <v>0</v>
      </c>
      <c r="L579" s="29">
        <v>0</v>
      </c>
      <c r="M579" s="29">
        <v>0</v>
      </c>
    </row>
    <row r="580" spans="1:13" x14ac:dyDescent="0.25">
      <c r="A580" s="29" t="s">
        <v>82</v>
      </c>
      <c r="B580" s="29">
        <v>1508</v>
      </c>
      <c r="C580" s="29">
        <v>0</v>
      </c>
      <c r="D580" s="29">
        <v>1508</v>
      </c>
      <c r="E580" s="29">
        <v>0</v>
      </c>
      <c r="F580" s="29">
        <v>0</v>
      </c>
      <c r="G580" s="29">
        <v>0</v>
      </c>
      <c r="H580" s="29">
        <v>82</v>
      </c>
      <c r="I580" s="29">
        <v>1426</v>
      </c>
      <c r="J580" s="29">
        <v>0</v>
      </c>
      <c r="K580" s="29">
        <v>0</v>
      </c>
      <c r="L580" s="29">
        <v>0</v>
      </c>
      <c r="M580" s="29">
        <v>0</v>
      </c>
    </row>
    <row r="581" spans="1:13" x14ac:dyDescent="0.25">
      <c r="A581" s="29" t="s">
        <v>83</v>
      </c>
      <c r="B581" s="29">
        <v>2353</v>
      </c>
      <c r="C581" s="29">
        <v>0</v>
      </c>
      <c r="D581" s="29">
        <v>2353</v>
      </c>
      <c r="E581" s="29">
        <v>0</v>
      </c>
      <c r="F581" s="29">
        <v>0</v>
      </c>
      <c r="G581" s="29">
        <v>0</v>
      </c>
      <c r="H581" s="29">
        <v>2353</v>
      </c>
      <c r="I581" s="29">
        <v>0</v>
      </c>
      <c r="J581" s="29">
        <v>0</v>
      </c>
      <c r="K581" s="29">
        <v>0</v>
      </c>
      <c r="L581" s="29">
        <v>0</v>
      </c>
      <c r="M581" s="29">
        <v>0</v>
      </c>
    </row>
    <row r="582" spans="1:13" x14ac:dyDescent="0.25">
      <c r="A582" s="29" t="s">
        <v>84</v>
      </c>
      <c r="B582" s="29">
        <v>2255</v>
      </c>
      <c r="C582" s="29">
        <v>0</v>
      </c>
      <c r="D582" s="29">
        <v>2255</v>
      </c>
      <c r="E582" s="29">
        <v>0</v>
      </c>
      <c r="F582" s="29">
        <v>0</v>
      </c>
      <c r="G582" s="29">
        <v>0</v>
      </c>
      <c r="H582" s="29">
        <v>2255</v>
      </c>
      <c r="I582" s="29">
        <v>0</v>
      </c>
      <c r="J582" s="29">
        <v>0</v>
      </c>
      <c r="K582" s="29">
        <v>0</v>
      </c>
      <c r="L582" s="29">
        <v>0</v>
      </c>
      <c r="M582" s="29">
        <v>0</v>
      </c>
    </row>
    <row r="583" spans="1:13" x14ac:dyDescent="0.25">
      <c r="A583" s="29" t="s">
        <v>85</v>
      </c>
      <c r="B583" s="29">
        <v>22175</v>
      </c>
      <c r="C583" s="29">
        <v>0</v>
      </c>
      <c r="D583" s="29">
        <v>22175</v>
      </c>
      <c r="E583" s="29">
        <v>0</v>
      </c>
      <c r="F583" s="29">
        <v>0</v>
      </c>
      <c r="G583" s="29">
        <v>0</v>
      </c>
      <c r="H583" s="29">
        <v>359</v>
      </c>
      <c r="I583" s="29">
        <v>0</v>
      </c>
      <c r="J583" s="29">
        <v>0</v>
      </c>
      <c r="K583" s="29">
        <v>1391</v>
      </c>
      <c r="L583" s="29">
        <v>0</v>
      </c>
      <c r="M583" s="29">
        <v>20425</v>
      </c>
    </row>
    <row r="584" spans="1:13" x14ac:dyDescent="0.25">
      <c r="A584" s="29" t="s">
        <v>86</v>
      </c>
      <c r="B584" s="29">
        <v>4844</v>
      </c>
      <c r="C584" s="29">
        <v>0</v>
      </c>
      <c r="D584" s="29">
        <v>4844</v>
      </c>
      <c r="E584" s="29">
        <v>0</v>
      </c>
      <c r="F584" s="29">
        <v>0</v>
      </c>
      <c r="G584" s="29">
        <v>0</v>
      </c>
      <c r="H584" s="29">
        <v>561</v>
      </c>
      <c r="I584" s="29">
        <v>0</v>
      </c>
      <c r="J584" s="29">
        <v>4283</v>
      </c>
      <c r="K584" s="29">
        <v>0</v>
      </c>
      <c r="L584" s="29">
        <v>0</v>
      </c>
      <c r="M584" s="29">
        <v>0</v>
      </c>
    </row>
    <row r="585" spans="1:13" x14ac:dyDescent="0.25">
      <c r="A585" s="29" t="s">
        <v>87</v>
      </c>
      <c r="B585" s="29">
        <v>2546</v>
      </c>
      <c r="C585" s="29">
        <v>0</v>
      </c>
      <c r="D585" s="29">
        <v>2546</v>
      </c>
      <c r="E585" s="29">
        <v>0</v>
      </c>
      <c r="F585" s="29">
        <v>0</v>
      </c>
      <c r="G585" s="29">
        <v>0</v>
      </c>
      <c r="H585" s="29">
        <v>64</v>
      </c>
      <c r="I585" s="29">
        <v>2482</v>
      </c>
      <c r="J585" s="29">
        <v>0</v>
      </c>
      <c r="K585" s="29">
        <v>0</v>
      </c>
      <c r="L585" s="29">
        <v>0</v>
      </c>
      <c r="M585" s="29">
        <v>0</v>
      </c>
    </row>
    <row r="586" spans="1:13" x14ac:dyDescent="0.25">
      <c r="A586" s="29" t="s">
        <v>88</v>
      </c>
      <c r="B586" s="29">
        <v>4426</v>
      </c>
      <c r="C586" s="29">
        <v>0</v>
      </c>
      <c r="D586" s="29">
        <v>4426</v>
      </c>
      <c r="E586" s="29">
        <v>0</v>
      </c>
      <c r="F586" s="29">
        <v>0</v>
      </c>
      <c r="G586" s="29">
        <v>0</v>
      </c>
      <c r="H586" s="29">
        <v>175</v>
      </c>
      <c r="I586" s="29">
        <v>4251</v>
      </c>
      <c r="J586" s="29">
        <v>0</v>
      </c>
      <c r="K586" s="29">
        <v>0</v>
      </c>
      <c r="L586" s="29">
        <v>0</v>
      </c>
      <c r="M586" s="29">
        <v>0</v>
      </c>
    </row>
    <row r="587" spans="1:13" x14ac:dyDescent="0.25">
      <c r="A587" s="29" t="s">
        <v>89</v>
      </c>
      <c r="B587" s="29">
        <v>8930</v>
      </c>
      <c r="C587" s="29">
        <v>0</v>
      </c>
      <c r="D587" s="29">
        <v>8930</v>
      </c>
      <c r="E587" s="29">
        <v>0</v>
      </c>
      <c r="F587" s="29">
        <v>0</v>
      </c>
      <c r="G587" s="29">
        <v>0</v>
      </c>
      <c r="H587" s="29">
        <v>8930</v>
      </c>
      <c r="I587" s="29">
        <v>0</v>
      </c>
      <c r="J587" s="29">
        <v>0</v>
      </c>
      <c r="K587" s="29">
        <v>0</v>
      </c>
      <c r="L587" s="29">
        <v>0</v>
      </c>
      <c r="M587" s="29">
        <v>0</v>
      </c>
    </row>
    <row r="588" spans="1:13" x14ac:dyDescent="0.25">
      <c r="A588" s="29" t="s">
        <v>90</v>
      </c>
      <c r="B588" s="29">
        <v>7514</v>
      </c>
      <c r="C588" s="29">
        <v>0</v>
      </c>
      <c r="D588" s="29">
        <v>7514</v>
      </c>
      <c r="E588" s="29">
        <v>0</v>
      </c>
      <c r="F588" s="29">
        <v>0</v>
      </c>
      <c r="G588" s="29">
        <v>0</v>
      </c>
      <c r="H588" s="29">
        <v>7514</v>
      </c>
      <c r="I588" s="29">
        <v>0</v>
      </c>
      <c r="J588" s="29">
        <v>0</v>
      </c>
      <c r="K588" s="29">
        <v>0</v>
      </c>
      <c r="L588" s="29">
        <v>0</v>
      </c>
      <c r="M588" s="29">
        <v>0</v>
      </c>
    </row>
    <row r="589" spans="1:13" x14ac:dyDescent="0.25">
      <c r="A589" s="29" t="s">
        <v>91</v>
      </c>
      <c r="B589" s="29">
        <v>19024</v>
      </c>
      <c r="C589" s="29">
        <v>0</v>
      </c>
      <c r="D589" s="29">
        <v>19024</v>
      </c>
      <c r="E589" s="29">
        <v>0</v>
      </c>
      <c r="F589" s="29">
        <v>0</v>
      </c>
      <c r="G589" s="29">
        <v>0</v>
      </c>
      <c r="H589" s="29">
        <v>700</v>
      </c>
      <c r="I589" s="29">
        <v>0</v>
      </c>
      <c r="J589" s="29">
        <v>0</v>
      </c>
      <c r="K589" s="29">
        <v>771</v>
      </c>
      <c r="L589" s="29">
        <v>0</v>
      </c>
      <c r="M589" s="29">
        <v>17553</v>
      </c>
    </row>
    <row r="590" spans="1:13" x14ac:dyDescent="0.25">
      <c r="A590" s="29" t="s">
        <v>92</v>
      </c>
      <c r="B590" s="29">
        <v>5123</v>
      </c>
      <c r="C590" s="29">
        <v>0</v>
      </c>
      <c r="D590" s="29">
        <v>5123</v>
      </c>
      <c r="E590" s="29">
        <v>0</v>
      </c>
      <c r="F590" s="29">
        <v>0</v>
      </c>
      <c r="G590" s="29">
        <v>0</v>
      </c>
      <c r="H590" s="29">
        <v>75</v>
      </c>
      <c r="I590" s="29">
        <v>5048</v>
      </c>
      <c r="J590" s="29">
        <v>0</v>
      </c>
      <c r="K590" s="29">
        <v>0</v>
      </c>
      <c r="L590" s="29">
        <v>0</v>
      </c>
      <c r="M590" s="29">
        <v>0</v>
      </c>
    </row>
    <row r="591" spans="1:13" x14ac:dyDescent="0.25">
      <c r="A591" s="29" t="s">
        <v>93</v>
      </c>
      <c r="B591" s="29">
        <v>3412</v>
      </c>
      <c r="C591" s="29">
        <v>0</v>
      </c>
      <c r="D591" s="29">
        <v>3412</v>
      </c>
      <c r="E591" s="29">
        <v>0</v>
      </c>
      <c r="F591" s="29">
        <v>0</v>
      </c>
      <c r="G591" s="29">
        <v>0</v>
      </c>
      <c r="H591" s="29">
        <v>1324</v>
      </c>
      <c r="I591" s="29">
        <v>0</v>
      </c>
      <c r="J591" s="29">
        <v>2088</v>
      </c>
      <c r="K591" s="29">
        <v>0</v>
      </c>
      <c r="L591" s="29">
        <v>0</v>
      </c>
      <c r="M591" s="29">
        <v>0</v>
      </c>
    </row>
    <row r="592" spans="1:13" x14ac:dyDescent="0.25">
      <c r="A592" s="29" t="s">
        <v>94</v>
      </c>
      <c r="B592" s="29">
        <v>9759</v>
      </c>
      <c r="C592" s="29">
        <v>0</v>
      </c>
      <c r="D592" s="29">
        <v>9759</v>
      </c>
      <c r="E592" s="29">
        <v>0</v>
      </c>
      <c r="F592" s="29">
        <v>0</v>
      </c>
      <c r="G592" s="29">
        <v>0</v>
      </c>
      <c r="H592" s="29">
        <v>1341</v>
      </c>
      <c r="I592" s="29">
        <v>8418</v>
      </c>
      <c r="J592" s="29">
        <v>0</v>
      </c>
      <c r="K592" s="29">
        <v>0</v>
      </c>
      <c r="L592" s="29">
        <v>0</v>
      </c>
      <c r="M592" s="29">
        <v>0</v>
      </c>
    </row>
    <row r="593" spans="1:14" x14ac:dyDescent="0.25">
      <c r="A593" s="29" t="s">
        <v>95</v>
      </c>
      <c r="B593" s="29">
        <v>5421</v>
      </c>
      <c r="C593" s="29">
        <v>0</v>
      </c>
      <c r="D593" s="29">
        <v>5421</v>
      </c>
      <c r="E593" s="29">
        <v>0</v>
      </c>
      <c r="F593" s="29">
        <v>0</v>
      </c>
      <c r="G593" s="29">
        <v>0</v>
      </c>
      <c r="H593" s="29">
        <v>5421</v>
      </c>
      <c r="I593" s="29">
        <v>0</v>
      </c>
      <c r="J593" s="29">
        <v>0</v>
      </c>
      <c r="K593" s="29">
        <v>0</v>
      </c>
      <c r="L593" s="29">
        <v>0</v>
      </c>
      <c r="M593" s="29">
        <v>0</v>
      </c>
    </row>
    <row r="594" spans="1:14" x14ac:dyDescent="0.25">
      <c r="A594" s="29" t="s">
        <v>96</v>
      </c>
      <c r="B594" s="29">
        <v>10476</v>
      </c>
      <c r="C594" s="29">
        <v>0</v>
      </c>
      <c r="D594" s="29">
        <v>10476</v>
      </c>
      <c r="E594" s="29">
        <v>0</v>
      </c>
      <c r="F594" s="29">
        <v>0</v>
      </c>
      <c r="G594" s="29">
        <v>0</v>
      </c>
      <c r="H594" s="29">
        <v>10476</v>
      </c>
      <c r="I594" s="29">
        <v>0</v>
      </c>
      <c r="J594" s="29">
        <v>0</v>
      </c>
      <c r="K594" s="29">
        <v>0</v>
      </c>
      <c r="L594" s="29">
        <v>0</v>
      </c>
      <c r="M594" s="29">
        <v>0</v>
      </c>
    </row>
    <row r="595" spans="1:14" x14ac:dyDescent="0.25">
      <c r="A595" s="29" t="s">
        <v>97</v>
      </c>
      <c r="B595" s="29">
        <v>1401</v>
      </c>
      <c r="C595" s="29">
        <v>0</v>
      </c>
      <c r="D595" s="29">
        <v>1401</v>
      </c>
      <c r="E595" s="29">
        <v>0</v>
      </c>
      <c r="F595" s="29">
        <v>0</v>
      </c>
      <c r="G595" s="29">
        <v>0</v>
      </c>
      <c r="H595" s="29">
        <v>199</v>
      </c>
      <c r="I595" s="29">
        <v>0</v>
      </c>
      <c r="J595" s="29">
        <v>1202</v>
      </c>
      <c r="K595" s="29">
        <v>0</v>
      </c>
      <c r="L595" s="29">
        <v>0</v>
      </c>
      <c r="M595" s="29">
        <v>0</v>
      </c>
    </row>
    <row r="596" spans="1:14" x14ac:dyDescent="0.25">
      <c r="A596" s="29" t="s">
        <v>98</v>
      </c>
      <c r="B596" s="29">
        <v>9487</v>
      </c>
      <c r="C596" s="29">
        <v>0</v>
      </c>
      <c r="D596" s="29">
        <v>9487</v>
      </c>
      <c r="E596" s="29">
        <v>0</v>
      </c>
      <c r="F596" s="29">
        <v>0</v>
      </c>
      <c r="G596" s="29">
        <v>0</v>
      </c>
      <c r="H596" s="29">
        <v>1266</v>
      </c>
      <c r="I596" s="29">
        <v>0</v>
      </c>
      <c r="J596" s="29">
        <v>8221</v>
      </c>
      <c r="K596" s="29">
        <v>0</v>
      </c>
      <c r="L596" s="29">
        <v>0</v>
      </c>
      <c r="M596" s="29">
        <v>0</v>
      </c>
    </row>
    <row r="597" spans="1:14" x14ac:dyDescent="0.25">
      <c r="A597" s="29" t="s">
        <v>99</v>
      </c>
      <c r="B597" s="29">
        <v>8286</v>
      </c>
      <c r="C597" s="29">
        <v>0</v>
      </c>
      <c r="D597" s="29">
        <v>8286</v>
      </c>
      <c r="E597" s="29">
        <v>0</v>
      </c>
      <c r="F597" s="29">
        <v>0</v>
      </c>
      <c r="G597" s="29">
        <v>0</v>
      </c>
      <c r="H597" s="29">
        <v>423</v>
      </c>
      <c r="I597" s="29">
        <v>3829</v>
      </c>
      <c r="J597" s="29">
        <v>0</v>
      </c>
      <c r="K597" s="29">
        <v>4034</v>
      </c>
      <c r="L597" s="29">
        <v>0</v>
      </c>
      <c r="M597" s="29">
        <v>0</v>
      </c>
    </row>
    <row r="598" spans="1:14" x14ac:dyDescent="0.25">
      <c r="A598" s="29" t="s">
        <v>100</v>
      </c>
      <c r="B598" s="29">
        <v>1759</v>
      </c>
      <c r="C598" s="29">
        <v>0</v>
      </c>
      <c r="D598" s="29">
        <v>1759</v>
      </c>
      <c r="E598" s="29">
        <v>0</v>
      </c>
      <c r="F598" s="29">
        <v>0</v>
      </c>
      <c r="G598" s="29">
        <v>0</v>
      </c>
      <c r="H598" s="29">
        <v>264</v>
      </c>
      <c r="I598" s="29">
        <v>1495</v>
      </c>
      <c r="J598" s="29">
        <v>0</v>
      </c>
      <c r="K598" s="29">
        <v>0</v>
      </c>
      <c r="L598" s="29">
        <v>0</v>
      </c>
      <c r="M598" s="29">
        <v>0</v>
      </c>
    </row>
    <row r="599" spans="1:14" x14ac:dyDescent="0.25">
      <c r="A599" s="29" t="s">
        <v>101</v>
      </c>
      <c r="B599" s="29">
        <v>3761</v>
      </c>
      <c r="C599" s="29">
        <v>0</v>
      </c>
      <c r="D599" s="29">
        <v>3761</v>
      </c>
      <c r="E599" s="29">
        <v>0</v>
      </c>
      <c r="F599" s="29">
        <v>0</v>
      </c>
      <c r="G599" s="29">
        <v>0</v>
      </c>
      <c r="H599" s="29">
        <v>3761</v>
      </c>
      <c r="I599" s="29">
        <v>0</v>
      </c>
      <c r="J599" s="29">
        <v>0</v>
      </c>
      <c r="K599" s="29">
        <v>0</v>
      </c>
      <c r="L599" s="29">
        <v>0</v>
      </c>
      <c r="M599" s="29">
        <v>0</v>
      </c>
    </row>
    <row r="600" spans="1:14" x14ac:dyDescent="0.25">
      <c r="A600" s="29" t="s">
        <v>102</v>
      </c>
      <c r="B600" s="29">
        <v>2171</v>
      </c>
      <c r="C600" s="29">
        <v>0</v>
      </c>
      <c r="D600" s="29">
        <v>2171</v>
      </c>
      <c r="E600" s="29">
        <v>0</v>
      </c>
      <c r="F600" s="29">
        <v>0</v>
      </c>
      <c r="G600" s="29">
        <v>0</v>
      </c>
      <c r="H600" s="29">
        <v>2171</v>
      </c>
      <c r="I600" s="29">
        <v>0</v>
      </c>
      <c r="J600" s="29">
        <v>0</v>
      </c>
      <c r="K600" s="29">
        <v>0</v>
      </c>
      <c r="L600" s="29">
        <v>0</v>
      </c>
      <c r="M600" s="29">
        <v>0</v>
      </c>
    </row>
    <row r="601" spans="1:14" x14ac:dyDescent="0.25">
      <c r="A601" s="32" t="s">
        <v>526</v>
      </c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127">
        <v>2</v>
      </c>
    </row>
    <row r="602" spans="1:14" x14ac:dyDescent="0.25">
      <c r="A602" s="29" t="s">
        <v>0</v>
      </c>
      <c r="B602" s="29" t="s">
        <v>1</v>
      </c>
      <c r="C602" s="29" t="s">
        <v>402</v>
      </c>
      <c r="D602" s="29" t="s">
        <v>403</v>
      </c>
      <c r="E602" s="29" t="s">
        <v>404</v>
      </c>
      <c r="F602" s="29" t="s">
        <v>405</v>
      </c>
      <c r="G602" s="29" t="s">
        <v>406</v>
      </c>
      <c r="H602" s="29" t="s">
        <v>407</v>
      </c>
      <c r="I602" s="29" t="s">
        <v>408</v>
      </c>
      <c r="J602" s="29" t="s">
        <v>409</v>
      </c>
      <c r="K602" s="29" t="s">
        <v>410</v>
      </c>
      <c r="L602" s="29" t="s">
        <v>411</v>
      </c>
      <c r="M602" s="29" t="s">
        <v>412</v>
      </c>
    </row>
    <row r="603" spans="1:14" x14ac:dyDescent="0.25">
      <c r="A603" s="29" t="s">
        <v>8</v>
      </c>
      <c r="B603" s="29" t="s">
        <v>9</v>
      </c>
      <c r="C603" s="29" t="s">
        <v>9</v>
      </c>
      <c r="D603" s="29" t="s">
        <v>9</v>
      </c>
      <c r="E603" s="29" t="s">
        <v>9</v>
      </c>
      <c r="F603" s="29" t="s">
        <v>9</v>
      </c>
      <c r="G603" s="29" t="s">
        <v>9</v>
      </c>
      <c r="H603" s="29" t="s">
        <v>9</v>
      </c>
      <c r="I603" s="29" t="s">
        <v>9</v>
      </c>
      <c r="J603" s="29" t="s">
        <v>9</v>
      </c>
      <c r="K603" s="29" t="s">
        <v>9</v>
      </c>
      <c r="L603" s="29" t="s">
        <v>9</v>
      </c>
      <c r="M603" s="29" t="s">
        <v>9</v>
      </c>
    </row>
    <row r="604" spans="1:14" x14ac:dyDescent="0.25">
      <c r="A604" s="29" t="s">
        <v>10</v>
      </c>
      <c r="B604" s="29">
        <v>0</v>
      </c>
      <c r="C604" s="29">
        <v>0</v>
      </c>
      <c r="D604" s="29">
        <v>0</v>
      </c>
      <c r="E604" s="29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  <c r="L604" s="29">
        <v>0</v>
      </c>
      <c r="M604" s="29">
        <v>0</v>
      </c>
    </row>
    <row r="605" spans="1:14" x14ac:dyDescent="0.25">
      <c r="A605" s="29" t="s">
        <v>11</v>
      </c>
      <c r="B605" s="29">
        <v>0</v>
      </c>
      <c r="C605" s="29">
        <v>0</v>
      </c>
      <c r="D605" s="29">
        <v>0</v>
      </c>
      <c r="E605" s="29">
        <v>0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  <c r="L605" s="29">
        <v>0</v>
      </c>
      <c r="M605" s="29">
        <v>0</v>
      </c>
    </row>
    <row r="606" spans="1:14" x14ac:dyDescent="0.25">
      <c r="A606" s="29" t="s">
        <v>12</v>
      </c>
      <c r="B606" s="29">
        <v>0</v>
      </c>
      <c r="C606" s="29">
        <v>0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29">
        <v>0</v>
      </c>
      <c r="L606" s="29">
        <v>0</v>
      </c>
      <c r="M606" s="29">
        <v>0</v>
      </c>
    </row>
    <row r="607" spans="1:14" x14ac:dyDescent="0.25">
      <c r="A607" s="29" t="s">
        <v>13</v>
      </c>
      <c r="B607" s="29">
        <v>0</v>
      </c>
      <c r="C607" s="29">
        <v>0</v>
      </c>
      <c r="D607" s="29">
        <v>0</v>
      </c>
      <c r="E607" s="29">
        <v>0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29">
        <v>0</v>
      </c>
      <c r="L607" s="29">
        <v>0</v>
      </c>
      <c r="M607" s="29">
        <v>0</v>
      </c>
    </row>
    <row r="608" spans="1:14" x14ac:dyDescent="0.25">
      <c r="A608" s="29" t="s">
        <v>14</v>
      </c>
      <c r="B608" s="29">
        <v>0</v>
      </c>
      <c r="C608" s="29">
        <v>0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  <c r="L608" s="29">
        <v>0</v>
      </c>
      <c r="M608" s="29">
        <v>0</v>
      </c>
    </row>
    <row r="609" spans="1:13" x14ac:dyDescent="0.25">
      <c r="A609" s="29" t="s">
        <v>15</v>
      </c>
      <c r="B609" s="29">
        <v>0</v>
      </c>
      <c r="C609" s="29">
        <v>0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  <c r="L609" s="29">
        <v>0</v>
      </c>
      <c r="M609" s="29">
        <v>0</v>
      </c>
    </row>
    <row r="610" spans="1:13" x14ac:dyDescent="0.25">
      <c r="A610" s="29" t="s">
        <v>16</v>
      </c>
      <c r="B610" s="29">
        <v>0</v>
      </c>
      <c r="C610" s="29">
        <v>0</v>
      </c>
      <c r="D610" s="29">
        <v>0</v>
      </c>
      <c r="E610" s="29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  <c r="L610" s="29">
        <v>0</v>
      </c>
      <c r="M610" s="29">
        <v>0</v>
      </c>
    </row>
    <row r="611" spans="1:13" x14ac:dyDescent="0.25">
      <c r="A611" s="29" t="s">
        <v>17</v>
      </c>
      <c r="B611" s="29">
        <v>0</v>
      </c>
      <c r="C611" s="29">
        <v>0</v>
      </c>
      <c r="D611" s="29">
        <v>0</v>
      </c>
      <c r="E611" s="29">
        <v>0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  <c r="L611" s="29">
        <v>0</v>
      </c>
      <c r="M611" s="29">
        <v>0</v>
      </c>
    </row>
    <row r="612" spans="1:13" x14ac:dyDescent="0.25">
      <c r="A612" s="29" t="s">
        <v>18</v>
      </c>
      <c r="B612" s="29">
        <v>0</v>
      </c>
      <c r="C612" s="29">
        <v>0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  <c r="L612" s="29">
        <v>0</v>
      </c>
      <c r="M612" s="29">
        <v>0</v>
      </c>
    </row>
    <row r="613" spans="1:13" x14ac:dyDescent="0.25">
      <c r="A613" s="29" t="s">
        <v>19</v>
      </c>
      <c r="B613" s="29">
        <v>0</v>
      </c>
      <c r="C613" s="29">
        <v>0</v>
      </c>
      <c r="D613" s="29">
        <v>0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  <c r="L613" s="29">
        <v>0</v>
      </c>
      <c r="M613" s="29">
        <v>0</v>
      </c>
    </row>
    <row r="614" spans="1:13" x14ac:dyDescent="0.25">
      <c r="A614" s="29" t="s">
        <v>20</v>
      </c>
      <c r="B614" s="29">
        <v>1</v>
      </c>
      <c r="C614" s="29">
        <v>0</v>
      </c>
      <c r="D614" s="29">
        <v>0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  <c r="L614" s="29">
        <v>0</v>
      </c>
      <c r="M614" s="29">
        <v>0</v>
      </c>
    </row>
    <row r="615" spans="1:13" x14ac:dyDescent="0.25">
      <c r="A615" s="29" t="s">
        <v>21</v>
      </c>
      <c r="B615" s="29">
        <v>0</v>
      </c>
      <c r="C615" s="29">
        <v>0</v>
      </c>
      <c r="D615" s="29">
        <v>0</v>
      </c>
      <c r="E615" s="29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  <c r="L615" s="29">
        <v>0</v>
      </c>
      <c r="M615" s="29">
        <v>0</v>
      </c>
    </row>
    <row r="616" spans="1:13" x14ac:dyDescent="0.25">
      <c r="A616" s="29" t="s">
        <v>22</v>
      </c>
      <c r="B616" s="29">
        <v>0</v>
      </c>
      <c r="C616" s="29">
        <v>0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  <c r="L616" s="29">
        <v>0</v>
      </c>
      <c r="M616" s="29">
        <v>0</v>
      </c>
    </row>
    <row r="617" spans="1:13" x14ac:dyDescent="0.25">
      <c r="A617" s="29" t="s">
        <v>527</v>
      </c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x14ac:dyDescent="0.25">
      <c r="A618" s="29" t="s">
        <v>23</v>
      </c>
      <c r="B618" s="29" t="s">
        <v>1</v>
      </c>
      <c r="C618" s="29" t="s">
        <v>402</v>
      </c>
      <c r="D618" s="29" t="s">
        <v>403</v>
      </c>
      <c r="E618" s="29" t="s">
        <v>404</v>
      </c>
      <c r="F618" s="29" t="s">
        <v>405</v>
      </c>
      <c r="G618" s="29" t="s">
        <v>406</v>
      </c>
      <c r="H618" s="29" t="s">
        <v>407</v>
      </c>
      <c r="I618" s="29" t="s">
        <v>408</v>
      </c>
      <c r="J618" s="29" t="s">
        <v>409</v>
      </c>
      <c r="K618" s="29" t="s">
        <v>410</v>
      </c>
      <c r="L618" s="29" t="s">
        <v>411</v>
      </c>
      <c r="M618" s="29" t="s">
        <v>412</v>
      </c>
    </row>
    <row r="619" spans="1:13" x14ac:dyDescent="0.25">
      <c r="A619" s="29" t="s">
        <v>8</v>
      </c>
      <c r="B619" s="29" t="s">
        <v>9</v>
      </c>
      <c r="C619" s="29" t="s">
        <v>9</v>
      </c>
      <c r="D619" s="29" t="s">
        <v>9</v>
      </c>
      <c r="E619" s="29" t="s">
        <v>9</v>
      </c>
      <c r="F619" s="29" t="s">
        <v>9</v>
      </c>
      <c r="G619" s="29" t="s">
        <v>9</v>
      </c>
      <c r="H619" s="29" t="s">
        <v>9</v>
      </c>
      <c r="I619" s="29" t="s">
        <v>9</v>
      </c>
      <c r="J619" s="29" t="s">
        <v>9</v>
      </c>
      <c r="K619" s="29" t="s">
        <v>9</v>
      </c>
      <c r="L619" s="29" t="s">
        <v>9</v>
      </c>
      <c r="M619" s="29" t="s">
        <v>9</v>
      </c>
    </row>
    <row r="620" spans="1:13" x14ac:dyDescent="0.25">
      <c r="A620" s="29" t="s">
        <v>10</v>
      </c>
      <c r="B620" s="29">
        <v>0</v>
      </c>
      <c r="C620" s="29">
        <v>0</v>
      </c>
      <c r="D620" s="29">
        <v>0</v>
      </c>
      <c r="E620" s="29">
        <v>0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29">
        <v>0</v>
      </c>
      <c r="L620" s="29">
        <v>0</v>
      </c>
      <c r="M620" s="29">
        <v>0</v>
      </c>
    </row>
    <row r="621" spans="1:13" x14ac:dyDescent="0.25">
      <c r="A621" s="29" t="s">
        <v>11</v>
      </c>
      <c r="B621" s="29">
        <v>0</v>
      </c>
      <c r="C621" s="29">
        <v>0</v>
      </c>
      <c r="D621" s="29">
        <v>0</v>
      </c>
      <c r="E621" s="29">
        <v>0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  <c r="L621" s="29">
        <v>0</v>
      </c>
      <c r="M621" s="29">
        <v>0</v>
      </c>
    </row>
    <row r="622" spans="1:13" x14ac:dyDescent="0.25">
      <c r="A622" s="29" t="s">
        <v>12</v>
      </c>
      <c r="B622" s="29">
        <v>0</v>
      </c>
      <c r="C622" s="29">
        <v>0</v>
      </c>
      <c r="D622" s="29">
        <v>0</v>
      </c>
      <c r="E622" s="29">
        <v>0</v>
      </c>
      <c r="F622" s="29">
        <v>0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  <c r="L622" s="29">
        <v>0</v>
      </c>
      <c r="M622" s="29">
        <v>0</v>
      </c>
    </row>
    <row r="623" spans="1:13" x14ac:dyDescent="0.25">
      <c r="A623" s="29" t="s">
        <v>13</v>
      </c>
      <c r="B623" s="29">
        <v>0</v>
      </c>
      <c r="C623" s="29">
        <v>0</v>
      </c>
      <c r="D623" s="29">
        <v>0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  <c r="L623" s="29">
        <v>0</v>
      </c>
      <c r="M623" s="29">
        <v>0</v>
      </c>
    </row>
    <row r="624" spans="1:13" x14ac:dyDescent="0.25">
      <c r="A624" s="29" t="s">
        <v>14</v>
      </c>
      <c r="B624" s="29">
        <v>0</v>
      </c>
      <c r="C624" s="29">
        <v>0</v>
      </c>
      <c r="D624" s="29">
        <v>0</v>
      </c>
      <c r="E624" s="29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  <c r="L624" s="29">
        <v>0</v>
      </c>
      <c r="M624" s="29">
        <v>0</v>
      </c>
    </row>
    <row r="625" spans="1:13" x14ac:dyDescent="0.25">
      <c r="A625" s="29" t="s">
        <v>15</v>
      </c>
      <c r="B625" s="29">
        <v>0</v>
      </c>
      <c r="C625" s="29">
        <v>0</v>
      </c>
      <c r="D625" s="29">
        <v>0</v>
      </c>
      <c r="E625" s="29">
        <v>0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  <c r="L625" s="29">
        <v>0</v>
      </c>
      <c r="M625" s="29">
        <v>0</v>
      </c>
    </row>
    <row r="626" spans="1:13" x14ac:dyDescent="0.25">
      <c r="A626" s="29" t="s">
        <v>16</v>
      </c>
      <c r="B626" s="29">
        <v>0</v>
      </c>
      <c r="C626" s="29">
        <v>0</v>
      </c>
      <c r="D626" s="29">
        <v>0</v>
      </c>
      <c r="E626" s="29">
        <v>0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29">
        <v>0</v>
      </c>
      <c r="L626" s="29">
        <v>0</v>
      </c>
      <c r="M626" s="29">
        <v>0</v>
      </c>
    </row>
    <row r="627" spans="1:13" x14ac:dyDescent="0.25">
      <c r="A627" s="29" t="s">
        <v>17</v>
      </c>
      <c r="B627" s="29">
        <v>0</v>
      </c>
      <c r="C627" s="29">
        <v>0</v>
      </c>
      <c r="D627" s="29">
        <v>0</v>
      </c>
      <c r="E627" s="29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  <c r="L627" s="29">
        <v>0</v>
      </c>
      <c r="M627" s="29">
        <v>0</v>
      </c>
    </row>
    <row r="628" spans="1:13" x14ac:dyDescent="0.25">
      <c r="A628" s="29" t="s">
        <v>18</v>
      </c>
      <c r="B628" s="29">
        <v>0</v>
      </c>
      <c r="C628" s="29">
        <v>0</v>
      </c>
      <c r="D628" s="29">
        <v>0</v>
      </c>
      <c r="E628" s="29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  <c r="L628" s="29">
        <v>0</v>
      </c>
      <c r="M628" s="29">
        <v>0</v>
      </c>
    </row>
    <row r="629" spans="1:13" x14ac:dyDescent="0.25">
      <c r="A629" s="29" t="s">
        <v>19</v>
      </c>
      <c r="B629" s="29">
        <v>0</v>
      </c>
      <c r="C629" s="29">
        <v>0</v>
      </c>
      <c r="D629" s="29">
        <v>0</v>
      </c>
      <c r="E629" s="29">
        <v>0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29">
        <v>0</v>
      </c>
      <c r="L629" s="29">
        <v>0</v>
      </c>
      <c r="M629" s="29">
        <v>0</v>
      </c>
    </row>
    <row r="630" spans="1:13" x14ac:dyDescent="0.25">
      <c r="A630" s="29" t="s">
        <v>20</v>
      </c>
      <c r="B630" s="29">
        <v>0</v>
      </c>
      <c r="C630" s="29">
        <v>0</v>
      </c>
      <c r="D630" s="29">
        <v>0</v>
      </c>
      <c r="E630" s="29">
        <v>0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29">
        <v>0</v>
      </c>
      <c r="L630" s="29">
        <v>0</v>
      </c>
      <c r="M630" s="29">
        <v>0</v>
      </c>
    </row>
    <row r="631" spans="1:13" x14ac:dyDescent="0.25">
      <c r="A631" s="29" t="s">
        <v>21</v>
      </c>
      <c r="B631" s="29">
        <v>0</v>
      </c>
      <c r="C631" s="29">
        <v>0</v>
      </c>
      <c r="D631" s="29">
        <v>0</v>
      </c>
      <c r="E631" s="29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  <c r="L631" s="29">
        <v>0</v>
      </c>
      <c r="M631" s="29">
        <v>0</v>
      </c>
    </row>
    <row r="632" spans="1:13" x14ac:dyDescent="0.25">
      <c r="A632" s="29" t="s">
        <v>22</v>
      </c>
      <c r="B632" s="29">
        <v>0</v>
      </c>
      <c r="C632" s="29">
        <v>0</v>
      </c>
      <c r="D632" s="29">
        <v>0</v>
      </c>
      <c r="E632" s="29">
        <v>0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  <c r="L632" s="29">
        <v>0</v>
      </c>
      <c r="M632" s="29">
        <v>0</v>
      </c>
    </row>
    <row r="633" spans="1:13" x14ac:dyDescent="0.25">
      <c r="A633" s="29" t="s">
        <v>528</v>
      </c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x14ac:dyDescent="0.25">
      <c r="A634" s="29" t="s">
        <v>24</v>
      </c>
      <c r="B634" s="29" t="s">
        <v>1</v>
      </c>
      <c r="C634" s="29" t="s">
        <v>402</v>
      </c>
      <c r="D634" s="29" t="s">
        <v>403</v>
      </c>
      <c r="E634" s="29" t="s">
        <v>404</v>
      </c>
      <c r="F634" s="29" t="s">
        <v>405</v>
      </c>
      <c r="G634" s="29" t="s">
        <v>406</v>
      </c>
      <c r="H634" s="29" t="s">
        <v>407</v>
      </c>
      <c r="I634" s="29" t="s">
        <v>408</v>
      </c>
      <c r="J634" s="29" t="s">
        <v>409</v>
      </c>
      <c r="K634" s="29" t="s">
        <v>410</v>
      </c>
      <c r="L634" s="29" t="s">
        <v>411</v>
      </c>
      <c r="M634" s="29" t="s">
        <v>412</v>
      </c>
    </row>
    <row r="635" spans="1:13" x14ac:dyDescent="0.25">
      <c r="A635" s="29" t="s">
        <v>8</v>
      </c>
      <c r="B635" s="29" t="s">
        <v>9</v>
      </c>
      <c r="C635" s="29" t="s">
        <v>9</v>
      </c>
      <c r="D635" s="29" t="s">
        <v>9</v>
      </c>
      <c r="E635" s="29" t="s">
        <v>9</v>
      </c>
      <c r="F635" s="29" t="s">
        <v>9</v>
      </c>
      <c r="G635" s="29" t="s">
        <v>9</v>
      </c>
      <c r="H635" s="29" t="s">
        <v>9</v>
      </c>
      <c r="I635" s="29" t="s">
        <v>9</v>
      </c>
      <c r="J635" s="29" t="s">
        <v>9</v>
      </c>
      <c r="K635" s="29" t="s">
        <v>9</v>
      </c>
      <c r="L635" s="29" t="s">
        <v>9</v>
      </c>
      <c r="M635" s="29" t="s">
        <v>9</v>
      </c>
    </row>
    <row r="636" spans="1:13" x14ac:dyDescent="0.25">
      <c r="A636" s="29" t="s">
        <v>25</v>
      </c>
      <c r="B636" s="29">
        <v>0</v>
      </c>
      <c r="C636" s="29">
        <v>0</v>
      </c>
      <c r="D636" s="29">
        <v>0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  <c r="L636" s="29">
        <v>0</v>
      </c>
      <c r="M636" s="29">
        <v>0</v>
      </c>
    </row>
    <row r="637" spans="1:13" x14ac:dyDescent="0.25">
      <c r="A637" s="29" t="s">
        <v>26</v>
      </c>
      <c r="B637" s="29">
        <v>0</v>
      </c>
      <c r="C637" s="29">
        <v>0</v>
      </c>
      <c r="D637" s="29">
        <v>0</v>
      </c>
      <c r="E637" s="29">
        <v>0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29">
        <v>0</v>
      </c>
      <c r="L637" s="29">
        <v>0</v>
      </c>
      <c r="M637" s="29">
        <v>0</v>
      </c>
    </row>
    <row r="638" spans="1:13" x14ac:dyDescent="0.25">
      <c r="A638" s="29" t="s">
        <v>27</v>
      </c>
      <c r="B638" s="29">
        <v>0</v>
      </c>
      <c r="C638" s="29">
        <v>0</v>
      </c>
      <c r="D638" s="29">
        <v>0</v>
      </c>
      <c r="E638" s="29">
        <v>0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29">
        <v>0</v>
      </c>
      <c r="L638" s="29">
        <v>0</v>
      </c>
      <c r="M638" s="29">
        <v>0</v>
      </c>
    </row>
    <row r="639" spans="1:13" x14ac:dyDescent="0.25">
      <c r="A639" s="29" t="s">
        <v>28</v>
      </c>
      <c r="B639" s="29">
        <v>0</v>
      </c>
      <c r="C639" s="29">
        <v>0</v>
      </c>
      <c r="D639" s="29">
        <v>0</v>
      </c>
      <c r="E639" s="29">
        <v>0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  <c r="L639" s="29">
        <v>0</v>
      </c>
      <c r="M639" s="29">
        <v>0</v>
      </c>
    </row>
    <row r="640" spans="1:13" x14ac:dyDescent="0.25">
      <c r="A640" s="29" t="s">
        <v>29</v>
      </c>
      <c r="B640" s="29">
        <v>0</v>
      </c>
      <c r="C640" s="29">
        <v>0</v>
      </c>
      <c r="D640" s="29">
        <v>0</v>
      </c>
      <c r="E640" s="29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  <c r="L640" s="29">
        <v>0</v>
      </c>
      <c r="M640" s="29">
        <v>0</v>
      </c>
    </row>
    <row r="641" spans="1:13" x14ac:dyDescent="0.25">
      <c r="A641" s="29" t="s">
        <v>30</v>
      </c>
      <c r="B641" s="29">
        <v>0</v>
      </c>
      <c r="C641" s="29">
        <v>0</v>
      </c>
      <c r="D641" s="29">
        <v>0</v>
      </c>
      <c r="E641" s="29">
        <v>0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29">
        <v>0</v>
      </c>
      <c r="L641" s="29">
        <v>0</v>
      </c>
      <c r="M641" s="29">
        <v>0</v>
      </c>
    </row>
    <row r="642" spans="1:13" x14ac:dyDescent="0.25">
      <c r="A642" s="29" t="s">
        <v>31</v>
      </c>
      <c r="B642" s="29">
        <v>0</v>
      </c>
      <c r="C642" s="29">
        <v>0</v>
      </c>
      <c r="D642" s="29">
        <v>0</v>
      </c>
      <c r="E642" s="29">
        <v>0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  <c r="L642" s="29">
        <v>0</v>
      </c>
      <c r="M642" s="29">
        <v>0</v>
      </c>
    </row>
    <row r="643" spans="1:13" x14ac:dyDescent="0.25">
      <c r="A643" s="29" t="s">
        <v>32</v>
      </c>
      <c r="B643" s="29">
        <v>0</v>
      </c>
      <c r="C643" s="29">
        <v>0</v>
      </c>
      <c r="D643" s="29">
        <v>0</v>
      </c>
      <c r="E643" s="29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  <c r="L643" s="29">
        <v>0</v>
      </c>
      <c r="M643" s="29">
        <v>0</v>
      </c>
    </row>
    <row r="644" spans="1:13" x14ac:dyDescent="0.25">
      <c r="A644" s="29" t="s">
        <v>33</v>
      </c>
      <c r="B644" s="29">
        <v>0</v>
      </c>
      <c r="C644" s="29">
        <v>0</v>
      </c>
      <c r="D644" s="29">
        <v>0</v>
      </c>
      <c r="E644" s="29">
        <v>0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29">
        <v>0</v>
      </c>
      <c r="L644" s="29">
        <v>0</v>
      </c>
      <c r="M644" s="29">
        <v>0</v>
      </c>
    </row>
    <row r="645" spans="1:13" x14ac:dyDescent="0.25">
      <c r="A645" s="29" t="s">
        <v>529</v>
      </c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x14ac:dyDescent="0.25">
      <c r="A646" s="29" t="s">
        <v>34</v>
      </c>
      <c r="B646" s="29" t="s">
        <v>1</v>
      </c>
      <c r="C646" s="29" t="s">
        <v>402</v>
      </c>
      <c r="D646" s="29" t="s">
        <v>403</v>
      </c>
      <c r="E646" s="29" t="s">
        <v>404</v>
      </c>
      <c r="F646" s="29" t="s">
        <v>405</v>
      </c>
      <c r="G646" s="29" t="s">
        <v>406</v>
      </c>
      <c r="H646" s="29" t="s">
        <v>407</v>
      </c>
      <c r="I646" s="29" t="s">
        <v>408</v>
      </c>
      <c r="J646" s="29" t="s">
        <v>409</v>
      </c>
      <c r="K646" s="29" t="s">
        <v>410</v>
      </c>
      <c r="L646" s="29" t="s">
        <v>411</v>
      </c>
      <c r="M646" s="29" t="s">
        <v>412</v>
      </c>
    </row>
    <row r="647" spans="1:13" x14ac:dyDescent="0.25">
      <c r="A647" s="29" t="s">
        <v>8</v>
      </c>
      <c r="B647" s="29" t="s">
        <v>35</v>
      </c>
      <c r="C647" s="29" t="s">
        <v>35</v>
      </c>
      <c r="D647" s="29" t="s">
        <v>35</v>
      </c>
      <c r="E647" s="29" t="s">
        <v>35</v>
      </c>
      <c r="F647" s="29" t="s">
        <v>35</v>
      </c>
      <c r="G647" s="29" t="s">
        <v>35</v>
      </c>
      <c r="H647" s="29" t="s">
        <v>35</v>
      </c>
      <c r="I647" s="29" t="s">
        <v>35</v>
      </c>
      <c r="J647" s="29" t="s">
        <v>35</v>
      </c>
      <c r="K647" s="29" t="s">
        <v>35</v>
      </c>
      <c r="L647" s="29" t="s">
        <v>35</v>
      </c>
      <c r="M647" s="29" t="s">
        <v>35</v>
      </c>
    </row>
    <row r="648" spans="1:13" x14ac:dyDescent="0.25">
      <c r="A648" s="29" t="s">
        <v>10</v>
      </c>
      <c r="B648" s="29">
        <v>0</v>
      </c>
      <c r="C648" s="29">
        <v>0</v>
      </c>
      <c r="D648" s="29">
        <v>0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  <c r="L648" s="29">
        <v>0</v>
      </c>
      <c r="M648" s="29">
        <v>0</v>
      </c>
    </row>
    <row r="649" spans="1:13" x14ac:dyDescent="0.25">
      <c r="A649" s="29" t="s">
        <v>36</v>
      </c>
      <c r="B649" s="29">
        <v>0</v>
      </c>
      <c r="C649" s="29">
        <v>0</v>
      </c>
      <c r="D649" s="29">
        <v>0</v>
      </c>
      <c r="E649" s="29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  <c r="L649" s="29">
        <v>0</v>
      </c>
      <c r="M649" s="29">
        <v>0</v>
      </c>
    </row>
    <row r="650" spans="1:13" x14ac:dyDescent="0.25">
      <c r="A650" s="29" t="s">
        <v>37</v>
      </c>
      <c r="B650" s="29">
        <v>0</v>
      </c>
      <c r="C650" s="29">
        <v>0</v>
      </c>
      <c r="D650" s="29">
        <v>0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  <c r="L650" s="29">
        <v>0</v>
      </c>
      <c r="M650" s="29">
        <v>0</v>
      </c>
    </row>
    <row r="651" spans="1:13" x14ac:dyDescent="0.25">
      <c r="A651" s="29" t="s">
        <v>38</v>
      </c>
      <c r="B651" s="29">
        <v>0</v>
      </c>
      <c r="C651" s="29">
        <v>0</v>
      </c>
      <c r="D651" s="29">
        <v>0</v>
      </c>
      <c r="E651" s="29">
        <v>0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  <c r="L651" s="29">
        <v>0</v>
      </c>
      <c r="M651" s="29">
        <v>0</v>
      </c>
    </row>
    <row r="652" spans="1:13" x14ac:dyDescent="0.25">
      <c r="A652" s="29" t="s">
        <v>39</v>
      </c>
      <c r="B652" s="29">
        <v>0</v>
      </c>
      <c r="C652" s="29">
        <v>0</v>
      </c>
      <c r="D652" s="29">
        <v>0</v>
      </c>
      <c r="E652" s="29">
        <v>0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  <c r="L652" s="29">
        <v>0</v>
      </c>
      <c r="M652" s="29">
        <v>0</v>
      </c>
    </row>
    <row r="653" spans="1:13" x14ac:dyDescent="0.25">
      <c r="A653" s="29" t="s">
        <v>40</v>
      </c>
      <c r="B653" s="29">
        <v>0</v>
      </c>
      <c r="C653" s="29">
        <v>0</v>
      </c>
      <c r="D653" s="29">
        <v>0</v>
      </c>
      <c r="E653" s="29">
        <v>0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29">
        <v>0</v>
      </c>
      <c r="L653" s="29">
        <v>0</v>
      </c>
      <c r="M653" s="29">
        <v>0</v>
      </c>
    </row>
    <row r="654" spans="1:13" x14ac:dyDescent="0.25">
      <c r="A654" s="29" t="s">
        <v>41</v>
      </c>
      <c r="B654" s="29">
        <v>0</v>
      </c>
      <c r="C654" s="29">
        <v>0</v>
      </c>
      <c r="D654" s="29">
        <v>0</v>
      </c>
      <c r="E654" s="29">
        <v>0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  <c r="L654" s="29">
        <v>0</v>
      </c>
      <c r="M654" s="29">
        <v>0</v>
      </c>
    </row>
    <row r="655" spans="1:13" x14ac:dyDescent="0.25">
      <c r="A655" s="29" t="s">
        <v>42</v>
      </c>
      <c r="B655" s="29">
        <v>0</v>
      </c>
      <c r="C655" s="29">
        <v>0</v>
      </c>
      <c r="D655" s="29">
        <v>0</v>
      </c>
      <c r="E655" s="29">
        <v>0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  <c r="L655" s="29">
        <v>0</v>
      </c>
      <c r="M655" s="29">
        <v>0</v>
      </c>
    </row>
    <row r="656" spans="1:13" x14ac:dyDescent="0.25">
      <c r="A656" s="29" t="s">
        <v>43</v>
      </c>
      <c r="B656" s="29">
        <v>0</v>
      </c>
      <c r="C656" s="29">
        <v>0</v>
      </c>
      <c r="D656" s="29">
        <v>0</v>
      </c>
      <c r="E656" s="29">
        <v>0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29">
        <v>0</v>
      </c>
      <c r="L656" s="29">
        <v>0</v>
      </c>
      <c r="M656" s="29">
        <v>0</v>
      </c>
    </row>
    <row r="657" spans="1:13" x14ac:dyDescent="0.25">
      <c r="A657" s="29" t="s">
        <v>44</v>
      </c>
      <c r="B657" s="29">
        <v>0</v>
      </c>
      <c r="C657" s="29">
        <v>0</v>
      </c>
      <c r="D657" s="29">
        <v>0</v>
      </c>
      <c r="E657" s="29">
        <v>0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29">
        <v>0</v>
      </c>
      <c r="L657" s="29">
        <v>0</v>
      </c>
      <c r="M657" s="29">
        <v>0</v>
      </c>
    </row>
    <row r="658" spans="1:13" x14ac:dyDescent="0.25">
      <c r="A658" s="29" t="s">
        <v>45</v>
      </c>
      <c r="B658" s="29">
        <v>0</v>
      </c>
      <c r="C658" s="29">
        <v>0</v>
      </c>
      <c r="D658" s="29">
        <v>0</v>
      </c>
      <c r="E658" s="29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  <c r="L658" s="29">
        <v>0</v>
      </c>
      <c r="M658" s="29">
        <v>0</v>
      </c>
    </row>
    <row r="659" spans="1:13" x14ac:dyDescent="0.25">
      <c r="A659" s="29" t="s">
        <v>46</v>
      </c>
      <c r="B659" s="29">
        <v>0</v>
      </c>
      <c r="C659" s="29">
        <v>0</v>
      </c>
      <c r="D659" s="29">
        <v>0</v>
      </c>
      <c r="E659" s="29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  <c r="L659" s="29">
        <v>0</v>
      </c>
      <c r="M659" s="29">
        <v>0</v>
      </c>
    </row>
    <row r="660" spans="1:13" x14ac:dyDescent="0.25">
      <c r="A660" s="29" t="s">
        <v>47</v>
      </c>
      <c r="B660" s="29">
        <v>0</v>
      </c>
      <c r="C660" s="29">
        <v>0</v>
      </c>
      <c r="D660" s="29">
        <v>0</v>
      </c>
      <c r="E660" s="29">
        <v>0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29">
        <v>0</v>
      </c>
      <c r="L660" s="29">
        <v>0</v>
      </c>
      <c r="M660" s="29">
        <v>0</v>
      </c>
    </row>
    <row r="661" spans="1:13" x14ac:dyDescent="0.25">
      <c r="A661" s="29" t="s">
        <v>48</v>
      </c>
      <c r="B661" s="29">
        <v>0</v>
      </c>
      <c r="C661" s="29">
        <v>0</v>
      </c>
      <c r="D661" s="29">
        <v>0</v>
      </c>
      <c r="E661" s="29">
        <v>0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29">
        <v>0</v>
      </c>
      <c r="L661" s="29">
        <v>0</v>
      </c>
      <c r="M661" s="29">
        <v>0</v>
      </c>
    </row>
    <row r="662" spans="1:13" x14ac:dyDescent="0.25">
      <c r="A662" s="29" t="s">
        <v>49</v>
      </c>
      <c r="B662" s="29">
        <v>0</v>
      </c>
      <c r="C662" s="29">
        <v>0</v>
      </c>
      <c r="D662" s="29">
        <v>0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  <c r="L662" s="29">
        <v>0</v>
      </c>
      <c r="M662" s="29">
        <v>0</v>
      </c>
    </row>
    <row r="663" spans="1:13" x14ac:dyDescent="0.25">
      <c r="A663" s="29" t="s">
        <v>530</v>
      </c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x14ac:dyDescent="0.25">
      <c r="A664" s="29" t="s">
        <v>24</v>
      </c>
      <c r="B664" s="29" t="s">
        <v>1</v>
      </c>
      <c r="C664" s="29" t="s">
        <v>402</v>
      </c>
      <c r="D664" s="29" t="s">
        <v>403</v>
      </c>
      <c r="E664" s="29" t="s">
        <v>404</v>
      </c>
      <c r="F664" s="29" t="s">
        <v>405</v>
      </c>
      <c r="G664" s="29" t="s">
        <v>406</v>
      </c>
      <c r="H664" s="29" t="s">
        <v>407</v>
      </c>
      <c r="I664" s="29" t="s">
        <v>408</v>
      </c>
      <c r="J664" s="29" t="s">
        <v>409</v>
      </c>
      <c r="K664" s="29" t="s">
        <v>410</v>
      </c>
      <c r="L664" s="29" t="s">
        <v>411</v>
      </c>
      <c r="M664" s="29" t="s">
        <v>412</v>
      </c>
    </row>
    <row r="665" spans="1:13" x14ac:dyDescent="0.25">
      <c r="A665" s="29" t="s">
        <v>8</v>
      </c>
      <c r="B665" s="29" t="s">
        <v>9</v>
      </c>
      <c r="C665" s="29" t="s">
        <v>9</v>
      </c>
      <c r="D665" s="29" t="s">
        <v>9</v>
      </c>
      <c r="E665" s="29" t="s">
        <v>9</v>
      </c>
      <c r="F665" s="29" t="s">
        <v>9</v>
      </c>
      <c r="G665" s="29" t="s">
        <v>9</v>
      </c>
      <c r="H665" s="29" t="s">
        <v>9</v>
      </c>
      <c r="I665" s="29" t="s">
        <v>9</v>
      </c>
      <c r="J665" s="29" t="s">
        <v>9</v>
      </c>
      <c r="K665" s="29" t="s">
        <v>9</v>
      </c>
      <c r="L665" s="29" t="s">
        <v>9</v>
      </c>
      <c r="M665" s="29" t="s">
        <v>9</v>
      </c>
    </row>
    <row r="666" spans="1:13" x14ac:dyDescent="0.25">
      <c r="A666" s="29" t="s">
        <v>50</v>
      </c>
      <c r="B666" s="29">
        <v>581764</v>
      </c>
      <c r="C666" s="29">
        <v>0</v>
      </c>
      <c r="D666" s="29">
        <v>0</v>
      </c>
      <c r="E666" s="29">
        <v>0</v>
      </c>
      <c r="F666" s="29">
        <v>0</v>
      </c>
      <c r="G666" s="29">
        <v>0</v>
      </c>
      <c r="H666" s="29">
        <v>260393</v>
      </c>
      <c r="I666" s="29">
        <v>95006</v>
      </c>
      <c r="J666" s="29">
        <v>0</v>
      </c>
      <c r="K666" s="29">
        <v>172840</v>
      </c>
      <c r="L666" s="29">
        <v>0</v>
      </c>
      <c r="M666" s="29">
        <v>53525</v>
      </c>
    </row>
    <row r="667" spans="1:13" x14ac:dyDescent="0.25">
      <c r="A667" s="29" t="s">
        <v>51</v>
      </c>
      <c r="B667" s="29">
        <v>134845</v>
      </c>
      <c r="C667" s="29">
        <v>0</v>
      </c>
      <c r="D667" s="29">
        <v>0</v>
      </c>
      <c r="E667" s="29">
        <v>0</v>
      </c>
      <c r="F667" s="29">
        <v>0</v>
      </c>
      <c r="G667" s="29">
        <v>0</v>
      </c>
      <c r="H667" s="29">
        <v>46390</v>
      </c>
      <c r="I667" s="29">
        <v>39923</v>
      </c>
      <c r="J667" s="29">
        <v>0</v>
      </c>
      <c r="K667" s="29">
        <v>39685</v>
      </c>
      <c r="L667" s="29">
        <v>0</v>
      </c>
      <c r="M667" s="29">
        <v>8847</v>
      </c>
    </row>
    <row r="668" spans="1:13" x14ac:dyDescent="0.25">
      <c r="A668" s="29" t="s">
        <v>52</v>
      </c>
      <c r="B668" s="29">
        <v>452743</v>
      </c>
      <c r="C668" s="29">
        <v>0</v>
      </c>
      <c r="D668" s="29">
        <v>0</v>
      </c>
      <c r="E668" s="29">
        <v>0</v>
      </c>
      <c r="F668" s="29">
        <v>0</v>
      </c>
      <c r="G668" s="29">
        <v>0</v>
      </c>
      <c r="H668" s="29">
        <v>103095</v>
      </c>
      <c r="I668" s="29">
        <v>293970</v>
      </c>
      <c r="J668" s="29">
        <v>0</v>
      </c>
      <c r="K668" s="29">
        <v>48916</v>
      </c>
      <c r="L668" s="29">
        <v>0</v>
      </c>
      <c r="M668" s="29">
        <v>6762</v>
      </c>
    </row>
    <row r="669" spans="1:13" x14ac:dyDescent="0.25">
      <c r="A669" s="29" t="s">
        <v>53</v>
      </c>
      <c r="B669" s="29">
        <v>27828</v>
      </c>
      <c r="C669" s="29">
        <v>0</v>
      </c>
      <c r="D669" s="29">
        <v>0</v>
      </c>
      <c r="E669" s="29">
        <v>0</v>
      </c>
      <c r="F669" s="29">
        <v>0</v>
      </c>
      <c r="G669" s="29">
        <v>0</v>
      </c>
      <c r="H669" s="29">
        <v>9248</v>
      </c>
      <c r="I669" s="29">
        <v>8142</v>
      </c>
      <c r="J669" s="29">
        <v>0</v>
      </c>
      <c r="K669" s="29">
        <v>3850</v>
      </c>
      <c r="L669" s="29">
        <v>0</v>
      </c>
      <c r="M669" s="29">
        <v>6588</v>
      </c>
    </row>
    <row r="670" spans="1:13" x14ac:dyDescent="0.25">
      <c r="A670" s="29" t="s">
        <v>54</v>
      </c>
      <c r="B670" s="29">
        <v>1346431</v>
      </c>
      <c r="C670" s="29">
        <v>0</v>
      </c>
      <c r="D670" s="29">
        <v>0</v>
      </c>
      <c r="E670" s="29">
        <v>0</v>
      </c>
      <c r="F670" s="29">
        <v>0</v>
      </c>
      <c r="G670" s="29">
        <v>0</v>
      </c>
      <c r="H670" s="29">
        <v>518374</v>
      </c>
      <c r="I670" s="29">
        <v>375076</v>
      </c>
      <c r="J670" s="29">
        <v>0</v>
      </c>
      <c r="K670" s="29">
        <v>350319</v>
      </c>
      <c r="L670" s="29">
        <v>0</v>
      </c>
      <c r="M670" s="29">
        <v>102662</v>
      </c>
    </row>
    <row r="671" spans="1:13" x14ac:dyDescent="0.25">
      <c r="A671" s="29" t="s">
        <v>55</v>
      </c>
      <c r="B671" s="29">
        <v>3418387</v>
      </c>
      <c r="C671" s="29">
        <v>0</v>
      </c>
      <c r="D671" s="29">
        <v>0</v>
      </c>
      <c r="E671" s="29">
        <v>0</v>
      </c>
      <c r="F671" s="29">
        <v>0</v>
      </c>
      <c r="G671" s="29">
        <v>0</v>
      </c>
      <c r="H671" s="29">
        <v>1225442</v>
      </c>
      <c r="I671" s="29">
        <v>949249</v>
      </c>
      <c r="J671" s="29">
        <v>0</v>
      </c>
      <c r="K671" s="29">
        <v>805284</v>
      </c>
      <c r="L671" s="29">
        <v>0</v>
      </c>
      <c r="M671" s="29">
        <v>438412</v>
      </c>
    </row>
    <row r="672" spans="1:13" x14ac:dyDescent="0.25">
      <c r="A672" s="29" t="s">
        <v>56</v>
      </c>
      <c r="B672" s="29">
        <v>265955</v>
      </c>
      <c r="C672" s="29">
        <v>0</v>
      </c>
      <c r="D672" s="29">
        <v>0</v>
      </c>
      <c r="E672" s="29">
        <v>0</v>
      </c>
      <c r="F672" s="29">
        <v>0</v>
      </c>
      <c r="G672" s="29">
        <v>0</v>
      </c>
      <c r="H672" s="29">
        <v>74918</v>
      </c>
      <c r="I672" s="29">
        <v>23829</v>
      </c>
      <c r="J672" s="29">
        <v>0</v>
      </c>
      <c r="K672" s="29">
        <v>100812</v>
      </c>
      <c r="L672" s="29">
        <v>0</v>
      </c>
      <c r="M672" s="29">
        <v>66396</v>
      </c>
    </row>
    <row r="673" spans="1:13" x14ac:dyDescent="0.25">
      <c r="A673" s="29" t="s">
        <v>57</v>
      </c>
      <c r="B673" s="29">
        <v>140449</v>
      </c>
      <c r="C673" s="29">
        <v>0</v>
      </c>
      <c r="D673" s="29">
        <v>0</v>
      </c>
      <c r="E673" s="29">
        <v>0</v>
      </c>
      <c r="F673" s="29">
        <v>0</v>
      </c>
      <c r="G673" s="29">
        <v>0</v>
      </c>
      <c r="H673" s="29">
        <v>95177</v>
      </c>
      <c r="I673" s="29">
        <v>18015</v>
      </c>
      <c r="J673" s="29">
        <v>0</v>
      </c>
      <c r="K673" s="29">
        <v>26372</v>
      </c>
      <c r="L673" s="29">
        <v>0</v>
      </c>
      <c r="M673" s="29">
        <v>885</v>
      </c>
    </row>
    <row r="674" spans="1:13" x14ac:dyDescent="0.25">
      <c r="A674" s="29" t="s">
        <v>58</v>
      </c>
      <c r="B674" s="29">
        <v>209169</v>
      </c>
      <c r="C674" s="29">
        <v>0</v>
      </c>
      <c r="D674" s="29">
        <v>0</v>
      </c>
      <c r="E674" s="29">
        <v>0</v>
      </c>
      <c r="F674" s="29">
        <v>0</v>
      </c>
      <c r="G674" s="29">
        <v>0</v>
      </c>
      <c r="H674" s="29">
        <v>83927</v>
      </c>
      <c r="I674" s="29">
        <v>32847</v>
      </c>
      <c r="J674" s="29">
        <v>0</v>
      </c>
      <c r="K674" s="29">
        <v>84440</v>
      </c>
      <c r="L674" s="29">
        <v>0</v>
      </c>
      <c r="M674" s="29">
        <v>7955</v>
      </c>
    </row>
    <row r="675" spans="1:13" x14ac:dyDescent="0.25">
      <c r="A675" s="29" t="s">
        <v>59</v>
      </c>
      <c r="B675" s="29">
        <v>26568</v>
      </c>
      <c r="C675" s="29">
        <v>0</v>
      </c>
      <c r="D675" s="29">
        <v>0</v>
      </c>
      <c r="E675" s="29">
        <v>0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29">
        <v>26568</v>
      </c>
      <c r="L675" s="29">
        <v>0</v>
      </c>
      <c r="M675" s="29">
        <v>0</v>
      </c>
    </row>
    <row r="676" spans="1:13" x14ac:dyDescent="0.25">
      <c r="A676" s="29" t="s">
        <v>531</v>
      </c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x14ac:dyDescent="0.25">
      <c r="A677" s="29" t="s">
        <v>60</v>
      </c>
      <c r="B677" s="29" t="s">
        <v>1</v>
      </c>
      <c r="C677" s="29" t="s">
        <v>402</v>
      </c>
      <c r="D677" s="29" t="s">
        <v>403</v>
      </c>
      <c r="E677" s="29" t="s">
        <v>404</v>
      </c>
      <c r="F677" s="29" t="s">
        <v>405</v>
      </c>
      <c r="G677" s="29" t="s">
        <v>406</v>
      </c>
      <c r="H677" s="29" t="s">
        <v>407</v>
      </c>
      <c r="I677" s="29" t="s">
        <v>408</v>
      </c>
      <c r="J677" s="29" t="s">
        <v>409</v>
      </c>
      <c r="K677" s="29" t="s">
        <v>410</v>
      </c>
      <c r="L677" s="29" t="s">
        <v>411</v>
      </c>
      <c r="M677" s="29" t="s">
        <v>412</v>
      </c>
    </row>
    <row r="678" spans="1:13" x14ac:dyDescent="0.25">
      <c r="A678" s="29" t="s">
        <v>8</v>
      </c>
      <c r="B678" s="29" t="s">
        <v>35</v>
      </c>
      <c r="C678" s="29" t="s">
        <v>35</v>
      </c>
      <c r="D678" s="29" t="s">
        <v>35</v>
      </c>
      <c r="E678" s="29" t="s">
        <v>35</v>
      </c>
      <c r="F678" s="29" t="s">
        <v>35</v>
      </c>
      <c r="G678" s="29" t="s">
        <v>35</v>
      </c>
      <c r="H678" s="29" t="s">
        <v>35</v>
      </c>
      <c r="I678" s="29" t="s">
        <v>35</v>
      </c>
      <c r="J678" s="29" t="s">
        <v>35</v>
      </c>
      <c r="K678" s="29" t="s">
        <v>35</v>
      </c>
      <c r="L678" s="29" t="s">
        <v>35</v>
      </c>
      <c r="M678" s="29" t="s">
        <v>35</v>
      </c>
    </row>
    <row r="679" spans="1:13" x14ac:dyDescent="0.25">
      <c r="A679" s="29" t="s">
        <v>61</v>
      </c>
      <c r="B679" s="29">
        <v>0</v>
      </c>
      <c r="C679" s="29">
        <v>0</v>
      </c>
      <c r="D679" s="29">
        <v>0</v>
      </c>
      <c r="E679" s="29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  <c r="L679" s="29">
        <v>0</v>
      </c>
      <c r="M679" s="29">
        <v>0</v>
      </c>
    </row>
    <row r="680" spans="1:13" x14ac:dyDescent="0.25">
      <c r="A680" s="29" t="s">
        <v>62</v>
      </c>
      <c r="B680" s="29">
        <v>0</v>
      </c>
      <c r="C680" s="29">
        <v>0</v>
      </c>
      <c r="D680" s="29">
        <v>0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  <c r="L680" s="29">
        <v>0</v>
      </c>
      <c r="M680" s="29">
        <v>0</v>
      </c>
    </row>
    <row r="681" spans="1:13" x14ac:dyDescent="0.25">
      <c r="A681" s="29" t="s">
        <v>63</v>
      </c>
      <c r="B681" s="29">
        <v>0</v>
      </c>
      <c r="C681" s="29">
        <v>0</v>
      </c>
      <c r="D681" s="29">
        <v>0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  <c r="L681" s="29">
        <v>0</v>
      </c>
      <c r="M681" s="29">
        <v>0</v>
      </c>
    </row>
    <row r="682" spans="1:13" x14ac:dyDescent="0.25">
      <c r="A682" s="29" t="s">
        <v>64</v>
      </c>
      <c r="B682" s="29">
        <v>0</v>
      </c>
      <c r="C682" s="29">
        <v>0</v>
      </c>
      <c r="D682" s="29">
        <v>0</v>
      </c>
      <c r="E682" s="29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  <c r="L682" s="29">
        <v>0</v>
      </c>
      <c r="M682" s="29">
        <v>0</v>
      </c>
    </row>
    <row r="683" spans="1:13" x14ac:dyDescent="0.25">
      <c r="A683" s="29" t="s">
        <v>65</v>
      </c>
      <c r="B683" s="29">
        <v>0</v>
      </c>
      <c r="C683" s="29">
        <v>0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  <c r="L683" s="29">
        <v>0</v>
      </c>
      <c r="M683" s="29">
        <v>0</v>
      </c>
    </row>
    <row r="684" spans="1:13" x14ac:dyDescent="0.25">
      <c r="A684" s="29" t="s">
        <v>66</v>
      </c>
      <c r="B684" s="29">
        <v>0</v>
      </c>
      <c r="C684" s="29">
        <v>0</v>
      </c>
      <c r="D684" s="29">
        <v>0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  <c r="L684" s="29">
        <v>0</v>
      </c>
      <c r="M684" s="29">
        <v>0</v>
      </c>
    </row>
    <row r="685" spans="1:13" x14ac:dyDescent="0.25">
      <c r="A685" s="29" t="s">
        <v>67</v>
      </c>
      <c r="B685" s="29">
        <v>510</v>
      </c>
      <c r="C685" s="29">
        <v>0</v>
      </c>
      <c r="D685" s="29">
        <v>0</v>
      </c>
      <c r="E685" s="29">
        <v>0</v>
      </c>
      <c r="F685" s="29">
        <v>0</v>
      </c>
      <c r="G685" s="29">
        <v>0</v>
      </c>
      <c r="H685" s="29">
        <v>8</v>
      </c>
      <c r="I685" s="29">
        <v>0</v>
      </c>
      <c r="J685" s="29">
        <v>0</v>
      </c>
      <c r="K685" s="29">
        <v>5</v>
      </c>
      <c r="L685" s="29">
        <v>0</v>
      </c>
      <c r="M685" s="29">
        <v>497</v>
      </c>
    </row>
    <row r="686" spans="1:13" x14ac:dyDescent="0.25">
      <c r="A686" s="29" t="s">
        <v>68</v>
      </c>
      <c r="B686" s="29">
        <v>183</v>
      </c>
      <c r="C686" s="29">
        <v>0</v>
      </c>
      <c r="D686" s="29">
        <v>0</v>
      </c>
      <c r="E686" s="29">
        <v>0</v>
      </c>
      <c r="F686" s="29">
        <v>0</v>
      </c>
      <c r="G686" s="29">
        <v>0</v>
      </c>
      <c r="H686" s="29">
        <v>4</v>
      </c>
      <c r="I686" s="29">
        <v>0</v>
      </c>
      <c r="J686" s="29">
        <v>0</v>
      </c>
      <c r="K686" s="29">
        <v>1</v>
      </c>
      <c r="L686" s="29">
        <v>0</v>
      </c>
      <c r="M686" s="29">
        <v>178</v>
      </c>
    </row>
    <row r="687" spans="1:13" x14ac:dyDescent="0.25">
      <c r="A687" s="29" t="s">
        <v>69</v>
      </c>
      <c r="B687" s="29">
        <v>332</v>
      </c>
      <c r="C687" s="29">
        <v>0</v>
      </c>
      <c r="D687" s="29">
        <v>0</v>
      </c>
      <c r="E687" s="29">
        <v>0</v>
      </c>
      <c r="F687" s="29">
        <v>0</v>
      </c>
      <c r="G687" s="29">
        <v>0</v>
      </c>
      <c r="H687" s="29">
        <v>5</v>
      </c>
      <c r="I687" s="29">
        <v>0</v>
      </c>
      <c r="J687" s="29">
        <v>2</v>
      </c>
      <c r="K687" s="29">
        <v>0</v>
      </c>
      <c r="L687" s="29">
        <v>325</v>
      </c>
      <c r="M687" s="29">
        <v>0</v>
      </c>
    </row>
    <row r="688" spans="1:13" x14ac:dyDescent="0.25">
      <c r="A688" s="29" t="s">
        <v>70</v>
      </c>
      <c r="B688" s="29">
        <v>198</v>
      </c>
      <c r="C688" s="29">
        <v>0</v>
      </c>
      <c r="D688" s="29">
        <v>0</v>
      </c>
      <c r="E688" s="29">
        <v>0</v>
      </c>
      <c r="F688" s="29">
        <v>0</v>
      </c>
      <c r="G688" s="29">
        <v>0</v>
      </c>
      <c r="H688" s="29">
        <v>9</v>
      </c>
      <c r="I688" s="29">
        <v>0</v>
      </c>
      <c r="J688" s="29">
        <v>189</v>
      </c>
      <c r="K688" s="29">
        <v>0</v>
      </c>
      <c r="L688" s="29">
        <v>0</v>
      </c>
      <c r="M688" s="29">
        <v>0</v>
      </c>
    </row>
    <row r="689" spans="1:13" x14ac:dyDescent="0.25">
      <c r="A689" s="29" t="s">
        <v>71</v>
      </c>
      <c r="B689" s="29">
        <v>392</v>
      </c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392</v>
      </c>
      <c r="I689" s="29">
        <v>0</v>
      </c>
      <c r="J689" s="29">
        <v>0</v>
      </c>
      <c r="K689" s="29">
        <v>0</v>
      </c>
      <c r="L689" s="29">
        <v>0</v>
      </c>
      <c r="M689" s="29">
        <v>0</v>
      </c>
    </row>
    <row r="690" spans="1:13" x14ac:dyDescent="0.25">
      <c r="A690" s="29" t="s">
        <v>72</v>
      </c>
      <c r="B690" s="29">
        <v>707</v>
      </c>
      <c r="C690" s="29">
        <v>0</v>
      </c>
      <c r="D690" s="29">
        <v>0</v>
      </c>
      <c r="E690" s="29">
        <v>0</v>
      </c>
      <c r="F690" s="29">
        <v>0</v>
      </c>
      <c r="G690" s="29">
        <v>0</v>
      </c>
      <c r="H690" s="29">
        <v>707</v>
      </c>
      <c r="I690" s="29">
        <v>0</v>
      </c>
      <c r="J690" s="29">
        <v>0</v>
      </c>
      <c r="K690" s="29">
        <v>0</v>
      </c>
      <c r="L690" s="29">
        <v>0</v>
      </c>
      <c r="M690" s="29">
        <v>0</v>
      </c>
    </row>
    <row r="691" spans="1:13" x14ac:dyDescent="0.25">
      <c r="A691" s="29" t="s">
        <v>73</v>
      </c>
      <c r="B691" s="29">
        <v>676</v>
      </c>
      <c r="C691" s="29">
        <v>0</v>
      </c>
      <c r="D691" s="29">
        <v>0</v>
      </c>
      <c r="E691" s="29">
        <v>0</v>
      </c>
      <c r="F691" s="29">
        <v>0</v>
      </c>
      <c r="G691" s="29">
        <v>0</v>
      </c>
      <c r="H691" s="29">
        <v>12</v>
      </c>
      <c r="I691" s="29">
        <v>0</v>
      </c>
      <c r="J691" s="29">
        <v>7</v>
      </c>
      <c r="K691" s="29">
        <v>0</v>
      </c>
      <c r="L691" s="29">
        <v>657</v>
      </c>
      <c r="M691" s="29">
        <v>0</v>
      </c>
    </row>
    <row r="692" spans="1:13" x14ac:dyDescent="0.25">
      <c r="A692" s="29" t="s">
        <v>74</v>
      </c>
      <c r="B692" s="29">
        <v>207</v>
      </c>
      <c r="C692" s="29">
        <v>0</v>
      </c>
      <c r="D692" s="29">
        <v>0</v>
      </c>
      <c r="E692" s="29">
        <v>0</v>
      </c>
      <c r="F692" s="29">
        <v>0</v>
      </c>
      <c r="G692" s="29">
        <v>0</v>
      </c>
      <c r="H692" s="29">
        <v>3</v>
      </c>
      <c r="I692" s="29">
        <v>0</v>
      </c>
      <c r="J692" s="29">
        <v>2</v>
      </c>
      <c r="K692" s="29">
        <v>0</v>
      </c>
      <c r="L692" s="29">
        <v>202</v>
      </c>
      <c r="M692" s="29">
        <v>0</v>
      </c>
    </row>
    <row r="693" spans="1:13" x14ac:dyDescent="0.25">
      <c r="A693" s="29" t="s">
        <v>75</v>
      </c>
      <c r="B693" s="29">
        <v>135</v>
      </c>
      <c r="C693" s="29">
        <v>0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2</v>
      </c>
      <c r="J693" s="29">
        <v>0</v>
      </c>
      <c r="K693" s="29">
        <v>133</v>
      </c>
      <c r="L693" s="29">
        <v>0</v>
      </c>
      <c r="M693" s="29">
        <v>0</v>
      </c>
    </row>
    <row r="694" spans="1:13" x14ac:dyDescent="0.25">
      <c r="A694" s="29" t="s">
        <v>76</v>
      </c>
      <c r="B694" s="29">
        <v>113</v>
      </c>
      <c r="C694" s="29">
        <v>0</v>
      </c>
      <c r="D694" s="29">
        <v>0</v>
      </c>
      <c r="E694" s="29">
        <v>0</v>
      </c>
      <c r="F694" s="29">
        <v>0</v>
      </c>
      <c r="G694" s="29">
        <v>0</v>
      </c>
      <c r="H694" s="29">
        <v>3</v>
      </c>
      <c r="I694" s="29">
        <v>110</v>
      </c>
      <c r="J694" s="29">
        <v>0</v>
      </c>
      <c r="K694" s="29">
        <v>0</v>
      </c>
      <c r="L694" s="29">
        <v>0</v>
      </c>
      <c r="M694" s="29">
        <v>0</v>
      </c>
    </row>
    <row r="695" spans="1:13" x14ac:dyDescent="0.25">
      <c r="A695" s="29" t="s">
        <v>77</v>
      </c>
      <c r="B695" s="29">
        <v>559</v>
      </c>
      <c r="C695" s="29">
        <v>0</v>
      </c>
      <c r="D695" s="29">
        <v>0</v>
      </c>
      <c r="E695" s="29">
        <v>0</v>
      </c>
      <c r="F695" s="29">
        <v>0</v>
      </c>
      <c r="G695" s="29">
        <v>0</v>
      </c>
      <c r="H695" s="29">
        <v>559</v>
      </c>
      <c r="I695" s="29">
        <v>0</v>
      </c>
      <c r="J695" s="29">
        <v>0</v>
      </c>
      <c r="K695" s="29">
        <v>0</v>
      </c>
      <c r="L695" s="29">
        <v>0</v>
      </c>
      <c r="M695" s="29">
        <v>0</v>
      </c>
    </row>
    <row r="696" spans="1:13" x14ac:dyDescent="0.25">
      <c r="A696" s="29" t="s">
        <v>78</v>
      </c>
      <c r="B696" s="29">
        <v>797</v>
      </c>
      <c r="C696" s="29">
        <v>0</v>
      </c>
      <c r="D696" s="29">
        <v>0</v>
      </c>
      <c r="E696" s="29">
        <v>0</v>
      </c>
      <c r="F696" s="29">
        <v>0</v>
      </c>
      <c r="G696" s="29">
        <v>0</v>
      </c>
      <c r="H696" s="29">
        <v>797</v>
      </c>
      <c r="I696" s="29">
        <v>0</v>
      </c>
      <c r="J696" s="29">
        <v>0</v>
      </c>
      <c r="K696" s="29">
        <v>0</v>
      </c>
      <c r="L696" s="29">
        <v>0</v>
      </c>
      <c r="M696" s="29">
        <v>0</v>
      </c>
    </row>
    <row r="697" spans="1:13" x14ac:dyDescent="0.25">
      <c r="A697" s="29" t="s">
        <v>79</v>
      </c>
      <c r="B697" s="29">
        <v>2770</v>
      </c>
      <c r="C697" s="29">
        <v>0</v>
      </c>
      <c r="D697" s="29">
        <v>0</v>
      </c>
      <c r="E697" s="29">
        <v>0</v>
      </c>
      <c r="F697" s="29">
        <v>0</v>
      </c>
      <c r="G697" s="29">
        <v>0</v>
      </c>
      <c r="H697" s="29">
        <v>72</v>
      </c>
      <c r="I697" s="29">
        <v>0</v>
      </c>
      <c r="J697" s="29">
        <v>0</v>
      </c>
      <c r="K697" s="29">
        <v>142</v>
      </c>
      <c r="L697" s="29">
        <v>0</v>
      </c>
      <c r="M697" s="29">
        <v>2556</v>
      </c>
    </row>
    <row r="698" spans="1:13" x14ac:dyDescent="0.25">
      <c r="A698" s="29" t="s">
        <v>80</v>
      </c>
      <c r="B698" s="29">
        <v>1645</v>
      </c>
      <c r="C698" s="29">
        <v>0</v>
      </c>
      <c r="D698" s="29">
        <v>0</v>
      </c>
      <c r="E698" s="29">
        <v>0</v>
      </c>
      <c r="F698" s="29">
        <v>0</v>
      </c>
      <c r="G698" s="29">
        <v>0</v>
      </c>
      <c r="H698" s="29">
        <v>258</v>
      </c>
      <c r="I698" s="29">
        <v>0</v>
      </c>
      <c r="J698" s="29">
        <v>185</v>
      </c>
      <c r="K698" s="29">
        <v>0</v>
      </c>
      <c r="L698" s="29">
        <v>1202</v>
      </c>
      <c r="M698" s="29">
        <v>0</v>
      </c>
    </row>
    <row r="699" spans="1:13" x14ac:dyDescent="0.25">
      <c r="A699" s="29" t="s">
        <v>81</v>
      </c>
      <c r="B699" s="29">
        <v>772</v>
      </c>
      <c r="C699" s="29">
        <v>0</v>
      </c>
      <c r="D699" s="29">
        <v>0</v>
      </c>
      <c r="E699" s="29">
        <v>0</v>
      </c>
      <c r="F699" s="29">
        <v>0</v>
      </c>
      <c r="G699" s="29">
        <v>0</v>
      </c>
      <c r="H699" s="29">
        <v>25</v>
      </c>
      <c r="I699" s="29">
        <v>94</v>
      </c>
      <c r="J699" s="29">
        <v>0</v>
      </c>
      <c r="K699" s="29">
        <v>653</v>
      </c>
      <c r="L699" s="29">
        <v>0</v>
      </c>
      <c r="M699" s="29">
        <v>0</v>
      </c>
    </row>
    <row r="700" spans="1:13" x14ac:dyDescent="0.25">
      <c r="A700" s="29" t="s">
        <v>82</v>
      </c>
      <c r="B700" s="29">
        <v>1517</v>
      </c>
      <c r="C700" s="29">
        <v>0</v>
      </c>
      <c r="D700" s="29">
        <v>0</v>
      </c>
      <c r="E700" s="29">
        <v>0</v>
      </c>
      <c r="F700" s="29">
        <v>0</v>
      </c>
      <c r="G700" s="29">
        <v>0</v>
      </c>
      <c r="H700" s="29">
        <v>82</v>
      </c>
      <c r="I700" s="29">
        <v>1435</v>
      </c>
      <c r="J700" s="29">
        <v>0</v>
      </c>
      <c r="K700" s="29">
        <v>0</v>
      </c>
      <c r="L700" s="29">
        <v>0</v>
      </c>
      <c r="M700" s="29">
        <v>0</v>
      </c>
    </row>
    <row r="701" spans="1:13" x14ac:dyDescent="0.25">
      <c r="A701" s="29" t="s">
        <v>83</v>
      </c>
      <c r="B701" s="29">
        <v>2354</v>
      </c>
      <c r="C701" s="29">
        <v>0</v>
      </c>
      <c r="D701" s="29">
        <v>0</v>
      </c>
      <c r="E701" s="29">
        <v>0</v>
      </c>
      <c r="F701" s="29">
        <v>0</v>
      </c>
      <c r="G701" s="29">
        <v>0</v>
      </c>
      <c r="H701" s="29">
        <v>2354</v>
      </c>
      <c r="I701" s="29">
        <v>0</v>
      </c>
      <c r="J701" s="29">
        <v>0</v>
      </c>
      <c r="K701" s="29">
        <v>0</v>
      </c>
      <c r="L701" s="29">
        <v>0</v>
      </c>
      <c r="M701" s="29">
        <v>0</v>
      </c>
    </row>
    <row r="702" spans="1:13" x14ac:dyDescent="0.25">
      <c r="A702" s="29" t="s">
        <v>84</v>
      </c>
      <c r="B702" s="29">
        <v>2268</v>
      </c>
      <c r="C702" s="29">
        <v>0</v>
      </c>
      <c r="D702" s="29">
        <v>0</v>
      </c>
      <c r="E702" s="29">
        <v>0</v>
      </c>
      <c r="F702" s="29">
        <v>0</v>
      </c>
      <c r="G702" s="29">
        <v>0</v>
      </c>
      <c r="H702" s="29">
        <v>2268</v>
      </c>
      <c r="I702" s="29">
        <v>0</v>
      </c>
      <c r="J702" s="29">
        <v>0</v>
      </c>
      <c r="K702" s="29">
        <v>0</v>
      </c>
      <c r="L702" s="29">
        <v>0</v>
      </c>
      <c r="M702" s="29">
        <v>0</v>
      </c>
    </row>
    <row r="703" spans="1:13" x14ac:dyDescent="0.25">
      <c r="A703" s="29" t="s">
        <v>85</v>
      </c>
      <c r="B703" s="29">
        <v>22361</v>
      </c>
      <c r="C703" s="29">
        <v>0</v>
      </c>
      <c r="D703" s="29">
        <v>0</v>
      </c>
      <c r="E703" s="29">
        <v>0</v>
      </c>
      <c r="F703" s="29">
        <v>0</v>
      </c>
      <c r="G703" s="29">
        <v>0</v>
      </c>
      <c r="H703" s="29">
        <v>361</v>
      </c>
      <c r="I703" s="29">
        <v>0</v>
      </c>
      <c r="J703" s="29">
        <v>0</v>
      </c>
      <c r="K703" s="29">
        <v>1416</v>
      </c>
      <c r="L703" s="29">
        <v>0</v>
      </c>
      <c r="M703" s="29">
        <v>20584</v>
      </c>
    </row>
    <row r="704" spans="1:13" x14ac:dyDescent="0.25">
      <c r="A704" s="29" t="s">
        <v>86</v>
      </c>
      <c r="B704" s="29">
        <v>4925</v>
      </c>
      <c r="C704" s="29">
        <v>0</v>
      </c>
      <c r="D704" s="29">
        <v>0</v>
      </c>
      <c r="E704" s="29">
        <v>0</v>
      </c>
      <c r="F704" s="29">
        <v>0</v>
      </c>
      <c r="G704" s="29">
        <v>0</v>
      </c>
      <c r="H704" s="29">
        <v>583</v>
      </c>
      <c r="I704" s="29">
        <v>0</v>
      </c>
      <c r="J704" s="29">
        <v>641</v>
      </c>
      <c r="K704" s="29">
        <v>0</v>
      </c>
      <c r="L704" s="29">
        <v>3701</v>
      </c>
      <c r="M704" s="29">
        <v>0</v>
      </c>
    </row>
    <row r="705" spans="1:13" x14ac:dyDescent="0.25">
      <c r="A705" s="29" t="s">
        <v>87</v>
      </c>
      <c r="B705" s="29">
        <v>2546</v>
      </c>
      <c r="C705" s="29">
        <v>0</v>
      </c>
      <c r="D705" s="29">
        <v>0</v>
      </c>
      <c r="E705" s="29">
        <v>0</v>
      </c>
      <c r="F705" s="29">
        <v>0</v>
      </c>
      <c r="G705" s="29">
        <v>0</v>
      </c>
      <c r="H705" s="29">
        <v>64</v>
      </c>
      <c r="I705" s="29">
        <v>398</v>
      </c>
      <c r="J705" s="29">
        <v>0</v>
      </c>
      <c r="K705" s="29">
        <v>2084</v>
      </c>
      <c r="L705" s="29">
        <v>0</v>
      </c>
      <c r="M705" s="29">
        <v>0</v>
      </c>
    </row>
    <row r="706" spans="1:13" x14ac:dyDescent="0.25">
      <c r="A706" s="29" t="s">
        <v>88</v>
      </c>
      <c r="B706" s="29">
        <v>4459</v>
      </c>
      <c r="C706" s="29">
        <v>0</v>
      </c>
      <c r="D706" s="29">
        <v>0</v>
      </c>
      <c r="E706" s="29">
        <v>0</v>
      </c>
      <c r="F706" s="29">
        <v>0</v>
      </c>
      <c r="G706" s="29">
        <v>0</v>
      </c>
      <c r="H706" s="29">
        <v>175</v>
      </c>
      <c r="I706" s="29">
        <v>4284</v>
      </c>
      <c r="J706" s="29">
        <v>0</v>
      </c>
      <c r="K706" s="29">
        <v>0</v>
      </c>
      <c r="L706" s="29">
        <v>0</v>
      </c>
      <c r="M706" s="29">
        <v>0</v>
      </c>
    </row>
    <row r="707" spans="1:13" x14ac:dyDescent="0.25">
      <c r="A707" s="29" t="s">
        <v>89</v>
      </c>
      <c r="B707" s="29">
        <v>8937</v>
      </c>
      <c r="C707" s="29">
        <v>0</v>
      </c>
      <c r="D707" s="29">
        <v>0</v>
      </c>
      <c r="E707" s="29">
        <v>0</v>
      </c>
      <c r="F707" s="29">
        <v>0</v>
      </c>
      <c r="G707" s="29">
        <v>0</v>
      </c>
      <c r="H707" s="29">
        <v>8937</v>
      </c>
      <c r="I707" s="29">
        <v>0</v>
      </c>
      <c r="J707" s="29">
        <v>0</v>
      </c>
      <c r="K707" s="29">
        <v>0</v>
      </c>
      <c r="L707" s="29">
        <v>0</v>
      </c>
      <c r="M707" s="29">
        <v>0</v>
      </c>
    </row>
    <row r="708" spans="1:13" x14ac:dyDescent="0.25">
      <c r="A708" s="29" t="s">
        <v>90</v>
      </c>
      <c r="B708" s="29">
        <v>7566</v>
      </c>
      <c r="C708" s="29">
        <v>0</v>
      </c>
      <c r="D708" s="29">
        <v>0</v>
      </c>
      <c r="E708" s="29">
        <v>0</v>
      </c>
      <c r="F708" s="29">
        <v>0</v>
      </c>
      <c r="G708" s="29">
        <v>0</v>
      </c>
      <c r="H708" s="29">
        <v>7566</v>
      </c>
      <c r="I708" s="29">
        <v>0</v>
      </c>
      <c r="J708" s="29">
        <v>0</v>
      </c>
      <c r="K708" s="29">
        <v>0</v>
      </c>
      <c r="L708" s="29">
        <v>0</v>
      </c>
      <c r="M708" s="29">
        <v>0</v>
      </c>
    </row>
    <row r="709" spans="1:13" x14ac:dyDescent="0.25">
      <c r="A709" s="29" t="s">
        <v>91</v>
      </c>
      <c r="B709" s="29">
        <v>19194</v>
      </c>
      <c r="C709" s="29">
        <v>0</v>
      </c>
      <c r="D709" s="29">
        <v>0</v>
      </c>
      <c r="E709" s="29">
        <v>0</v>
      </c>
      <c r="F709" s="29">
        <v>0</v>
      </c>
      <c r="G709" s="29">
        <v>0</v>
      </c>
      <c r="H709" s="29">
        <v>703</v>
      </c>
      <c r="I709" s="29">
        <v>0</v>
      </c>
      <c r="J709" s="29">
        <v>0</v>
      </c>
      <c r="K709" s="29">
        <v>771</v>
      </c>
      <c r="L709" s="29">
        <v>0</v>
      </c>
      <c r="M709" s="29">
        <v>17720</v>
      </c>
    </row>
    <row r="710" spans="1:13" x14ac:dyDescent="0.25">
      <c r="A710" s="29" t="s">
        <v>92</v>
      </c>
      <c r="B710" s="29">
        <v>5200</v>
      </c>
      <c r="C710" s="29">
        <v>0</v>
      </c>
      <c r="D710" s="29">
        <v>0</v>
      </c>
      <c r="E710" s="29">
        <v>0</v>
      </c>
      <c r="F710" s="29">
        <v>0</v>
      </c>
      <c r="G710" s="29">
        <v>0</v>
      </c>
      <c r="H710" s="29">
        <v>75</v>
      </c>
      <c r="I710" s="29">
        <v>730</v>
      </c>
      <c r="J710" s="29">
        <v>0</v>
      </c>
      <c r="K710" s="29">
        <v>4395</v>
      </c>
      <c r="L710" s="29">
        <v>0</v>
      </c>
      <c r="M710" s="29">
        <v>0</v>
      </c>
    </row>
    <row r="711" spans="1:13" x14ac:dyDescent="0.25">
      <c r="A711" s="29" t="s">
        <v>93</v>
      </c>
      <c r="B711" s="29">
        <v>3435</v>
      </c>
      <c r="C711" s="29">
        <v>0</v>
      </c>
      <c r="D711" s="29">
        <v>0</v>
      </c>
      <c r="E711" s="29">
        <v>0</v>
      </c>
      <c r="F711" s="29">
        <v>0</v>
      </c>
      <c r="G711" s="29">
        <v>0</v>
      </c>
      <c r="H711" s="29">
        <v>1335</v>
      </c>
      <c r="I711" s="29">
        <v>0</v>
      </c>
      <c r="J711" s="29">
        <v>2100</v>
      </c>
      <c r="K711" s="29">
        <v>0</v>
      </c>
      <c r="L711" s="29">
        <v>0</v>
      </c>
      <c r="M711" s="29">
        <v>0</v>
      </c>
    </row>
    <row r="712" spans="1:13" x14ac:dyDescent="0.25">
      <c r="A712" s="29" t="s">
        <v>94</v>
      </c>
      <c r="B712" s="29">
        <v>9775</v>
      </c>
      <c r="C712" s="29">
        <v>0</v>
      </c>
      <c r="D712" s="29">
        <v>0</v>
      </c>
      <c r="E712" s="29">
        <v>0</v>
      </c>
      <c r="F712" s="29">
        <v>0</v>
      </c>
      <c r="G712" s="29">
        <v>0</v>
      </c>
      <c r="H712" s="29">
        <v>1342</v>
      </c>
      <c r="I712" s="29">
        <v>8433</v>
      </c>
      <c r="J712" s="29">
        <v>0</v>
      </c>
      <c r="K712" s="29">
        <v>0</v>
      </c>
      <c r="L712" s="29">
        <v>0</v>
      </c>
      <c r="M712" s="29">
        <v>0</v>
      </c>
    </row>
    <row r="713" spans="1:13" x14ac:dyDescent="0.25">
      <c r="A713" s="29" t="s">
        <v>95</v>
      </c>
      <c r="B713" s="29">
        <v>5490</v>
      </c>
      <c r="C713" s="29">
        <v>0</v>
      </c>
      <c r="D713" s="29">
        <v>0</v>
      </c>
      <c r="E713" s="29">
        <v>0</v>
      </c>
      <c r="F713" s="29">
        <v>0</v>
      </c>
      <c r="G713" s="29">
        <v>0</v>
      </c>
      <c r="H713" s="29">
        <v>5490</v>
      </c>
      <c r="I713" s="29">
        <v>0</v>
      </c>
      <c r="J713" s="29">
        <v>0</v>
      </c>
      <c r="K713" s="29">
        <v>0</v>
      </c>
      <c r="L713" s="29">
        <v>0</v>
      </c>
      <c r="M713" s="29">
        <v>0</v>
      </c>
    </row>
    <row r="714" spans="1:13" x14ac:dyDescent="0.25">
      <c r="A714" s="29" t="s">
        <v>96</v>
      </c>
      <c r="B714" s="29">
        <v>10768</v>
      </c>
      <c r="C714" s="29">
        <v>0</v>
      </c>
      <c r="D714" s="29">
        <v>0</v>
      </c>
      <c r="E714" s="29">
        <v>0</v>
      </c>
      <c r="F714" s="29">
        <v>0</v>
      </c>
      <c r="G714" s="29">
        <v>0</v>
      </c>
      <c r="H714" s="29">
        <v>10768</v>
      </c>
      <c r="I714" s="29">
        <v>0</v>
      </c>
      <c r="J714" s="29">
        <v>0</v>
      </c>
      <c r="K714" s="29">
        <v>0</v>
      </c>
      <c r="L714" s="29">
        <v>0</v>
      </c>
      <c r="M714" s="29">
        <v>0</v>
      </c>
    </row>
    <row r="715" spans="1:13" x14ac:dyDescent="0.25">
      <c r="A715" s="29" t="s">
        <v>97</v>
      </c>
      <c r="B715" s="29">
        <v>1407</v>
      </c>
      <c r="C715" s="29">
        <v>0</v>
      </c>
      <c r="D715" s="29">
        <v>0</v>
      </c>
      <c r="E715" s="29">
        <v>0</v>
      </c>
      <c r="F715" s="29">
        <v>0</v>
      </c>
      <c r="G715" s="29">
        <v>0</v>
      </c>
      <c r="H715" s="29">
        <v>203</v>
      </c>
      <c r="I715" s="29">
        <v>0</v>
      </c>
      <c r="J715" s="29">
        <v>1204</v>
      </c>
      <c r="K715" s="29">
        <v>0</v>
      </c>
      <c r="L715" s="29">
        <v>0</v>
      </c>
      <c r="M715" s="29">
        <v>0</v>
      </c>
    </row>
    <row r="716" spans="1:13" x14ac:dyDescent="0.25">
      <c r="A716" s="29" t="s">
        <v>98</v>
      </c>
      <c r="B716" s="29">
        <v>9523</v>
      </c>
      <c r="C716" s="29">
        <v>0</v>
      </c>
      <c r="D716" s="29">
        <v>0</v>
      </c>
      <c r="E716" s="29">
        <v>0</v>
      </c>
      <c r="F716" s="29">
        <v>0</v>
      </c>
      <c r="G716" s="29">
        <v>0</v>
      </c>
      <c r="H716" s="29">
        <v>1266</v>
      </c>
      <c r="I716" s="29">
        <v>0</v>
      </c>
      <c r="J716" s="29">
        <v>8257</v>
      </c>
      <c r="K716" s="29">
        <v>0</v>
      </c>
      <c r="L716" s="29">
        <v>0</v>
      </c>
      <c r="M716" s="29">
        <v>0</v>
      </c>
    </row>
    <row r="717" spans="1:13" x14ac:dyDescent="0.25">
      <c r="A717" s="29" t="s">
        <v>99</v>
      </c>
      <c r="B717" s="29">
        <v>8355</v>
      </c>
      <c r="C717" s="29">
        <v>0</v>
      </c>
      <c r="D717" s="29">
        <v>0</v>
      </c>
      <c r="E717" s="29">
        <v>0</v>
      </c>
      <c r="F717" s="29">
        <v>0</v>
      </c>
      <c r="G717" s="29">
        <v>0</v>
      </c>
      <c r="H717" s="29">
        <v>423</v>
      </c>
      <c r="I717" s="29">
        <v>3871</v>
      </c>
      <c r="J717" s="29">
        <v>0</v>
      </c>
      <c r="K717" s="29">
        <v>4061</v>
      </c>
      <c r="L717" s="29">
        <v>0</v>
      </c>
      <c r="M717" s="29">
        <v>0</v>
      </c>
    </row>
    <row r="718" spans="1:13" x14ac:dyDescent="0.25">
      <c r="A718" s="29" t="s">
        <v>100</v>
      </c>
      <c r="B718" s="29">
        <v>1822</v>
      </c>
      <c r="C718" s="29">
        <v>0</v>
      </c>
      <c r="D718" s="29">
        <v>0</v>
      </c>
      <c r="E718" s="29">
        <v>0</v>
      </c>
      <c r="F718" s="29">
        <v>0</v>
      </c>
      <c r="G718" s="29">
        <v>0</v>
      </c>
      <c r="H718" s="29">
        <v>264</v>
      </c>
      <c r="I718" s="29">
        <v>1558</v>
      </c>
      <c r="J718" s="29">
        <v>0</v>
      </c>
      <c r="K718" s="29">
        <v>0</v>
      </c>
      <c r="L718" s="29">
        <v>0</v>
      </c>
      <c r="M718" s="29">
        <v>0</v>
      </c>
    </row>
    <row r="719" spans="1:13" x14ac:dyDescent="0.25">
      <c r="A719" s="29" t="s">
        <v>101</v>
      </c>
      <c r="B719" s="29">
        <v>3809</v>
      </c>
      <c r="C719" s="29">
        <v>0</v>
      </c>
      <c r="D719" s="29">
        <v>0</v>
      </c>
      <c r="E719" s="29">
        <v>0</v>
      </c>
      <c r="F719" s="29">
        <v>0</v>
      </c>
      <c r="G719" s="29">
        <v>0</v>
      </c>
      <c r="H719" s="29">
        <v>3809</v>
      </c>
      <c r="I719" s="29">
        <v>0</v>
      </c>
      <c r="J719" s="29">
        <v>0</v>
      </c>
      <c r="K719" s="29">
        <v>0</v>
      </c>
      <c r="L719" s="29">
        <v>0</v>
      </c>
      <c r="M719" s="29">
        <v>0</v>
      </c>
    </row>
    <row r="720" spans="1:13" x14ac:dyDescent="0.25">
      <c r="A720" s="29" t="s">
        <v>102</v>
      </c>
      <c r="B720" s="29">
        <v>2171</v>
      </c>
      <c r="C720" s="29">
        <v>0</v>
      </c>
      <c r="D720" s="29">
        <v>0</v>
      </c>
      <c r="E720" s="29">
        <v>0</v>
      </c>
      <c r="F720" s="29">
        <v>0</v>
      </c>
      <c r="G720" s="29">
        <v>0</v>
      </c>
      <c r="H720" s="29">
        <v>2171</v>
      </c>
      <c r="I720" s="29">
        <v>0</v>
      </c>
      <c r="J720" s="29">
        <v>0</v>
      </c>
      <c r="K720" s="29">
        <v>0</v>
      </c>
      <c r="L720" s="29">
        <v>0</v>
      </c>
      <c r="M720" s="29">
        <v>0</v>
      </c>
    </row>
    <row r="721" spans="1:13" x14ac:dyDescent="0.25">
      <c r="A721" s="29" t="s">
        <v>532</v>
      </c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x14ac:dyDescent="0.25">
      <c r="A722" s="29" t="s">
        <v>0</v>
      </c>
      <c r="B722" s="29" t="s">
        <v>1</v>
      </c>
      <c r="C722" s="29" t="s">
        <v>402</v>
      </c>
      <c r="D722" s="29" t="s">
        <v>403</v>
      </c>
      <c r="E722" s="29" t="s">
        <v>404</v>
      </c>
      <c r="F722" s="29" t="s">
        <v>405</v>
      </c>
      <c r="G722" s="29" t="s">
        <v>406</v>
      </c>
      <c r="H722" s="29" t="s">
        <v>407</v>
      </c>
      <c r="I722" s="29" t="s">
        <v>408</v>
      </c>
      <c r="J722" s="29" t="s">
        <v>409</v>
      </c>
      <c r="K722" s="29" t="s">
        <v>410</v>
      </c>
      <c r="L722" s="29" t="s">
        <v>411</v>
      </c>
      <c r="M722" s="29" t="s">
        <v>412</v>
      </c>
    </row>
    <row r="723" spans="1:13" x14ac:dyDescent="0.25">
      <c r="A723" s="29" t="s">
        <v>8</v>
      </c>
      <c r="B723" s="29" t="s">
        <v>9</v>
      </c>
      <c r="C723" s="29" t="s">
        <v>9</v>
      </c>
      <c r="D723" s="29" t="s">
        <v>9</v>
      </c>
      <c r="E723" s="29" t="s">
        <v>9</v>
      </c>
      <c r="F723" s="29" t="s">
        <v>9</v>
      </c>
      <c r="G723" s="29" t="s">
        <v>9</v>
      </c>
      <c r="H723" s="29" t="s">
        <v>9</v>
      </c>
      <c r="I723" s="29" t="s">
        <v>9</v>
      </c>
      <c r="J723" s="29" t="s">
        <v>9</v>
      </c>
      <c r="K723" s="29" t="s">
        <v>9</v>
      </c>
      <c r="L723" s="29" t="s">
        <v>9</v>
      </c>
      <c r="M723" s="29" t="s">
        <v>9</v>
      </c>
    </row>
    <row r="724" spans="1:13" x14ac:dyDescent="0.25">
      <c r="A724" s="29" t="s">
        <v>10</v>
      </c>
      <c r="B724" s="29">
        <v>0</v>
      </c>
      <c r="C724" s="29">
        <v>0</v>
      </c>
      <c r="D724" s="29">
        <v>0</v>
      </c>
      <c r="E724" s="29">
        <v>0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 s="29">
        <v>0</v>
      </c>
    </row>
    <row r="725" spans="1:13" x14ac:dyDescent="0.25">
      <c r="A725" s="29" t="s">
        <v>11</v>
      </c>
      <c r="B725" s="29">
        <v>0</v>
      </c>
      <c r="C725" s="29">
        <v>0</v>
      </c>
      <c r="D725" s="29">
        <v>0</v>
      </c>
      <c r="E725" s="29">
        <v>0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 s="29">
        <v>0</v>
      </c>
    </row>
    <row r="726" spans="1:13" x14ac:dyDescent="0.25">
      <c r="A726" s="29" t="s">
        <v>12</v>
      </c>
      <c r="B726" s="29">
        <v>0</v>
      </c>
      <c r="C726" s="29">
        <v>0</v>
      </c>
      <c r="D726" s="29">
        <v>0</v>
      </c>
      <c r="E726" s="29">
        <v>0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 s="29">
        <v>0</v>
      </c>
    </row>
    <row r="727" spans="1:13" x14ac:dyDescent="0.25">
      <c r="A727" s="29" t="s">
        <v>13</v>
      </c>
      <c r="B727" s="29">
        <v>0</v>
      </c>
      <c r="C727" s="29">
        <v>0</v>
      </c>
      <c r="D727" s="29">
        <v>0</v>
      </c>
      <c r="E727" s="29">
        <v>0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 s="29">
        <v>0</v>
      </c>
    </row>
    <row r="728" spans="1:13" x14ac:dyDescent="0.25">
      <c r="A728" s="29" t="s">
        <v>14</v>
      </c>
      <c r="B728" s="29">
        <v>0</v>
      </c>
      <c r="C728" s="29">
        <v>0</v>
      </c>
      <c r="D728" s="29">
        <v>0</v>
      </c>
      <c r="E728" s="29">
        <v>0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 s="29">
        <v>0</v>
      </c>
    </row>
    <row r="729" spans="1:13" x14ac:dyDescent="0.25">
      <c r="A729" s="29" t="s">
        <v>15</v>
      </c>
      <c r="B729" s="29">
        <v>0</v>
      </c>
      <c r="C729" s="29">
        <v>0</v>
      </c>
      <c r="D729" s="29">
        <v>0</v>
      </c>
      <c r="E729" s="29">
        <v>0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 s="29">
        <v>0</v>
      </c>
    </row>
    <row r="730" spans="1:13" x14ac:dyDescent="0.25">
      <c r="A730" s="29" t="s">
        <v>16</v>
      </c>
      <c r="B730" s="29">
        <v>0</v>
      </c>
      <c r="C730" s="29">
        <v>0</v>
      </c>
      <c r="D730" s="29">
        <v>0</v>
      </c>
      <c r="E730" s="29">
        <v>0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 s="29">
        <v>0</v>
      </c>
    </row>
    <row r="731" spans="1:13" x14ac:dyDescent="0.25">
      <c r="A731" s="29" t="s">
        <v>17</v>
      </c>
      <c r="B731" s="29">
        <v>0</v>
      </c>
      <c r="C731" s="29">
        <v>0</v>
      </c>
      <c r="D731" s="29">
        <v>0</v>
      </c>
      <c r="E731" s="29">
        <v>0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 s="29">
        <v>0</v>
      </c>
    </row>
    <row r="732" spans="1:13" x14ac:dyDescent="0.25">
      <c r="A732" s="29" t="s">
        <v>18</v>
      </c>
      <c r="B732" s="29">
        <v>0</v>
      </c>
      <c r="C732" s="29">
        <v>0</v>
      </c>
      <c r="D732" s="29">
        <v>0</v>
      </c>
      <c r="E732" s="29">
        <v>0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 s="29">
        <v>0</v>
      </c>
    </row>
    <row r="733" spans="1:13" x14ac:dyDescent="0.25">
      <c r="A733" s="29" t="s">
        <v>19</v>
      </c>
      <c r="B733" s="29">
        <v>0</v>
      </c>
      <c r="C733" s="29">
        <v>0</v>
      </c>
      <c r="D733" s="29">
        <v>0</v>
      </c>
      <c r="E733" s="29">
        <v>0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 s="29">
        <v>0</v>
      </c>
    </row>
    <row r="734" spans="1:13" x14ac:dyDescent="0.25">
      <c r="A734" s="29" t="s">
        <v>20</v>
      </c>
      <c r="B734" s="29">
        <v>1</v>
      </c>
      <c r="C734" s="29">
        <v>0</v>
      </c>
      <c r="D734" s="29">
        <v>0</v>
      </c>
      <c r="E734" s="29">
        <v>0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29">
        <v>0</v>
      </c>
      <c r="L734" s="29">
        <v>0</v>
      </c>
      <c r="M734" s="29">
        <v>0</v>
      </c>
    </row>
    <row r="735" spans="1:13" x14ac:dyDescent="0.25">
      <c r="A735" s="29" t="s">
        <v>21</v>
      </c>
      <c r="B735" s="29">
        <v>0</v>
      </c>
      <c r="C735" s="29">
        <v>0</v>
      </c>
      <c r="D735" s="29">
        <v>0</v>
      </c>
      <c r="E735" s="29">
        <v>0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29">
        <v>0</v>
      </c>
      <c r="L735" s="29">
        <v>0</v>
      </c>
      <c r="M735" s="29">
        <v>0</v>
      </c>
    </row>
    <row r="736" spans="1:13" x14ac:dyDescent="0.25">
      <c r="A736" s="29" t="s">
        <v>22</v>
      </c>
      <c r="B736" s="29">
        <v>0</v>
      </c>
      <c r="C736" s="29">
        <v>0</v>
      </c>
      <c r="D736" s="29">
        <v>0</v>
      </c>
      <c r="E736" s="29">
        <v>0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29">
        <v>0</v>
      </c>
      <c r="L736" s="29">
        <v>0</v>
      </c>
      <c r="M736" s="29">
        <v>0</v>
      </c>
    </row>
    <row r="737" spans="1:13" x14ac:dyDescent="0.25">
      <c r="A737" s="29" t="s">
        <v>533</v>
      </c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x14ac:dyDescent="0.25">
      <c r="A738" s="29" t="s">
        <v>23</v>
      </c>
      <c r="B738" s="29" t="s">
        <v>1</v>
      </c>
      <c r="C738" s="29" t="s">
        <v>402</v>
      </c>
      <c r="D738" s="29" t="s">
        <v>403</v>
      </c>
      <c r="E738" s="29" t="s">
        <v>404</v>
      </c>
      <c r="F738" s="29" t="s">
        <v>405</v>
      </c>
      <c r="G738" s="29" t="s">
        <v>406</v>
      </c>
      <c r="H738" s="29" t="s">
        <v>407</v>
      </c>
      <c r="I738" s="29" t="s">
        <v>408</v>
      </c>
      <c r="J738" s="29" t="s">
        <v>409</v>
      </c>
      <c r="K738" s="29" t="s">
        <v>410</v>
      </c>
      <c r="L738" s="29" t="s">
        <v>411</v>
      </c>
      <c r="M738" s="29" t="s">
        <v>412</v>
      </c>
    </row>
    <row r="739" spans="1:13" x14ac:dyDescent="0.25">
      <c r="A739" s="29" t="s">
        <v>8</v>
      </c>
      <c r="B739" s="29" t="s">
        <v>9</v>
      </c>
      <c r="C739" s="29" t="s">
        <v>9</v>
      </c>
      <c r="D739" s="29" t="s">
        <v>9</v>
      </c>
      <c r="E739" s="29" t="s">
        <v>9</v>
      </c>
      <c r="F739" s="29" t="s">
        <v>9</v>
      </c>
      <c r="G739" s="29" t="s">
        <v>9</v>
      </c>
      <c r="H739" s="29" t="s">
        <v>9</v>
      </c>
      <c r="I739" s="29" t="s">
        <v>9</v>
      </c>
      <c r="J739" s="29" t="s">
        <v>9</v>
      </c>
      <c r="K739" s="29" t="s">
        <v>9</v>
      </c>
      <c r="L739" s="29" t="s">
        <v>9</v>
      </c>
      <c r="M739" s="29" t="s">
        <v>9</v>
      </c>
    </row>
    <row r="740" spans="1:13" x14ac:dyDescent="0.25">
      <c r="A740" s="29" t="s">
        <v>10</v>
      </c>
      <c r="B740" s="29">
        <v>0</v>
      </c>
      <c r="C740" s="29">
        <v>0</v>
      </c>
      <c r="D740" s="29">
        <v>0</v>
      </c>
      <c r="E740" s="29">
        <v>0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29">
        <v>0</v>
      </c>
      <c r="L740" s="29">
        <v>0</v>
      </c>
      <c r="M740" s="29">
        <v>0</v>
      </c>
    </row>
    <row r="741" spans="1:13" x14ac:dyDescent="0.25">
      <c r="A741" s="29" t="s">
        <v>11</v>
      </c>
      <c r="B741" s="29">
        <v>0</v>
      </c>
      <c r="C741" s="29">
        <v>0</v>
      </c>
      <c r="D741" s="29">
        <v>0</v>
      </c>
      <c r="E741" s="29">
        <v>0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29">
        <v>0</v>
      </c>
      <c r="L741" s="29">
        <v>0</v>
      </c>
      <c r="M741" s="29">
        <v>0</v>
      </c>
    </row>
    <row r="742" spans="1:13" x14ac:dyDescent="0.25">
      <c r="A742" s="29" t="s">
        <v>12</v>
      </c>
      <c r="B742" s="29">
        <v>0</v>
      </c>
      <c r="C742" s="29">
        <v>0</v>
      </c>
      <c r="D742" s="29">
        <v>0</v>
      </c>
      <c r="E742" s="29">
        <v>0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29">
        <v>0</v>
      </c>
      <c r="L742" s="29">
        <v>0</v>
      </c>
      <c r="M742" s="29">
        <v>0</v>
      </c>
    </row>
    <row r="743" spans="1:13" x14ac:dyDescent="0.25">
      <c r="A743" s="29" t="s">
        <v>13</v>
      </c>
      <c r="B743" s="29">
        <v>0</v>
      </c>
      <c r="C743" s="29">
        <v>0</v>
      </c>
      <c r="D743" s="29">
        <v>0</v>
      </c>
      <c r="E743" s="29">
        <v>0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29">
        <v>0</v>
      </c>
      <c r="L743" s="29">
        <v>0</v>
      </c>
      <c r="M743" s="29">
        <v>0</v>
      </c>
    </row>
    <row r="744" spans="1:13" x14ac:dyDescent="0.25">
      <c r="A744" s="29" t="s">
        <v>14</v>
      </c>
      <c r="B744" s="29">
        <v>0</v>
      </c>
      <c r="C744" s="29">
        <v>0</v>
      </c>
      <c r="D744" s="29">
        <v>0</v>
      </c>
      <c r="E744" s="29">
        <v>0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29">
        <v>0</v>
      </c>
      <c r="L744" s="29">
        <v>0</v>
      </c>
      <c r="M744" s="29">
        <v>0</v>
      </c>
    </row>
    <row r="745" spans="1:13" x14ac:dyDescent="0.25">
      <c r="A745" s="29" t="s">
        <v>15</v>
      </c>
      <c r="B745" s="29">
        <v>0</v>
      </c>
      <c r="C745" s="29">
        <v>0</v>
      </c>
      <c r="D745" s="29">
        <v>0</v>
      </c>
      <c r="E745" s="29">
        <v>0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29">
        <v>0</v>
      </c>
      <c r="L745" s="29">
        <v>0</v>
      </c>
      <c r="M745" s="29">
        <v>0</v>
      </c>
    </row>
    <row r="746" spans="1:13" x14ac:dyDescent="0.25">
      <c r="A746" s="29" t="s">
        <v>16</v>
      </c>
      <c r="B746" s="29">
        <v>0</v>
      </c>
      <c r="C746" s="29">
        <v>0</v>
      </c>
      <c r="D746" s="29">
        <v>0</v>
      </c>
      <c r="E746" s="29">
        <v>0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29">
        <v>0</v>
      </c>
      <c r="L746" s="29">
        <v>0</v>
      </c>
      <c r="M746" s="29">
        <v>0</v>
      </c>
    </row>
    <row r="747" spans="1:13" x14ac:dyDescent="0.25">
      <c r="A747" s="29" t="s">
        <v>17</v>
      </c>
      <c r="B747" s="29">
        <v>0</v>
      </c>
      <c r="C747" s="29">
        <v>0</v>
      </c>
      <c r="D747" s="29">
        <v>0</v>
      </c>
      <c r="E747" s="29">
        <v>0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29">
        <v>0</v>
      </c>
      <c r="L747" s="29">
        <v>0</v>
      </c>
      <c r="M747" s="29">
        <v>0</v>
      </c>
    </row>
    <row r="748" spans="1:13" x14ac:dyDescent="0.25">
      <c r="A748" s="29" t="s">
        <v>18</v>
      </c>
      <c r="B748" s="29">
        <v>0</v>
      </c>
      <c r="C748" s="29">
        <v>0</v>
      </c>
      <c r="D748" s="29">
        <v>0</v>
      </c>
      <c r="E748" s="29">
        <v>0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29">
        <v>0</v>
      </c>
      <c r="L748" s="29">
        <v>0</v>
      </c>
      <c r="M748" s="29">
        <v>0</v>
      </c>
    </row>
    <row r="749" spans="1:13" x14ac:dyDescent="0.25">
      <c r="A749" s="29" t="s">
        <v>19</v>
      </c>
      <c r="B749" s="29">
        <v>0</v>
      </c>
      <c r="C749" s="29">
        <v>0</v>
      </c>
      <c r="D749" s="29">
        <v>0</v>
      </c>
      <c r="E749" s="29">
        <v>0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29">
        <v>0</v>
      </c>
      <c r="L749" s="29">
        <v>0</v>
      </c>
      <c r="M749" s="29">
        <v>0</v>
      </c>
    </row>
    <row r="750" spans="1:13" x14ac:dyDescent="0.25">
      <c r="A750" s="29" t="s">
        <v>20</v>
      </c>
      <c r="B750" s="29">
        <v>0</v>
      </c>
      <c r="C750" s="29">
        <v>0</v>
      </c>
      <c r="D750" s="29">
        <v>0</v>
      </c>
      <c r="E750" s="29">
        <v>0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29">
        <v>0</v>
      </c>
      <c r="L750" s="29">
        <v>0</v>
      </c>
      <c r="M750" s="29">
        <v>0</v>
      </c>
    </row>
    <row r="751" spans="1:13" x14ac:dyDescent="0.25">
      <c r="A751" s="29" t="s">
        <v>21</v>
      </c>
      <c r="B751" s="29">
        <v>0</v>
      </c>
      <c r="C751" s="29">
        <v>0</v>
      </c>
      <c r="D751" s="29">
        <v>0</v>
      </c>
      <c r="E751" s="29">
        <v>0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29">
        <v>0</v>
      </c>
      <c r="L751" s="29">
        <v>0</v>
      </c>
      <c r="M751" s="29">
        <v>0</v>
      </c>
    </row>
    <row r="752" spans="1:13" x14ac:dyDescent="0.25">
      <c r="A752" s="29" t="s">
        <v>22</v>
      </c>
      <c r="B752" s="29">
        <v>0</v>
      </c>
      <c r="C752" s="29">
        <v>0</v>
      </c>
      <c r="D752" s="29">
        <v>0</v>
      </c>
      <c r="E752" s="29">
        <v>0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29">
        <v>0</v>
      </c>
      <c r="L752" s="29">
        <v>0</v>
      </c>
      <c r="M752" s="29">
        <v>0</v>
      </c>
    </row>
    <row r="753" spans="1:13" x14ac:dyDescent="0.25">
      <c r="A753" s="29" t="s">
        <v>534</v>
      </c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x14ac:dyDescent="0.25">
      <c r="A754" s="29" t="s">
        <v>24</v>
      </c>
      <c r="B754" s="29" t="s">
        <v>1</v>
      </c>
      <c r="C754" s="29" t="s">
        <v>402</v>
      </c>
      <c r="D754" s="29" t="s">
        <v>403</v>
      </c>
      <c r="E754" s="29" t="s">
        <v>404</v>
      </c>
      <c r="F754" s="29" t="s">
        <v>405</v>
      </c>
      <c r="G754" s="29" t="s">
        <v>406</v>
      </c>
      <c r="H754" s="29" t="s">
        <v>407</v>
      </c>
      <c r="I754" s="29" t="s">
        <v>408</v>
      </c>
      <c r="J754" s="29" t="s">
        <v>409</v>
      </c>
      <c r="K754" s="29" t="s">
        <v>410</v>
      </c>
      <c r="L754" s="29" t="s">
        <v>411</v>
      </c>
      <c r="M754" s="29" t="s">
        <v>412</v>
      </c>
    </row>
    <row r="755" spans="1:13" x14ac:dyDescent="0.25">
      <c r="A755" s="29" t="s">
        <v>8</v>
      </c>
      <c r="B755" s="29" t="s">
        <v>9</v>
      </c>
      <c r="C755" s="29" t="s">
        <v>9</v>
      </c>
      <c r="D755" s="29" t="s">
        <v>9</v>
      </c>
      <c r="E755" s="29" t="s">
        <v>9</v>
      </c>
      <c r="F755" s="29" t="s">
        <v>9</v>
      </c>
      <c r="G755" s="29" t="s">
        <v>9</v>
      </c>
      <c r="H755" s="29" t="s">
        <v>9</v>
      </c>
      <c r="I755" s="29" t="s">
        <v>9</v>
      </c>
      <c r="J755" s="29" t="s">
        <v>9</v>
      </c>
      <c r="K755" s="29" t="s">
        <v>9</v>
      </c>
      <c r="L755" s="29" t="s">
        <v>9</v>
      </c>
      <c r="M755" s="29" t="s">
        <v>9</v>
      </c>
    </row>
    <row r="756" spans="1:13" x14ac:dyDescent="0.25">
      <c r="A756" s="29" t="s">
        <v>25</v>
      </c>
      <c r="B756" s="29">
        <v>110400</v>
      </c>
      <c r="C756" s="29">
        <v>0</v>
      </c>
      <c r="D756" s="29">
        <v>0</v>
      </c>
      <c r="E756" s="29">
        <v>0</v>
      </c>
      <c r="F756" s="29">
        <v>0</v>
      </c>
      <c r="G756" s="29">
        <v>110400</v>
      </c>
      <c r="H756" s="29">
        <v>0</v>
      </c>
      <c r="I756" s="29">
        <v>0</v>
      </c>
      <c r="J756" s="29">
        <v>0</v>
      </c>
      <c r="K756" s="29">
        <v>0</v>
      </c>
      <c r="L756" s="29">
        <v>0</v>
      </c>
      <c r="M756" s="29">
        <v>0</v>
      </c>
    </row>
    <row r="757" spans="1:13" x14ac:dyDescent="0.25">
      <c r="A757" s="29" t="s">
        <v>26</v>
      </c>
      <c r="B757" s="29">
        <v>6965</v>
      </c>
      <c r="C757" s="29">
        <v>0</v>
      </c>
      <c r="D757" s="29">
        <v>0</v>
      </c>
      <c r="E757" s="29">
        <v>0</v>
      </c>
      <c r="F757" s="29">
        <v>0</v>
      </c>
      <c r="G757" s="29">
        <v>6965</v>
      </c>
      <c r="H757" s="29">
        <v>0</v>
      </c>
      <c r="I757" s="29">
        <v>0</v>
      </c>
      <c r="J757" s="29">
        <v>0</v>
      </c>
      <c r="K757" s="29">
        <v>0</v>
      </c>
      <c r="L757" s="29">
        <v>0</v>
      </c>
      <c r="M757" s="29">
        <v>0</v>
      </c>
    </row>
    <row r="758" spans="1:13" x14ac:dyDescent="0.25">
      <c r="A758" s="29" t="s">
        <v>27</v>
      </c>
      <c r="B758" s="29">
        <v>0</v>
      </c>
      <c r="C758" s="29">
        <v>0</v>
      </c>
      <c r="D758" s="29">
        <v>0</v>
      </c>
      <c r="E758" s="29">
        <v>0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29">
        <v>0</v>
      </c>
      <c r="L758" s="29">
        <v>0</v>
      </c>
      <c r="M758" s="29">
        <v>0</v>
      </c>
    </row>
    <row r="759" spans="1:13" x14ac:dyDescent="0.25">
      <c r="A759" s="29" t="s">
        <v>28</v>
      </c>
      <c r="B759" s="29">
        <v>0</v>
      </c>
      <c r="C759" s="29">
        <v>0</v>
      </c>
      <c r="D759" s="29">
        <v>0</v>
      </c>
      <c r="E759" s="29">
        <v>0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29">
        <v>0</v>
      </c>
      <c r="L759" s="29">
        <v>0</v>
      </c>
      <c r="M759" s="29">
        <v>0</v>
      </c>
    </row>
    <row r="760" spans="1:13" x14ac:dyDescent="0.25">
      <c r="A760" s="29" t="s">
        <v>29</v>
      </c>
      <c r="B760" s="29">
        <v>960</v>
      </c>
      <c r="C760" s="29">
        <v>0</v>
      </c>
      <c r="D760" s="29">
        <v>0</v>
      </c>
      <c r="E760" s="29">
        <v>0</v>
      </c>
      <c r="F760" s="29">
        <v>0</v>
      </c>
      <c r="G760" s="29">
        <v>960</v>
      </c>
      <c r="H760" s="29">
        <v>0</v>
      </c>
      <c r="I760" s="29">
        <v>0</v>
      </c>
      <c r="J760" s="29">
        <v>0</v>
      </c>
      <c r="K760" s="29">
        <v>0</v>
      </c>
      <c r="L760" s="29">
        <v>0</v>
      </c>
      <c r="M760" s="29">
        <v>0</v>
      </c>
    </row>
    <row r="761" spans="1:13" x14ac:dyDescent="0.25">
      <c r="A761" s="29" t="s">
        <v>30</v>
      </c>
      <c r="B761" s="29">
        <v>0</v>
      </c>
      <c r="C761" s="29">
        <v>0</v>
      </c>
      <c r="D761" s="29">
        <v>0</v>
      </c>
      <c r="E761" s="29">
        <v>0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29">
        <v>0</v>
      </c>
      <c r="L761" s="29">
        <v>0</v>
      </c>
      <c r="M761" s="29">
        <v>0</v>
      </c>
    </row>
    <row r="762" spans="1:13" x14ac:dyDescent="0.25">
      <c r="A762" s="29" t="s">
        <v>31</v>
      </c>
      <c r="B762" s="29">
        <v>1910</v>
      </c>
      <c r="C762" s="29">
        <v>0</v>
      </c>
      <c r="D762" s="29">
        <v>0</v>
      </c>
      <c r="E762" s="29">
        <v>0</v>
      </c>
      <c r="F762" s="29">
        <v>0</v>
      </c>
      <c r="G762" s="29">
        <v>1910</v>
      </c>
      <c r="H762" s="29">
        <v>0</v>
      </c>
      <c r="I762" s="29">
        <v>0</v>
      </c>
      <c r="J762" s="29">
        <v>0</v>
      </c>
      <c r="K762" s="29">
        <v>0</v>
      </c>
      <c r="L762" s="29">
        <v>0</v>
      </c>
      <c r="M762" s="29">
        <v>0</v>
      </c>
    </row>
    <row r="763" spans="1:13" x14ac:dyDescent="0.25">
      <c r="A763" s="29" t="s">
        <v>32</v>
      </c>
      <c r="B763" s="29">
        <v>72110</v>
      </c>
      <c r="C763" s="29">
        <v>0</v>
      </c>
      <c r="D763" s="29">
        <v>0</v>
      </c>
      <c r="E763" s="29">
        <v>0</v>
      </c>
      <c r="F763" s="29">
        <v>0</v>
      </c>
      <c r="G763" s="29">
        <v>72110</v>
      </c>
      <c r="H763" s="29">
        <v>0</v>
      </c>
      <c r="I763" s="29">
        <v>0</v>
      </c>
      <c r="J763" s="29">
        <v>0</v>
      </c>
      <c r="K763" s="29">
        <v>0</v>
      </c>
      <c r="L763" s="29">
        <v>0</v>
      </c>
      <c r="M763" s="29">
        <v>0</v>
      </c>
    </row>
    <row r="764" spans="1:13" x14ac:dyDescent="0.25">
      <c r="A764" s="29" t="s">
        <v>33</v>
      </c>
      <c r="B764" s="29">
        <v>3680</v>
      </c>
      <c r="C764" s="29">
        <v>0</v>
      </c>
      <c r="D764" s="29">
        <v>0</v>
      </c>
      <c r="E764" s="29">
        <v>0</v>
      </c>
      <c r="F764" s="29">
        <v>0</v>
      </c>
      <c r="G764" s="29">
        <v>3680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</row>
    <row r="765" spans="1:13" x14ac:dyDescent="0.25">
      <c r="A765" s="29" t="s">
        <v>535</v>
      </c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x14ac:dyDescent="0.25">
      <c r="A766" s="29" t="s">
        <v>34</v>
      </c>
      <c r="B766" s="29" t="s">
        <v>1</v>
      </c>
      <c r="C766" s="29" t="s">
        <v>402</v>
      </c>
      <c r="D766" s="29" t="s">
        <v>403</v>
      </c>
      <c r="E766" s="29" t="s">
        <v>404</v>
      </c>
      <c r="F766" s="29" t="s">
        <v>405</v>
      </c>
      <c r="G766" s="29" t="s">
        <v>406</v>
      </c>
      <c r="H766" s="29" t="s">
        <v>407</v>
      </c>
      <c r="I766" s="29" t="s">
        <v>408</v>
      </c>
      <c r="J766" s="29" t="s">
        <v>409</v>
      </c>
      <c r="K766" s="29" t="s">
        <v>410</v>
      </c>
      <c r="L766" s="29" t="s">
        <v>411</v>
      </c>
      <c r="M766" s="29" t="s">
        <v>412</v>
      </c>
    </row>
    <row r="767" spans="1:13" x14ac:dyDescent="0.25">
      <c r="A767" s="29" t="s">
        <v>8</v>
      </c>
      <c r="B767" s="29" t="s">
        <v>35</v>
      </c>
      <c r="C767" s="29" t="s">
        <v>35</v>
      </c>
      <c r="D767" s="29" t="s">
        <v>35</v>
      </c>
      <c r="E767" s="29" t="s">
        <v>35</v>
      </c>
      <c r="F767" s="29" t="s">
        <v>35</v>
      </c>
      <c r="G767" s="29" t="s">
        <v>35</v>
      </c>
      <c r="H767" s="29" t="s">
        <v>35</v>
      </c>
      <c r="I767" s="29" t="s">
        <v>35</v>
      </c>
      <c r="J767" s="29" t="s">
        <v>35</v>
      </c>
      <c r="K767" s="29" t="s">
        <v>35</v>
      </c>
      <c r="L767" s="29" t="s">
        <v>35</v>
      </c>
      <c r="M767" s="29" t="s">
        <v>35</v>
      </c>
    </row>
    <row r="768" spans="1:13" x14ac:dyDescent="0.25">
      <c r="A768" s="29" t="s">
        <v>10</v>
      </c>
      <c r="B768" s="29">
        <v>0</v>
      </c>
      <c r="C768" s="29">
        <v>0</v>
      </c>
      <c r="D768" s="29">
        <v>0</v>
      </c>
      <c r="E768" s="29">
        <v>0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29">
        <v>0</v>
      </c>
      <c r="L768" s="29">
        <v>0</v>
      </c>
      <c r="M768" s="29">
        <v>0</v>
      </c>
    </row>
    <row r="769" spans="1:13" x14ac:dyDescent="0.25">
      <c r="A769" s="29" t="s">
        <v>36</v>
      </c>
      <c r="B769" s="29">
        <v>168</v>
      </c>
      <c r="C769" s="29">
        <v>0</v>
      </c>
      <c r="D769" s="29">
        <v>0</v>
      </c>
      <c r="E769" s="29">
        <v>0</v>
      </c>
      <c r="F769" s="29">
        <v>0</v>
      </c>
      <c r="G769" s="29">
        <v>168</v>
      </c>
      <c r="H769" s="29">
        <v>0</v>
      </c>
      <c r="I769" s="29">
        <v>0</v>
      </c>
      <c r="J769" s="29">
        <v>0</v>
      </c>
      <c r="K769" s="29">
        <v>0</v>
      </c>
      <c r="L769" s="29">
        <v>0</v>
      </c>
      <c r="M769" s="29">
        <v>0</v>
      </c>
    </row>
    <row r="770" spans="1:13" x14ac:dyDescent="0.25">
      <c r="A770" s="29" t="s">
        <v>37</v>
      </c>
      <c r="B770" s="29">
        <v>100</v>
      </c>
      <c r="C770" s="29">
        <v>0</v>
      </c>
      <c r="D770" s="29">
        <v>0</v>
      </c>
      <c r="E770" s="29">
        <v>0</v>
      </c>
      <c r="F770" s="29">
        <v>0</v>
      </c>
      <c r="G770" s="29">
        <v>100</v>
      </c>
      <c r="H770" s="29">
        <v>0</v>
      </c>
      <c r="I770" s="29">
        <v>0</v>
      </c>
      <c r="J770" s="29">
        <v>0</v>
      </c>
      <c r="K770" s="29">
        <v>0</v>
      </c>
      <c r="L770" s="29">
        <v>0</v>
      </c>
      <c r="M770" s="29">
        <v>0</v>
      </c>
    </row>
    <row r="771" spans="1:13" x14ac:dyDescent="0.25">
      <c r="A771" s="29" t="s">
        <v>38</v>
      </c>
      <c r="B771" s="29">
        <v>7894</v>
      </c>
      <c r="C771" s="29">
        <v>0</v>
      </c>
      <c r="D771" s="29">
        <v>0</v>
      </c>
      <c r="E771" s="29">
        <v>0</v>
      </c>
      <c r="F771" s="29">
        <v>0</v>
      </c>
      <c r="G771" s="29">
        <v>7894</v>
      </c>
      <c r="H771" s="29">
        <v>0</v>
      </c>
      <c r="I771" s="29">
        <v>0</v>
      </c>
      <c r="J771" s="29">
        <v>0</v>
      </c>
      <c r="K771" s="29">
        <v>0</v>
      </c>
      <c r="L771" s="29">
        <v>0</v>
      </c>
      <c r="M771" s="29">
        <v>0</v>
      </c>
    </row>
    <row r="772" spans="1:13" x14ac:dyDescent="0.25">
      <c r="A772" s="29" t="s">
        <v>39</v>
      </c>
      <c r="B772" s="29">
        <v>1556</v>
      </c>
      <c r="C772" s="29">
        <v>0</v>
      </c>
      <c r="D772" s="29">
        <v>0</v>
      </c>
      <c r="E772" s="29">
        <v>0</v>
      </c>
      <c r="F772" s="29">
        <v>0</v>
      </c>
      <c r="G772" s="29">
        <v>1556</v>
      </c>
      <c r="H772" s="29">
        <v>0</v>
      </c>
      <c r="I772" s="29">
        <v>0</v>
      </c>
      <c r="J772" s="29">
        <v>0</v>
      </c>
      <c r="K772" s="29">
        <v>0</v>
      </c>
      <c r="L772" s="29">
        <v>0</v>
      </c>
      <c r="M772" s="29">
        <v>0</v>
      </c>
    </row>
    <row r="773" spans="1:13" x14ac:dyDescent="0.25">
      <c r="A773" s="29" t="s">
        <v>40</v>
      </c>
      <c r="B773" s="29">
        <v>8633</v>
      </c>
      <c r="C773" s="29">
        <v>0</v>
      </c>
      <c r="D773" s="29">
        <v>0</v>
      </c>
      <c r="E773" s="29">
        <v>0</v>
      </c>
      <c r="F773" s="29">
        <v>0</v>
      </c>
      <c r="G773" s="29">
        <v>8633</v>
      </c>
      <c r="H773" s="29">
        <v>0</v>
      </c>
      <c r="I773" s="29">
        <v>0</v>
      </c>
      <c r="J773" s="29">
        <v>0</v>
      </c>
      <c r="K773" s="29">
        <v>0</v>
      </c>
      <c r="L773" s="29">
        <v>0</v>
      </c>
      <c r="M773" s="29">
        <v>0</v>
      </c>
    </row>
    <row r="774" spans="1:13" x14ac:dyDescent="0.25">
      <c r="A774" s="29" t="s">
        <v>41</v>
      </c>
      <c r="B774" s="29">
        <v>0</v>
      </c>
      <c r="C774" s="29">
        <v>0</v>
      </c>
      <c r="D774" s="29">
        <v>0</v>
      </c>
      <c r="E774" s="29">
        <v>0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29">
        <v>0</v>
      </c>
      <c r="L774" s="29">
        <v>0</v>
      </c>
      <c r="M774" s="29">
        <v>0</v>
      </c>
    </row>
    <row r="775" spans="1:13" x14ac:dyDescent="0.25">
      <c r="A775" s="29" t="s">
        <v>42</v>
      </c>
      <c r="B775" s="29">
        <v>0</v>
      </c>
      <c r="C775" s="29">
        <v>0</v>
      </c>
      <c r="D775" s="29">
        <v>0</v>
      </c>
      <c r="E775" s="29">
        <v>0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29">
        <v>0</v>
      </c>
      <c r="L775" s="29">
        <v>0</v>
      </c>
      <c r="M775" s="29">
        <v>0</v>
      </c>
    </row>
    <row r="776" spans="1:13" x14ac:dyDescent="0.25">
      <c r="A776" s="29" t="s">
        <v>43</v>
      </c>
      <c r="B776" s="29">
        <v>0</v>
      </c>
      <c r="C776" s="29">
        <v>0</v>
      </c>
      <c r="D776" s="29">
        <v>0</v>
      </c>
      <c r="E776" s="29">
        <v>0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29">
        <v>0</v>
      </c>
      <c r="L776" s="29">
        <v>0</v>
      </c>
      <c r="M776" s="29">
        <v>0</v>
      </c>
    </row>
    <row r="777" spans="1:13" x14ac:dyDescent="0.25">
      <c r="A777" s="29" t="s">
        <v>44</v>
      </c>
      <c r="B777" s="29">
        <v>0</v>
      </c>
      <c r="C777" s="29">
        <v>0</v>
      </c>
      <c r="D777" s="29">
        <v>0</v>
      </c>
      <c r="E777" s="29">
        <v>0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29">
        <v>0</v>
      </c>
      <c r="L777" s="29">
        <v>0</v>
      </c>
      <c r="M777" s="29">
        <v>0</v>
      </c>
    </row>
    <row r="778" spans="1:13" x14ac:dyDescent="0.25">
      <c r="A778" s="29" t="s">
        <v>45</v>
      </c>
      <c r="B778" s="29">
        <v>0</v>
      </c>
      <c r="C778" s="29">
        <v>0</v>
      </c>
      <c r="D778" s="29">
        <v>0</v>
      </c>
      <c r="E778" s="29">
        <v>0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29">
        <v>0</v>
      </c>
      <c r="L778" s="29">
        <v>0</v>
      </c>
      <c r="M778" s="29">
        <v>0</v>
      </c>
    </row>
    <row r="779" spans="1:13" x14ac:dyDescent="0.25">
      <c r="A779" s="29" t="s">
        <v>46</v>
      </c>
      <c r="B779" s="29">
        <v>0</v>
      </c>
      <c r="C779" s="29">
        <v>0</v>
      </c>
      <c r="D779" s="29">
        <v>0</v>
      </c>
      <c r="E779" s="29">
        <v>0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29">
        <v>0</v>
      </c>
      <c r="L779" s="29">
        <v>0</v>
      </c>
      <c r="M779" s="29">
        <v>0</v>
      </c>
    </row>
    <row r="780" spans="1:13" x14ac:dyDescent="0.25">
      <c r="A780" s="29" t="s">
        <v>47</v>
      </c>
      <c r="B780" s="29">
        <v>0</v>
      </c>
      <c r="C780" s="29">
        <v>0</v>
      </c>
      <c r="D780" s="29">
        <v>0</v>
      </c>
      <c r="E780" s="29">
        <v>0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29">
        <v>0</v>
      </c>
      <c r="L780" s="29">
        <v>0</v>
      </c>
      <c r="M780" s="29">
        <v>0</v>
      </c>
    </row>
    <row r="781" spans="1:13" x14ac:dyDescent="0.25">
      <c r="A781" s="29" t="s">
        <v>48</v>
      </c>
      <c r="B781" s="29">
        <v>0</v>
      </c>
      <c r="C781" s="29">
        <v>0</v>
      </c>
      <c r="D781" s="29">
        <v>0</v>
      </c>
      <c r="E781" s="29">
        <v>0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29">
        <v>0</v>
      </c>
      <c r="L781" s="29">
        <v>0</v>
      </c>
      <c r="M781" s="29">
        <v>0</v>
      </c>
    </row>
    <row r="782" spans="1:13" x14ac:dyDescent="0.25">
      <c r="A782" s="29" t="s">
        <v>49</v>
      </c>
      <c r="B782" s="29">
        <v>0</v>
      </c>
      <c r="C782" s="29">
        <v>0</v>
      </c>
      <c r="D782" s="29">
        <v>0</v>
      </c>
      <c r="E782" s="29">
        <v>0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29">
        <v>0</v>
      </c>
      <c r="L782" s="29">
        <v>0</v>
      </c>
      <c r="M782" s="29">
        <v>0</v>
      </c>
    </row>
    <row r="783" spans="1:13" x14ac:dyDescent="0.25">
      <c r="A783" s="29" t="s">
        <v>536</v>
      </c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x14ac:dyDescent="0.25">
      <c r="A784" s="29" t="s">
        <v>24</v>
      </c>
      <c r="B784" s="29" t="s">
        <v>1</v>
      </c>
      <c r="C784" s="29" t="s">
        <v>402</v>
      </c>
      <c r="D784" s="29" t="s">
        <v>403</v>
      </c>
      <c r="E784" s="29" t="s">
        <v>404</v>
      </c>
      <c r="F784" s="29" t="s">
        <v>405</v>
      </c>
      <c r="G784" s="29" t="s">
        <v>406</v>
      </c>
      <c r="H784" s="29" t="s">
        <v>407</v>
      </c>
      <c r="I784" s="29" t="s">
        <v>408</v>
      </c>
      <c r="J784" s="29" t="s">
        <v>409</v>
      </c>
      <c r="K784" s="29" t="s">
        <v>410</v>
      </c>
      <c r="L784" s="29" t="s">
        <v>411</v>
      </c>
      <c r="M784" s="29" t="s">
        <v>412</v>
      </c>
    </row>
    <row r="785" spans="1:13" x14ac:dyDescent="0.25">
      <c r="A785" s="29" t="s">
        <v>8</v>
      </c>
      <c r="B785" s="29" t="s">
        <v>9</v>
      </c>
      <c r="C785" s="29" t="s">
        <v>9</v>
      </c>
      <c r="D785" s="29" t="s">
        <v>9</v>
      </c>
      <c r="E785" s="29" t="s">
        <v>9</v>
      </c>
      <c r="F785" s="29" t="s">
        <v>9</v>
      </c>
      <c r="G785" s="29" t="s">
        <v>9</v>
      </c>
      <c r="H785" s="29" t="s">
        <v>9</v>
      </c>
      <c r="I785" s="29" t="s">
        <v>9</v>
      </c>
      <c r="J785" s="29" t="s">
        <v>9</v>
      </c>
      <c r="K785" s="29" t="s">
        <v>9</v>
      </c>
      <c r="L785" s="29" t="s">
        <v>9</v>
      </c>
      <c r="M785" s="29" t="s">
        <v>9</v>
      </c>
    </row>
    <row r="786" spans="1:13" x14ac:dyDescent="0.25">
      <c r="A786" s="29" t="s">
        <v>50</v>
      </c>
      <c r="B786" s="29">
        <v>581764</v>
      </c>
      <c r="C786" s="29">
        <v>321371</v>
      </c>
      <c r="D786" s="29">
        <v>348059</v>
      </c>
      <c r="E786" s="29">
        <v>0</v>
      </c>
      <c r="F786" s="29">
        <v>0</v>
      </c>
      <c r="G786" s="29">
        <v>0</v>
      </c>
      <c r="H786" s="29">
        <v>581764</v>
      </c>
      <c r="I786" s="29">
        <v>0</v>
      </c>
      <c r="J786" s="29">
        <v>0</v>
      </c>
      <c r="K786" s="29">
        <v>0</v>
      </c>
      <c r="L786" s="29">
        <v>0</v>
      </c>
      <c r="M786" s="29">
        <v>0</v>
      </c>
    </row>
    <row r="787" spans="1:13" x14ac:dyDescent="0.25">
      <c r="A787" s="29" t="s">
        <v>51</v>
      </c>
      <c r="B787" s="29">
        <v>130980</v>
      </c>
      <c r="C787" s="29">
        <v>88455</v>
      </c>
      <c r="D787" s="29">
        <v>90956</v>
      </c>
      <c r="E787" s="29">
        <v>0</v>
      </c>
      <c r="F787" s="29">
        <v>0</v>
      </c>
      <c r="G787" s="29">
        <v>0</v>
      </c>
      <c r="H787" s="29">
        <v>130980</v>
      </c>
      <c r="I787" s="29">
        <v>0</v>
      </c>
      <c r="J787" s="29">
        <v>0</v>
      </c>
      <c r="K787" s="29">
        <v>0</v>
      </c>
      <c r="L787" s="29">
        <v>0</v>
      </c>
      <c r="M787" s="29">
        <v>0</v>
      </c>
    </row>
    <row r="788" spans="1:13" x14ac:dyDescent="0.25">
      <c r="A788" s="29" t="s">
        <v>52</v>
      </c>
      <c r="B788" s="29">
        <v>452743</v>
      </c>
      <c r="C788" s="29">
        <v>349648</v>
      </c>
      <c r="D788" s="29">
        <v>358047</v>
      </c>
      <c r="E788" s="29">
        <v>0</v>
      </c>
      <c r="F788" s="29">
        <v>0</v>
      </c>
      <c r="G788" s="29">
        <v>0</v>
      </c>
      <c r="H788" s="29">
        <v>452743</v>
      </c>
      <c r="I788" s="29">
        <v>0</v>
      </c>
      <c r="J788" s="29">
        <v>0</v>
      </c>
      <c r="K788" s="29">
        <v>0</v>
      </c>
      <c r="L788" s="29">
        <v>0</v>
      </c>
      <c r="M788" s="29">
        <v>0</v>
      </c>
    </row>
    <row r="789" spans="1:13" x14ac:dyDescent="0.25">
      <c r="A789" s="29" t="s">
        <v>53</v>
      </c>
      <c r="B789" s="29">
        <v>27828</v>
      </c>
      <c r="C789" s="29">
        <v>18580</v>
      </c>
      <c r="D789" s="29">
        <v>18580</v>
      </c>
      <c r="E789" s="29">
        <v>0</v>
      </c>
      <c r="F789" s="29">
        <v>0</v>
      </c>
      <c r="G789" s="29">
        <v>0</v>
      </c>
      <c r="H789" s="29">
        <v>27828</v>
      </c>
      <c r="I789" s="29">
        <v>0</v>
      </c>
      <c r="J789" s="29">
        <v>0</v>
      </c>
      <c r="K789" s="29">
        <v>0</v>
      </c>
      <c r="L789" s="29">
        <v>0</v>
      </c>
      <c r="M789" s="29">
        <v>0</v>
      </c>
    </row>
    <row r="790" spans="1:13" x14ac:dyDescent="0.25">
      <c r="A790" s="29" t="s">
        <v>54</v>
      </c>
      <c r="B790" s="29">
        <v>1346431</v>
      </c>
      <c r="C790" s="29">
        <v>828057</v>
      </c>
      <c r="D790" s="29">
        <v>874336</v>
      </c>
      <c r="E790" s="29">
        <v>0</v>
      </c>
      <c r="F790" s="29">
        <v>0</v>
      </c>
      <c r="G790" s="29">
        <v>0</v>
      </c>
      <c r="H790" s="29">
        <v>1346431</v>
      </c>
      <c r="I790" s="29">
        <v>0</v>
      </c>
      <c r="J790" s="29">
        <v>0</v>
      </c>
      <c r="K790" s="29">
        <v>0</v>
      </c>
      <c r="L790" s="29">
        <v>0</v>
      </c>
      <c r="M790" s="29">
        <v>0</v>
      </c>
    </row>
    <row r="791" spans="1:13" x14ac:dyDescent="0.25">
      <c r="A791" s="29" t="s">
        <v>55</v>
      </c>
      <c r="B791" s="29">
        <v>3410196</v>
      </c>
      <c r="C791" s="29">
        <v>2184754</v>
      </c>
      <c r="D791" s="29">
        <v>2523137</v>
      </c>
      <c r="E791" s="29">
        <v>0</v>
      </c>
      <c r="F791" s="29">
        <v>0</v>
      </c>
      <c r="G791" s="29">
        <v>0</v>
      </c>
      <c r="H791" s="29">
        <v>3410196</v>
      </c>
      <c r="I791" s="29">
        <v>0</v>
      </c>
      <c r="J791" s="29">
        <v>0</v>
      </c>
      <c r="K791" s="29">
        <v>0</v>
      </c>
      <c r="L791" s="29">
        <v>0</v>
      </c>
      <c r="M791" s="29">
        <v>0</v>
      </c>
    </row>
    <row r="792" spans="1:13" x14ac:dyDescent="0.25">
      <c r="A792" s="29" t="s">
        <v>56</v>
      </c>
      <c r="B792" s="29">
        <v>265955</v>
      </c>
      <c r="C792" s="29">
        <v>191037</v>
      </c>
      <c r="D792" s="29">
        <v>199891</v>
      </c>
      <c r="E792" s="29">
        <v>0</v>
      </c>
      <c r="F792" s="29">
        <v>0</v>
      </c>
      <c r="G792" s="29">
        <v>0</v>
      </c>
      <c r="H792" s="29">
        <v>265955</v>
      </c>
      <c r="I792" s="29">
        <v>0</v>
      </c>
      <c r="J792" s="29">
        <v>0</v>
      </c>
      <c r="K792" s="29">
        <v>0</v>
      </c>
      <c r="L792" s="29">
        <v>0</v>
      </c>
      <c r="M792" s="29">
        <v>0</v>
      </c>
    </row>
    <row r="793" spans="1:13" x14ac:dyDescent="0.25">
      <c r="A793" s="29" t="s">
        <v>57</v>
      </c>
      <c r="B793" s="29">
        <v>140449</v>
      </c>
      <c r="C793" s="29">
        <v>45272</v>
      </c>
      <c r="D793" s="29">
        <v>60485</v>
      </c>
      <c r="E793" s="29">
        <v>0</v>
      </c>
      <c r="F793" s="29">
        <v>0</v>
      </c>
      <c r="G793" s="29">
        <v>0</v>
      </c>
      <c r="H793" s="29">
        <v>140449</v>
      </c>
      <c r="I793" s="29">
        <v>0</v>
      </c>
      <c r="J793" s="29">
        <v>0</v>
      </c>
      <c r="K793" s="29">
        <v>0</v>
      </c>
      <c r="L793" s="29">
        <v>0</v>
      </c>
      <c r="M793" s="29">
        <v>0</v>
      </c>
    </row>
    <row r="794" spans="1:13" x14ac:dyDescent="0.25">
      <c r="A794" s="29" t="s">
        <v>58</v>
      </c>
      <c r="B794" s="29">
        <v>209016</v>
      </c>
      <c r="C794" s="29">
        <v>125089</v>
      </c>
      <c r="D794" s="29">
        <v>126353</v>
      </c>
      <c r="E794" s="29">
        <v>0</v>
      </c>
      <c r="F794" s="29">
        <v>0</v>
      </c>
      <c r="G794" s="29">
        <v>0</v>
      </c>
      <c r="H794" s="29">
        <v>209016</v>
      </c>
      <c r="I794" s="29">
        <v>0</v>
      </c>
      <c r="J794" s="29">
        <v>0</v>
      </c>
      <c r="K794" s="29">
        <v>0</v>
      </c>
      <c r="L794" s="29">
        <v>0</v>
      </c>
      <c r="M794" s="29">
        <v>0</v>
      </c>
    </row>
    <row r="795" spans="1:13" x14ac:dyDescent="0.25">
      <c r="A795" s="29" t="s">
        <v>59</v>
      </c>
      <c r="B795" s="29">
        <v>26568</v>
      </c>
      <c r="C795" s="29">
        <v>26568</v>
      </c>
      <c r="D795" s="29">
        <v>26568</v>
      </c>
      <c r="E795" s="29">
        <v>0</v>
      </c>
      <c r="F795" s="29">
        <v>0</v>
      </c>
      <c r="G795" s="29">
        <v>0</v>
      </c>
      <c r="H795" s="29">
        <v>26568</v>
      </c>
      <c r="I795" s="29">
        <v>0</v>
      </c>
      <c r="J795" s="29">
        <v>0</v>
      </c>
      <c r="K795" s="29">
        <v>0</v>
      </c>
      <c r="L795" s="29">
        <v>0</v>
      </c>
      <c r="M795" s="29">
        <v>0</v>
      </c>
    </row>
    <row r="796" spans="1:13" x14ac:dyDescent="0.25">
      <c r="A796" s="29" t="s">
        <v>537</v>
      </c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x14ac:dyDescent="0.25">
      <c r="A797" s="29" t="s">
        <v>60</v>
      </c>
      <c r="B797" s="29" t="s">
        <v>1</v>
      </c>
      <c r="C797" s="29" t="s">
        <v>402</v>
      </c>
      <c r="D797" s="29" t="s">
        <v>403</v>
      </c>
      <c r="E797" s="29" t="s">
        <v>404</v>
      </c>
      <c r="F797" s="29" t="s">
        <v>405</v>
      </c>
      <c r="G797" s="29" t="s">
        <v>406</v>
      </c>
      <c r="H797" s="29" t="s">
        <v>407</v>
      </c>
      <c r="I797" s="29" t="s">
        <v>408</v>
      </c>
      <c r="J797" s="29" t="s">
        <v>409</v>
      </c>
      <c r="K797" s="29" t="s">
        <v>410</v>
      </c>
      <c r="L797" s="29" t="s">
        <v>411</v>
      </c>
      <c r="M797" s="29" t="s">
        <v>412</v>
      </c>
    </row>
    <row r="798" spans="1:13" x14ac:dyDescent="0.25">
      <c r="A798" s="29" t="s">
        <v>8</v>
      </c>
      <c r="B798" s="29" t="s">
        <v>35</v>
      </c>
      <c r="C798" s="29" t="s">
        <v>35</v>
      </c>
      <c r="D798" s="29" t="s">
        <v>35</v>
      </c>
      <c r="E798" s="29" t="s">
        <v>35</v>
      </c>
      <c r="F798" s="29" t="s">
        <v>35</v>
      </c>
      <c r="G798" s="29" t="s">
        <v>35</v>
      </c>
      <c r="H798" s="29" t="s">
        <v>35</v>
      </c>
      <c r="I798" s="29" t="s">
        <v>35</v>
      </c>
      <c r="J798" s="29" t="s">
        <v>35</v>
      </c>
      <c r="K798" s="29" t="s">
        <v>35</v>
      </c>
      <c r="L798" s="29" t="s">
        <v>35</v>
      </c>
      <c r="M798" s="29" t="s">
        <v>35</v>
      </c>
    </row>
    <row r="799" spans="1:13" x14ac:dyDescent="0.25">
      <c r="A799" s="29" t="s">
        <v>61</v>
      </c>
      <c r="B799" s="29">
        <v>0</v>
      </c>
      <c r="C799" s="29">
        <v>0</v>
      </c>
      <c r="D799" s="29">
        <v>0</v>
      </c>
      <c r="E799" s="29">
        <v>0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 s="29">
        <v>0</v>
      </c>
    </row>
    <row r="800" spans="1:13" x14ac:dyDescent="0.25">
      <c r="A800" s="29" t="s">
        <v>62</v>
      </c>
      <c r="B800" s="29">
        <v>0</v>
      </c>
      <c r="C800" s="29">
        <v>0</v>
      </c>
      <c r="D800" s="29">
        <v>0</v>
      </c>
      <c r="E800" s="29">
        <v>0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 s="29">
        <v>0</v>
      </c>
    </row>
    <row r="801" spans="1:13" x14ac:dyDescent="0.25">
      <c r="A801" s="29" t="s">
        <v>63</v>
      </c>
      <c r="B801" s="29">
        <v>0</v>
      </c>
      <c r="C801" s="29">
        <v>0</v>
      </c>
      <c r="D801" s="29">
        <v>0</v>
      </c>
      <c r="E801" s="29">
        <v>0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 s="29">
        <v>0</v>
      </c>
    </row>
    <row r="802" spans="1:13" x14ac:dyDescent="0.25">
      <c r="A802" s="29" t="s">
        <v>64</v>
      </c>
      <c r="B802" s="29">
        <v>0</v>
      </c>
      <c r="C802" s="29">
        <v>0</v>
      </c>
      <c r="D802" s="29">
        <v>0</v>
      </c>
      <c r="E802" s="29">
        <v>0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 s="29">
        <v>0</v>
      </c>
    </row>
    <row r="803" spans="1:13" x14ac:dyDescent="0.25">
      <c r="A803" s="29" t="s">
        <v>65</v>
      </c>
      <c r="B803" s="29">
        <v>0</v>
      </c>
      <c r="C803" s="29">
        <v>0</v>
      </c>
      <c r="D803" s="29">
        <v>0</v>
      </c>
      <c r="E803" s="29">
        <v>0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 s="29">
        <v>0</v>
      </c>
    </row>
    <row r="804" spans="1:13" x14ac:dyDescent="0.25">
      <c r="A804" s="29" t="s">
        <v>66</v>
      </c>
      <c r="B804" s="29">
        <v>0</v>
      </c>
      <c r="C804" s="29">
        <v>0</v>
      </c>
      <c r="D804" s="29">
        <v>0</v>
      </c>
      <c r="E804" s="29">
        <v>0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 s="29">
        <v>0</v>
      </c>
    </row>
    <row r="805" spans="1:13" x14ac:dyDescent="0.25">
      <c r="A805" s="29" t="s">
        <v>67</v>
      </c>
      <c r="B805" s="29">
        <v>503</v>
      </c>
      <c r="C805" s="29">
        <v>495</v>
      </c>
      <c r="D805" s="29">
        <v>503</v>
      </c>
      <c r="E805" s="29">
        <v>0</v>
      </c>
      <c r="F805" s="29">
        <v>0</v>
      </c>
      <c r="G805" s="29">
        <v>0</v>
      </c>
      <c r="H805" s="29">
        <v>503</v>
      </c>
      <c r="I805" s="29">
        <v>0</v>
      </c>
      <c r="J805" s="29">
        <v>0</v>
      </c>
      <c r="K805" s="29">
        <v>0</v>
      </c>
      <c r="L805" s="29">
        <v>0</v>
      </c>
      <c r="M805" s="29">
        <v>0</v>
      </c>
    </row>
    <row r="806" spans="1:13" x14ac:dyDescent="0.25">
      <c r="A806" s="29" t="s">
        <v>68</v>
      </c>
      <c r="B806" s="29">
        <v>182</v>
      </c>
      <c r="C806" s="29">
        <v>178</v>
      </c>
      <c r="D806" s="29">
        <v>182</v>
      </c>
      <c r="E806" s="29">
        <v>0</v>
      </c>
      <c r="F806" s="29">
        <v>0</v>
      </c>
      <c r="G806" s="29">
        <v>0</v>
      </c>
      <c r="H806" s="29">
        <v>182</v>
      </c>
      <c r="I806" s="29">
        <v>0</v>
      </c>
      <c r="J806" s="29">
        <v>0</v>
      </c>
      <c r="K806" s="29">
        <v>0</v>
      </c>
      <c r="L806" s="29">
        <v>0</v>
      </c>
      <c r="M806" s="29">
        <v>0</v>
      </c>
    </row>
    <row r="807" spans="1:13" x14ac:dyDescent="0.25">
      <c r="A807" s="29" t="s">
        <v>69</v>
      </c>
      <c r="B807" s="29">
        <v>332</v>
      </c>
      <c r="C807" s="29">
        <v>327</v>
      </c>
      <c r="D807" s="29">
        <v>332</v>
      </c>
      <c r="E807" s="29">
        <v>0</v>
      </c>
      <c r="F807" s="29">
        <v>0</v>
      </c>
      <c r="G807" s="29">
        <v>0</v>
      </c>
      <c r="H807" s="29">
        <v>332</v>
      </c>
      <c r="I807" s="29">
        <v>0</v>
      </c>
      <c r="J807" s="29">
        <v>0</v>
      </c>
      <c r="K807" s="29">
        <v>0</v>
      </c>
      <c r="L807" s="29">
        <v>0</v>
      </c>
      <c r="M807" s="29">
        <v>0</v>
      </c>
    </row>
    <row r="808" spans="1:13" x14ac:dyDescent="0.25">
      <c r="A808" s="29" t="s">
        <v>70</v>
      </c>
      <c r="B808" s="29">
        <v>197</v>
      </c>
      <c r="C808" s="29">
        <v>188</v>
      </c>
      <c r="D808" s="29">
        <v>197</v>
      </c>
      <c r="E808" s="29">
        <v>0</v>
      </c>
      <c r="F808" s="29">
        <v>0</v>
      </c>
      <c r="G808" s="29">
        <v>0</v>
      </c>
      <c r="H808" s="29">
        <v>197</v>
      </c>
      <c r="I808" s="29">
        <v>0</v>
      </c>
      <c r="J808" s="29">
        <v>0</v>
      </c>
      <c r="K808" s="29">
        <v>0</v>
      </c>
      <c r="L808" s="29">
        <v>0</v>
      </c>
      <c r="M808" s="29">
        <v>0</v>
      </c>
    </row>
    <row r="809" spans="1:13" x14ac:dyDescent="0.25">
      <c r="A809" s="29" t="s">
        <v>71</v>
      </c>
      <c r="B809" s="29">
        <v>391</v>
      </c>
      <c r="C809" s="29">
        <v>0</v>
      </c>
      <c r="D809" s="29">
        <v>391</v>
      </c>
      <c r="E809" s="29">
        <v>0</v>
      </c>
      <c r="F809" s="29">
        <v>0</v>
      </c>
      <c r="G809" s="29">
        <v>0</v>
      </c>
      <c r="H809" s="29">
        <v>391</v>
      </c>
      <c r="I809" s="29">
        <v>0</v>
      </c>
      <c r="J809" s="29">
        <v>0</v>
      </c>
      <c r="K809" s="29">
        <v>0</v>
      </c>
      <c r="L809" s="29">
        <v>0</v>
      </c>
      <c r="M809" s="29">
        <v>0</v>
      </c>
    </row>
    <row r="810" spans="1:13" x14ac:dyDescent="0.25">
      <c r="A810" s="29" t="s">
        <v>72</v>
      </c>
      <c r="B810" s="29">
        <v>704</v>
      </c>
      <c r="C810" s="29">
        <v>0</v>
      </c>
      <c r="D810" s="29">
        <v>704</v>
      </c>
      <c r="E810" s="29">
        <v>0</v>
      </c>
      <c r="F810" s="29">
        <v>0</v>
      </c>
      <c r="G810" s="29">
        <v>0</v>
      </c>
      <c r="H810" s="29">
        <v>704</v>
      </c>
      <c r="I810" s="29">
        <v>0</v>
      </c>
      <c r="J810" s="29">
        <v>0</v>
      </c>
      <c r="K810" s="29">
        <v>0</v>
      </c>
      <c r="L810" s="29">
        <v>0</v>
      </c>
      <c r="M810" s="29">
        <v>0</v>
      </c>
    </row>
    <row r="811" spans="1:13" x14ac:dyDescent="0.25">
      <c r="A811" s="29" t="s">
        <v>73</v>
      </c>
      <c r="B811" s="29">
        <v>668</v>
      </c>
      <c r="C811" s="29">
        <v>656</v>
      </c>
      <c r="D811" s="29">
        <v>668</v>
      </c>
      <c r="E811" s="29">
        <v>0</v>
      </c>
      <c r="F811" s="29">
        <v>0</v>
      </c>
      <c r="G811" s="29">
        <v>0</v>
      </c>
      <c r="H811" s="29">
        <v>668</v>
      </c>
      <c r="I811" s="29">
        <v>0</v>
      </c>
      <c r="J811" s="29">
        <v>0</v>
      </c>
      <c r="K811" s="29">
        <v>0</v>
      </c>
      <c r="L811" s="29">
        <v>0</v>
      </c>
      <c r="M811" s="29">
        <v>0</v>
      </c>
    </row>
    <row r="812" spans="1:13" x14ac:dyDescent="0.25">
      <c r="A812" s="29" t="s">
        <v>74</v>
      </c>
      <c r="B812" s="29">
        <v>207</v>
      </c>
      <c r="C812" s="29">
        <v>204</v>
      </c>
      <c r="D812" s="29">
        <v>207</v>
      </c>
      <c r="E812" s="29">
        <v>0</v>
      </c>
      <c r="F812" s="29">
        <v>0</v>
      </c>
      <c r="G812" s="29">
        <v>0</v>
      </c>
      <c r="H812" s="29">
        <v>207</v>
      </c>
      <c r="I812" s="29">
        <v>0</v>
      </c>
      <c r="J812" s="29">
        <v>0</v>
      </c>
      <c r="K812" s="29">
        <v>0</v>
      </c>
      <c r="L812" s="29">
        <v>0</v>
      </c>
      <c r="M812" s="29">
        <v>0</v>
      </c>
    </row>
    <row r="813" spans="1:13" x14ac:dyDescent="0.25">
      <c r="A813" s="29" t="s">
        <v>75</v>
      </c>
      <c r="B813" s="29">
        <v>134</v>
      </c>
      <c r="C813" s="29">
        <v>134</v>
      </c>
      <c r="D813" s="29">
        <v>134</v>
      </c>
      <c r="E813" s="29">
        <v>0</v>
      </c>
      <c r="F813" s="29">
        <v>0</v>
      </c>
      <c r="G813" s="29">
        <v>0</v>
      </c>
      <c r="H813" s="29">
        <v>134</v>
      </c>
      <c r="I813" s="29">
        <v>0</v>
      </c>
      <c r="J813" s="29">
        <v>0</v>
      </c>
      <c r="K813" s="29">
        <v>0</v>
      </c>
      <c r="L813" s="29">
        <v>0</v>
      </c>
      <c r="M813" s="29">
        <v>0</v>
      </c>
    </row>
    <row r="814" spans="1:13" x14ac:dyDescent="0.25">
      <c r="A814" s="29" t="s">
        <v>76</v>
      </c>
      <c r="B814" s="29">
        <v>113</v>
      </c>
      <c r="C814" s="29">
        <v>110</v>
      </c>
      <c r="D814" s="29">
        <v>113</v>
      </c>
      <c r="E814" s="29">
        <v>0</v>
      </c>
      <c r="F814" s="29">
        <v>0</v>
      </c>
      <c r="G814" s="29">
        <v>0</v>
      </c>
      <c r="H814" s="29">
        <v>113</v>
      </c>
      <c r="I814" s="29">
        <v>0</v>
      </c>
      <c r="J814" s="29">
        <v>0</v>
      </c>
      <c r="K814" s="29">
        <v>0</v>
      </c>
      <c r="L814" s="29">
        <v>0</v>
      </c>
      <c r="M814" s="29">
        <v>0</v>
      </c>
    </row>
    <row r="815" spans="1:13" x14ac:dyDescent="0.25">
      <c r="A815" s="29" t="s">
        <v>77</v>
      </c>
      <c r="B815" s="29">
        <v>559</v>
      </c>
      <c r="C815" s="29">
        <v>0</v>
      </c>
      <c r="D815" s="29">
        <v>559</v>
      </c>
      <c r="E815" s="29">
        <v>0</v>
      </c>
      <c r="F815" s="29">
        <v>0</v>
      </c>
      <c r="G815" s="29">
        <v>0</v>
      </c>
      <c r="H815" s="29">
        <v>559</v>
      </c>
      <c r="I815" s="29">
        <v>0</v>
      </c>
      <c r="J815" s="29">
        <v>0</v>
      </c>
      <c r="K815" s="29">
        <v>0</v>
      </c>
      <c r="L815" s="29">
        <v>0</v>
      </c>
      <c r="M815" s="29">
        <v>0</v>
      </c>
    </row>
    <row r="816" spans="1:13" x14ac:dyDescent="0.25">
      <c r="A816" s="29" t="s">
        <v>78</v>
      </c>
      <c r="B816" s="29">
        <v>796</v>
      </c>
      <c r="C816" s="29">
        <v>0</v>
      </c>
      <c r="D816" s="29">
        <v>796</v>
      </c>
      <c r="E816" s="29">
        <v>0</v>
      </c>
      <c r="F816" s="29">
        <v>0</v>
      </c>
      <c r="G816" s="29">
        <v>0</v>
      </c>
      <c r="H816" s="29">
        <v>796</v>
      </c>
      <c r="I816" s="29">
        <v>0</v>
      </c>
      <c r="J816" s="29">
        <v>0</v>
      </c>
      <c r="K816" s="29">
        <v>0</v>
      </c>
      <c r="L816" s="29">
        <v>0</v>
      </c>
      <c r="M816" s="29">
        <v>0</v>
      </c>
    </row>
    <row r="817" spans="1:13" x14ac:dyDescent="0.25">
      <c r="A817" s="29" t="s">
        <v>79</v>
      </c>
      <c r="B817" s="29">
        <v>2735</v>
      </c>
      <c r="C817" s="29">
        <v>2664</v>
      </c>
      <c r="D817" s="29">
        <v>2735</v>
      </c>
      <c r="E817" s="29">
        <v>0</v>
      </c>
      <c r="F817" s="29">
        <v>0</v>
      </c>
      <c r="G817" s="29">
        <v>0</v>
      </c>
      <c r="H817" s="29">
        <v>2735</v>
      </c>
      <c r="I817" s="29">
        <v>0</v>
      </c>
      <c r="J817" s="29">
        <v>0</v>
      </c>
      <c r="K817" s="29">
        <v>0</v>
      </c>
      <c r="L817" s="29">
        <v>0</v>
      </c>
      <c r="M817" s="29">
        <v>0</v>
      </c>
    </row>
    <row r="818" spans="1:13" x14ac:dyDescent="0.25">
      <c r="A818" s="29" t="s">
        <v>80</v>
      </c>
      <c r="B818" s="29">
        <v>1621</v>
      </c>
      <c r="C818" s="29">
        <v>1370</v>
      </c>
      <c r="D818" s="29">
        <v>1621</v>
      </c>
      <c r="E818" s="29">
        <v>0</v>
      </c>
      <c r="F818" s="29">
        <v>0</v>
      </c>
      <c r="G818" s="29">
        <v>0</v>
      </c>
      <c r="H818" s="29">
        <v>1621</v>
      </c>
      <c r="I818" s="29">
        <v>0</v>
      </c>
      <c r="J818" s="29">
        <v>0</v>
      </c>
      <c r="K818" s="29">
        <v>0</v>
      </c>
      <c r="L818" s="29">
        <v>0</v>
      </c>
      <c r="M818" s="29">
        <v>0</v>
      </c>
    </row>
    <row r="819" spans="1:13" x14ac:dyDescent="0.25">
      <c r="A819" s="29" t="s">
        <v>81</v>
      </c>
      <c r="B819" s="29">
        <v>772</v>
      </c>
      <c r="C819" s="29">
        <v>747</v>
      </c>
      <c r="D819" s="29">
        <v>772</v>
      </c>
      <c r="E819" s="29">
        <v>0</v>
      </c>
      <c r="F819" s="29">
        <v>0</v>
      </c>
      <c r="G819" s="29">
        <v>0</v>
      </c>
      <c r="H819" s="29">
        <v>772</v>
      </c>
      <c r="I819" s="29">
        <v>0</v>
      </c>
      <c r="J819" s="29">
        <v>0</v>
      </c>
      <c r="K819" s="29">
        <v>0</v>
      </c>
      <c r="L819" s="29">
        <v>0</v>
      </c>
      <c r="M819" s="29">
        <v>0</v>
      </c>
    </row>
    <row r="820" spans="1:13" x14ac:dyDescent="0.25">
      <c r="A820" s="29" t="s">
        <v>82</v>
      </c>
      <c r="B820" s="29">
        <v>1508</v>
      </c>
      <c r="C820" s="29">
        <v>1426</v>
      </c>
      <c r="D820" s="29">
        <v>1508</v>
      </c>
      <c r="E820" s="29">
        <v>0</v>
      </c>
      <c r="F820" s="29">
        <v>0</v>
      </c>
      <c r="G820" s="29">
        <v>0</v>
      </c>
      <c r="H820" s="29">
        <v>1508</v>
      </c>
      <c r="I820" s="29">
        <v>0</v>
      </c>
      <c r="J820" s="29">
        <v>0</v>
      </c>
      <c r="K820" s="29">
        <v>0</v>
      </c>
      <c r="L820" s="29">
        <v>0</v>
      </c>
      <c r="M820" s="29">
        <v>0</v>
      </c>
    </row>
    <row r="821" spans="1:13" x14ac:dyDescent="0.25">
      <c r="A821" s="29" t="s">
        <v>83</v>
      </c>
      <c r="B821" s="29">
        <v>2353</v>
      </c>
      <c r="C821" s="29">
        <v>0</v>
      </c>
      <c r="D821" s="29">
        <v>2353</v>
      </c>
      <c r="E821" s="29">
        <v>0</v>
      </c>
      <c r="F821" s="29">
        <v>0</v>
      </c>
      <c r="G821" s="29">
        <v>0</v>
      </c>
      <c r="H821" s="29">
        <v>2353</v>
      </c>
      <c r="I821" s="29">
        <v>0</v>
      </c>
      <c r="J821" s="29">
        <v>0</v>
      </c>
      <c r="K821" s="29">
        <v>0</v>
      </c>
      <c r="L821" s="29">
        <v>0</v>
      </c>
      <c r="M821" s="29">
        <v>0</v>
      </c>
    </row>
    <row r="822" spans="1:13" x14ac:dyDescent="0.25">
      <c r="A822" s="29" t="s">
        <v>84</v>
      </c>
      <c r="B822" s="29">
        <v>2255</v>
      </c>
      <c r="C822" s="29">
        <v>0</v>
      </c>
      <c r="D822" s="29">
        <v>2255</v>
      </c>
      <c r="E822" s="29">
        <v>0</v>
      </c>
      <c r="F822" s="29">
        <v>0</v>
      </c>
      <c r="G822" s="29">
        <v>0</v>
      </c>
      <c r="H822" s="29">
        <v>2255</v>
      </c>
      <c r="I822" s="29">
        <v>0</v>
      </c>
      <c r="J822" s="29">
        <v>0</v>
      </c>
      <c r="K822" s="29">
        <v>0</v>
      </c>
      <c r="L822" s="29">
        <v>0</v>
      </c>
      <c r="M822" s="29">
        <v>0</v>
      </c>
    </row>
    <row r="823" spans="1:13" x14ac:dyDescent="0.25">
      <c r="A823" s="29" t="s">
        <v>85</v>
      </c>
      <c r="B823" s="29">
        <v>22175</v>
      </c>
      <c r="C823" s="29">
        <v>21816</v>
      </c>
      <c r="D823" s="29">
        <v>22175</v>
      </c>
      <c r="E823" s="29">
        <v>0</v>
      </c>
      <c r="F823" s="29">
        <v>0</v>
      </c>
      <c r="G823" s="29">
        <v>0</v>
      </c>
      <c r="H823" s="29">
        <v>22175</v>
      </c>
      <c r="I823" s="29">
        <v>0</v>
      </c>
      <c r="J823" s="29">
        <v>0</v>
      </c>
      <c r="K823" s="29">
        <v>0</v>
      </c>
      <c r="L823" s="29">
        <v>0</v>
      </c>
      <c r="M823" s="29">
        <v>0</v>
      </c>
    </row>
    <row r="824" spans="1:13" x14ac:dyDescent="0.25">
      <c r="A824" s="29" t="s">
        <v>86</v>
      </c>
      <c r="B824" s="29">
        <v>4844</v>
      </c>
      <c r="C824" s="29">
        <v>4283</v>
      </c>
      <c r="D824" s="29">
        <v>4844</v>
      </c>
      <c r="E824" s="29">
        <v>0</v>
      </c>
      <c r="F824" s="29">
        <v>0</v>
      </c>
      <c r="G824" s="29">
        <v>0</v>
      </c>
      <c r="H824" s="29">
        <v>4844</v>
      </c>
      <c r="I824" s="29">
        <v>0</v>
      </c>
      <c r="J824" s="29">
        <v>0</v>
      </c>
      <c r="K824" s="29">
        <v>0</v>
      </c>
      <c r="L824" s="29">
        <v>0</v>
      </c>
      <c r="M824" s="29">
        <v>0</v>
      </c>
    </row>
    <row r="825" spans="1:13" x14ac:dyDescent="0.25">
      <c r="A825" s="29" t="s">
        <v>87</v>
      </c>
      <c r="B825" s="29">
        <v>2546</v>
      </c>
      <c r="C825" s="29">
        <v>2482</v>
      </c>
      <c r="D825" s="29">
        <v>2546</v>
      </c>
      <c r="E825" s="29">
        <v>0</v>
      </c>
      <c r="F825" s="29">
        <v>0</v>
      </c>
      <c r="G825" s="29">
        <v>0</v>
      </c>
      <c r="H825" s="29">
        <v>2546</v>
      </c>
      <c r="I825" s="29">
        <v>0</v>
      </c>
      <c r="J825" s="29">
        <v>0</v>
      </c>
      <c r="K825" s="29">
        <v>0</v>
      </c>
      <c r="L825" s="29">
        <v>0</v>
      </c>
      <c r="M825" s="29">
        <v>0</v>
      </c>
    </row>
    <row r="826" spans="1:13" x14ac:dyDescent="0.25">
      <c r="A826" s="29" t="s">
        <v>88</v>
      </c>
      <c r="B826" s="29">
        <v>4426</v>
      </c>
      <c r="C826" s="29">
        <v>4251</v>
      </c>
      <c r="D826" s="29">
        <v>4426</v>
      </c>
      <c r="E826" s="29">
        <v>0</v>
      </c>
      <c r="F826" s="29">
        <v>0</v>
      </c>
      <c r="G826" s="29">
        <v>0</v>
      </c>
      <c r="H826" s="29">
        <v>4426</v>
      </c>
      <c r="I826" s="29">
        <v>0</v>
      </c>
      <c r="J826" s="29">
        <v>0</v>
      </c>
      <c r="K826" s="29">
        <v>0</v>
      </c>
      <c r="L826" s="29">
        <v>0</v>
      </c>
      <c r="M826" s="29">
        <v>0</v>
      </c>
    </row>
    <row r="827" spans="1:13" x14ac:dyDescent="0.25">
      <c r="A827" s="29" t="s">
        <v>89</v>
      </c>
      <c r="B827" s="29">
        <v>8930</v>
      </c>
      <c r="C827" s="29">
        <v>0</v>
      </c>
      <c r="D827" s="29">
        <v>8930</v>
      </c>
      <c r="E827" s="29">
        <v>0</v>
      </c>
      <c r="F827" s="29">
        <v>0</v>
      </c>
      <c r="G827" s="29">
        <v>0</v>
      </c>
      <c r="H827" s="29">
        <v>8930</v>
      </c>
      <c r="I827" s="29">
        <v>0</v>
      </c>
      <c r="J827" s="29">
        <v>0</v>
      </c>
      <c r="K827" s="29">
        <v>0</v>
      </c>
      <c r="L827" s="29">
        <v>0</v>
      </c>
      <c r="M827" s="29">
        <v>0</v>
      </c>
    </row>
    <row r="828" spans="1:13" x14ac:dyDescent="0.25">
      <c r="A828" s="29" t="s">
        <v>90</v>
      </c>
      <c r="B828" s="29">
        <v>7514</v>
      </c>
      <c r="C828" s="29">
        <v>0</v>
      </c>
      <c r="D828" s="29">
        <v>7514</v>
      </c>
      <c r="E828" s="29">
        <v>0</v>
      </c>
      <c r="F828" s="29">
        <v>0</v>
      </c>
      <c r="G828" s="29">
        <v>0</v>
      </c>
      <c r="H828" s="29">
        <v>7514</v>
      </c>
      <c r="I828" s="29">
        <v>0</v>
      </c>
      <c r="J828" s="29">
        <v>0</v>
      </c>
      <c r="K828" s="29">
        <v>0</v>
      </c>
      <c r="L828" s="29">
        <v>0</v>
      </c>
      <c r="M828" s="29">
        <v>0</v>
      </c>
    </row>
    <row r="829" spans="1:13" x14ac:dyDescent="0.25">
      <c r="A829" s="29" t="s">
        <v>91</v>
      </c>
      <c r="B829" s="29">
        <v>19024</v>
      </c>
      <c r="C829" s="29">
        <v>18324</v>
      </c>
      <c r="D829" s="29">
        <v>19024</v>
      </c>
      <c r="E829" s="29">
        <v>0</v>
      </c>
      <c r="F829" s="29">
        <v>0</v>
      </c>
      <c r="G829" s="29">
        <v>0</v>
      </c>
      <c r="H829" s="29">
        <v>19024</v>
      </c>
      <c r="I829" s="29">
        <v>0</v>
      </c>
      <c r="J829" s="29">
        <v>0</v>
      </c>
      <c r="K829" s="29">
        <v>0</v>
      </c>
      <c r="L829" s="29">
        <v>0</v>
      </c>
      <c r="M829" s="29">
        <v>0</v>
      </c>
    </row>
    <row r="830" spans="1:13" x14ac:dyDescent="0.25">
      <c r="A830" s="29" t="s">
        <v>92</v>
      </c>
      <c r="B830" s="29">
        <v>5123</v>
      </c>
      <c r="C830" s="29">
        <v>5048</v>
      </c>
      <c r="D830" s="29">
        <v>5123</v>
      </c>
      <c r="E830" s="29">
        <v>0</v>
      </c>
      <c r="F830" s="29">
        <v>0</v>
      </c>
      <c r="G830" s="29">
        <v>0</v>
      </c>
      <c r="H830" s="29">
        <v>5123</v>
      </c>
      <c r="I830" s="29">
        <v>0</v>
      </c>
      <c r="J830" s="29">
        <v>0</v>
      </c>
      <c r="K830" s="29">
        <v>0</v>
      </c>
      <c r="L830" s="29">
        <v>0</v>
      </c>
      <c r="M830" s="29">
        <v>0</v>
      </c>
    </row>
    <row r="831" spans="1:13" x14ac:dyDescent="0.25">
      <c r="A831" s="29" t="s">
        <v>93</v>
      </c>
      <c r="B831" s="29">
        <v>3412</v>
      </c>
      <c r="C831" s="29">
        <v>2088</v>
      </c>
      <c r="D831" s="29">
        <v>3412</v>
      </c>
      <c r="E831" s="29">
        <v>0</v>
      </c>
      <c r="F831" s="29">
        <v>0</v>
      </c>
      <c r="G831" s="29">
        <v>0</v>
      </c>
      <c r="H831" s="29">
        <v>3412</v>
      </c>
      <c r="I831" s="29">
        <v>0</v>
      </c>
      <c r="J831" s="29">
        <v>0</v>
      </c>
      <c r="K831" s="29">
        <v>0</v>
      </c>
      <c r="L831" s="29">
        <v>0</v>
      </c>
      <c r="M831" s="29">
        <v>0</v>
      </c>
    </row>
    <row r="832" spans="1:13" x14ac:dyDescent="0.25">
      <c r="A832" s="29" t="s">
        <v>94</v>
      </c>
      <c r="B832" s="29">
        <v>9759</v>
      </c>
      <c r="C832" s="29">
        <v>8418</v>
      </c>
      <c r="D832" s="29">
        <v>9759</v>
      </c>
      <c r="E832" s="29">
        <v>0</v>
      </c>
      <c r="F832" s="29">
        <v>0</v>
      </c>
      <c r="G832" s="29">
        <v>0</v>
      </c>
      <c r="H832" s="29">
        <v>9759</v>
      </c>
      <c r="I832" s="29">
        <v>0</v>
      </c>
      <c r="J832" s="29">
        <v>0</v>
      </c>
      <c r="K832" s="29">
        <v>0</v>
      </c>
      <c r="L832" s="29">
        <v>0</v>
      </c>
      <c r="M832" s="29">
        <v>0</v>
      </c>
    </row>
    <row r="833" spans="1:13" x14ac:dyDescent="0.25">
      <c r="A833" s="29" t="s">
        <v>95</v>
      </c>
      <c r="B833" s="29">
        <v>5421</v>
      </c>
      <c r="C833" s="29">
        <v>0</v>
      </c>
      <c r="D833" s="29">
        <v>5421</v>
      </c>
      <c r="E833" s="29">
        <v>0</v>
      </c>
      <c r="F833" s="29">
        <v>0</v>
      </c>
      <c r="G833" s="29">
        <v>0</v>
      </c>
      <c r="H833" s="29">
        <v>5421</v>
      </c>
      <c r="I833" s="29">
        <v>0</v>
      </c>
      <c r="J833" s="29">
        <v>0</v>
      </c>
      <c r="K833" s="29">
        <v>0</v>
      </c>
      <c r="L833" s="29">
        <v>0</v>
      </c>
      <c r="M833" s="29">
        <v>0</v>
      </c>
    </row>
    <row r="834" spans="1:13" x14ac:dyDescent="0.25">
      <c r="A834" s="29" t="s">
        <v>96</v>
      </c>
      <c r="B834" s="29">
        <v>10476</v>
      </c>
      <c r="C834" s="29">
        <v>0</v>
      </c>
      <c r="D834" s="29">
        <v>10476</v>
      </c>
      <c r="E834" s="29">
        <v>0</v>
      </c>
      <c r="F834" s="29">
        <v>0</v>
      </c>
      <c r="G834" s="29">
        <v>0</v>
      </c>
      <c r="H834" s="29">
        <v>10476</v>
      </c>
      <c r="I834" s="29">
        <v>0</v>
      </c>
      <c r="J834" s="29">
        <v>0</v>
      </c>
      <c r="K834" s="29">
        <v>0</v>
      </c>
      <c r="L834" s="29">
        <v>0</v>
      </c>
      <c r="M834" s="29">
        <v>0</v>
      </c>
    </row>
    <row r="835" spans="1:13" x14ac:dyDescent="0.25">
      <c r="A835" s="29" t="s">
        <v>97</v>
      </c>
      <c r="B835" s="29">
        <v>1401</v>
      </c>
      <c r="C835" s="29">
        <v>1202</v>
      </c>
      <c r="D835" s="29">
        <v>1401</v>
      </c>
      <c r="E835" s="29">
        <v>0</v>
      </c>
      <c r="F835" s="29">
        <v>0</v>
      </c>
      <c r="G835" s="29">
        <v>0</v>
      </c>
      <c r="H835" s="29">
        <v>1401</v>
      </c>
      <c r="I835" s="29">
        <v>0</v>
      </c>
      <c r="J835" s="29">
        <v>0</v>
      </c>
      <c r="K835" s="29">
        <v>0</v>
      </c>
      <c r="L835" s="29">
        <v>0</v>
      </c>
      <c r="M835" s="29">
        <v>0</v>
      </c>
    </row>
    <row r="836" spans="1:13" x14ac:dyDescent="0.25">
      <c r="A836" s="29" t="s">
        <v>98</v>
      </c>
      <c r="B836" s="29">
        <v>9487</v>
      </c>
      <c r="C836" s="29">
        <v>8221</v>
      </c>
      <c r="D836" s="29">
        <v>9487</v>
      </c>
      <c r="E836" s="29">
        <v>0</v>
      </c>
      <c r="F836" s="29">
        <v>0</v>
      </c>
      <c r="G836" s="29">
        <v>0</v>
      </c>
      <c r="H836" s="29">
        <v>9487</v>
      </c>
      <c r="I836" s="29">
        <v>0</v>
      </c>
      <c r="J836" s="29">
        <v>0</v>
      </c>
      <c r="K836" s="29">
        <v>0</v>
      </c>
      <c r="L836" s="29">
        <v>0</v>
      </c>
      <c r="M836" s="29">
        <v>0</v>
      </c>
    </row>
    <row r="837" spans="1:13" x14ac:dyDescent="0.25">
      <c r="A837" s="29" t="s">
        <v>99</v>
      </c>
      <c r="B837" s="29">
        <v>8286</v>
      </c>
      <c r="C837" s="29">
        <v>7863</v>
      </c>
      <c r="D837" s="29">
        <v>8286</v>
      </c>
      <c r="E837" s="29">
        <v>0</v>
      </c>
      <c r="F837" s="29">
        <v>0</v>
      </c>
      <c r="G837" s="29">
        <v>0</v>
      </c>
      <c r="H837" s="29">
        <v>8286</v>
      </c>
      <c r="I837" s="29">
        <v>0</v>
      </c>
      <c r="J837" s="29">
        <v>0</v>
      </c>
      <c r="K837" s="29">
        <v>0</v>
      </c>
      <c r="L837" s="29">
        <v>0</v>
      </c>
      <c r="M837" s="29">
        <v>0</v>
      </c>
    </row>
    <row r="838" spans="1:13" x14ac:dyDescent="0.25">
      <c r="A838" s="29" t="s">
        <v>100</v>
      </c>
      <c r="B838" s="29">
        <v>1759</v>
      </c>
      <c r="C838" s="29">
        <v>1495</v>
      </c>
      <c r="D838" s="29">
        <v>1759</v>
      </c>
      <c r="E838" s="29">
        <v>0</v>
      </c>
      <c r="F838" s="29">
        <v>0</v>
      </c>
      <c r="G838" s="29">
        <v>0</v>
      </c>
      <c r="H838" s="29">
        <v>1759</v>
      </c>
      <c r="I838" s="29">
        <v>0</v>
      </c>
      <c r="J838" s="29">
        <v>0</v>
      </c>
      <c r="K838" s="29">
        <v>0</v>
      </c>
      <c r="L838" s="29">
        <v>0</v>
      </c>
      <c r="M838" s="29">
        <v>0</v>
      </c>
    </row>
    <row r="839" spans="1:13" x14ac:dyDescent="0.25">
      <c r="A839" s="29" t="s">
        <v>101</v>
      </c>
      <c r="B839" s="29">
        <v>3761</v>
      </c>
      <c r="C839" s="29">
        <v>0</v>
      </c>
      <c r="D839" s="29">
        <v>3761</v>
      </c>
      <c r="E839" s="29">
        <v>0</v>
      </c>
      <c r="F839" s="29">
        <v>0</v>
      </c>
      <c r="G839" s="29">
        <v>0</v>
      </c>
      <c r="H839" s="29">
        <v>3761</v>
      </c>
      <c r="I839" s="29">
        <v>0</v>
      </c>
      <c r="J839" s="29">
        <v>0</v>
      </c>
      <c r="K839" s="29">
        <v>0</v>
      </c>
      <c r="L839" s="29">
        <v>0</v>
      </c>
      <c r="M839" s="29">
        <v>0</v>
      </c>
    </row>
    <row r="840" spans="1:13" x14ac:dyDescent="0.25">
      <c r="A840" s="29" t="s">
        <v>102</v>
      </c>
      <c r="B840" s="29">
        <v>2171</v>
      </c>
      <c r="C840" s="29">
        <v>0</v>
      </c>
      <c r="D840" s="29">
        <v>2171</v>
      </c>
      <c r="E840" s="29">
        <v>0</v>
      </c>
      <c r="F840" s="29">
        <v>0</v>
      </c>
      <c r="G840" s="29">
        <v>0</v>
      </c>
      <c r="H840" s="29">
        <v>2171</v>
      </c>
      <c r="I840" s="29">
        <v>0</v>
      </c>
      <c r="J840" s="29">
        <v>0</v>
      </c>
      <c r="K840" s="29">
        <v>0</v>
      </c>
      <c r="L840" s="29">
        <v>0</v>
      </c>
      <c r="M840" s="29">
        <v>0</v>
      </c>
    </row>
    <row r="841" spans="1:13" x14ac:dyDescent="0.25">
      <c r="A841" s="29" t="s">
        <v>538</v>
      </c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x14ac:dyDescent="0.25">
      <c r="A842" s="29" t="s">
        <v>0</v>
      </c>
      <c r="B842" s="29" t="s">
        <v>1</v>
      </c>
      <c r="C842" s="29" t="s">
        <v>402</v>
      </c>
      <c r="D842" s="29" t="s">
        <v>403</v>
      </c>
      <c r="E842" s="29" t="s">
        <v>404</v>
      </c>
      <c r="F842" s="29" t="s">
        <v>405</v>
      </c>
      <c r="G842" s="29" t="s">
        <v>406</v>
      </c>
      <c r="H842" s="29" t="s">
        <v>407</v>
      </c>
      <c r="I842" s="29" t="s">
        <v>408</v>
      </c>
      <c r="J842" s="29" t="s">
        <v>409</v>
      </c>
      <c r="K842" s="29" t="s">
        <v>410</v>
      </c>
      <c r="L842" s="29" t="s">
        <v>411</v>
      </c>
      <c r="M842" s="29" t="s">
        <v>412</v>
      </c>
    </row>
    <row r="843" spans="1:13" x14ac:dyDescent="0.25">
      <c r="A843" s="29" t="s">
        <v>8</v>
      </c>
      <c r="B843" s="29" t="s">
        <v>9</v>
      </c>
      <c r="C843" s="29" t="s">
        <v>9</v>
      </c>
      <c r="D843" s="29" t="s">
        <v>9</v>
      </c>
      <c r="E843" s="29" t="s">
        <v>9</v>
      </c>
      <c r="F843" s="29" t="s">
        <v>9</v>
      </c>
      <c r="G843" s="29" t="s">
        <v>9</v>
      </c>
      <c r="H843" s="29" t="s">
        <v>9</v>
      </c>
      <c r="I843" s="29" t="s">
        <v>9</v>
      </c>
      <c r="J843" s="29" t="s">
        <v>9</v>
      </c>
      <c r="K843" s="29" t="s">
        <v>9</v>
      </c>
      <c r="L843" s="29" t="s">
        <v>9</v>
      </c>
      <c r="M843" s="29" t="s">
        <v>9</v>
      </c>
    </row>
    <row r="844" spans="1:13" x14ac:dyDescent="0.25">
      <c r="A844" s="29" t="s">
        <v>10</v>
      </c>
      <c r="B844" s="29">
        <v>0</v>
      </c>
      <c r="C844" s="29">
        <v>0</v>
      </c>
      <c r="D844" s="29">
        <v>0</v>
      </c>
      <c r="E844" s="29">
        <v>0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29">
        <v>0</v>
      </c>
      <c r="L844" s="29">
        <v>0</v>
      </c>
      <c r="M844" s="29">
        <v>0</v>
      </c>
    </row>
    <row r="845" spans="1:13" x14ac:dyDescent="0.25">
      <c r="A845" s="29" t="s">
        <v>11</v>
      </c>
      <c r="B845" s="29">
        <v>0</v>
      </c>
      <c r="C845" s="29">
        <v>0</v>
      </c>
      <c r="D845" s="29">
        <v>0</v>
      </c>
      <c r="E845" s="29">
        <v>0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29">
        <v>0</v>
      </c>
      <c r="L845" s="29">
        <v>0</v>
      </c>
      <c r="M845" s="29">
        <v>0</v>
      </c>
    </row>
    <row r="846" spans="1:13" x14ac:dyDescent="0.25">
      <c r="A846" s="29" t="s">
        <v>12</v>
      </c>
      <c r="B846" s="29">
        <v>0</v>
      </c>
      <c r="C846" s="29">
        <v>0</v>
      </c>
      <c r="D846" s="29">
        <v>0</v>
      </c>
      <c r="E846" s="29">
        <v>0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  <c r="L846" s="29">
        <v>0</v>
      </c>
      <c r="M846" s="29">
        <v>0</v>
      </c>
    </row>
    <row r="847" spans="1:13" x14ac:dyDescent="0.25">
      <c r="A847" s="29" t="s">
        <v>13</v>
      </c>
      <c r="B847" s="29">
        <v>0</v>
      </c>
      <c r="C847" s="29">
        <v>0</v>
      </c>
      <c r="D847" s="29">
        <v>0</v>
      </c>
      <c r="E847" s="29">
        <v>0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  <c r="L847" s="29">
        <v>0</v>
      </c>
      <c r="M847" s="29">
        <v>0</v>
      </c>
    </row>
    <row r="848" spans="1:13" x14ac:dyDescent="0.25">
      <c r="A848" s="29" t="s">
        <v>14</v>
      </c>
      <c r="B848" s="29">
        <v>0</v>
      </c>
      <c r="C848" s="29">
        <v>0</v>
      </c>
      <c r="D848" s="29">
        <v>0</v>
      </c>
      <c r="E848" s="29">
        <v>0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29">
        <v>0</v>
      </c>
      <c r="L848" s="29">
        <v>0</v>
      </c>
      <c r="M848" s="29">
        <v>0</v>
      </c>
    </row>
    <row r="849" spans="1:13" x14ac:dyDescent="0.25">
      <c r="A849" s="29" t="s">
        <v>15</v>
      </c>
      <c r="B849" s="29">
        <v>0</v>
      </c>
      <c r="C849" s="29">
        <v>0</v>
      </c>
      <c r="D849" s="29">
        <v>0</v>
      </c>
      <c r="E849" s="29">
        <v>0</v>
      </c>
      <c r="F849" s="29">
        <v>0</v>
      </c>
      <c r="G849" s="29">
        <v>0</v>
      </c>
      <c r="H849" s="29">
        <v>0</v>
      </c>
      <c r="I849" s="29">
        <v>0</v>
      </c>
      <c r="J849" s="29">
        <v>0</v>
      </c>
      <c r="K849" s="29">
        <v>0</v>
      </c>
      <c r="L849" s="29">
        <v>0</v>
      </c>
      <c r="M849" s="29">
        <v>0</v>
      </c>
    </row>
    <row r="850" spans="1:13" x14ac:dyDescent="0.25">
      <c r="A850" s="29" t="s">
        <v>16</v>
      </c>
      <c r="B850" s="29">
        <v>0</v>
      </c>
      <c r="C850" s="29">
        <v>0</v>
      </c>
      <c r="D850" s="29">
        <v>0</v>
      </c>
      <c r="E850" s="29">
        <v>0</v>
      </c>
      <c r="F850" s="29">
        <v>0</v>
      </c>
      <c r="G850" s="29">
        <v>0</v>
      </c>
      <c r="H850" s="29">
        <v>0</v>
      </c>
      <c r="I850" s="29">
        <v>0</v>
      </c>
      <c r="J850" s="29">
        <v>0</v>
      </c>
      <c r="K850" s="29">
        <v>0</v>
      </c>
      <c r="L850" s="29">
        <v>0</v>
      </c>
      <c r="M850" s="29">
        <v>0</v>
      </c>
    </row>
    <row r="851" spans="1:13" x14ac:dyDescent="0.25">
      <c r="A851" s="29" t="s">
        <v>17</v>
      </c>
      <c r="B851" s="29">
        <v>0</v>
      </c>
      <c r="C851" s="29">
        <v>0</v>
      </c>
      <c r="D851" s="29">
        <v>0</v>
      </c>
      <c r="E851" s="29">
        <v>0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29">
        <v>0</v>
      </c>
      <c r="L851" s="29">
        <v>0</v>
      </c>
      <c r="M851" s="29">
        <v>0</v>
      </c>
    </row>
    <row r="852" spans="1:13" x14ac:dyDescent="0.25">
      <c r="A852" s="29" t="s">
        <v>18</v>
      </c>
      <c r="B852" s="29">
        <v>0</v>
      </c>
      <c r="C852" s="29">
        <v>0</v>
      </c>
      <c r="D852" s="29">
        <v>0</v>
      </c>
      <c r="E852" s="29">
        <v>0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29">
        <v>0</v>
      </c>
      <c r="L852" s="29">
        <v>0</v>
      </c>
      <c r="M852" s="29">
        <v>0</v>
      </c>
    </row>
    <row r="853" spans="1:13" x14ac:dyDescent="0.25">
      <c r="A853" s="29" t="s">
        <v>19</v>
      </c>
      <c r="B853" s="29">
        <v>0</v>
      </c>
      <c r="C853" s="29">
        <v>0</v>
      </c>
      <c r="D853" s="29">
        <v>0</v>
      </c>
      <c r="E853" s="29">
        <v>0</v>
      </c>
      <c r="F853" s="29">
        <v>0</v>
      </c>
      <c r="G853" s="29">
        <v>0</v>
      </c>
      <c r="H853" s="29">
        <v>0</v>
      </c>
      <c r="I853" s="29">
        <v>0</v>
      </c>
      <c r="J853" s="29">
        <v>0</v>
      </c>
      <c r="K853" s="29">
        <v>0</v>
      </c>
      <c r="L853" s="29">
        <v>0</v>
      </c>
      <c r="M853" s="29">
        <v>0</v>
      </c>
    </row>
    <row r="854" spans="1:13" x14ac:dyDescent="0.25">
      <c r="A854" s="29" t="s">
        <v>20</v>
      </c>
      <c r="B854" s="29">
        <v>1</v>
      </c>
      <c r="C854" s="29">
        <v>0</v>
      </c>
      <c r="D854" s="29">
        <v>0</v>
      </c>
      <c r="E854" s="29">
        <v>0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29">
        <v>0</v>
      </c>
      <c r="L854" s="29">
        <v>0</v>
      </c>
      <c r="M854" s="29">
        <v>0</v>
      </c>
    </row>
    <row r="855" spans="1:13" x14ac:dyDescent="0.25">
      <c r="A855" s="29" t="s">
        <v>21</v>
      </c>
      <c r="B855" s="29">
        <v>0</v>
      </c>
      <c r="C855" s="29">
        <v>0</v>
      </c>
      <c r="D855" s="29">
        <v>0</v>
      </c>
      <c r="E855" s="29">
        <v>0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29">
        <v>0</v>
      </c>
      <c r="L855" s="29">
        <v>0</v>
      </c>
      <c r="M855" s="29">
        <v>0</v>
      </c>
    </row>
    <row r="856" spans="1:13" x14ac:dyDescent="0.25">
      <c r="A856" s="29" t="s">
        <v>22</v>
      </c>
      <c r="B856" s="29">
        <v>0</v>
      </c>
      <c r="C856" s="29">
        <v>0</v>
      </c>
      <c r="D856" s="29">
        <v>0</v>
      </c>
      <c r="E856" s="29">
        <v>0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29">
        <v>0</v>
      </c>
      <c r="L856" s="29">
        <v>0</v>
      </c>
      <c r="M856" s="29">
        <v>0</v>
      </c>
    </row>
    <row r="857" spans="1:13" x14ac:dyDescent="0.25">
      <c r="A857" s="29" t="s">
        <v>539</v>
      </c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x14ac:dyDescent="0.25">
      <c r="A858" s="29" t="s">
        <v>23</v>
      </c>
      <c r="B858" s="29" t="s">
        <v>1</v>
      </c>
      <c r="C858" s="29" t="s">
        <v>402</v>
      </c>
      <c r="D858" s="29" t="s">
        <v>403</v>
      </c>
      <c r="E858" s="29" t="s">
        <v>404</v>
      </c>
      <c r="F858" s="29" t="s">
        <v>405</v>
      </c>
      <c r="G858" s="29" t="s">
        <v>406</v>
      </c>
      <c r="H858" s="29" t="s">
        <v>407</v>
      </c>
      <c r="I858" s="29" t="s">
        <v>408</v>
      </c>
      <c r="J858" s="29" t="s">
        <v>409</v>
      </c>
      <c r="K858" s="29" t="s">
        <v>410</v>
      </c>
      <c r="L858" s="29" t="s">
        <v>411</v>
      </c>
      <c r="M858" s="29" t="s">
        <v>412</v>
      </c>
    </row>
    <row r="859" spans="1:13" x14ac:dyDescent="0.25">
      <c r="A859" s="29" t="s">
        <v>8</v>
      </c>
      <c r="B859" s="29" t="s">
        <v>9</v>
      </c>
      <c r="C859" s="29" t="s">
        <v>9</v>
      </c>
      <c r="D859" s="29" t="s">
        <v>9</v>
      </c>
      <c r="E859" s="29" t="s">
        <v>9</v>
      </c>
      <c r="F859" s="29" t="s">
        <v>9</v>
      </c>
      <c r="G859" s="29" t="s">
        <v>9</v>
      </c>
      <c r="H859" s="29" t="s">
        <v>9</v>
      </c>
      <c r="I859" s="29" t="s">
        <v>9</v>
      </c>
      <c r="J859" s="29" t="s">
        <v>9</v>
      </c>
      <c r="K859" s="29" t="s">
        <v>9</v>
      </c>
      <c r="L859" s="29" t="s">
        <v>9</v>
      </c>
      <c r="M859" s="29" t="s">
        <v>9</v>
      </c>
    </row>
    <row r="860" spans="1:13" x14ac:dyDescent="0.25">
      <c r="A860" s="29" t="s">
        <v>10</v>
      </c>
      <c r="B860" s="29">
        <v>0</v>
      </c>
      <c r="C860" s="29">
        <v>0</v>
      </c>
      <c r="D860" s="29">
        <v>0</v>
      </c>
      <c r="E860" s="29">
        <v>0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29">
        <v>0</v>
      </c>
      <c r="L860" s="29">
        <v>0</v>
      </c>
      <c r="M860" s="29">
        <v>0</v>
      </c>
    </row>
    <row r="861" spans="1:13" x14ac:dyDescent="0.25">
      <c r="A861" s="29" t="s">
        <v>11</v>
      </c>
      <c r="B861" s="29">
        <v>0</v>
      </c>
      <c r="C861" s="29">
        <v>0</v>
      </c>
      <c r="D861" s="29">
        <v>0</v>
      </c>
      <c r="E861" s="29">
        <v>0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29">
        <v>0</v>
      </c>
      <c r="L861" s="29">
        <v>0</v>
      </c>
      <c r="M861" s="29">
        <v>0</v>
      </c>
    </row>
    <row r="862" spans="1:13" x14ac:dyDescent="0.25">
      <c r="A862" s="29" t="s">
        <v>12</v>
      </c>
      <c r="B862" s="29">
        <v>0</v>
      </c>
      <c r="C862" s="29">
        <v>0</v>
      </c>
      <c r="D862" s="29">
        <v>0</v>
      </c>
      <c r="E862" s="29">
        <v>0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29">
        <v>0</v>
      </c>
      <c r="L862" s="29">
        <v>0</v>
      </c>
      <c r="M862" s="29">
        <v>0</v>
      </c>
    </row>
    <row r="863" spans="1:13" x14ac:dyDescent="0.25">
      <c r="A863" s="29" t="s">
        <v>13</v>
      </c>
      <c r="B863" s="29">
        <v>0</v>
      </c>
      <c r="C863" s="29">
        <v>0</v>
      </c>
      <c r="D863" s="29">
        <v>0</v>
      </c>
      <c r="E863" s="29">
        <v>0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29">
        <v>0</v>
      </c>
      <c r="L863" s="29">
        <v>0</v>
      </c>
      <c r="M863" s="29">
        <v>0</v>
      </c>
    </row>
    <row r="864" spans="1:13" x14ac:dyDescent="0.25">
      <c r="A864" s="29" t="s">
        <v>14</v>
      </c>
      <c r="B864" s="29">
        <v>0</v>
      </c>
      <c r="C864" s="29">
        <v>0</v>
      </c>
      <c r="D864" s="29">
        <v>0</v>
      </c>
      <c r="E864" s="29">
        <v>0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29">
        <v>0</v>
      </c>
      <c r="L864" s="29">
        <v>0</v>
      </c>
      <c r="M864" s="29">
        <v>0</v>
      </c>
    </row>
    <row r="865" spans="1:13" x14ac:dyDescent="0.25">
      <c r="A865" s="29" t="s">
        <v>15</v>
      </c>
      <c r="B865" s="29">
        <v>0</v>
      </c>
      <c r="C865" s="29">
        <v>0</v>
      </c>
      <c r="D865" s="29">
        <v>0</v>
      </c>
      <c r="E865" s="29">
        <v>0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29">
        <v>0</v>
      </c>
      <c r="L865" s="29">
        <v>0</v>
      </c>
      <c r="M865" s="29">
        <v>0</v>
      </c>
    </row>
    <row r="866" spans="1:13" x14ac:dyDescent="0.25">
      <c r="A866" s="29" t="s">
        <v>16</v>
      </c>
      <c r="B866" s="29">
        <v>0</v>
      </c>
      <c r="C866" s="29">
        <v>0</v>
      </c>
      <c r="D866" s="29">
        <v>0</v>
      </c>
      <c r="E866" s="29">
        <v>0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29">
        <v>0</v>
      </c>
      <c r="L866" s="29">
        <v>0</v>
      </c>
      <c r="M866" s="29">
        <v>0</v>
      </c>
    </row>
    <row r="867" spans="1:13" x14ac:dyDescent="0.25">
      <c r="A867" s="29" t="s">
        <v>17</v>
      </c>
      <c r="B867" s="29">
        <v>0</v>
      </c>
      <c r="C867" s="29">
        <v>0</v>
      </c>
      <c r="D867" s="29">
        <v>0</v>
      </c>
      <c r="E867" s="29">
        <v>0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29">
        <v>0</v>
      </c>
      <c r="L867" s="29">
        <v>0</v>
      </c>
      <c r="M867" s="29">
        <v>0</v>
      </c>
    </row>
    <row r="868" spans="1:13" x14ac:dyDescent="0.25">
      <c r="A868" s="29" t="s">
        <v>18</v>
      </c>
      <c r="B868" s="29">
        <v>0</v>
      </c>
      <c r="C868" s="29">
        <v>0</v>
      </c>
      <c r="D868" s="29">
        <v>0</v>
      </c>
      <c r="E868" s="29">
        <v>0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29">
        <v>0</v>
      </c>
      <c r="L868" s="29">
        <v>0</v>
      </c>
      <c r="M868" s="29">
        <v>0</v>
      </c>
    </row>
    <row r="869" spans="1:13" x14ac:dyDescent="0.25">
      <c r="A869" s="29" t="s">
        <v>19</v>
      </c>
      <c r="B869" s="29">
        <v>0</v>
      </c>
      <c r="C869" s="29">
        <v>0</v>
      </c>
      <c r="D869" s="29">
        <v>0</v>
      </c>
      <c r="E869" s="29">
        <v>0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29">
        <v>0</v>
      </c>
      <c r="L869" s="29">
        <v>0</v>
      </c>
      <c r="M869" s="29">
        <v>0</v>
      </c>
    </row>
    <row r="870" spans="1:13" x14ac:dyDescent="0.25">
      <c r="A870" s="29" t="s">
        <v>20</v>
      </c>
      <c r="B870" s="29">
        <v>0</v>
      </c>
      <c r="C870" s="29">
        <v>0</v>
      </c>
      <c r="D870" s="29">
        <v>0</v>
      </c>
      <c r="E870" s="29">
        <v>0</v>
      </c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29">
        <v>0</v>
      </c>
      <c r="L870" s="29">
        <v>0</v>
      </c>
      <c r="M870" s="29">
        <v>0</v>
      </c>
    </row>
    <row r="871" spans="1:13" x14ac:dyDescent="0.25">
      <c r="A871" s="29" t="s">
        <v>21</v>
      </c>
      <c r="B871" s="29">
        <v>0</v>
      </c>
      <c r="C871" s="29">
        <v>0</v>
      </c>
      <c r="D871" s="29">
        <v>0</v>
      </c>
      <c r="E871" s="29">
        <v>0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29">
        <v>0</v>
      </c>
      <c r="L871" s="29">
        <v>0</v>
      </c>
      <c r="M871" s="29">
        <v>0</v>
      </c>
    </row>
    <row r="872" spans="1:13" x14ac:dyDescent="0.25">
      <c r="A872" s="29" t="s">
        <v>22</v>
      </c>
      <c r="B872" s="29">
        <v>0</v>
      </c>
      <c r="C872" s="29">
        <v>0</v>
      </c>
      <c r="D872" s="29">
        <v>0</v>
      </c>
      <c r="E872" s="29">
        <v>0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29">
        <v>0</v>
      </c>
      <c r="L872" s="29">
        <v>0</v>
      </c>
      <c r="M872" s="29">
        <v>0</v>
      </c>
    </row>
    <row r="873" spans="1:13" x14ac:dyDescent="0.25">
      <c r="A873" s="29" t="s">
        <v>540</v>
      </c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x14ac:dyDescent="0.25">
      <c r="A874" s="29" t="s">
        <v>24</v>
      </c>
      <c r="B874" s="29" t="s">
        <v>1</v>
      </c>
      <c r="C874" s="29" t="s">
        <v>402</v>
      </c>
      <c r="D874" s="29" t="s">
        <v>403</v>
      </c>
      <c r="E874" s="29" t="s">
        <v>404</v>
      </c>
      <c r="F874" s="29" t="s">
        <v>405</v>
      </c>
      <c r="G874" s="29" t="s">
        <v>406</v>
      </c>
      <c r="H874" s="29" t="s">
        <v>407</v>
      </c>
      <c r="I874" s="29" t="s">
        <v>408</v>
      </c>
      <c r="J874" s="29" t="s">
        <v>409</v>
      </c>
      <c r="K874" s="29" t="s">
        <v>410</v>
      </c>
      <c r="L874" s="29" t="s">
        <v>411</v>
      </c>
      <c r="M874" s="29" t="s">
        <v>412</v>
      </c>
    </row>
    <row r="875" spans="1:13" x14ac:dyDescent="0.25">
      <c r="A875" s="29" t="s">
        <v>8</v>
      </c>
      <c r="B875" s="29" t="s">
        <v>9</v>
      </c>
      <c r="C875" s="29" t="s">
        <v>9</v>
      </c>
      <c r="D875" s="29" t="s">
        <v>9</v>
      </c>
      <c r="E875" s="29" t="s">
        <v>9</v>
      </c>
      <c r="F875" s="29" t="s">
        <v>9</v>
      </c>
      <c r="G875" s="29" t="s">
        <v>9</v>
      </c>
      <c r="H875" s="29" t="s">
        <v>9</v>
      </c>
      <c r="I875" s="29" t="s">
        <v>9</v>
      </c>
      <c r="J875" s="29" t="s">
        <v>9</v>
      </c>
      <c r="K875" s="29" t="s">
        <v>9</v>
      </c>
      <c r="L875" s="29" t="s">
        <v>9</v>
      </c>
      <c r="M875" s="29" t="s">
        <v>9</v>
      </c>
    </row>
    <row r="876" spans="1:13" x14ac:dyDescent="0.25">
      <c r="A876" s="29" t="s">
        <v>25</v>
      </c>
      <c r="B876" s="29">
        <v>110400</v>
      </c>
      <c r="C876" s="29">
        <v>0</v>
      </c>
      <c r="D876" s="29">
        <v>0</v>
      </c>
      <c r="E876" s="29">
        <v>0</v>
      </c>
      <c r="F876" s="29">
        <v>0</v>
      </c>
      <c r="G876" s="29">
        <v>110400</v>
      </c>
      <c r="H876" s="29">
        <v>0</v>
      </c>
      <c r="I876" s="29">
        <v>0</v>
      </c>
      <c r="J876" s="29">
        <v>0</v>
      </c>
      <c r="K876" s="29">
        <v>0</v>
      </c>
      <c r="L876" s="29">
        <v>0</v>
      </c>
      <c r="M876" s="29">
        <v>0</v>
      </c>
    </row>
    <row r="877" spans="1:13" x14ac:dyDescent="0.25">
      <c r="A877" s="29" t="s">
        <v>26</v>
      </c>
      <c r="B877" s="29">
        <v>6965</v>
      </c>
      <c r="C877" s="29">
        <v>0</v>
      </c>
      <c r="D877" s="29">
        <v>0</v>
      </c>
      <c r="E877" s="29">
        <v>0</v>
      </c>
      <c r="F877" s="29">
        <v>0</v>
      </c>
      <c r="G877" s="29">
        <v>6965</v>
      </c>
      <c r="H877" s="29">
        <v>0</v>
      </c>
      <c r="I877" s="29">
        <v>0</v>
      </c>
      <c r="J877" s="29">
        <v>0</v>
      </c>
      <c r="K877" s="29">
        <v>0</v>
      </c>
      <c r="L877" s="29">
        <v>0</v>
      </c>
      <c r="M877" s="29">
        <v>0</v>
      </c>
    </row>
    <row r="878" spans="1:13" x14ac:dyDescent="0.25">
      <c r="A878" s="29" t="s">
        <v>27</v>
      </c>
      <c r="B878" s="29">
        <v>0</v>
      </c>
      <c r="C878" s="29">
        <v>0</v>
      </c>
      <c r="D878" s="29">
        <v>0</v>
      </c>
      <c r="E878" s="29">
        <v>0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29">
        <v>0</v>
      </c>
      <c r="L878" s="29">
        <v>0</v>
      </c>
      <c r="M878" s="29">
        <v>0</v>
      </c>
    </row>
    <row r="879" spans="1:13" x14ac:dyDescent="0.25">
      <c r="A879" s="29" t="s">
        <v>28</v>
      </c>
      <c r="B879" s="29">
        <v>0</v>
      </c>
      <c r="C879" s="29">
        <v>0</v>
      </c>
      <c r="D879" s="29">
        <v>0</v>
      </c>
      <c r="E879" s="29">
        <v>0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29">
        <v>0</v>
      </c>
      <c r="L879" s="29">
        <v>0</v>
      </c>
      <c r="M879" s="29">
        <v>0</v>
      </c>
    </row>
    <row r="880" spans="1:13" x14ac:dyDescent="0.25">
      <c r="A880" s="29" t="s">
        <v>29</v>
      </c>
      <c r="B880" s="29">
        <v>960</v>
      </c>
      <c r="C880" s="29">
        <v>0</v>
      </c>
      <c r="D880" s="29">
        <v>0</v>
      </c>
      <c r="E880" s="29">
        <v>0</v>
      </c>
      <c r="F880" s="29">
        <v>0</v>
      </c>
      <c r="G880" s="29">
        <v>960</v>
      </c>
      <c r="H880" s="29">
        <v>0</v>
      </c>
      <c r="I880" s="29">
        <v>0</v>
      </c>
      <c r="J880" s="29">
        <v>0</v>
      </c>
      <c r="K880" s="29">
        <v>0</v>
      </c>
      <c r="L880" s="29">
        <v>0</v>
      </c>
      <c r="M880" s="29">
        <v>0</v>
      </c>
    </row>
    <row r="881" spans="1:13" x14ac:dyDescent="0.25">
      <c r="A881" s="29" t="s">
        <v>30</v>
      </c>
      <c r="B881" s="29">
        <v>0</v>
      </c>
      <c r="C881" s="29">
        <v>0</v>
      </c>
      <c r="D881" s="29">
        <v>0</v>
      </c>
      <c r="E881" s="29">
        <v>0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29">
        <v>0</v>
      </c>
      <c r="L881" s="29">
        <v>0</v>
      </c>
      <c r="M881" s="29">
        <v>0</v>
      </c>
    </row>
    <row r="882" spans="1:13" x14ac:dyDescent="0.25">
      <c r="A882" s="29" t="s">
        <v>31</v>
      </c>
      <c r="B882" s="29">
        <v>1910</v>
      </c>
      <c r="C882" s="29">
        <v>0</v>
      </c>
      <c r="D882" s="29">
        <v>0</v>
      </c>
      <c r="E882" s="29">
        <v>0</v>
      </c>
      <c r="F882" s="29">
        <v>0</v>
      </c>
      <c r="G882" s="29">
        <v>1910</v>
      </c>
      <c r="H882" s="29">
        <v>0</v>
      </c>
      <c r="I882" s="29">
        <v>0</v>
      </c>
      <c r="J882" s="29">
        <v>0</v>
      </c>
      <c r="K882" s="29">
        <v>0</v>
      </c>
      <c r="L882" s="29">
        <v>0</v>
      </c>
      <c r="M882" s="29">
        <v>0</v>
      </c>
    </row>
    <row r="883" spans="1:13" x14ac:dyDescent="0.25">
      <c r="A883" s="29" t="s">
        <v>32</v>
      </c>
      <c r="B883" s="29">
        <v>72110</v>
      </c>
      <c r="C883" s="29">
        <v>0</v>
      </c>
      <c r="D883" s="29">
        <v>0</v>
      </c>
      <c r="E883" s="29">
        <v>0</v>
      </c>
      <c r="F883" s="29">
        <v>0</v>
      </c>
      <c r="G883" s="29">
        <v>72110</v>
      </c>
      <c r="H883" s="29">
        <v>0</v>
      </c>
      <c r="I883" s="29">
        <v>0</v>
      </c>
      <c r="J883" s="29">
        <v>0</v>
      </c>
      <c r="K883" s="29">
        <v>0</v>
      </c>
      <c r="L883" s="29">
        <v>0</v>
      </c>
      <c r="M883" s="29">
        <v>0</v>
      </c>
    </row>
    <row r="884" spans="1:13" x14ac:dyDescent="0.25">
      <c r="A884" s="29" t="s">
        <v>33</v>
      </c>
      <c r="B884" s="29">
        <v>3680</v>
      </c>
      <c r="C884" s="29">
        <v>0</v>
      </c>
      <c r="D884" s="29">
        <v>0</v>
      </c>
      <c r="E884" s="29">
        <v>0</v>
      </c>
      <c r="F884" s="29">
        <v>0</v>
      </c>
      <c r="G884" s="29">
        <v>3680</v>
      </c>
      <c r="H884" s="29">
        <v>0</v>
      </c>
      <c r="I884" s="29">
        <v>0</v>
      </c>
      <c r="J884" s="29">
        <v>0</v>
      </c>
      <c r="K884" s="29">
        <v>0</v>
      </c>
      <c r="L884" s="29">
        <v>0</v>
      </c>
      <c r="M884" s="29">
        <v>0</v>
      </c>
    </row>
    <row r="885" spans="1:13" x14ac:dyDescent="0.25">
      <c r="A885" s="29" t="s">
        <v>541</v>
      </c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x14ac:dyDescent="0.25">
      <c r="A886" s="29" t="s">
        <v>34</v>
      </c>
      <c r="B886" s="29" t="s">
        <v>1</v>
      </c>
      <c r="C886" s="29" t="s">
        <v>402</v>
      </c>
      <c r="D886" s="29" t="s">
        <v>403</v>
      </c>
      <c r="E886" s="29" t="s">
        <v>404</v>
      </c>
      <c r="F886" s="29" t="s">
        <v>405</v>
      </c>
      <c r="G886" s="29" t="s">
        <v>406</v>
      </c>
      <c r="H886" s="29" t="s">
        <v>407</v>
      </c>
      <c r="I886" s="29" t="s">
        <v>408</v>
      </c>
      <c r="J886" s="29" t="s">
        <v>409</v>
      </c>
      <c r="K886" s="29" t="s">
        <v>410</v>
      </c>
      <c r="L886" s="29" t="s">
        <v>411</v>
      </c>
      <c r="M886" s="29" t="s">
        <v>412</v>
      </c>
    </row>
    <row r="887" spans="1:13" x14ac:dyDescent="0.25">
      <c r="A887" s="29" t="s">
        <v>8</v>
      </c>
      <c r="B887" s="29" t="s">
        <v>35</v>
      </c>
      <c r="C887" s="29" t="s">
        <v>35</v>
      </c>
      <c r="D887" s="29" t="s">
        <v>35</v>
      </c>
      <c r="E887" s="29" t="s">
        <v>35</v>
      </c>
      <c r="F887" s="29" t="s">
        <v>35</v>
      </c>
      <c r="G887" s="29" t="s">
        <v>35</v>
      </c>
      <c r="H887" s="29" t="s">
        <v>35</v>
      </c>
      <c r="I887" s="29" t="s">
        <v>35</v>
      </c>
      <c r="J887" s="29" t="s">
        <v>35</v>
      </c>
      <c r="K887" s="29" t="s">
        <v>35</v>
      </c>
      <c r="L887" s="29" t="s">
        <v>35</v>
      </c>
      <c r="M887" s="29" t="s">
        <v>35</v>
      </c>
    </row>
    <row r="888" spans="1:13" x14ac:dyDescent="0.25">
      <c r="A888" s="29" t="s">
        <v>10</v>
      </c>
      <c r="B888" s="29">
        <v>0</v>
      </c>
      <c r="C888" s="29">
        <v>0</v>
      </c>
      <c r="D888" s="29">
        <v>0</v>
      </c>
      <c r="E888" s="29">
        <v>0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29">
        <v>0</v>
      </c>
      <c r="L888" s="29">
        <v>0</v>
      </c>
      <c r="M888" s="29">
        <v>0</v>
      </c>
    </row>
    <row r="889" spans="1:13" x14ac:dyDescent="0.25">
      <c r="A889" s="29" t="s">
        <v>36</v>
      </c>
      <c r="B889" s="29">
        <v>168</v>
      </c>
      <c r="C889" s="29">
        <v>0</v>
      </c>
      <c r="D889" s="29">
        <v>0</v>
      </c>
      <c r="E889" s="29">
        <v>0</v>
      </c>
      <c r="F889" s="29">
        <v>0</v>
      </c>
      <c r="G889" s="29">
        <v>168</v>
      </c>
      <c r="H889" s="29">
        <v>0</v>
      </c>
      <c r="I889" s="29">
        <v>0</v>
      </c>
      <c r="J889" s="29">
        <v>0</v>
      </c>
      <c r="K889" s="29">
        <v>0</v>
      </c>
      <c r="L889" s="29">
        <v>0</v>
      </c>
      <c r="M889" s="29">
        <v>0</v>
      </c>
    </row>
    <row r="890" spans="1:13" x14ac:dyDescent="0.25">
      <c r="A890" s="29" t="s">
        <v>37</v>
      </c>
      <c r="B890" s="29">
        <v>100</v>
      </c>
      <c r="C890" s="29">
        <v>0</v>
      </c>
      <c r="D890" s="29">
        <v>0</v>
      </c>
      <c r="E890" s="29">
        <v>0</v>
      </c>
      <c r="F890" s="29">
        <v>0</v>
      </c>
      <c r="G890" s="29">
        <v>100</v>
      </c>
      <c r="H890" s="29">
        <v>0</v>
      </c>
      <c r="I890" s="29">
        <v>0</v>
      </c>
      <c r="J890" s="29">
        <v>0</v>
      </c>
      <c r="K890" s="29">
        <v>0</v>
      </c>
      <c r="L890" s="29">
        <v>0</v>
      </c>
      <c r="M890" s="29">
        <v>0</v>
      </c>
    </row>
    <row r="891" spans="1:13" x14ac:dyDescent="0.25">
      <c r="A891" s="29" t="s">
        <v>38</v>
      </c>
      <c r="B891" s="29">
        <v>7894</v>
      </c>
      <c r="C891" s="29">
        <v>0</v>
      </c>
      <c r="D891" s="29">
        <v>0</v>
      </c>
      <c r="E891" s="29">
        <v>0</v>
      </c>
      <c r="F891" s="29">
        <v>0</v>
      </c>
      <c r="G891" s="29">
        <v>7894</v>
      </c>
      <c r="H891" s="29">
        <v>0</v>
      </c>
      <c r="I891" s="29">
        <v>0</v>
      </c>
      <c r="J891" s="29">
        <v>0</v>
      </c>
      <c r="K891" s="29">
        <v>0</v>
      </c>
      <c r="L891" s="29">
        <v>0</v>
      </c>
      <c r="M891" s="29">
        <v>0</v>
      </c>
    </row>
    <row r="892" spans="1:13" x14ac:dyDescent="0.25">
      <c r="A892" s="29" t="s">
        <v>39</v>
      </c>
      <c r="B892" s="29">
        <v>1556</v>
      </c>
      <c r="C892" s="29">
        <v>0</v>
      </c>
      <c r="D892" s="29">
        <v>0</v>
      </c>
      <c r="E892" s="29">
        <v>0</v>
      </c>
      <c r="F892" s="29">
        <v>0</v>
      </c>
      <c r="G892" s="29">
        <v>1556</v>
      </c>
      <c r="H892" s="29">
        <v>0</v>
      </c>
      <c r="I892" s="29">
        <v>0</v>
      </c>
      <c r="J892" s="29">
        <v>0</v>
      </c>
      <c r="K892" s="29">
        <v>0</v>
      </c>
      <c r="L892" s="29">
        <v>0</v>
      </c>
      <c r="M892" s="29">
        <v>0</v>
      </c>
    </row>
    <row r="893" spans="1:13" x14ac:dyDescent="0.25">
      <c r="A893" s="29" t="s">
        <v>40</v>
      </c>
      <c r="B893" s="29">
        <v>8633</v>
      </c>
      <c r="C893" s="29">
        <v>0</v>
      </c>
      <c r="D893" s="29">
        <v>0</v>
      </c>
      <c r="E893" s="29">
        <v>0</v>
      </c>
      <c r="F893" s="29">
        <v>0</v>
      </c>
      <c r="G893" s="29">
        <v>8633</v>
      </c>
      <c r="H893" s="29">
        <v>0</v>
      </c>
      <c r="I893" s="29">
        <v>0</v>
      </c>
      <c r="J893" s="29">
        <v>0</v>
      </c>
      <c r="K893" s="29">
        <v>0</v>
      </c>
      <c r="L893" s="29">
        <v>0</v>
      </c>
      <c r="M893" s="29">
        <v>0</v>
      </c>
    </row>
    <row r="894" spans="1:13" x14ac:dyDescent="0.25">
      <c r="A894" s="29" t="s">
        <v>41</v>
      </c>
      <c r="B894" s="29">
        <v>0</v>
      </c>
      <c r="C894" s="29">
        <v>0</v>
      </c>
      <c r="D894" s="29">
        <v>0</v>
      </c>
      <c r="E894" s="29">
        <v>0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29">
        <v>0</v>
      </c>
      <c r="L894" s="29">
        <v>0</v>
      </c>
      <c r="M894" s="29">
        <v>0</v>
      </c>
    </row>
    <row r="895" spans="1:13" x14ac:dyDescent="0.25">
      <c r="A895" s="29" t="s">
        <v>42</v>
      </c>
      <c r="B895" s="29">
        <v>0</v>
      </c>
      <c r="C895" s="29">
        <v>0</v>
      </c>
      <c r="D895" s="29">
        <v>0</v>
      </c>
      <c r="E895" s="29">
        <v>0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29">
        <v>0</v>
      </c>
      <c r="L895" s="29">
        <v>0</v>
      </c>
      <c r="M895" s="29">
        <v>0</v>
      </c>
    </row>
    <row r="896" spans="1:13" x14ac:dyDescent="0.25">
      <c r="A896" s="29" t="s">
        <v>43</v>
      </c>
      <c r="B896" s="29">
        <v>0</v>
      </c>
      <c r="C896" s="29">
        <v>0</v>
      </c>
      <c r="D896" s="29">
        <v>0</v>
      </c>
      <c r="E896" s="29">
        <v>0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29">
        <v>0</v>
      </c>
      <c r="L896" s="29">
        <v>0</v>
      </c>
      <c r="M896" s="29">
        <v>0</v>
      </c>
    </row>
    <row r="897" spans="1:13" x14ac:dyDescent="0.25">
      <c r="A897" s="29" t="s">
        <v>44</v>
      </c>
      <c r="B897" s="29">
        <v>0</v>
      </c>
      <c r="C897" s="29">
        <v>0</v>
      </c>
      <c r="D897" s="29">
        <v>0</v>
      </c>
      <c r="E897" s="29">
        <v>0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29">
        <v>0</v>
      </c>
      <c r="L897" s="29">
        <v>0</v>
      </c>
      <c r="M897" s="29">
        <v>0</v>
      </c>
    </row>
    <row r="898" spans="1:13" x14ac:dyDescent="0.25">
      <c r="A898" s="29" t="s">
        <v>45</v>
      </c>
      <c r="B898" s="29">
        <v>0</v>
      </c>
      <c r="C898" s="29">
        <v>0</v>
      </c>
      <c r="D898" s="29">
        <v>0</v>
      </c>
      <c r="E898" s="29">
        <v>0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29">
        <v>0</v>
      </c>
      <c r="L898" s="29">
        <v>0</v>
      </c>
      <c r="M898" s="29">
        <v>0</v>
      </c>
    </row>
    <row r="899" spans="1:13" x14ac:dyDescent="0.25">
      <c r="A899" s="29" t="s">
        <v>46</v>
      </c>
      <c r="B899" s="29">
        <v>0</v>
      </c>
      <c r="C899" s="29">
        <v>0</v>
      </c>
      <c r="D899" s="29">
        <v>0</v>
      </c>
      <c r="E899" s="29">
        <v>0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29">
        <v>0</v>
      </c>
      <c r="L899" s="29">
        <v>0</v>
      </c>
      <c r="M899" s="29">
        <v>0</v>
      </c>
    </row>
    <row r="900" spans="1:13" x14ac:dyDescent="0.25">
      <c r="A900" s="29" t="s">
        <v>47</v>
      </c>
      <c r="B900" s="29">
        <v>0</v>
      </c>
      <c r="C900" s="29">
        <v>0</v>
      </c>
      <c r="D900" s="29">
        <v>0</v>
      </c>
      <c r="E900" s="29">
        <v>0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29">
        <v>0</v>
      </c>
      <c r="L900" s="29">
        <v>0</v>
      </c>
      <c r="M900" s="29">
        <v>0</v>
      </c>
    </row>
    <row r="901" spans="1:13" x14ac:dyDescent="0.25">
      <c r="A901" s="29" t="s">
        <v>48</v>
      </c>
      <c r="B901" s="29">
        <v>0</v>
      </c>
      <c r="C901" s="29">
        <v>0</v>
      </c>
      <c r="D901" s="29">
        <v>0</v>
      </c>
      <c r="E901" s="29">
        <v>0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29">
        <v>0</v>
      </c>
      <c r="L901" s="29">
        <v>0</v>
      </c>
      <c r="M901" s="29">
        <v>0</v>
      </c>
    </row>
    <row r="902" spans="1:13" x14ac:dyDescent="0.25">
      <c r="A902" s="29" t="s">
        <v>49</v>
      </c>
      <c r="B902" s="29">
        <v>0</v>
      </c>
      <c r="C902" s="29">
        <v>0</v>
      </c>
      <c r="D902" s="29">
        <v>0</v>
      </c>
      <c r="E902" s="29">
        <v>0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29">
        <v>0</v>
      </c>
      <c r="L902" s="29">
        <v>0</v>
      </c>
      <c r="M902" s="29">
        <v>0</v>
      </c>
    </row>
    <row r="903" spans="1:13" x14ac:dyDescent="0.25">
      <c r="A903" s="29" t="s">
        <v>542</v>
      </c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x14ac:dyDescent="0.25">
      <c r="A904" s="29" t="s">
        <v>24</v>
      </c>
      <c r="B904" s="29" t="s">
        <v>1</v>
      </c>
      <c r="C904" s="29" t="s">
        <v>402</v>
      </c>
      <c r="D904" s="29" t="s">
        <v>403</v>
      </c>
      <c r="E904" s="29" t="s">
        <v>404</v>
      </c>
      <c r="F904" s="29" t="s">
        <v>405</v>
      </c>
      <c r="G904" s="29" t="s">
        <v>406</v>
      </c>
      <c r="H904" s="29" t="s">
        <v>407</v>
      </c>
      <c r="I904" s="29" t="s">
        <v>408</v>
      </c>
      <c r="J904" s="29" t="s">
        <v>409</v>
      </c>
      <c r="K904" s="29" t="s">
        <v>410</v>
      </c>
      <c r="L904" s="29" t="s">
        <v>411</v>
      </c>
      <c r="M904" s="29" t="s">
        <v>412</v>
      </c>
    </row>
    <row r="905" spans="1:13" x14ac:dyDescent="0.25">
      <c r="A905" s="29" t="s">
        <v>8</v>
      </c>
      <c r="B905" s="29" t="s">
        <v>9</v>
      </c>
      <c r="C905" s="29" t="s">
        <v>9</v>
      </c>
      <c r="D905" s="29" t="s">
        <v>9</v>
      </c>
      <c r="E905" s="29" t="s">
        <v>9</v>
      </c>
      <c r="F905" s="29" t="s">
        <v>9</v>
      </c>
      <c r="G905" s="29" t="s">
        <v>9</v>
      </c>
      <c r="H905" s="29" t="s">
        <v>9</v>
      </c>
      <c r="I905" s="29" t="s">
        <v>9</v>
      </c>
      <c r="J905" s="29" t="s">
        <v>9</v>
      </c>
      <c r="K905" s="29" t="s">
        <v>9</v>
      </c>
      <c r="L905" s="29" t="s">
        <v>9</v>
      </c>
      <c r="M905" s="29" t="s">
        <v>9</v>
      </c>
    </row>
    <row r="906" spans="1:13" x14ac:dyDescent="0.25">
      <c r="A906" s="29" t="s">
        <v>50</v>
      </c>
      <c r="B906" s="29">
        <v>581764</v>
      </c>
      <c r="C906" s="29">
        <v>558</v>
      </c>
      <c r="D906" s="29">
        <v>348059</v>
      </c>
      <c r="E906" s="29">
        <v>558</v>
      </c>
      <c r="F906" s="29">
        <v>0</v>
      </c>
      <c r="G906" s="29">
        <v>0</v>
      </c>
      <c r="H906" s="29">
        <v>581206</v>
      </c>
      <c r="I906" s="29">
        <v>0</v>
      </c>
      <c r="J906" s="29">
        <v>0</v>
      </c>
      <c r="K906" s="29">
        <v>0</v>
      </c>
      <c r="L906" s="29">
        <v>0</v>
      </c>
      <c r="M906" s="29">
        <v>0</v>
      </c>
    </row>
    <row r="907" spans="1:13" x14ac:dyDescent="0.25">
      <c r="A907" s="29" t="s">
        <v>51</v>
      </c>
      <c r="B907" s="29">
        <v>130980</v>
      </c>
      <c r="C907" s="29">
        <v>411</v>
      </c>
      <c r="D907" s="29">
        <v>90956</v>
      </c>
      <c r="E907" s="29">
        <v>411</v>
      </c>
      <c r="F907" s="29">
        <v>0</v>
      </c>
      <c r="G907" s="29">
        <v>0</v>
      </c>
      <c r="H907" s="29">
        <v>130569</v>
      </c>
      <c r="I907" s="29">
        <v>0</v>
      </c>
      <c r="J907" s="29">
        <v>0</v>
      </c>
      <c r="K907" s="29">
        <v>0</v>
      </c>
      <c r="L907" s="29">
        <v>0</v>
      </c>
      <c r="M907" s="29">
        <v>0</v>
      </c>
    </row>
    <row r="908" spans="1:13" x14ac:dyDescent="0.25">
      <c r="A908" s="29" t="s">
        <v>52</v>
      </c>
      <c r="B908" s="29">
        <v>452743</v>
      </c>
      <c r="C908" s="29">
        <v>107</v>
      </c>
      <c r="D908" s="29">
        <v>358047</v>
      </c>
      <c r="E908" s="29">
        <v>107</v>
      </c>
      <c r="F908" s="29">
        <v>0</v>
      </c>
      <c r="G908" s="29">
        <v>0</v>
      </c>
      <c r="H908" s="29">
        <v>452636</v>
      </c>
      <c r="I908" s="29">
        <v>0</v>
      </c>
      <c r="J908" s="29">
        <v>0</v>
      </c>
      <c r="K908" s="29">
        <v>0</v>
      </c>
      <c r="L908" s="29">
        <v>0</v>
      </c>
      <c r="M908" s="29">
        <v>0</v>
      </c>
    </row>
    <row r="909" spans="1:13" x14ac:dyDescent="0.25">
      <c r="A909" s="29" t="s">
        <v>53</v>
      </c>
      <c r="B909" s="29">
        <v>27828</v>
      </c>
      <c r="C909" s="29">
        <v>0</v>
      </c>
      <c r="D909" s="29">
        <v>18580</v>
      </c>
      <c r="E909" s="29">
        <v>0</v>
      </c>
      <c r="F909" s="29">
        <v>0</v>
      </c>
      <c r="G909" s="29">
        <v>0</v>
      </c>
      <c r="H909" s="29">
        <v>27828</v>
      </c>
      <c r="I909" s="29">
        <v>0</v>
      </c>
      <c r="J909" s="29">
        <v>0</v>
      </c>
      <c r="K909" s="29">
        <v>0</v>
      </c>
      <c r="L909" s="29">
        <v>0</v>
      </c>
      <c r="M909" s="29">
        <v>0</v>
      </c>
    </row>
    <row r="910" spans="1:13" x14ac:dyDescent="0.25">
      <c r="A910" s="29" t="s">
        <v>54</v>
      </c>
      <c r="B910" s="29">
        <v>1346431</v>
      </c>
      <c r="C910" s="29">
        <v>275</v>
      </c>
      <c r="D910" s="29">
        <v>874336</v>
      </c>
      <c r="E910" s="29">
        <v>275</v>
      </c>
      <c r="F910" s="29">
        <v>0</v>
      </c>
      <c r="G910" s="29">
        <v>0</v>
      </c>
      <c r="H910" s="29">
        <v>1346156</v>
      </c>
      <c r="I910" s="29">
        <v>0</v>
      </c>
      <c r="J910" s="29">
        <v>0</v>
      </c>
      <c r="K910" s="29">
        <v>0</v>
      </c>
      <c r="L910" s="29">
        <v>0</v>
      </c>
      <c r="M910" s="29">
        <v>0</v>
      </c>
    </row>
    <row r="911" spans="1:13" x14ac:dyDescent="0.25">
      <c r="A911" s="29" t="s">
        <v>55</v>
      </c>
      <c r="B911" s="29">
        <v>3410196</v>
      </c>
      <c r="C911" s="29">
        <v>10105</v>
      </c>
      <c r="D911" s="29">
        <v>2523137</v>
      </c>
      <c r="E911" s="29">
        <v>10105</v>
      </c>
      <c r="F911" s="29">
        <v>0</v>
      </c>
      <c r="G911" s="29">
        <v>0</v>
      </c>
      <c r="H911" s="29">
        <v>3400091</v>
      </c>
      <c r="I911" s="29">
        <v>0</v>
      </c>
      <c r="J911" s="29">
        <v>0</v>
      </c>
      <c r="K911" s="29">
        <v>0</v>
      </c>
      <c r="L911" s="29">
        <v>0</v>
      </c>
      <c r="M911" s="29">
        <v>0</v>
      </c>
    </row>
    <row r="912" spans="1:13" x14ac:dyDescent="0.25">
      <c r="A912" s="29" t="s">
        <v>56</v>
      </c>
      <c r="B912" s="29">
        <v>265955</v>
      </c>
      <c r="C912" s="29">
        <v>3108</v>
      </c>
      <c r="D912" s="29">
        <v>199891</v>
      </c>
      <c r="E912" s="29">
        <v>3108</v>
      </c>
      <c r="F912" s="29">
        <v>0</v>
      </c>
      <c r="G912" s="29">
        <v>0</v>
      </c>
      <c r="H912" s="29">
        <v>262847</v>
      </c>
      <c r="I912" s="29">
        <v>0</v>
      </c>
      <c r="J912" s="29">
        <v>0</v>
      </c>
      <c r="K912" s="29">
        <v>0</v>
      </c>
      <c r="L912" s="29">
        <v>0</v>
      </c>
      <c r="M912" s="29">
        <v>0</v>
      </c>
    </row>
    <row r="913" spans="1:13" x14ac:dyDescent="0.25">
      <c r="A913" s="29" t="s">
        <v>57</v>
      </c>
      <c r="B913" s="29">
        <v>140449</v>
      </c>
      <c r="C913" s="29">
        <v>0</v>
      </c>
      <c r="D913" s="29">
        <v>60485</v>
      </c>
      <c r="E913" s="29">
        <v>0</v>
      </c>
      <c r="F913" s="29">
        <v>0</v>
      </c>
      <c r="G913" s="29">
        <v>0</v>
      </c>
      <c r="H913" s="29">
        <v>140449</v>
      </c>
      <c r="I913" s="29">
        <v>0</v>
      </c>
      <c r="J913" s="29">
        <v>0</v>
      </c>
      <c r="K913" s="29">
        <v>0</v>
      </c>
      <c r="L913" s="29">
        <v>0</v>
      </c>
      <c r="M913" s="29">
        <v>0</v>
      </c>
    </row>
    <row r="914" spans="1:13" x14ac:dyDescent="0.25">
      <c r="A914" s="29" t="s">
        <v>58</v>
      </c>
      <c r="B914" s="29">
        <v>209016</v>
      </c>
      <c r="C914" s="29">
        <v>2946</v>
      </c>
      <c r="D914" s="29">
        <v>126353</v>
      </c>
      <c r="E914" s="29">
        <v>2946</v>
      </c>
      <c r="F914" s="29">
        <v>0</v>
      </c>
      <c r="G914" s="29">
        <v>0</v>
      </c>
      <c r="H914" s="29">
        <v>206070</v>
      </c>
      <c r="I914" s="29">
        <v>0</v>
      </c>
      <c r="J914" s="29">
        <v>0</v>
      </c>
      <c r="K914" s="29">
        <v>0</v>
      </c>
      <c r="L914" s="29">
        <v>0</v>
      </c>
      <c r="M914" s="29">
        <v>0</v>
      </c>
    </row>
    <row r="915" spans="1:13" x14ac:dyDescent="0.25">
      <c r="A915" s="29" t="s">
        <v>59</v>
      </c>
      <c r="B915" s="29">
        <v>26568</v>
      </c>
      <c r="C915" s="29">
        <v>0</v>
      </c>
      <c r="D915" s="29">
        <v>26568</v>
      </c>
      <c r="E915" s="29">
        <v>0</v>
      </c>
      <c r="F915" s="29">
        <v>0</v>
      </c>
      <c r="G915" s="29">
        <v>0</v>
      </c>
      <c r="H915" s="29">
        <v>26568</v>
      </c>
      <c r="I915" s="29">
        <v>0</v>
      </c>
      <c r="J915" s="29">
        <v>0</v>
      </c>
      <c r="K915" s="29">
        <v>0</v>
      </c>
      <c r="L915" s="29">
        <v>0</v>
      </c>
      <c r="M915" s="29">
        <v>0</v>
      </c>
    </row>
    <row r="916" spans="1:13" x14ac:dyDescent="0.25">
      <c r="A916" s="29" t="s">
        <v>543</v>
      </c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x14ac:dyDescent="0.25">
      <c r="A917" s="29" t="s">
        <v>60</v>
      </c>
      <c r="B917" s="29" t="s">
        <v>1</v>
      </c>
      <c r="C917" s="29" t="s">
        <v>402</v>
      </c>
      <c r="D917" s="29" t="s">
        <v>403</v>
      </c>
      <c r="E917" s="29" t="s">
        <v>404</v>
      </c>
      <c r="F917" s="29" t="s">
        <v>405</v>
      </c>
      <c r="G917" s="29" t="s">
        <v>406</v>
      </c>
      <c r="H917" s="29" t="s">
        <v>407</v>
      </c>
      <c r="I917" s="29" t="s">
        <v>408</v>
      </c>
      <c r="J917" s="29" t="s">
        <v>409</v>
      </c>
      <c r="K917" s="29" t="s">
        <v>410</v>
      </c>
      <c r="L917" s="29" t="s">
        <v>411</v>
      </c>
      <c r="M917" s="29" t="s">
        <v>412</v>
      </c>
    </row>
    <row r="918" spans="1:13" x14ac:dyDescent="0.25">
      <c r="A918" s="29" t="s">
        <v>8</v>
      </c>
      <c r="B918" s="29" t="s">
        <v>35</v>
      </c>
      <c r="C918" s="29" t="s">
        <v>35</v>
      </c>
      <c r="D918" s="29" t="s">
        <v>35</v>
      </c>
      <c r="E918" s="29" t="s">
        <v>35</v>
      </c>
      <c r="F918" s="29" t="s">
        <v>35</v>
      </c>
      <c r="G918" s="29" t="s">
        <v>35</v>
      </c>
      <c r="H918" s="29" t="s">
        <v>35</v>
      </c>
      <c r="I918" s="29" t="s">
        <v>35</v>
      </c>
      <c r="J918" s="29" t="s">
        <v>35</v>
      </c>
      <c r="K918" s="29" t="s">
        <v>35</v>
      </c>
      <c r="L918" s="29" t="s">
        <v>35</v>
      </c>
      <c r="M918" s="29" t="s">
        <v>35</v>
      </c>
    </row>
    <row r="919" spans="1:13" x14ac:dyDescent="0.25">
      <c r="A919" s="29" t="s">
        <v>61</v>
      </c>
      <c r="B919" s="29">
        <v>0</v>
      </c>
      <c r="C919" s="29">
        <v>0</v>
      </c>
      <c r="D919" s="29">
        <v>0</v>
      </c>
      <c r="E919" s="29">
        <v>0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29">
        <v>0</v>
      </c>
      <c r="L919" s="29">
        <v>0</v>
      </c>
      <c r="M919" s="29">
        <v>0</v>
      </c>
    </row>
    <row r="920" spans="1:13" x14ac:dyDescent="0.25">
      <c r="A920" s="29" t="s">
        <v>62</v>
      </c>
      <c r="B920" s="29">
        <v>0</v>
      </c>
      <c r="C920" s="29">
        <v>0</v>
      </c>
      <c r="D920" s="29">
        <v>0</v>
      </c>
      <c r="E920" s="29">
        <v>0</v>
      </c>
      <c r="F920" s="29">
        <v>0</v>
      </c>
      <c r="G920" s="29">
        <v>0</v>
      </c>
      <c r="H920" s="29">
        <v>0</v>
      </c>
      <c r="I920" s="29">
        <v>0</v>
      </c>
      <c r="J920" s="29">
        <v>0</v>
      </c>
      <c r="K920" s="29">
        <v>0</v>
      </c>
      <c r="L920" s="29">
        <v>0</v>
      </c>
      <c r="M920" s="29">
        <v>0</v>
      </c>
    </row>
    <row r="921" spans="1:13" x14ac:dyDescent="0.25">
      <c r="A921" s="29" t="s">
        <v>63</v>
      </c>
      <c r="B921" s="29">
        <v>0</v>
      </c>
      <c r="C921" s="29">
        <v>0</v>
      </c>
      <c r="D921" s="29">
        <v>0</v>
      </c>
      <c r="E921" s="29">
        <v>0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29">
        <v>0</v>
      </c>
      <c r="L921" s="29">
        <v>0</v>
      </c>
      <c r="M921" s="29">
        <v>0</v>
      </c>
    </row>
    <row r="922" spans="1:13" x14ac:dyDescent="0.25">
      <c r="A922" s="29" t="s">
        <v>64</v>
      </c>
      <c r="B922" s="29">
        <v>0</v>
      </c>
      <c r="C922" s="29">
        <v>0</v>
      </c>
      <c r="D922" s="29">
        <v>0</v>
      </c>
      <c r="E922" s="29">
        <v>0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  <c r="L922" s="29">
        <v>0</v>
      </c>
      <c r="M922" s="29">
        <v>0</v>
      </c>
    </row>
    <row r="923" spans="1:13" x14ac:dyDescent="0.25">
      <c r="A923" s="29" t="s">
        <v>65</v>
      </c>
      <c r="B923" s="29">
        <v>0</v>
      </c>
      <c r="C923" s="29">
        <v>0</v>
      </c>
      <c r="D923" s="29">
        <v>0</v>
      </c>
      <c r="E923" s="29">
        <v>0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  <c r="L923" s="29">
        <v>0</v>
      </c>
      <c r="M923" s="29">
        <v>0</v>
      </c>
    </row>
    <row r="924" spans="1:13" x14ac:dyDescent="0.25">
      <c r="A924" s="29" t="s">
        <v>66</v>
      </c>
      <c r="B924" s="29">
        <v>0</v>
      </c>
      <c r="C924" s="29">
        <v>0</v>
      </c>
      <c r="D924" s="29">
        <v>0</v>
      </c>
      <c r="E924" s="29">
        <v>0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29">
        <v>0</v>
      </c>
      <c r="L924" s="29">
        <v>0</v>
      </c>
      <c r="M924" s="29">
        <v>0</v>
      </c>
    </row>
    <row r="925" spans="1:13" x14ac:dyDescent="0.25">
      <c r="A925" s="29" t="s">
        <v>67</v>
      </c>
      <c r="B925" s="29">
        <v>503</v>
      </c>
      <c r="C925" s="29">
        <v>0</v>
      </c>
      <c r="D925" s="29">
        <v>503</v>
      </c>
      <c r="E925" s="29">
        <v>0</v>
      </c>
      <c r="F925" s="29">
        <v>0</v>
      </c>
      <c r="G925" s="29">
        <v>0</v>
      </c>
      <c r="H925" s="29">
        <v>503</v>
      </c>
      <c r="I925" s="29">
        <v>0</v>
      </c>
      <c r="J925" s="29">
        <v>0</v>
      </c>
      <c r="K925" s="29">
        <v>0</v>
      </c>
      <c r="L925" s="29">
        <v>0</v>
      </c>
      <c r="M925" s="29">
        <v>0</v>
      </c>
    </row>
    <row r="926" spans="1:13" x14ac:dyDescent="0.25">
      <c r="A926" s="29" t="s">
        <v>68</v>
      </c>
      <c r="B926" s="29">
        <v>182</v>
      </c>
      <c r="C926" s="29">
        <v>0</v>
      </c>
      <c r="D926" s="29">
        <v>182</v>
      </c>
      <c r="E926" s="29">
        <v>0</v>
      </c>
      <c r="F926" s="29">
        <v>0</v>
      </c>
      <c r="G926" s="29">
        <v>0</v>
      </c>
      <c r="H926" s="29">
        <v>182</v>
      </c>
      <c r="I926" s="29">
        <v>0</v>
      </c>
      <c r="J926" s="29">
        <v>0</v>
      </c>
      <c r="K926" s="29">
        <v>0</v>
      </c>
      <c r="L926" s="29">
        <v>0</v>
      </c>
      <c r="M926" s="29">
        <v>0</v>
      </c>
    </row>
    <row r="927" spans="1:13" x14ac:dyDescent="0.25">
      <c r="A927" s="29" t="s">
        <v>69</v>
      </c>
      <c r="B927" s="29">
        <v>332</v>
      </c>
      <c r="C927" s="29">
        <v>0</v>
      </c>
      <c r="D927" s="29">
        <v>332</v>
      </c>
      <c r="E927" s="29">
        <v>0</v>
      </c>
      <c r="F927" s="29">
        <v>0</v>
      </c>
      <c r="G927" s="29">
        <v>0</v>
      </c>
      <c r="H927" s="29">
        <v>332</v>
      </c>
      <c r="I927" s="29">
        <v>0</v>
      </c>
      <c r="J927" s="29">
        <v>0</v>
      </c>
      <c r="K927" s="29">
        <v>0</v>
      </c>
      <c r="L927" s="29">
        <v>0</v>
      </c>
      <c r="M927" s="29">
        <v>0</v>
      </c>
    </row>
    <row r="928" spans="1:13" x14ac:dyDescent="0.25">
      <c r="A928" s="29" t="s">
        <v>70</v>
      </c>
      <c r="B928" s="29">
        <v>197</v>
      </c>
      <c r="C928" s="29">
        <v>0</v>
      </c>
      <c r="D928" s="29">
        <v>197</v>
      </c>
      <c r="E928" s="29">
        <v>0</v>
      </c>
      <c r="F928" s="29">
        <v>0</v>
      </c>
      <c r="G928" s="29">
        <v>0</v>
      </c>
      <c r="H928" s="29">
        <v>197</v>
      </c>
      <c r="I928" s="29">
        <v>0</v>
      </c>
      <c r="J928" s="29">
        <v>0</v>
      </c>
      <c r="K928" s="29">
        <v>0</v>
      </c>
      <c r="L928" s="29">
        <v>0</v>
      </c>
      <c r="M928" s="29">
        <v>0</v>
      </c>
    </row>
    <row r="929" spans="1:13" x14ac:dyDescent="0.25">
      <c r="A929" s="29" t="s">
        <v>71</v>
      </c>
      <c r="B929" s="29">
        <v>391</v>
      </c>
      <c r="C929" s="29">
        <v>0</v>
      </c>
      <c r="D929" s="29">
        <v>391</v>
      </c>
      <c r="E929" s="29">
        <v>0</v>
      </c>
      <c r="F929" s="29">
        <v>0</v>
      </c>
      <c r="G929" s="29">
        <v>0</v>
      </c>
      <c r="H929" s="29">
        <v>391</v>
      </c>
      <c r="I929" s="29">
        <v>0</v>
      </c>
      <c r="J929" s="29">
        <v>0</v>
      </c>
      <c r="K929" s="29">
        <v>0</v>
      </c>
      <c r="L929" s="29">
        <v>0</v>
      </c>
      <c r="M929" s="29">
        <v>0</v>
      </c>
    </row>
    <row r="930" spans="1:13" x14ac:dyDescent="0.25">
      <c r="A930" s="29" t="s">
        <v>72</v>
      </c>
      <c r="B930" s="29">
        <v>704</v>
      </c>
      <c r="C930" s="29">
        <v>0</v>
      </c>
      <c r="D930" s="29">
        <v>704</v>
      </c>
      <c r="E930" s="29">
        <v>0</v>
      </c>
      <c r="F930" s="29">
        <v>0</v>
      </c>
      <c r="G930" s="29">
        <v>0</v>
      </c>
      <c r="H930" s="29">
        <v>704</v>
      </c>
      <c r="I930" s="29">
        <v>0</v>
      </c>
      <c r="J930" s="29">
        <v>0</v>
      </c>
      <c r="K930" s="29">
        <v>0</v>
      </c>
      <c r="L930" s="29">
        <v>0</v>
      </c>
      <c r="M930" s="29">
        <v>0</v>
      </c>
    </row>
    <row r="931" spans="1:13" x14ac:dyDescent="0.25">
      <c r="A931" s="29" t="s">
        <v>73</v>
      </c>
      <c r="B931" s="29">
        <v>668</v>
      </c>
      <c r="C931" s="29">
        <v>0</v>
      </c>
      <c r="D931" s="29">
        <v>668</v>
      </c>
      <c r="E931" s="29">
        <v>0</v>
      </c>
      <c r="F931" s="29">
        <v>0</v>
      </c>
      <c r="G931" s="29">
        <v>0</v>
      </c>
      <c r="H931" s="29">
        <v>668</v>
      </c>
      <c r="I931" s="29">
        <v>0</v>
      </c>
      <c r="J931" s="29">
        <v>0</v>
      </c>
      <c r="K931" s="29">
        <v>0</v>
      </c>
      <c r="L931" s="29">
        <v>0</v>
      </c>
      <c r="M931" s="29">
        <v>0</v>
      </c>
    </row>
    <row r="932" spans="1:13" x14ac:dyDescent="0.25">
      <c r="A932" s="29" t="s">
        <v>74</v>
      </c>
      <c r="B932" s="29">
        <v>207</v>
      </c>
      <c r="C932" s="29">
        <v>0</v>
      </c>
      <c r="D932" s="29">
        <v>207</v>
      </c>
      <c r="E932" s="29">
        <v>0</v>
      </c>
      <c r="F932" s="29">
        <v>0</v>
      </c>
      <c r="G932" s="29">
        <v>0</v>
      </c>
      <c r="H932" s="29">
        <v>207</v>
      </c>
      <c r="I932" s="29">
        <v>0</v>
      </c>
      <c r="J932" s="29">
        <v>0</v>
      </c>
      <c r="K932" s="29">
        <v>0</v>
      </c>
      <c r="L932" s="29">
        <v>0</v>
      </c>
      <c r="M932" s="29">
        <v>0</v>
      </c>
    </row>
    <row r="933" spans="1:13" x14ac:dyDescent="0.25">
      <c r="A933" s="29" t="s">
        <v>75</v>
      </c>
      <c r="B933" s="29">
        <v>134</v>
      </c>
      <c r="C933" s="29">
        <v>0</v>
      </c>
      <c r="D933" s="29">
        <v>134</v>
      </c>
      <c r="E933" s="29">
        <v>0</v>
      </c>
      <c r="F933" s="29">
        <v>0</v>
      </c>
      <c r="G933" s="29">
        <v>0</v>
      </c>
      <c r="H933" s="29">
        <v>134</v>
      </c>
      <c r="I933" s="29">
        <v>0</v>
      </c>
      <c r="J933" s="29">
        <v>0</v>
      </c>
      <c r="K933" s="29">
        <v>0</v>
      </c>
      <c r="L933" s="29">
        <v>0</v>
      </c>
      <c r="M933" s="29">
        <v>0</v>
      </c>
    </row>
    <row r="934" spans="1:13" x14ac:dyDescent="0.25">
      <c r="A934" s="29" t="s">
        <v>76</v>
      </c>
      <c r="B934" s="29">
        <v>113</v>
      </c>
      <c r="C934" s="29">
        <v>0</v>
      </c>
      <c r="D934" s="29">
        <v>113</v>
      </c>
      <c r="E934" s="29">
        <v>0</v>
      </c>
      <c r="F934" s="29">
        <v>0</v>
      </c>
      <c r="G934" s="29">
        <v>0</v>
      </c>
      <c r="H934" s="29">
        <v>113</v>
      </c>
      <c r="I934" s="29">
        <v>0</v>
      </c>
      <c r="J934" s="29">
        <v>0</v>
      </c>
      <c r="K934" s="29">
        <v>0</v>
      </c>
      <c r="L934" s="29">
        <v>0</v>
      </c>
      <c r="M934" s="29">
        <v>0</v>
      </c>
    </row>
    <row r="935" spans="1:13" x14ac:dyDescent="0.25">
      <c r="A935" s="29" t="s">
        <v>77</v>
      </c>
      <c r="B935" s="29">
        <v>559</v>
      </c>
      <c r="C935" s="29">
        <v>0</v>
      </c>
      <c r="D935" s="29">
        <v>559</v>
      </c>
      <c r="E935" s="29">
        <v>0</v>
      </c>
      <c r="F935" s="29">
        <v>0</v>
      </c>
      <c r="G935" s="29">
        <v>0</v>
      </c>
      <c r="H935" s="29">
        <v>559</v>
      </c>
      <c r="I935" s="29">
        <v>0</v>
      </c>
      <c r="J935" s="29">
        <v>0</v>
      </c>
      <c r="K935" s="29">
        <v>0</v>
      </c>
      <c r="L935" s="29">
        <v>0</v>
      </c>
      <c r="M935" s="29">
        <v>0</v>
      </c>
    </row>
    <row r="936" spans="1:13" x14ac:dyDescent="0.25">
      <c r="A936" s="29" t="s">
        <v>78</v>
      </c>
      <c r="B936" s="29">
        <v>796</v>
      </c>
      <c r="C936" s="29">
        <v>0</v>
      </c>
      <c r="D936" s="29">
        <v>796</v>
      </c>
      <c r="E936" s="29">
        <v>0</v>
      </c>
      <c r="F936" s="29">
        <v>0</v>
      </c>
      <c r="G936" s="29">
        <v>0</v>
      </c>
      <c r="H936" s="29">
        <v>796</v>
      </c>
      <c r="I936" s="29">
        <v>0</v>
      </c>
      <c r="J936" s="29">
        <v>0</v>
      </c>
      <c r="K936" s="29">
        <v>0</v>
      </c>
      <c r="L936" s="29">
        <v>0</v>
      </c>
      <c r="M936" s="29">
        <v>0</v>
      </c>
    </row>
    <row r="937" spans="1:13" x14ac:dyDescent="0.25">
      <c r="A937" s="29" t="s">
        <v>79</v>
      </c>
      <c r="B937" s="29">
        <v>2735</v>
      </c>
      <c r="C937" s="29">
        <v>0</v>
      </c>
      <c r="D937" s="29">
        <v>2735</v>
      </c>
      <c r="E937" s="29">
        <v>0</v>
      </c>
      <c r="F937" s="29">
        <v>0</v>
      </c>
      <c r="G937" s="29">
        <v>0</v>
      </c>
      <c r="H937" s="29">
        <v>2735</v>
      </c>
      <c r="I937" s="29">
        <v>0</v>
      </c>
      <c r="J937" s="29">
        <v>0</v>
      </c>
      <c r="K937" s="29">
        <v>0</v>
      </c>
      <c r="L937" s="29">
        <v>0</v>
      </c>
      <c r="M937" s="29">
        <v>0</v>
      </c>
    </row>
    <row r="938" spans="1:13" x14ac:dyDescent="0.25">
      <c r="A938" s="29" t="s">
        <v>80</v>
      </c>
      <c r="B938" s="29">
        <v>1621</v>
      </c>
      <c r="C938" s="29">
        <v>0</v>
      </c>
      <c r="D938" s="29">
        <v>1621</v>
      </c>
      <c r="E938" s="29">
        <v>0</v>
      </c>
      <c r="F938" s="29">
        <v>0</v>
      </c>
      <c r="G938" s="29">
        <v>0</v>
      </c>
      <c r="H938" s="29">
        <v>1621</v>
      </c>
      <c r="I938" s="29">
        <v>0</v>
      </c>
      <c r="J938" s="29">
        <v>0</v>
      </c>
      <c r="K938" s="29">
        <v>0</v>
      </c>
      <c r="L938" s="29">
        <v>0</v>
      </c>
      <c r="M938" s="29">
        <v>0</v>
      </c>
    </row>
    <row r="939" spans="1:13" x14ac:dyDescent="0.25">
      <c r="A939" s="29" t="s">
        <v>81</v>
      </c>
      <c r="B939" s="29">
        <v>772</v>
      </c>
      <c r="C939" s="29">
        <v>0</v>
      </c>
      <c r="D939" s="29">
        <v>772</v>
      </c>
      <c r="E939" s="29">
        <v>0</v>
      </c>
      <c r="F939" s="29">
        <v>0</v>
      </c>
      <c r="G939" s="29">
        <v>0</v>
      </c>
      <c r="H939" s="29">
        <v>772</v>
      </c>
      <c r="I939" s="29">
        <v>0</v>
      </c>
      <c r="J939" s="29">
        <v>0</v>
      </c>
      <c r="K939" s="29">
        <v>0</v>
      </c>
      <c r="L939" s="29">
        <v>0</v>
      </c>
      <c r="M939" s="29">
        <v>0</v>
      </c>
    </row>
    <row r="940" spans="1:13" x14ac:dyDescent="0.25">
      <c r="A940" s="29" t="s">
        <v>82</v>
      </c>
      <c r="B940" s="29">
        <v>1508</v>
      </c>
      <c r="C940" s="29">
        <v>0</v>
      </c>
      <c r="D940" s="29">
        <v>1508</v>
      </c>
      <c r="E940" s="29">
        <v>0</v>
      </c>
      <c r="F940" s="29">
        <v>0</v>
      </c>
      <c r="G940" s="29">
        <v>0</v>
      </c>
      <c r="H940" s="29">
        <v>1508</v>
      </c>
      <c r="I940" s="29">
        <v>0</v>
      </c>
      <c r="J940" s="29">
        <v>0</v>
      </c>
      <c r="K940" s="29">
        <v>0</v>
      </c>
      <c r="L940" s="29">
        <v>0</v>
      </c>
      <c r="M940" s="29">
        <v>0</v>
      </c>
    </row>
    <row r="941" spans="1:13" x14ac:dyDescent="0.25">
      <c r="A941" s="29" t="s">
        <v>83</v>
      </c>
      <c r="B941" s="29">
        <v>2353</v>
      </c>
      <c r="C941" s="29">
        <v>0</v>
      </c>
      <c r="D941" s="29">
        <v>2353</v>
      </c>
      <c r="E941" s="29">
        <v>0</v>
      </c>
      <c r="F941" s="29">
        <v>0</v>
      </c>
      <c r="G941" s="29">
        <v>0</v>
      </c>
      <c r="H941" s="29">
        <v>2353</v>
      </c>
      <c r="I941" s="29">
        <v>0</v>
      </c>
      <c r="J941" s="29">
        <v>0</v>
      </c>
      <c r="K941" s="29">
        <v>0</v>
      </c>
      <c r="L941" s="29">
        <v>0</v>
      </c>
      <c r="M941" s="29">
        <v>0</v>
      </c>
    </row>
    <row r="942" spans="1:13" x14ac:dyDescent="0.25">
      <c r="A942" s="29" t="s">
        <v>84</v>
      </c>
      <c r="B942" s="29">
        <v>2255</v>
      </c>
      <c r="C942" s="29">
        <v>0</v>
      </c>
      <c r="D942" s="29">
        <v>2255</v>
      </c>
      <c r="E942" s="29">
        <v>0</v>
      </c>
      <c r="F942" s="29">
        <v>0</v>
      </c>
      <c r="G942" s="29">
        <v>0</v>
      </c>
      <c r="H942" s="29">
        <v>2255</v>
      </c>
      <c r="I942" s="29">
        <v>0</v>
      </c>
      <c r="J942" s="29">
        <v>0</v>
      </c>
      <c r="K942" s="29">
        <v>0</v>
      </c>
      <c r="L942" s="29">
        <v>0</v>
      </c>
      <c r="M942" s="29">
        <v>0</v>
      </c>
    </row>
    <row r="943" spans="1:13" x14ac:dyDescent="0.25">
      <c r="A943" s="29" t="s">
        <v>85</v>
      </c>
      <c r="B943" s="29">
        <v>22175</v>
      </c>
      <c r="C943" s="29">
        <v>0</v>
      </c>
      <c r="D943" s="29">
        <v>22175</v>
      </c>
      <c r="E943" s="29">
        <v>0</v>
      </c>
      <c r="F943" s="29">
        <v>0</v>
      </c>
      <c r="G943" s="29">
        <v>0</v>
      </c>
      <c r="H943" s="29">
        <v>22175</v>
      </c>
      <c r="I943" s="29">
        <v>0</v>
      </c>
      <c r="J943" s="29">
        <v>0</v>
      </c>
      <c r="K943" s="29">
        <v>0</v>
      </c>
      <c r="L943" s="29">
        <v>0</v>
      </c>
      <c r="M943" s="29">
        <v>0</v>
      </c>
    </row>
    <row r="944" spans="1:13" x14ac:dyDescent="0.25">
      <c r="A944" s="29" t="s">
        <v>86</v>
      </c>
      <c r="B944" s="29">
        <v>4844</v>
      </c>
      <c r="C944" s="29">
        <v>0</v>
      </c>
      <c r="D944" s="29">
        <v>4844</v>
      </c>
      <c r="E944" s="29">
        <v>0</v>
      </c>
      <c r="F944" s="29">
        <v>0</v>
      </c>
      <c r="G944" s="29">
        <v>0</v>
      </c>
      <c r="H944" s="29">
        <v>4844</v>
      </c>
      <c r="I944" s="29">
        <v>0</v>
      </c>
      <c r="J944" s="29">
        <v>0</v>
      </c>
      <c r="K944" s="29">
        <v>0</v>
      </c>
      <c r="L944" s="29">
        <v>0</v>
      </c>
      <c r="M944" s="29">
        <v>0</v>
      </c>
    </row>
    <row r="945" spans="1:13" x14ac:dyDescent="0.25">
      <c r="A945" s="29" t="s">
        <v>87</v>
      </c>
      <c r="B945" s="29">
        <v>2546</v>
      </c>
      <c r="C945" s="29">
        <v>0</v>
      </c>
      <c r="D945" s="29">
        <v>2546</v>
      </c>
      <c r="E945" s="29">
        <v>0</v>
      </c>
      <c r="F945" s="29">
        <v>0</v>
      </c>
      <c r="G945" s="29">
        <v>0</v>
      </c>
      <c r="H945" s="29">
        <v>2546</v>
      </c>
      <c r="I945" s="29">
        <v>0</v>
      </c>
      <c r="J945" s="29">
        <v>0</v>
      </c>
      <c r="K945" s="29">
        <v>0</v>
      </c>
      <c r="L945" s="29">
        <v>0</v>
      </c>
      <c r="M945" s="29">
        <v>0</v>
      </c>
    </row>
    <row r="946" spans="1:13" x14ac:dyDescent="0.25">
      <c r="A946" s="29" t="s">
        <v>88</v>
      </c>
      <c r="B946" s="29">
        <v>4426</v>
      </c>
      <c r="C946" s="29">
        <v>0</v>
      </c>
      <c r="D946" s="29">
        <v>4426</v>
      </c>
      <c r="E946" s="29">
        <v>0</v>
      </c>
      <c r="F946" s="29">
        <v>0</v>
      </c>
      <c r="G946" s="29">
        <v>0</v>
      </c>
      <c r="H946" s="29">
        <v>4426</v>
      </c>
      <c r="I946" s="29">
        <v>0</v>
      </c>
      <c r="J946" s="29">
        <v>0</v>
      </c>
      <c r="K946" s="29">
        <v>0</v>
      </c>
      <c r="L946" s="29">
        <v>0</v>
      </c>
      <c r="M946" s="29">
        <v>0</v>
      </c>
    </row>
    <row r="947" spans="1:13" x14ac:dyDescent="0.25">
      <c r="A947" s="29" t="s">
        <v>89</v>
      </c>
      <c r="B947" s="29">
        <v>8930</v>
      </c>
      <c r="C947" s="29">
        <v>0</v>
      </c>
      <c r="D947" s="29">
        <v>8930</v>
      </c>
      <c r="E947" s="29">
        <v>0</v>
      </c>
      <c r="F947" s="29">
        <v>0</v>
      </c>
      <c r="G947" s="29">
        <v>0</v>
      </c>
      <c r="H947" s="29">
        <v>8930</v>
      </c>
      <c r="I947" s="29">
        <v>0</v>
      </c>
      <c r="J947" s="29">
        <v>0</v>
      </c>
      <c r="K947" s="29">
        <v>0</v>
      </c>
      <c r="L947" s="29">
        <v>0</v>
      </c>
      <c r="M947" s="29">
        <v>0</v>
      </c>
    </row>
    <row r="948" spans="1:13" x14ac:dyDescent="0.25">
      <c r="A948" s="29" t="s">
        <v>90</v>
      </c>
      <c r="B948" s="29">
        <v>7514</v>
      </c>
      <c r="C948" s="29">
        <v>0</v>
      </c>
      <c r="D948" s="29">
        <v>7514</v>
      </c>
      <c r="E948" s="29">
        <v>0</v>
      </c>
      <c r="F948" s="29">
        <v>0</v>
      </c>
      <c r="G948" s="29">
        <v>0</v>
      </c>
      <c r="H948" s="29">
        <v>7514</v>
      </c>
      <c r="I948" s="29">
        <v>0</v>
      </c>
      <c r="J948" s="29">
        <v>0</v>
      </c>
      <c r="K948" s="29">
        <v>0</v>
      </c>
      <c r="L948" s="29">
        <v>0</v>
      </c>
      <c r="M948" s="29">
        <v>0</v>
      </c>
    </row>
    <row r="949" spans="1:13" x14ac:dyDescent="0.25">
      <c r="A949" s="29" t="s">
        <v>91</v>
      </c>
      <c r="B949" s="29">
        <v>19024</v>
      </c>
      <c r="C949" s="29">
        <v>0</v>
      </c>
      <c r="D949" s="29">
        <v>19024</v>
      </c>
      <c r="E949" s="29">
        <v>0</v>
      </c>
      <c r="F949" s="29">
        <v>0</v>
      </c>
      <c r="G949" s="29">
        <v>0</v>
      </c>
      <c r="H949" s="29">
        <v>19024</v>
      </c>
      <c r="I949" s="29">
        <v>0</v>
      </c>
      <c r="J949" s="29">
        <v>0</v>
      </c>
      <c r="K949" s="29">
        <v>0</v>
      </c>
      <c r="L949" s="29">
        <v>0</v>
      </c>
      <c r="M949" s="29">
        <v>0</v>
      </c>
    </row>
    <row r="950" spans="1:13" x14ac:dyDescent="0.25">
      <c r="A950" s="29" t="s">
        <v>92</v>
      </c>
      <c r="B950" s="29">
        <v>5123</v>
      </c>
      <c r="C950" s="29">
        <v>0</v>
      </c>
      <c r="D950" s="29">
        <v>5123</v>
      </c>
      <c r="E950" s="29">
        <v>0</v>
      </c>
      <c r="F950" s="29">
        <v>0</v>
      </c>
      <c r="G950" s="29">
        <v>0</v>
      </c>
      <c r="H950" s="29">
        <v>5123</v>
      </c>
      <c r="I950" s="29">
        <v>0</v>
      </c>
      <c r="J950" s="29">
        <v>0</v>
      </c>
      <c r="K950" s="29">
        <v>0</v>
      </c>
      <c r="L950" s="29">
        <v>0</v>
      </c>
      <c r="M950" s="29">
        <v>0</v>
      </c>
    </row>
    <row r="951" spans="1:13" x14ac:dyDescent="0.25">
      <c r="A951" s="29" t="s">
        <v>93</v>
      </c>
      <c r="B951" s="29">
        <v>3412</v>
      </c>
      <c r="C951" s="29">
        <v>0</v>
      </c>
      <c r="D951" s="29">
        <v>3412</v>
      </c>
      <c r="E951" s="29">
        <v>0</v>
      </c>
      <c r="F951" s="29">
        <v>0</v>
      </c>
      <c r="G951" s="29">
        <v>0</v>
      </c>
      <c r="H951" s="29">
        <v>3412</v>
      </c>
      <c r="I951" s="29">
        <v>0</v>
      </c>
      <c r="J951" s="29">
        <v>0</v>
      </c>
      <c r="K951" s="29">
        <v>0</v>
      </c>
      <c r="L951" s="29">
        <v>0</v>
      </c>
      <c r="M951" s="29">
        <v>0</v>
      </c>
    </row>
    <row r="952" spans="1:13" x14ac:dyDescent="0.25">
      <c r="A952" s="29" t="s">
        <v>94</v>
      </c>
      <c r="B952" s="29">
        <v>9759</v>
      </c>
      <c r="C952" s="29">
        <v>0</v>
      </c>
      <c r="D952" s="29">
        <v>9759</v>
      </c>
      <c r="E952" s="29">
        <v>0</v>
      </c>
      <c r="F952" s="29">
        <v>0</v>
      </c>
      <c r="G952" s="29">
        <v>0</v>
      </c>
      <c r="H952" s="29">
        <v>9759</v>
      </c>
      <c r="I952" s="29">
        <v>0</v>
      </c>
      <c r="J952" s="29">
        <v>0</v>
      </c>
      <c r="K952" s="29">
        <v>0</v>
      </c>
      <c r="L952" s="29">
        <v>0</v>
      </c>
      <c r="M952" s="29">
        <v>0</v>
      </c>
    </row>
    <row r="953" spans="1:13" x14ac:dyDescent="0.25">
      <c r="A953" s="29" t="s">
        <v>95</v>
      </c>
      <c r="B953" s="29">
        <v>5421</v>
      </c>
      <c r="C953" s="29">
        <v>0</v>
      </c>
      <c r="D953" s="29">
        <v>5421</v>
      </c>
      <c r="E953" s="29">
        <v>0</v>
      </c>
      <c r="F953" s="29">
        <v>0</v>
      </c>
      <c r="G953" s="29">
        <v>0</v>
      </c>
      <c r="H953" s="29">
        <v>5421</v>
      </c>
      <c r="I953" s="29">
        <v>0</v>
      </c>
      <c r="J953" s="29">
        <v>0</v>
      </c>
      <c r="K953" s="29">
        <v>0</v>
      </c>
      <c r="L953" s="29">
        <v>0</v>
      </c>
      <c r="M953" s="29">
        <v>0</v>
      </c>
    </row>
    <row r="954" spans="1:13" x14ac:dyDescent="0.25">
      <c r="A954" s="29" t="s">
        <v>96</v>
      </c>
      <c r="B954" s="29">
        <v>10476</v>
      </c>
      <c r="C954" s="29">
        <v>0</v>
      </c>
      <c r="D954" s="29">
        <v>10476</v>
      </c>
      <c r="E954" s="29">
        <v>0</v>
      </c>
      <c r="F954" s="29">
        <v>0</v>
      </c>
      <c r="G954" s="29">
        <v>0</v>
      </c>
      <c r="H954" s="29">
        <v>10476</v>
      </c>
      <c r="I954" s="29">
        <v>0</v>
      </c>
      <c r="J954" s="29">
        <v>0</v>
      </c>
      <c r="K954" s="29">
        <v>0</v>
      </c>
      <c r="L954" s="29">
        <v>0</v>
      </c>
      <c r="M954" s="29">
        <v>0</v>
      </c>
    </row>
    <row r="955" spans="1:13" x14ac:dyDescent="0.25">
      <c r="A955" s="29" t="s">
        <v>97</v>
      </c>
      <c r="B955" s="29">
        <v>1401</v>
      </c>
      <c r="C955" s="29">
        <v>0</v>
      </c>
      <c r="D955" s="29">
        <v>1401</v>
      </c>
      <c r="E955" s="29">
        <v>0</v>
      </c>
      <c r="F955" s="29">
        <v>0</v>
      </c>
      <c r="G955" s="29">
        <v>0</v>
      </c>
      <c r="H955" s="29">
        <v>1401</v>
      </c>
      <c r="I955" s="29">
        <v>0</v>
      </c>
      <c r="J955" s="29">
        <v>0</v>
      </c>
      <c r="K955" s="29">
        <v>0</v>
      </c>
      <c r="L955" s="29">
        <v>0</v>
      </c>
      <c r="M955" s="29">
        <v>0</v>
      </c>
    </row>
    <row r="956" spans="1:13" x14ac:dyDescent="0.25">
      <c r="A956" s="29" t="s">
        <v>98</v>
      </c>
      <c r="B956" s="29">
        <v>9487</v>
      </c>
      <c r="C956" s="29">
        <v>0</v>
      </c>
      <c r="D956" s="29">
        <v>9487</v>
      </c>
      <c r="E956" s="29">
        <v>0</v>
      </c>
      <c r="F956" s="29">
        <v>0</v>
      </c>
      <c r="G956" s="29">
        <v>0</v>
      </c>
      <c r="H956" s="29">
        <v>9487</v>
      </c>
      <c r="I956" s="29">
        <v>0</v>
      </c>
      <c r="J956" s="29">
        <v>0</v>
      </c>
      <c r="K956" s="29">
        <v>0</v>
      </c>
      <c r="L956" s="29">
        <v>0</v>
      </c>
      <c r="M956" s="29">
        <v>0</v>
      </c>
    </row>
    <row r="957" spans="1:13" x14ac:dyDescent="0.25">
      <c r="A957" s="29" t="s">
        <v>99</v>
      </c>
      <c r="B957" s="29">
        <v>8286</v>
      </c>
      <c r="C957" s="29">
        <v>0</v>
      </c>
      <c r="D957" s="29">
        <v>8286</v>
      </c>
      <c r="E957" s="29">
        <v>0</v>
      </c>
      <c r="F957" s="29">
        <v>0</v>
      </c>
      <c r="G957" s="29">
        <v>0</v>
      </c>
      <c r="H957" s="29">
        <v>8286</v>
      </c>
      <c r="I957" s="29">
        <v>0</v>
      </c>
      <c r="J957" s="29">
        <v>0</v>
      </c>
      <c r="K957" s="29">
        <v>0</v>
      </c>
      <c r="L957" s="29">
        <v>0</v>
      </c>
      <c r="M957" s="29">
        <v>0</v>
      </c>
    </row>
    <row r="958" spans="1:13" x14ac:dyDescent="0.25">
      <c r="A958" s="29" t="s">
        <v>100</v>
      </c>
      <c r="B958" s="29">
        <v>1759</v>
      </c>
      <c r="C958" s="29">
        <v>0</v>
      </c>
      <c r="D958" s="29">
        <v>1759</v>
      </c>
      <c r="E958" s="29">
        <v>0</v>
      </c>
      <c r="F958" s="29">
        <v>0</v>
      </c>
      <c r="G958" s="29">
        <v>0</v>
      </c>
      <c r="H958" s="29">
        <v>1759</v>
      </c>
      <c r="I958" s="29">
        <v>0</v>
      </c>
      <c r="J958" s="29">
        <v>0</v>
      </c>
      <c r="K958" s="29">
        <v>0</v>
      </c>
      <c r="L958" s="29">
        <v>0</v>
      </c>
      <c r="M958" s="29">
        <v>0</v>
      </c>
    </row>
    <row r="959" spans="1:13" x14ac:dyDescent="0.25">
      <c r="A959" s="29" t="s">
        <v>101</v>
      </c>
      <c r="B959" s="29">
        <v>3761</v>
      </c>
      <c r="C959" s="29">
        <v>0</v>
      </c>
      <c r="D959" s="29">
        <v>3761</v>
      </c>
      <c r="E959" s="29">
        <v>0</v>
      </c>
      <c r="F959" s="29">
        <v>0</v>
      </c>
      <c r="G959" s="29">
        <v>0</v>
      </c>
      <c r="H959" s="29">
        <v>3761</v>
      </c>
      <c r="I959" s="29">
        <v>0</v>
      </c>
      <c r="J959" s="29">
        <v>0</v>
      </c>
      <c r="K959" s="29">
        <v>0</v>
      </c>
      <c r="L959" s="29">
        <v>0</v>
      </c>
      <c r="M959" s="29">
        <v>0</v>
      </c>
    </row>
    <row r="960" spans="1:13" x14ac:dyDescent="0.25">
      <c r="A960" s="29" t="s">
        <v>102</v>
      </c>
      <c r="B960" s="29">
        <v>2171</v>
      </c>
      <c r="C960" s="29">
        <v>0</v>
      </c>
      <c r="D960" s="29">
        <v>2171</v>
      </c>
      <c r="E960" s="29">
        <v>0</v>
      </c>
      <c r="F960" s="29">
        <v>0</v>
      </c>
      <c r="G960" s="29">
        <v>0</v>
      </c>
      <c r="H960" s="29">
        <v>2171</v>
      </c>
      <c r="I960" s="29">
        <v>0</v>
      </c>
      <c r="J960" s="29">
        <v>0</v>
      </c>
      <c r="K960" s="29">
        <v>0</v>
      </c>
      <c r="L960" s="29">
        <v>0</v>
      </c>
      <c r="M960" s="29">
        <v>0</v>
      </c>
    </row>
    <row r="961" spans="1:13" x14ac:dyDescent="0.25">
      <c r="A961" s="29" t="s">
        <v>544</v>
      </c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x14ac:dyDescent="0.25">
      <c r="A962" s="29" t="s">
        <v>0</v>
      </c>
      <c r="B962" s="29" t="s">
        <v>1</v>
      </c>
      <c r="C962" s="29" t="s">
        <v>402</v>
      </c>
      <c r="D962" s="29" t="s">
        <v>403</v>
      </c>
      <c r="E962" s="29" t="s">
        <v>404</v>
      </c>
      <c r="F962" s="29" t="s">
        <v>405</v>
      </c>
      <c r="G962" s="29" t="s">
        <v>406</v>
      </c>
      <c r="H962" s="29" t="s">
        <v>407</v>
      </c>
      <c r="I962" s="29" t="s">
        <v>408</v>
      </c>
      <c r="J962" s="29" t="s">
        <v>409</v>
      </c>
      <c r="K962" s="29" t="s">
        <v>410</v>
      </c>
      <c r="L962" s="29" t="s">
        <v>411</v>
      </c>
      <c r="M962" s="29" t="s">
        <v>412</v>
      </c>
    </row>
    <row r="963" spans="1:13" x14ac:dyDescent="0.25">
      <c r="A963" s="29" t="s">
        <v>8</v>
      </c>
      <c r="B963" s="29" t="s">
        <v>9</v>
      </c>
      <c r="C963" s="29" t="s">
        <v>9</v>
      </c>
      <c r="D963" s="29" t="s">
        <v>9</v>
      </c>
      <c r="E963" s="29" t="s">
        <v>9</v>
      </c>
      <c r="F963" s="29" t="s">
        <v>9</v>
      </c>
      <c r="G963" s="29" t="s">
        <v>9</v>
      </c>
      <c r="H963" s="29" t="s">
        <v>9</v>
      </c>
      <c r="I963" s="29" t="s">
        <v>9</v>
      </c>
      <c r="J963" s="29" t="s">
        <v>9</v>
      </c>
      <c r="K963" s="29" t="s">
        <v>9</v>
      </c>
      <c r="L963" s="29" t="s">
        <v>9</v>
      </c>
      <c r="M963" s="29" t="s">
        <v>9</v>
      </c>
    </row>
    <row r="964" spans="1:13" x14ac:dyDescent="0.25">
      <c r="A964" s="29" t="s">
        <v>10</v>
      </c>
      <c r="B964" s="29">
        <v>0</v>
      </c>
      <c r="C964" s="29">
        <v>0</v>
      </c>
      <c r="D964" s="29">
        <v>0</v>
      </c>
      <c r="E964" s="29">
        <v>0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29">
        <v>0</v>
      </c>
      <c r="L964" s="29">
        <v>0</v>
      </c>
      <c r="M964" s="29">
        <v>0</v>
      </c>
    </row>
    <row r="965" spans="1:13" x14ac:dyDescent="0.25">
      <c r="A965" s="29" t="s">
        <v>11</v>
      </c>
      <c r="B965" s="29">
        <v>0</v>
      </c>
      <c r="C965" s="29">
        <v>0</v>
      </c>
      <c r="D965" s="29">
        <v>0</v>
      </c>
      <c r="E965" s="29">
        <v>0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29">
        <v>0</v>
      </c>
      <c r="L965" s="29">
        <v>0</v>
      </c>
      <c r="M965" s="29">
        <v>0</v>
      </c>
    </row>
    <row r="966" spans="1:13" x14ac:dyDescent="0.25">
      <c r="A966" s="29" t="s">
        <v>12</v>
      </c>
      <c r="B966" s="29">
        <v>0</v>
      </c>
      <c r="C966" s="29">
        <v>0</v>
      </c>
      <c r="D966" s="29">
        <v>0</v>
      </c>
      <c r="E966" s="29">
        <v>0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29">
        <v>0</v>
      </c>
      <c r="L966" s="29">
        <v>0</v>
      </c>
      <c r="M966" s="29">
        <v>0</v>
      </c>
    </row>
    <row r="967" spans="1:13" x14ac:dyDescent="0.25">
      <c r="A967" s="29" t="s">
        <v>13</v>
      </c>
      <c r="B967" s="29">
        <v>0</v>
      </c>
      <c r="C967" s="29">
        <v>0</v>
      </c>
      <c r="D967" s="29">
        <v>0</v>
      </c>
      <c r="E967" s="29">
        <v>0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29">
        <v>0</v>
      </c>
      <c r="L967" s="29">
        <v>0</v>
      </c>
      <c r="M967" s="29">
        <v>0</v>
      </c>
    </row>
    <row r="968" spans="1:13" x14ac:dyDescent="0.25">
      <c r="A968" s="29" t="s">
        <v>14</v>
      </c>
      <c r="B968" s="29">
        <v>0</v>
      </c>
      <c r="C968" s="29">
        <v>0</v>
      </c>
      <c r="D968" s="29">
        <v>0</v>
      </c>
      <c r="E968" s="29">
        <v>0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29">
        <v>0</v>
      </c>
      <c r="L968" s="29">
        <v>0</v>
      </c>
      <c r="M968" s="29">
        <v>0</v>
      </c>
    </row>
    <row r="969" spans="1:13" x14ac:dyDescent="0.25">
      <c r="A969" s="29" t="s">
        <v>15</v>
      </c>
      <c r="B969" s="29">
        <v>0</v>
      </c>
      <c r="C969" s="29">
        <v>0</v>
      </c>
      <c r="D969" s="29">
        <v>0</v>
      </c>
      <c r="E969" s="29">
        <v>0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29">
        <v>0</v>
      </c>
      <c r="L969" s="29">
        <v>0</v>
      </c>
      <c r="M969" s="29">
        <v>0</v>
      </c>
    </row>
    <row r="970" spans="1:13" x14ac:dyDescent="0.25">
      <c r="A970" s="29" t="s">
        <v>16</v>
      </c>
      <c r="B970" s="29">
        <v>0</v>
      </c>
      <c r="C970" s="29">
        <v>0</v>
      </c>
      <c r="D970" s="29">
        <v>0</v>
      </c>
      <c r="E970" s="29">
        <v>0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29">
        <v>0</v>
      </c>
      <c r="L970" s="29">
        <v>0</v>
      </c>
      <c r="M970" s="29">
        <v>0</v>
      </c>
    </row>
    <row r="971" spans="1:13" x14ac:dyDescent="0.25">
      <c r="A971" s="29" t="s">
        <v>17</v>
      </c>
      <c r="B971" s="29">
        <v>0</v>
      </c>
      <c r="C971" s="29">
        <v>0</v>
      </c>
      <c r="D971" s="29">
        <v>0</v>
      </c>
      <c r="E971" s="29">
        <v>0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29">
        <v>0</v>
      </c>
      <c r="L971" s="29">
        <v>0</v>
      </c>
      <c r="M971" s="29">
        <v>0</v>
      </c>
    </row>
    <row r="972" spans="1:13" x14ac:dyDescent="0.25">
      <c r="A972" s="29" t="s">
        <v>18</v>
      </c>
      <c r="B972" s="29">
        <v>0</v>
      </c>
      <c r="C972" s="29">
        <v>0</v>
      </c>
      <c r="D972" s="29">
        <v>0</v>
      </c>
      <c r="E972" s="29">
        <v>0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29">
        <v>0</v>
      </c>
      <c r="L972" s="29">
        <v>0</v>
      </c>
      <c r="M972" s="29">
        <v>0</v>
      </c>
    </row>
    <row r="973" spans="1:13" x14ac:dyDescent="0.25">
      <c r="A973" s="29" t="s">
        <v>19</v>
      </c>
      <c r="B973" s="29">
        <v>0</v>
      </c>
      <c r="C973" s="29">
        <v>0</v>
      </c>
      <c r="D973" s="29">
        <v>0</v>
      </c>
      <c r="E973" s="29">
        <v>0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29">
        <v>0</v>
      </c>
      <c r="L973" s="29">
        <v>0</v>
      </c>
      <c r="M973" s="29">
        <v>0</v>
      </c>
    </row>
    <row r="974" spans="1:13" x14ac:dyDescent="0.25">
      <c r="A974" s="29" t="s">
        <v>20</v>
      </c>
      <c r="B974" s="29">
        <v>1</v>
      </c>
      <c r="C974" s="29">
        <v>0</v>
      </c>
      <c r="D974" s="29">
        <v>0</v>
      </c>
      <c r="E974" s="29">
        <v>0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  <c r="L974" s="29">
        <v>0</v>
      </c>
      <c r="M974" s="29">
        <v>0</v>
      </c>
    </row>
    <row r="975" spans="1:13" x14ac:dyDescent="0.25">
      <c r="A975" s="29" t="s">
        <v>21</v>
      </c>
      <c r="B975" s="29">
        <v>0</v>
      </c>
      <c r="C975" s="29">
        <v>0</v>
      </c>
      <c r="D975" s="29">
        <v>0</v>
      </c>
      <c r="E975" s="29">
        <v>0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  <c r="L975" s="29">
        <v>0</v>
      </c>
      <c r="M975" s="29">
        <v>0</v>
      </c>
    </row>
    <row r="976" spans="1:13" x14ac:dyDescent="0.25">
      <c r="A976" s="29" t="s">
        <v>22</v>
      </c>
      <c r="B976" s="29">
        <v>0</v>
      </c>
      <c r="C976" s="29">
        <v>0</v>
      </c>
      <c r="D976" s="29">
        <v>0</v>
      </c>
      <c r="E976" s="29">
        <v>0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29">
        <v>0</v>
      </c>
      <c r="L976" s="29">
        <v>0</v>
      </c>
      <c r="M976" s="29">
        <v>0</v>
      </c>
    </row>
    <row r="977" spans="1:13" x14ac:dyDescent="0.25">
      <c r="A977" s="29" t="s">
        <v>545</v>
      </c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x14ac:dyDescent="0.25">
      <c r="A978" s="29" t="s">
        <v>23</v>
      </c>
      <c r="B978" s="29" t="s">
        <v>1</v>
      </c>
      <c r="C978" s="29" t="s">
        <v>402</v>
      </c>
      <c r="D978" s="29" t="s">
        <v>403</v>
      </c>
      <c r="E978" s="29" t="s">
        <v>404</v>
      </c>
      <c r="F978" s="29" t="s">
        <v>405</v>
      </c>
      <c r="G978" s="29" t="s">
        <v>406</v>
      </c>
      <c r="H978" s="29" t="s">
        <v>407</v>
      </c>
      <c r="I978" s="29" t="s">
        <v>408</v>
      </c>
      <c r="J978" s="29" t="s">
        <v>409</v>
      </c>
      <c r="K978" s="29" t="s">
        <v>410</v>
      </c>
      <c r="L978" s="29" t="s">
        <v>411</v>
      </c>
      <c r="M978" s="29" t="s">
        <v>412</v>
      </c>
    </row>
    <row r="979" spans="1:13" x14ac:dyDescent="0.25">
      <c r="A979" s="29" t="s">
        <v>8</v>
      </c>
      <c r="B979" s="29" t="s">
        <v>9</v>
      </c>
      <c r="C979" s="29" t="s">
        <v>9</v>
      </c>
      <c r="D979" s="29" t="s">
        <v>9</v>
      </c>
      <c r="E979" s="29" t="s">
        <v>9</v>
      </c>
      <c r="F979" s="29" t="s">
        <v>9</v>
      </c>
      <c r="G979" s="29" t="s">
        <v>9</v>
      </c>
      <c r="H979" s="29" t="s">
        <v>9</v>
      </c>
      <c r="I979" s="29" t="s">
        <v>9</v>
      </c>
      <c r="J979" s="29" t="s">
        <v>9</v>
      </c>
      <c r="K979" s="29" t="s">
        <v>9</v>
      </c>
      <c r="L979" s="29" t="s">
        <v>9</v>
      </c>
      <c r="M979" s="29" t="s">
        <v>9</v>
      </c>
    </row>
    <row r="980" spans="1:13" x14ac:dyDescent="0.25">
      <c r="A980" s="29" t="s">
        <v>10</v>
      </c>
      <c r="B980" s="29">
        <v>0</v>
      </c>
      <c r="C980" s="29">
        <v>0</v>
      </c>
      <c r="D980" s="29">
        <v>0</v>
      </c>
      <c r="E980" s="29">
        <v>0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29">
        <v>0</v>
      </c>
      <c r="L980" s="29">
        <v>0</v>
      </c>
      <c r="M980" s="29">
        <v>0</v>
      </c>
    </row>
    <row r="981" spans="1:13" x14ac:dyDescent="0.25">
      <c r="A981" s="29" t="s">
        <v>11</v>
      </c>
      <c r="B981" s="29">
        <v>0</v>
      </c>
      <c r="C981" s="29">
        <v>0</v>
      </c>
      <c r="D981" s="29">
        <v>0</v>
      </c>
      <c r="E981" s="29">
        <v>0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29">
        <v>0</v>
      </c>
      <c r="L981" s="29">
        <v>0</v>
      </c>
      <c r="M981" s="29">
        <v>0</v>
      </c>
    </row>
    <row r="982" spans="1:13" x14ac:dyDescent="0.25">
      <c r="A982" s="29" t="s">
        <v>12</v>
      </c>
      <c r="B982" s="29">
        <v>0</v>
      </c>
      <c r="C982" s="29">
        <v>0</v>
      </c>
      <c r="D982" s="29">
        <v>0</v>
      </c>
      <c r="E982" s="29">
        <v>0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29">
        <v>0</v>
      </c>
      <c r="L982" s="29">
        <v>0</v>
      </c>
      <c r="M982" s="29">
        <v>0</v>
      </c>
    </row>
    <row r="983" spans="1:13" x14ac:dyDescent="0.25">
      <c r="A983" s="29" t="s">
        <v>13</v>
      </c>
      <c r="B983" s="29">
        <v>0</v>
      </c>
      <c r="C983" s="29">
        <v>0</v>
      </c>
      <c r="D983" s="29">
        <v>0</v>
      </c>
      <c r="E983" s="29">
        <v>0</v>
      </c>
      <c r="F983" s="29">
        <v>0</v>
      </c>
      <c r="G983" s="29">
        <v>0</v>
      </c>
      <c r="H983" s="29">
        <v>0</v>
      </c>
      <c r="I983" s="29">
        <v>0</v>
      </c>
      <c r="J983" s="29">
        <v>0</v>
      </c>
      <c r="K983" s="29">
        <v>0</v>
      </c>
      <c r="L983" s="29">
        <v>0</v>
      </c>
      <c r="M983" s="29">
        <v>0</v>
      </c>
    </row>
    <row r="984" spans="1:13" x14ac:dyDescent="0.25">
      <c r="A984" s="29" t="s">
        <v>14</v>
      </c>
      <c r="B984" s="29">
        <v>0</v>
      </c>
      <c r="C984" s="29">
        <v>0</v>
      </c>
      <c r="D984" s="29">
        <v>0</v>
      </c>
      <c r="E984" s="29">
        <v>0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29">
        <v>0</v>
      </c>
      <c r="L984" s="29">
        <v>0</v>
      </c>
      <c r="M984" s="29">
        <v>0</v>
      </c>
    </row>
    <row r="985" spans="1:13" x14ac:dyDescent="0.25">
      <c r="A985" s="29" t="s">
        <v>15</v>
      </c>
      <c r="B985" s="29">
        <v>0</v>
      </c>
      <c r="C985" s="29">
        <v>0</v>
      </c>
      <c r="D985" s="29">
        <v>0</v>
      </c>
      <c r="E985" s="29">
        <v>0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29">
        <v>0</v>
      </c>
      <c r="L985" s="29">
        <v>0</v>
      </c>
      <c r="M985" s="29">
        <v>0</v>
      </c>
    </row>
    <row r="986" spans="1:13" x14ac:dyDescent="0.25">
      <c r="A986" s="29" t="s">
        <v>16</v>
      </c>
      <c r="B986" s="29">
        <v>0</v>
      </c>
      <c r="C986" s="29">
        <v>0</v>
      </c>
      <c r="D986" s="29">
        <v>0</v>
      </c>
      <c r="E986" s="29">
        <v>0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29">
        <v>0</v>
      </c>
      <c r="L986" s="29">
        <v>0</v>
      </c>
      <c r="M986" s="29">
        <v>0</v>
      </c>
    </row>
    <row r="987" spans="1:13" x14ac:dyDescent="0.25">
      <c r="A987" s="29" t="s">
        <v>17</v>
      </c>
      <c r="B987" s="29">
        <v>0</v>
      </c>
      <c r="C987" s="29">
        <v>0</v>
      </c>
      <c r="D987" s="29">
        <v>0</v>
      </c>
      <c r="E987" s="29">
        <v>0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29">
        <v>0</v>
      </c>
      <c r="L987" s="29">
        <v>0</v>
      </c>
      <c r="M987" s="29">
        <v>0</v>
      </c>
    </row>
    <row r="988" spans="1:13" x14ac:dyDescent="0.25">
      <c r="A988" s="29" t="s">
        <v>18</v>
      </c>
      <c r="B988" s="29">
        <v>0</v>
      </c>
      <c r="C988" s="29">
        <v>0</v>
      </c>
      <c r="D988" s="29">
        <v>0</v>
      </c>
      <c r="E988" s="29">
        <v>0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29">
        <v>0</v>
      </c>
      <c r="L988" s="29">
        <v>0</v>
      </c>
      <c r="M988" s="29">
        <v>0</v>
      </c>
    </row>
    <row r="989" spans="1:13" x14ac:dyDescent="0.25">
      <c r="A989" s="29" t="s">
        <v>19</v>
      </c>
      <c r="B989" s="29">
        <v>0</v>
      </c>
      <c r="C989" s="29">
        <v>0</v>
      </c>
      <c r="D989" s="29">
        <v>0</v>
      </c>
      <c r="E989" s="29">
        <v>0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29">
        <v>0</v>
      </c>
      <c r="L989" s="29">
        <v>0</v>
      </c>
      <c r="M989" s="29">
        <v>0</v>
      </c>
    </row>
    <row r="990" spans="1:13" x14ac:dyDescent="0.25">
      <c r="A990" s="29" t="s">
        <v>20</v>
      </c>
      <c r="B990" s="29">
        <v>0</v>
      </c>
      <c r="C990" s="29">
        <v>0</v>
      </c>
      <c r="D990" s="29">
        <v>0</v>
      </c>
      <c r="E990" s="29">
        <v>0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29">
        <v>0</v>
      </c>
      <c r="L990" s="29">
        <v>0</v>
      </c>
      <c r="M990" s="29">
        <v>0</v>
      </c>
    </row>
    <row r="991" spans="1:13" x14ac:dyDescent="0.25">
      <c r="A991" s="29" t="s">
        <v>21</v>
      </c>
      <c r="B991" s="29">
        <v>0</v>
      </c>
      <c r="C991" s="29">
        <v>0</v>
      </c>
      <c r="D991" s="29">
        <v>0</v>
      </c>
      <c r="E991" s="29">
        <v>0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29">
        <v>0</v>
      </c>
      <c r="L991" s="29">
        <v>0</v>
      </c>
      <c r="M991" s="29">
        <v>0</v>
      </c>
    </row>
    <row r="992" spans="1:13" x14ac:dyDescent="0.25">
      <c r="A992" s="29" t="s">
        <v>22</v>
      </c>
      <c r="B992" s="29">
        <v>0</v>
      </c>
      <c r="C992" s="29">
        <v>0</v>
      </c>
      <c r="D992" s="29">
        <v>0</v>
      </c>
      <c r="E992" s="29">
        <v>0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29">
        <v>0</v>
      </c>
      <c r="L992" s="29">
        <v>0</v>
      </c>
      <c r="M992" s="29">
        <v>0</v>
      </c>
    </row>
    <row r="993" spans="1:13" x14ac:dyDescent="0.25">
      <c r="A993" s="29" t="s">
        <v>546</v>
      </c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x14ac:dyDescent="0.25">
      <c r="A994" s="29" t="s">
        <v>24</v>
      </c>
      <c r="B994" s="29" t="s">
        <v>1</v>
      </c>
      <c r="C994" s="29" t="s">
        <v>402</v>
      </c>
      <c r="D994" s="29" t="s">
        <v>403</v>
      </c>
      <c r="E994" s="29" t="s">
        <v>404</v>
      </c>
      <c r="F994" s="29" t="s">
        <v>405</v>
      </c>
      <c r="G994" s="29" t="s">
        <v>406</v>
      </c>
      <c r="H994" s="29" t="s">
        <v>407</v>
      </c>
      <c r="I994" s="29" t="s">
        <v>408</v>
      </c>
      <c r="J994" s="29" t="s">
        <v>409</v>
      </c>
      <c r="K994" s="29" t="s">
        <v>410</v>
      </c>
      <c r="L994" s="29" t="s">
        <v>411</v>
      </c>
      <c r="M994" s="29" t="s">
        <v>412</v>
      </c>
    </row>
    <row r="995" spans="1:13" x14ac:dyDescent="0.25">
      <c r="A995" s="29" t="s">
        <v>8</v>
      </c>
      <c r="B995" s="29" t="s">
        <v>9</v>
      </c>
      <c r="C995" s="29" t="s">
        <v>9</v>
      </c>
      <c r="D995" s="29" t="s">
        <v>9</v>
      </c>
      <c r="E995" s="29" t="s">
        <v>9</v>
      </c>
      <c r="F995" s="29" t="s">
        <v>9</v>
      </c>
      <c r="G995" s="29" t="s">
        <v>9</v>
      </c>
      <c r="H995" s="29" t="s">
        <v>9</v>
      </c>
      <c r="I995" s="29" t="s">
        <v>9</v>
      </c>
      <c r="J995" s="29" t="s">
        <v>9</v>
      </c>
      <c r="K995" s="29" t="s">
        <v>9</v>
      </c>
      <c r="L995" s="29" t="s">
        <v>9</v>
      </c>
      <c r="M995" s="29" t="s">
        <v>9</v>
      </c>
    </row>
    <row r="996" spans="1:13" x14ac:dyDescent="0.25">
      <c r="A996" s="29" t="s">
        <v>25</v>
      </c>
      <c r="B996" s="29">
        <v>110400</v>
      </c>
      <c r="C996" s="29">
        <v>0</v>
      </c>
      <c r="D996" s="29">
        <v>0</v>
      </c>
      <c r="E996" s="29">
        <v>0</v>
      </c>
      <c r="F996" s="29">
        <v>0</v>
      </c>
      <c r="G996" s="29">
        <v>110400</v>
      </c>
      <c r="H996" s="29">
        <v>0</v>
      </c>
      <c r="I996" s="29">
        <v>0</v>
      </c>
      <c r="J996" s="29">
        <v>0</v>
      </c>
      <c r="K996" s="29">
        <v>0</v>
      </c>
      <c r="L996" s="29">
        <v>0</v>
      </c>
      <c r="M996" s="29">
        <v>0</v>
      </c>
    </row>
    <row r="997" spans="1:13" x14ac:dyDescent="0.25">
      <c r="A997" s="29" t="s">
        <v>26</v>
      </c>
      <c r="B997" s="29">
        <v>6965</v>
      </c>
      <c r="C997" s="29">
        <v>0</v>
      </c>
      <c r="D997" s="29">
        <v>0</v>
      </c>
      <c r="E997" s="29">
        <v>0</v>
      </c>
      <c r="F997" s="29">
        <v>0</v>
      </c>
      <c r="G997" s="29">
        <v>6965</v>
      </c>
      <c r="H997" s="29">
        <v>0</v>
      </c>
      <c r="I997" s="29">
        <v>0</v>
      </c>
      <c r="J997" s="29">
        <v>0</v>
      </c>
      <c r="K997" s="29">
        <v>0</v>
      </c>
      <c r="L997" s="29">
        <v>0</v>
      </c>
      <c r="M997" s="29">
        <v>0</v>
      </c>
    </row>
    <row r="998" spans="1:13" x14ac:dyDescent="0.25">
      <c r="A998" s="29" t="s">
        <v>27</v>
      </c>
      <c r="B998" s="29">
        <v>0</v>
      </c>
      <c r="C998" s="29">
        <v>0</v>
      </c>
      <c r="D998" s="29">
        <v>0</v>
      </c>
      <c r="E998" s="29">
        <v>0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29">
        <v>0</v>
      </c>
      <c r="L998" s="29">
        <v>0</v>
      </c>
      <c r="M998" s="29">
        <v>0</v>
      </c>
    </row>
    <row r="999" spans="1:13" x14ac:dyDescent="0.25">
      <c r="A999" s="29" t="s">
        <v>28</v>
      </c>
      <c r="B999" s="29">
        <v>0</v>
      </c>
      <c r="C999" s="29">
        <v>0</v>
      </c>
      <c r="D999" s="29">
        <v>0</v>
      </c>
      <c r="E999" s="29">
        <v>0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29">
        <v>0</v>
      </c>
      <c r="L999" s="29">
        <v>0</v>
      </c>
      <c r="M999" s="29">
        <v>0</v>
      </c>
    </row>
    <row r="1000" spans="1:13" x14ac:dyDescent="0.25">
      <c r="A1000" s="29" t="s">
        <v>29</v>
      </c>
      <c r="B1000" s="29">
        <v>960</v>
      </c>
      <c r="C1000" s="29">
        <v>0</v>
      </c>
      <c r="D1000" s="29">
        <v>0</v>
      </c>
      <c r="E1000" s="29">
        <v>0</v>
      </c>
      <c r="F1000" s="29">
        <v>0</v>
      </c>
      <c r="G1000" s="29">
        <v>960</v>
      </c>
      <c r="H1000" s="29">
        <v>0</v>
      </c>
      <c r="I1000" s="29">
        <v>0</v>
      </c>
      <c r="J1000" s="29">
        <v>0</v>
      </c>
      <c r="K1000" s="29">
        <v>0</v>
      </c>
      <c r="L1000" s="29">
        <v>0</v>
      </c>
      <c r="M1000" s="29">
        <v>0</v>
      </c>
    </row>
    <row r="1001" spans="1:13" x14ac:dyDescent="0.25">
      <c r="A1001" s="29" t="s">
        <v>30</v>
      </c>
      <c r="B1001" s="29">
        <v>0</v>
      </c>
      <c r="C1001" s="29">
        <v>0</v>
      </c>
      <c r="D1001" s="29">
        <v>0</v>
      </c>
      <c r="E1001" s="29">
        <v>0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29">
        <v>0</v>
      </c>
      <c r="L1001" s="29">
        <v>0</v>
      </c>
      <c r="M1001" s="29">
        <v>0</v>
      </c>
    </row>
    <row r="1002" spans="1:13" x14ac:dyDescent="0.25">
      <c r="A1002" s="29" t="s">
        <v>31</v>
      </c>
      <c r="B1002" s="29">
        <v>1910</v>
      </c>
      <c r="C1002" s="29">
        <v>0</v>
      </c>
      <c r="D1002" s="29">
        <v>0</v>
      </c>
      <c r="E1002" s="29">
        <v>0</v>
      </c>
      <c r="F1002" s="29">
        <v>0</v>
      </c>
      <c r="G1002" s="29">
        <v>1910</v>
      </c>
      <c r="H1002" s="29">
        <v>0</v>
      </c>
      <c r="I1002" s="29">
        <v>0</v>
      </c>
      <c r="J1002" s="29">
        <v>0</v>
      </c>
      <c r="K1002" s="29">
        <v>0</v>
      </c>
      <c r="L1002" s="29">
        <v>0</v>
      </c>
      <c r="M1002" s="29">
        <v>0</v>
      </c>
    </row>
    <row r="1003" spans="1:13" x14ac:dyDescent="0.25">
      <c r="A1003" s="29" t="s">
        <v>32</v>
      </c>
      <c r="B1003" s="29">
        <v>72110</v>
      </c>
      <c r="C1003" s="29">
        <v>0</v>
      </c>
      <c r="D1003" s="29">
        <v>0</v>
      </c>
      <c r="E1003" s="29">
        <v>0</v>
      </c>
      <c r="F1003" s="29">
        <v>0</v>
      </c>
      <c r="G1003" s="29">
        <v>72110</v>
      </c>
      <c r="H1003" s="29">
        <v>0</v>
      </c>
      <c r="I1003" s="29">
        <v>0</v>
      </c>
      <c r="J1003" s="29">
        <v>0</v>
      </c>
      <c r="K1003" s="29">
        <v>0</v>
      </c>
      <c r="L1003" s="29">
        <v>0</v>
      </c>
      <c r="M1003" s="29">
        <v>0</v>
      </c>
    </row>
    <row r="1004" spans="1:13" x14ac:dyDescent="0.25">
      <c r="A1004" s="29" t="s">
        <v>33</v>
      </c>
      <c r="B1004" s="29">
        <v>3680</v>
      </c>
      <c r="C1004" s="29">
        <v>0</v>
      </c>
      <c r="D1004" s="29">
        <v>0</v>
      </c>
      <c r="E1004" s="29">
        <v>0</v>
      </c>
      <c r="F1004" s="29">
        <v>0</v>
      </c>
      <c r="G1004" s="29">
        <v>3680</v>
      </c>
      <c r="H1004" s="29">
        <v>0</v>
      </c>
      <c r="I1004" s="29">
        <v>0</v>
      </c>
      <c r="J1004" s="29">
        <v>0</v>
      </c>
      <c r="K1004" s="29">
        <v>0</v>
      </c>
      <c r="L1004" s="29">
        <v>0</v>
      </c>
      <c r="M1004" s="29">
        <v>0</v>
      </c>
    </row>
    <row r="1005" spans="1:13" x14ac:dyDescent="0.25">
      <c r="A1005" s="29" t="s">
        <v>547</v>
      </c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</row>
    <row r="1006" spans="1:13" x14ac:dyDescent="0.25">
      <c r="A1006" s="29" t="s">
        <v>34</v>
      </c>
      <c r="B1006" s="29" t="s">
        <v>1</v>
      </c>
      <c r="C1006" s="29" t="s">
        <v>402</v>
      </c>
      <c r="D1006" s="29" t="s">
        <v>403</v>
      </c>
      <c r="E1006" s="29" t="s">
        <v>404</v>
      </c>
      <c r="F1006" s="29" t="s">
        <v>405</v>
      </c>
      <c r="G1006" s="29" t="s">
        <v>406</v>
      </c>
      <c r="H1006" s="29" t="s">
        <v>407</v>
      </c>
      <c r="I1006" s="29" t="s">
        <v>408</v>
      </c>
      <c r="J1006" s="29" t="s">
        <v>409</v>
      </c>
      <c r="K1006" s="29" t="s">
        <v>410</v>
      </c>
      <c r="L1006" s="29" t="s">
        <v>411</v>
      </c>
      <c r="M1006" s="29" t="s">
        <v>412</v>
      </c>
    </row>
    <row r="1007" spans="1:13" x14ac:dyDescent="0.25">
      <c r="A1007" s="29" t="s">
        <v>8</v>
      </c>
      <c r="B1007" s="29" t="s">
        <v>35</v>
      </c>
      <c r="C1007" s="29" t="s">
        <v>35</v>
      </c>
      <c r="D1007" s="29" t="s">
        <v>35</v>
      </c>
      <c r="E1007" s="29" t="s">
        <v>35</v>
      </c>
      <c r="F1007" s="29" t="s">
        <v>35</v>
      </c>
      <c r="G1007" s="29" t="s">
        <v>35</v>
      </c>
      <c r="H1007" s="29" t="s">
        <v>35</v>
      </c>
      <c r="I1007" s="29" t="s">
        <v>35</v>
      </c>
      <c r="J1007" s="29" t="s">
        <v>35</v>
      </c>
      <c r="K1007" s="29" t="s">
        <v>35</v>
      </c>
      <c r="L1007" s="29" t="s">
        <v>35</v>
      </c>
      <c r="M1007" s="29" t="s">
        <v>35</v>
      </c>
    </row>
    <row r="1008" spans="1:13" x14ac:dyDescent="0.25">
      <c r="A1008" s="29" t="s">
        <v>10</v>
      </c>
      <c r="B1008" s="29">
        <v>0</v>
      </c>
      <c r="C1008" s="29">
        <v>0</v>
      </c>
      <c r="D1008" s="29">
        <v>0</v>
      </c>
      <c r="E1008" s="29">
        <v>0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29">
        <v>0</v>
      </c>
      <c r="L1008" s="29">
        <v>0</v>
      </c>
      <c r="M1008" s="29">
        <v>0</v>
      </c>
    </row>
    <row r="1009" spans="1:13" x14ac:dyDescent="0.25">
      <c r="A1009" s="29" t="s">
        <v>36</v>
      </c>
      <c r="B1009" s="29">
        <v>168</v>
      </c>
      <c r="C1009" s="29">
        <v>0</v>
      </c>
      <c r="D1009" s="29">
        <v>0</v>
      </c>
      <c r="E1009" s="29">
        <v>0</v>
      </c>
      <c r="F1009" s="29">
        <v>0</v>
      </c>
      <c r="G1009" s="29">
        <v>168</v>
      </c>
      <c r="H1009" s="29">
        <v>0</v>
      </c>
      <c r="I1009" s="29">
        <v>0</v>
      </c>
      <c r="J1009" s="29">
        <v>0</v>
      </c>
      <c r="K1009" s="29">
        <v>0</v>
      </c>
      <c r="L1009" s="29">
        <v>0</v>
      </c>
      <c r="M1009" s="29">
        <v>0</v>
      </c>
    </row>
    <row r="1010" spans="1:13" x14ac:dyDescent="0.25">
      <c r="A1010" s="29" t="s">
        <v>37</v>
      </c>
      <c r="B1010" s="29">
        <v>100</v>
      </c>
      <c r="C1010" s="29">
        <v>0</v>
      </c>
      <c r="D1010" s="29">
        <v>0</v>
      </c>
      <c r="E1010" s="29">
        <v>0</v>
      </c>
      <c r="F1010" s="29">
        <v>0</v>
      </c>
      <c r="G1010" s="29">
        <v>100</v>
      </c>
      <c r="H1010" s="29">
        <v>0</v>
      </c>
      <c r="I1010" s="29">
        <v>0</v>
      </c>
      <c r="J1010" s="29">
        <v>0</v>
      </c>
      <c r="K1010" s="29">
        <v>0</v>
      </c>
      <c r="L1010" s="29">
        <v>0</v>
      </c>
      <c r="M1010" s="29">
        <v>0</v>
      </c>
    </row>
    <row r="1011" spans="1:13" x14ac:dyDescent="0.25">
      <c r="A1011" s="29" t="s">
        <v>38</v>
      </c>
      <c r="B1011" s="29">
        <v>7894</v>
      </c>
      <c r="C1011" s="29">
        <v>0</v>
      </c>
      <c r="D1011" s="29">
        <v>0</v>
      </c>
      <c r="E1011" s="29">
        <v>0</v>
      </c>
      <c r="F1011" s="29">
        <v>0</v>
      </c>
      <c r="G1011" s="29">
        <v>7894</v>
      </c>
      <c r="H1011" s="29">
        <v>0</v>
      </c>
      <c r="I1011" s="29">
        <v>0</v>
      </c>
      <c r="J1011" s="29">
        <v>0</v>
      </c>
      <c r="K1011" s="29">
        <v>0</v>
      </c>
      <c r="L1011" s="29">
        <v>0</v>
      </c>
      <c r="M1011" s="29">
        <v>0</v>
      </c>
    </row>
    <row r="1012" spans="1:13" x14ac:dyDescent="0.25">
      <c r="A1012" s="29" t="s">
        <v>39</v>
      </c>
      <c r="B1012" s="29">
        <v>1556</v>
      </c>
      <c r="C1012" s="29">
        <v>0</v>
      </c>
      <c r="D1012" s="29">
        <v>0</v>
      </c>
      <c r="E1012" s="29">
        <v>0</v>
      </c>
      <c r="F1012" s="29">
        <v>0</v>
      </c>
      <c r="G1012" s="29">
        <v>1556</v>
      </c>
      <c r="H1012" s="29">
        <v>0</v>
      </c>
      <c r="I1012" s="29">
        <v>0</v>
      </c>
      <c r="J1012" s="29">
        <v>0</v>
      </c>
      <c r="K1012" s="29">
        <v>0</v>
      </c>
      <c r="L1012" s="29">
        <v>0</v>
      </c>
      <c r="M1012" s="29">
        <v>0</v>
      </c>
    </row>
    <row r="1013" spans="1:13" x14ac:dyDescent="0.25">
      <c r="A1013" s="29" t="s">
        <v>40</v>
      </c>
      <c r="B1013" s="29">
        <v>8633</v>
      </c>
      <c r="C1013" s="29">
        <v>0</v>
      </c>
      <c r="D1013" s="29">
        <v>0</v>
      </c>
      <c r="E1013" s="29">
        <v>0</v>
      </c>
      <c r="F1013" s="29">
        <v>0</v>
      </c>
      <c r="G1013" s="29">
        <v>8633</v>
      </c>
      <c r="H1013" s="29">
        <v>0</v>
      </c>
      <c r="I1013" s="29">
        <v>0</v>
      </c>
      <c r="J1013" s="29">
        <v>0</v>
      </c>
      <c r="K1013" s="29">
        <v>0</v>
      </c>
      <c r="L1013" s="29">
        <v>0</v>
      </c>
      <c r="M1013" s="29">
        <v>0</v>
      </c>
    </row>
    <row r="1014" spans="1:13" x14ac:dyDescent="0.25">
      <c r="A1014" s="29" t="s">
        <v>41</v>
      </c>
      <c r="B1014" s="29">
        <v>0</v>
      </c>
      <c r="C1014" s="29">
        <v>0</v>
      </c>
      <c r="D1014" s="29">
        <v>0</v>
      </c>
      <c r="E1014" s="29">
        <v>0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29">
        <v>0</v>
      </c>
      <c r="L1014" s="29">
        <v>0</v>
      </c>
      <c r="M1014" s="29">
        <v>0</v>
      </c>
    </row>
    <row r="1015" spans="1:13" x14ac:dyDescent="0.25">
      <c r="A1015" s="29" t="s">
        <v>42</v>
      </c>
      <c r="B1015" s="29">
        <v>0</v>
      </c>
      <c r="C1015" s="29">
        <v>0</v>
      </c>
      <c r="D1015" s="29">
        <v>0</v>
      </c>
      <c r="E1015" s="29">
        <v>0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29">
        <v>0</v>
      </c>
      <c r="L1015" s="29">
        <v>0</v>
      </c>
      <c r="M1015" s="29">
        <v>0</v>
      </c>
    </row>
    <row r="1016" spans="1:13" x14ac:dyDescent="0.25">
      <c r="A1016" s="29" t="s">
        <v>43</v>
      </c>
      <c r="B1016" s="29">
        <v>0</v>
      </c>
      <c r="C1016" s="29">
        <v>0</v>
      </c>
      <c r="D1016" s="29">
        <v>0</v>
      </c>
      <c r="E1016" s="29">
        <v>0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29">
        <v>0</v>
      </c>
      <c r="L1016" s="29">
        <v>0</v>
      </c>
      <c r="M1016" s="29">
        <v>0</v>
      </c>
    </row>
    <row r="1017" spans="1:13" x14ac:dyDescent="0.25">
      <c r="A1017" s="29" t="s">
        <v>44</v>
      </c>
      <c r="B1017" s="29">
        <v>0</v>
      </c>
      <c r="C1017" s="29">
        <v>0</v>
      </c>
      <c r="D1017" s="29">
        <v>0</v>
      </c>
      <c r="E1017" s="29">
        <v>0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29">
        <v>0</v>
      </c>
      <c r="L1017" s="29">
        <v>0</v>
      </c>
      <c r="M1017" s="29">
        <v>0</v>
      </c>
    </row>
    <row r="1018" spans="1:13" x14ac:dyDescent="0.25">
      <c r="A1018" s="29" t="s">
        <v>45</v>
      </c>
      <c r="B1018" s="29">
        <v>0</v>
      </c>
      <c r="C1018" s="29">
        <v>0</v>
      </c>
      <c r="D1018" s="29">
        <v>0</v>
      </c>
      <c r="E1018" s="29">
        <v>0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29">
        <v>0</v>
      </c>
      <c r="L1018" s="29">
        <v>0</v>
      </c>
      <c r="M1018" s="29">
        <v>0</v>
      </c>
    </row>
    <row r="1019" spans="1:13" x14ac:dyDescent="0.25">
      <c r="A1019" s="29" t="s">
        <v>46</v>
      </c>
      <c r="B1019" s="29">
        <v>0</v>
      </c>
      <c r="C1019" s="29">
        <v>0</v>
      </c>
      <c r="D1019" s="29">
        <v>0</v>
      </c>
      <c r="E1019" s="29">
        <v>0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29">
        <v>0</v>
      </c>
      <c r="L1019" s="29">
        <v>0</v>
      </c>
      <c r="M1019" s="29">
        <v>0</v>
      </c>
    </row>
    <row r="1020" spans="1:13" x14ac:dyDescent="0.25">
      <c r="A1020" s="29" t="s">
        <v>47</v>
      </c>
      <c r="B1020" s="29">
        <v>0</v>
      </c>
      <c r="C1020" s="29">
        <v>0</v>
      </c>
      <c r="D1020" s="29">
        <v>0</v>
      </c>
      <c r="E1020" s="29">
        <v>0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29">
        <v>0</v>
      </c>
      <c r="L1020" s="29">
        <v>0</v>
      </c>
      <c r="M1020" s="29">
        <v>0</v>
      </c>
    </row>
    <row r="1021" spans="1:13" x14ac:dyDescent="0.25">
      <c r="A1021" s="29" t="s">
        <v>48</v>
      </c>
      <c r="B1021" s="29">
        <v>0</v>
      </c>
      <c r="C1021" s="29">
        <v>0</v>
      </c>
      <c r="D1021" s="29">
        <v>0</v>
      </c>
      <c r="E1021" s="29">
        <v>0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29">
        <v>0</v>
      </c>
      <c r="L1021" s="29">
        <v>0</v>
      </c>
      <c r="M1021" s="29">
        <v>0</v>
      </c>
    </row>
    <row r="1022" spans="1:13" x14ac:dyDescent="0.25">
      <c r="A1022" s="29" t="s">
        <v>49</v>
      </c>
      <c r="B1022" s="29">
        <v>0</v>
      </c>
      <c r="C1022" s="29">
        <v>0</v>
      </c>
      <c r="D1022" s="29">
        <v>0</v>
      </c>
      <c r="E1022" s="29">
        <v>0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29">
        <v>0</v>
      </c>
      <c r="L1022" s="29">
        <v>0</v>
      </c>
      <c r="M1022" s="29">
        <v>0</v>
      </c>
    </row>
    <row r="1023" spans="1:13" x14ac:dyDescent="0.25">
      <c r="A1023" s="29" t="s">
        <v>548</v>
      </c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</row>
    <row r="1024" spans="1:13" x14ac:dyDescent="0.25">
      <c r="A1024" s="29" t="s">
        <v>24</v>
      </c>
      <c r="B1024" s="29" t="s">
        <v>1</v>
      </c>
      <c r="C1024" s="29" t="s">
        <v>402</v>
      </c>
      <c r="D1024" s="29" t="s">
        <v>403</v>
      </c>
      <c r="E1024" s="29" t="s">
        <v>404</v>
      </c>
      <c r="F1024" s="29" t="s">
        <v>405</v>
      </c>
      <c r="G1024" s="29" t="s">
        <v>406</v>
      </c>
      <c r="H1024" s="29" t="s">
        <v>407</v>
      </c>
      <c r="I1024" s="29" t="s">
        <v>408</v>
      </c>
      <c r="J1024" s="29" t="s">
        <v>409</v>
      </c>
      <c r="K1024" s="29" t="s">
        <v>410</v>
      </c>
      <c r="L1024" s="29" t="s">
        <v>411</v>
      </c>
      <c r="M1024" s="29" t="s">
        <v>412</v>
      </c>
    </row>
    <row r="1025" spans="1:13" x14ac:dyDescent="0.25">
      <c r="A1025" s="29" t="s">
        <v>8</v>
      </c>
      <c r="B1025" s="29" t="s">
        <v>9</v>
      </c>
      <c r="C1025" s="29" t="s">
        <v>9</v>
      </c>
      <c r="D1025" s="29" t="s">
        <v>9</v>
      </c>
      <c r="E1025" s="29" t="s">
        <v>9</v>
      </c>
      <c r="F1025" s="29" t="s">
        <v>9</v>
      </c>
      <c r="G1025" s="29" t="s">
        <v>9</v>
      </c>
      <c r="H1025" s="29" t="s">
        <v>9</v>
      </c>
      <c r="I1025" s="29" t="s">
        <v>9</v>
      </c>
      <c r="J1025" s="29" t="s">
        <v>9</v>
      </c>
      <c r="K1025" s="29" t="s">
        <v>9</v>
      </c>
      <c r="L1025" s="29" t="s">
        <v>9</v>
      </c>
      <c r="M1025" s="29" t="s">
        <v>9</v>
      </c>
    </row>
    <row r="1026" spans="1:13" x14ac:dyDescent="0.25">
      <c r="A1026" s="29" t="s">
        <v>50</v>
      </c>
      <c r="B1026" s="29">
        <v>581764</v>
      </c>
      <c r="C1026" s="29">
        <v>1673</v>
      </c>
      <c r="D1026" s="29">
        <v>348059</v>
      </c>
      <c r="E1026" s="29">
        <v>2231</v>
      </c>
      <c r="F1026" s="29">
        <v>0</v>
      </c>
      <c r="G1026" s="29">
        <v>0</v>
      </c>
      <c r="H1026" s="29">
        <v>579533</v>
      </c>
      <c r="I1026" s="29">
        <v>0</v>
      </c>
      <c r="J1026" s="29">
        <v>0</v>
      </c>
      <c r="K1026" s="29">
        <v>0</v>
      </c>
      <c r="L1026" s="29">
        <v>0</v>
      </c>
      <c r="M1026" s="29">
        <v>0</v>
      </c>
    </row>
    <row r="1027" spans="1:13" x14ac:dyDescent="0.25">
      <c r="A1027" s="29" t="s">
        <v>51</v>
      </c>
      <c r="B1027" s="29">
        <v>130980</v>
      </c>
      <c r="C1027" s="29">
        <v>2192</v>
      </c>
      <c r="D1027" s="29">
        <v>90956</v>
      </c>
      <c r="E1027" s="29">
        <v>2603</v>
      </c>
      <c r="F1027" s="29">
        <v>0</v>
      </c>
      <c r="G1027" s="29">
        <v>0</v>
      </c>
      <c r="H1027" s="29">
        <v>128377</v>
      </c>
      <c r="I1027" s="29">
        <v>0</v>
      </c>
      <c r="J1027" s="29">
        <v>0</v>
      </c>
      <c r="K1027" s="29">
        <v>0</v>
      </c>
      <c r="L1027" s="29">
        <v>0</v>
      </c>
      <c r="M1027" s="29">
        <v>0</v>
      </c>
    </row>
    <row r="1028" spans="1:13" x14ac:dyDescent="0.25">
      <c r="A1028" s="29" t="s">
        <v>52</v>
      </c>
      <c r="B1028" s="29">
        <v>452743</v>
      </c>
      <c r="C1028" s="29">
        <v>1492</v>
      </c>
      <c r="D1028" s="29">
        <v>358047</v>
      </c>
      <c r="E1028" s="29">
        <v>1599</v>
      </c>
      <c r="F1028" s="29">
        <v>0</v>
      </c>
      <c r="G1028" s="29">
        <v>0</v>
      </c>
      <c r="H1028" s="29">
        <v>451144</v>
      </c>
      <c r="I1028" s="29">
        <v>0</v>
      </c>
      <c r="J1028" s="29">
        <v>0</v>
      </c>
      <c r="K1028" s="29">
        <v>0</v>
      </c>
      <c r="L1028" s="29">
        <v>0</v>
      </c>
      <c r="M1028" s="29">
        <v>0</v>
      </c>
    </row>
    <row r="1029" spans="1:13" x14ac:dyDescent="0.25">
      <c r="A1029" s="29" t="s">
        <v>53</v>
      </c>
      <c r="B1029" s="29">
        <v>27828</v>
      </c>
      <c r="C1029" s="29">
        <v>0</v>
      </c>
      <c r="D1029" s="29">
        <v>18580</v>
      </c>
      <c r="E1029" s="29">
        <v>0</v>
      </c>
      <c r="F1029" s="29">
        <v>0</v>
      </c>
      <c r="G1029" s="29">
        <v>0</v>
      </c>
      <c r="H1029" s="29">
        <v>27828</v>
      </c>
      <c r="I1029" s="29">
        <v>0</v>
      </c>
      <c r="J1029" s="29">
        <v>0</v>
      </c>
      <c r="K1029" s="29">
        <v>0</v>
      </c>
      <c r="L1029" s="29">
        <v>0</v>
      </c>
      <c r="M1029" s="29">
        <v>0</v>
      </c>
    </row>
    <row r="1030" spans="1:13" x14ac:dyDescent="0.25">
      <c r="A1030" s="29" t="s">
        <v>54</v>
      </c>
      <c r="B1030" s="29">
        <v>1346431</v>
      </c>
      <c r="C1030" s="29">
        <v>418</v>
      </c>
      <c r="D1030" s="29">
        <v>874336</v>
      </c>
      <c r="E1030" s="29">
        <v>693</v>
      </c>
      <c r="F1030" s="29">
        <v>0</v>
      </c>
      <c r="G1030" s="29">
        <v>0</v>
      </c>
      <c r="H1030" s="29">
        <v>1345738</v>
      </c>
      <c r="I1030" s="29">
        <v>0</v>
      </c>
      <c r="J1030" s="29">
        <v>0</v>
      </c>
      <c r="K1030" s="29">
        <v>0</v>
      </c>
      <c r="L1030" s="29">
        <v>0</v>
      </c>
      <c r="M1030" s="29">
        <v>0</v>
      </c>
    </row>
    <row r="1031" spans="1:13" x14ac:dyDescent="0.25">
      <c r="A1031" s="29" t="s">
        <v>55</v>
      </c>
      <c r="B1031" s="29">
        <v>3410196</v>
      </c>
      <c r="C1031" s="29">
        <v>44550</v>
      </c>
      <c r="D1031" s="29">
        <v>2523137</v>
      </c>
      <c r="E1031" s="29">
        <v>54655</v>
      </c>
      <c r="F1031" s="29">
        <v>0</v>
      </c>
      <c r="G1031" s="29">
        <v>0</v>
      </c>
      <c r="H1031" s="29">
        <v>3355541</v>
      </c>
      <c r="I1031" s="29">
        <v>0</v>
      </c>
      <c r="J1031" s="29">
        <v>0</v>
      </c>
      <c r="K1031" s="29">
        <v>0</v>
      </c>
      <c r="L1031" s="29">
        <v>0</v>
      </c>
      <c r="M1031" s="29">
        <v>0</v>
      </c>
    </row>
    <row r="1032" spans="1:13" x14ac:dyDescent="0.25">
      <c r="A1032" s="29" t="s">
        <v>56</v>
      </c>
      <c r="B1032" s="29">
        <v>265955</v>
      </c>
      <c r="C1032" s="29">
        <v>6876</v>
      </c>
      <c r="D1032" s="29">
        <v>199891</v>
      </c>
      <c r="E1032" s="29">
        <v>9984</v>
      </c>
      <c r="F1032" s="29">
        <v>0</v>
      </c>
      <c r="G1032" s="29">
        <v>0</v>
      </c>
      <c r="H1032" s="29">
        <v>255971</v>
      </c>
      <c r="I1032" s="29">
        <v>0</v>
      </c>
      <c r="J1032" s="29">
        <v>0</v>
      </c>
      <c r="K1032" s="29">
        <v>0</v>
      </c>
      <c r="L1032" s="29">
        <v>0</v>
      </c>
      <c r="M1032" s="29">
        <v>0</v>
      </c>
    </row>
    <row r="1033" spans="1:13" x14ac:dyDescent="0.25">
      <c r="A1033" s="29" t="s">
        <v>57</v>
      </c>
      <c r="B1033" s="29">
        <v>140449</v>
      </c>
      <c r="C1033" s="29">
        <v>29</v>
      </c>
      <c r="D1033" s="29">
        <v>60485</v>
      </c>
      <c r="E1033" s="29">
        <v>29</v>
      </c>
      <c r="F1033" s="29">
        <v>0</v>
      </c>
      <c r="G1033" s="29">
        <v>0</v>
      </c>
      <c r="H1033" s="29">
        <v>140420</v>
      </c>
      <c r="I1033" s="29">
        <v>0</v>
      </c>
      <c r="J1033" s="29">
        <v>0</v>
      </c>
      <c r="K1033" s="29">
        <v>0</v>
      </c>
      <c r="L1033" s="29">
        <v>0</v>
      </c>
      <c r="M1033" s="29">
        <v>0</v>
      </c>
    </row>
    <row r="1034" spans="1:13" x14ac:dyDescent="0.25">
      <c r="A1034" s="29" t="s">
        <v>58</v>
      </c>
      <c r="B1034" s="29">
        <v>209016</v>
      </c>
      <c r="C1034" s="29">
        <v>38120</v>
      </c>
      <c r="D1034" s="29">
        <v>126353</v>
      </c>
      <c r="E1034" s="29">
        <v>41066</v>
      </c>
      <c r="F1034" s="29">
        <v>0</v>
      </c>
      <c r="G1034" s="29">
        <v>0</v>
      </c>
      <c r="H1034" s="29">
        <v>167950</v>
      </c>
      <c r="I1034" s="29">
        <v>0</v>
      </c>
      <c r="J1034" s="29">
        <v>0</v>
      </c>
      <c r="K1034" s="29">
        <v>0</v>
      </c>
      <c r="L1034" s="29">
        <v>0</v>
      </c>
      <c r="M1034" s="29">
        <v>0</v>
      </c>
    </row>
    <row r="1035" spans="1:13" x14ac:dyDescent="0.25">
      <c r="A1035" s="29" t="s">
        <v>59</v>
      </c>
      <c r="B1035" s="29">
        <v>26568</v>
      </c>
      <c r="C1035" s="29">
        <v>0</v>
      </c>
      <c r="D1035" s="29">
        <v>26568</v>
      </c>
      <c r="E1035" s="29">
        <v>0</v>
      </c>
      <c r="F1035" s="29">
        <v>0</v>
      </c>
      <c r="G1035" s="29">
        <v>0</v>
      </c>
      <c r="H1035" s="29">
        <v>26568</v>
      </c>
      <c r="I1035" s="29">
        <v>0</v>
      </c>
      <c r="J1035" s="29">
        <v>0</v>
      </c>
      <c r="K1035" s="29">
        <v>0</v>
      </c>
      <c r="L1035" s="29">
        <v>0</v>
      </c>
      <c r="M1035" s="29">
        <v>0</v>
      </c>
    </row>
    <row r="1036" spans="1:13" x14ac:dyDescent="0.25">
      <c r="A1036" s="29" t="s">
        <v>549</v>
      </c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</row>
    <row r="1037" spans="1:13" x14ac:dyDescent="0.25">
      <c r="A1037" s="29" t="s">
        <v>60</v>
      </c>
      <c r="B1037" s="29" t="s">
        <v>1</v>
      </c>
      <c r="C1037" s="29" t="s">
        <v>402</v>
      </c>
      <c r="D1037" s="29" t="s">
        <v>403</v>
      </c>
      <c r="E1037" s="29" t="s">
        <v>404</v>
      </c>
      <c r="F1037" s="29" t="s">
        <v>405</v>
      </c>
      <c r="G1037" s="29" t="s">
        <v>406</v>
      </c>
      <c r="H1037" s="29" t="s">
        <v>407</v>
      </c>
      <c r="I1037" s="29" t="s">
        <v>408</v>
      </c>
      <c r="J1037" s="29" t="s">
        <v>409</v>
      </c>
      <c r="K1037" s="29" t="s">
        <v>410</v>
      </c>
      <c r="L1037" s="29" t="s">
        <v>411</v>
      </c>
      <c r="M1037" s="29" t="s">
        <v>412</v>
      </c>
    </row>
    <row r="1038" spans="1:13" x14ac:dyDescent="0.25">
      <c r="A1038" s="29" t="s">
        <v>8</v>
      </c>
      <c r="B1038" s="29" t="s">
        <v>35</v>
      </c>
      <c r="C1038" s="29" t="s">
        <v>35</v>
      </c>
      <c r="D1038" s="29" t="s">
        <v>35</v>
      </c>
      <c r="E1038" s="29" t="s">
        <v>35</v>
      </c>
      <c r="F1038" s="29" t="s">
        <v>35</v>
      </c>
      <c r="G1038" s="29" t="s">
        <v>35</v>
      </c>
      <c r="H1038" s="29" t="s">
        <v>35</v>
      </c>
      <c r="I1038" s="29" t="s">
        <v>35</v>
      </c>
      <c r="J1038" s="29" t="s">
        <v>35</v>
      </c>
      <c r="K1038" s="29" t="s">
        <v>35</v>
      </c>
      <c r="L1038" s="29" t="s">
        <v>35</v>
      </c>
      <c r="M1038" s="29" t="s">
        <v>35</v>
      </c>
    </row>
    <row r="1039" spans="1:13" x14ac:dyDescent="0.25">
      <c r="A1039" s="29" t="s">
        <v>61</v>
      </c>
      <c r="B1039" s="29">
        <v>0</v>
      </c>
      <c r="C1039" s="29">
        <v>0</v>
      </c>
      <c r="D1039" s="29">
        <v>0</v>
      </c>
      <c r="E1039" s="29">
        <v>0</v>
      </c>
      <c r="F1039" s="29">
        <v>0</v>
      </c>
      <c r="G1039" s="29">
        <v>0</v>
      </c>
      <c r="H1039" s="29">
        <v>0</v>
      </c>
      <c r="I1039" s="29">
        <v>0</v>
      </c>
      <c r="J1039" s="29">
        <v>0</v>
      </c>
      <c r="K1039" s="29">
        <v>0</v>
      </c>
      <c r="L1039" s="29">
        <v>0</v>
      </c>
      <c r="M1039" s="29">
        <v>0</v>
      </c>
    </row>
    <row r="1040" spans="1:13" x14ac:dyDescent="0.25">
      <c r="A1040" s="29" t="s">
        <v>62</v>
      </c>
      <c r="B1040" s="29">
        <v>0</v>
      </c>
      <c r="C1040" s="29">
        <v>0</v>
      </c>
      <c r="D1040" s="29">
        <v>0</v>
      </c>
      <c r="E1040" s="29">
        <v>0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29">
        <v>0</v>
      </c>
      <c r="L1040" s="29">
        <v>0</v>
      </c>
      <c r="M1040" s="29">
        <v>0</v>
      </c>
    </row>
    <row r="1041" spans="1:13" x14ac:dyDescent="0.25">
      <c r="A1041" s="29" t="s">
        <v>63</v>
      </c>
      <c r="B1041" s="29">
        <v>0</v>
      </c>
      <c r="C1041" s="29">
        <v>0</v>
      </c>
      <c r="D1041" s="29">
        <v>0</v>
      </c>
      <c r="E1041" s="29">
        <v>0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29">
        <v>0</v>
      </c>
      <c r="L1041" s="29">
        <v>0</v>
      </c>
      <c r="M1041" s="29">
        <v>0</v>
      </c>
    </row>
    <row r="1042" spans="1:13" x14ac:dyDescent="0.25">
      <c r="A1042" s="29" t="s">
        <v>64</v>
      </c>
      <c r="B1042" s="29">
        <v>0</v>
      </c>
      <c r="C1042" s="29">
        <v>0</v>
      </c>
      <c r="D1042" s="29">
        <v>0</v>
      </c>
      <c r="E1042" s="29">
        <v>0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29">
        <v>0</v>
      </c>
      <c r="L1042" s="29">
        <v>0</v>
      </c>
      <c r="M1042" s="29">
        <v>0</v>
      </c>
    </row>
    <row r="1043" spans="1:13" x14ac:dyDescent="0.25">
      <c r="A1043" s="29" t="s">
        <v>65</v>
      </c>
      <c r="B1043" s="29">
        <v>0</v>
      </c>
      <c r="C1043" s="29">
        <v>0</v>
      </c>
      <c r="D1043" s="29">
        <v>0</v>
      </c>
      <c r="E1043" s="29">
        <v>0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29">
        <v>0</v>
      </c>
      <c r="L1043" s="29">
        <v>0</v>
      </c>
      <c r="M1043" s="29">
        <v>0</v>
      </c>
    </row>
    <row r="1044" spans="1:13" x14ac:dyDescent="0.25">
      <c r="A1044" s="29" t="s">
        <v>66</v>
      </c>
      <c r="B1044" s="29">
        <v>0</v>
      </c>
      <c r="C1044" s="29">
        <v>0</v>
      </c>
      <c r="D1044" s="29">
        <v>0</v>
      </c>
      <c r="E1044" s="29">
        <v>0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29">
        <v>0</v>
      </c>
      <c r="L1044" s="29">
        <v>0</v>
      </c>
      <c r="M1044" s="29">
        <v>0</v>
      </c>
    </row>
    <row r="1045" spans="1:13" x14ac:dyDescent="0.25">
      <c r="A1045" s="29" t="s">
        <v>67</v>
      </c>
      <c r="B1045" s="29">
        <v>503</v>
      </c>
      <c r="C1045" s="29">
        <v>0</v>
      </c>
      <c r="D1045" s="29">
        <v>503</v>
      </c>
      <c r="E1045" s="29">
        <v>0</v>
      </c>
      <c r="F1045" s="29">
        <v>0</v>
      </c>
      <c r="G1045" s="29">
        <v>0</v>
      </c>
      <c r="H1045" s="29">
        <v>503</v>
      </c>
      <c r="I1045" s="29">
        <v>0</v>
      </c>
      <c r="J1045" s="29">
        <v>0</v>
      </c>
      <c r="K1045" s="29">
        <v>0</v>
      </c>
      <c r="L1045" s="29">
        <v>0</v>
      </c>
      <c r="M1045" s="29">
        <v>0</v>
      </c>
    </row>
    <row r="1046" spans="1:13" x14ac:dyDescent="0.25">
      <c r="A1046" s="29" t="s">
        <v>68</v>
      </c>
      <c r="B1046" s="29">
        <v>182</v>
      </c>
      <c r="C1046" s="29">
        <v>0</v>
      </c>
      <c r="D1046" s="29">
        <v>182</v>
      </c>
      <c r="E1046" s="29">
        <v>0</v>
      </c>
      <c r="F1046" s="29">
        <v>0</v>
      </c>
      <c r="G1046" s="29">
        <v>0</v>
      </c>
      <c r="H1046" s="29">
        <v>182</v>
      </c>
      <c r="I1046" s="29">
        <v>0</v>
      </c>
      <c r="J1046" s="29">
        <v>0</v>
      </c>
      <c r="K1046" s="29">
        <v>0</v>
      </c>
      <c r="L1046" s="29">
        <v>0</v>
      </c>
      <c r="M1046" s="29">
        <v>0</v>
      </c>
    </row>
    <row r="1047" spans="1:13" x14ac:dyDescent="0.25">
      <c r="A1047" s="29" t="s">
        <v>69</v>
      </c>
      <c r="B1047" s="29">
        <v>332</v>
      </c>
      <c r="C1047" s="29">
        <v>0</v>
      </c>
      <c r="D1047" s="29">
        <v>332</v>
      </c>
      <c r="E1047" s="29">
        <v>0</v>
      </c>
      <c r="F1047" s="29">
        <v>0</v>
      </c>
      <c r="G1047" s="29">
        <v>0</v>
      </c>
      <c r="H1047" s="29">
        <v>332</v>
      </c>
      <c r="I1047" s="29">
        <v>0</v>
      </c>
      <c r="J1047" s="29">
        <v>0</v>
      </c>
      <c r="K1047" s="29">
        <v>0</v>
      </c>
      <c r="L1047" s="29">
        <v>0</v>
      </c>
      <c r="M1047" s="29">
        <v>0</v>
      </c>
    </row>
    <row r="1048" spans="1:13" x14ac:dyDescent="0.25">
      <c r="A1048" s="29" t="s">
        <v>70</v>
      </c>
      <c r="B1048" s="29">
        <v>197</v>
      </c>
      <c r="C1048" s="29">
        <v>0</v>
      </c>
      <c r="D1048" s="29">
        <v>197</v>
      </c>
      <c r="E1048" s="29">
        <v>0</v>
      </c>
      <c r="F1048" s="29">
        <v>0</v>
      </c>
      <c r="G1048" s="29">
        <v>0</v>
      </c>
      <c r="H1048" s="29">
        <v>197</v>
      </c>
      <c r="I1048" s="29">
        <v>0</v>
      </c>
      <c r="J1048" s="29">
        <v>0</v>
      </c>
      <c r="K1048" s="29">
        <v>0</v>
      </c>
      <c r="L1048" s="29">
        <v>0</v>
      </c>
      <c r="M1048" s="29">
        <v>0</v>
      </c>
    </row>
    <row r="1049" spans="1:13" x14ac:dyDescent="0.25">
      <c r="A1049" s="29" t="s">
        <v>71</v>
      </c>
      <c r="B1049" s="29">
        <v>391</v>
      </c>
      <c r="C1049" s="29">
        <v>0</v>
      </c>
      <c r="D1049" s="29">
        <v>391</v>
      </c>
      <c r="E1049" s="29">
        <v>0</v>
      </c>
      <c r="F1049" s="29">
        <v>0</v>
      </c>
      <c r="G1049" s="29">
        <v>0</v>
      </c>
      <c r="H1049" s="29">
        <v>391</v>
      </c>
      <c r="I1049" s="29">
        <v>0</v>
      </c>
      <c r="J1049" s="29">
        <v>0</v>
      </c>
      <c r="K1049" s="29">
        <v>0</v>
      </c>
      <c r="L1049" s="29">
        <v>0</v>
      </c>
      <c r="M1049" s="29">
        <v>0</v>
      </c>
    </row>
    <row r="1050" spans="1:13" x14ac:dyDescent="0.25">
      <c r="A1050" s="29" t="s">
        <v>72</v>
      </c>
      <c r="B1050" s="29">
        <v>704</v>
      </c>
      <c r="C1050" s="29">
        <v>0</v>
      </c>
      <c r="D1050" s="29">
        <v>704</v>
      </c>
      <c r="E1050" s="29">
        <v>0</v>
      </c>
      <c r="F1050" s="29">
        <v>0</v>
      </c>
      <c r="G1050" s="29">
        <v>0</v>
      </c>
      <c r="H1050" s="29">
        <v>704</v>
      </c>
      <c r="I1050" s="29">
        <v>0</v>
      </c>
      <c r="J1050" s="29">
        <v>0</v>
      </c>
      <c r="K1050" s="29">
        <v>0</v>
      </c>
      <c r="L1050" s="29">
        <v>0</v>
      </c>
      <c r="M1050" s="29">
        <v>0</v>
      </c>
    </row>
    <row r="1051" spans="1:13" x14ac:dyDescent="0.25">
      <c r="A1051" s="29" t="s">
        <v>73</v>
      </c>
      <c r="B1051" s="29">
        <v>668</v>
      </c>
      <c r="C1051" s="29">
        <v>0</v>
      </c>
      <c r="D1051" s="29">
        <v>668</v>
      </c>
      <c r="E1051" s="29">
        <v>0</v>
      </c>
      <c r="F1051" s="29">
        <v>0</v>
      </c>
      <c r="G1051" s="29">
        <v>0</v>
      </c>
      <c r="H1051" s="29">
        <v>668</v>
      </c>
      <c r="I1051" s="29">
        <v>0</v>
      </c>
      <c r="J1051" s="29">
        <v>0</v>
      </c>
      <c r="K1051" s="29">
        <v>0</v>
      </c>
      <c r="L1051" s="29">
        <v>0</v>
      </c>
      <c r="M1051" s="29">
        <v>0</v>
      </c>
    </row>
    <row r="1052" spans="1:13" x14ac:dyDescent="0.25">
      <c r="A1052" s="29" t="s">
        <v>74</v>
      </c>
      <c r="B1052" s="29">
        <v>207</v>
      </c>
      <c r="C1052" s="29">
        <v>0</v>
      </c>
      <c r="D1052" s="29">
        <v>207</v>
      </c>
      <c r="E1052" s="29">
        <v>0</v>
      </c>
      <c r="F1052" s="29">
        <v>0</v>
      </c>
      <c r="G1052" s="29">
        <v>0</v>
      </c>
      <c r="H1052" s="29">
        <v>207</v>
      </c>
      <c r="I1052" s="29">
        <v>0</v>
      </c>
      <c r="J1052" s="29">
        <v>0</v>
      </c>
      <c r="K1052" s="29">
        <v>0</v>
      </c>
      <c r="L1052" s="29">
        <v>0</v>
      </c>
      <c r="M1052" s="29">
        <v>0</v>
      </c>
    </row>
    <row r="1053" spans="1:13" x14ac:dyDescent="0.25">
      <c r="A1053" s="29" t="s">
        <v>75</v>
      </c>
      <c r="B1053" s="29">
        <v>134</v>
      </c>
      <c r="C1053" s="29">
        <v>0</v>
      </c>
      <c r="D1053" s="29">
        <v>134</v>
      </c>
      <c r="E1053" s="29">
        <v>0</v>
      </c>
      <c r="F1053" s="29">
        <v>0</v>
      </c>
      <c r="G1053" s="29">
        <v>0</v>
      </c>
      <c r="H1053" s="29">
        <v>134</v>
      </c>
      <c r="I1053" s="29">
        <v>0</v>
      </c>
      <c r="J1053" s="29">
        <v>0</v>
      </c>
      <c r="K1053" s="29">
        <v>0</v>
      </c>
      <c r="L1053" s="29">
        <v>0</v>
      </c>
      <c r="M1053" s="29">
        <v>0</v>
      </c>
    </row>
    <row r="1054" spans="1:13" x14ac:dyDescent="0.25">
      <c r="A1054" s="29" t="s">
        <v>76</v>
      </c>
      <c r="B1054" s="29">
        <v>113</v>
      </c>
      <c r="C1054" s="29">
        <v>0</v>
      </c>
      <c r="D1054" s="29">
        <v>113</v>
      </c>
      <c r="E1054" s="29">
        <v>0</v>
      </c>
      <c r="F1054" s="29">
        <v>0</v>
      </c>
      <c r="G1054" s="29">
        <v>0</v>
      </c>
      <c r="H1054" s="29">
        <v>113</v>
      </c>
      <c r="I1054" s="29">
        <v>0</v>
      </c>
      <c r="J1054" s="29">
        <v>0</v>
      </c>
      <c r="K1054" s="29">
        <v>0</v>
      </c>
      <c r="L1054" s="29">
        <v>0</v>
      </c>
      <c r="M1054" s="29">
        <v>0</v>
      </c>
    </row>
    <row r="1055" spans="1:13" x14ac:dyDescent="0.25">
      <c r="A1055" s="29" t="s">
        <v>77</v>
      </c>
      <c r="B1055" s="29">
        <v>559</v>
      </c>
      <c r="C1055" s="29">
        <v>0</v>
      </c>
      <c r="D1055" s="29">
        <v>559</v>
      </c>
      <c r="E1055" s="29">
        <v>0</v>
      </c>
      <c r="F1055" s="29">
        <v>0</v>
      </c>
      <c r="G1055" s="29">
        <v>0</v>
      </c>
      <c r="H1055" s="29">
        <v>559</v>
      </c>
      <c r="I1055" s="29">
        <v>0</v>
      </c>
      <c r="J1055" s="29">
        <v>0</v>
      </c>
      <c r="K1055" s="29">
        <v>0</v>
      </c>
      <c r="L1055" s="29">
        <v>0</v>
      </c>
      <c r="M1055" s="29">
        <v>0</v>
      </c>
    </row>
    <row r="1056" spans="1:13" x14ac:dyDescent="0.25">
      <c r="A1056" s="29" t="s">
        <v>78</v>
      </c>
      <c r="B1056" s="29">
        <v>796</v>
      </c>
      <c r="C1056" s="29">
        <v>0</v>
      </c>
      <c r="D1056" s="29">
        <v>796</v>
      </c>
      <c r="E1056" s="29">
        <v>0</v>
      </c>
      <c r="F1056" s="29">
        <v>0</v>
      </c>
      <c r="G1056" s="29">
        <v>0</v>
      </c>
      <c r="H1056" s="29">
        <v>796</v>
      </c>
      <c r="I1056" s="29">
        <v>0</v>
      </c>
      <c r="J1056" s="29">
        <v>0</v>
      </c>
      <c r="K1056" s="29">
        <v>0</v>
      </c>
      <c r="L1056" s="29">
        <v>0</v>
      </c>
      <c r="M1056" s="29">
        <v>0</v>
      </c>
    </row>
    <row r="1057" spans="1:13" x14ac:dyDescent="0.25">
      <c r="A1057" s="29" t="s">
        <v>79</v>
      </c>
      <c r="B1057" s="29">
        <v>2735</v>
      </c>
      <c r="C1057" s="29">
        <v>0</v>
      </c>
      <c r="D1057" s="29">
        <v>2735</v>
      </c>
      <c r="E1057" s="29">
        <v>0</v>
      </c>
      <c r="F1057" s="29">
        <v>0</v>
      </c>
      <c r="G1057" s="29">
        <v>0</v>
      </c>
      <c r="H1057" s="29">
        <v>2735</v>
      </c>
      <c r="I1057" s="29">
        <v>0</v>
      </c>
      <c r="J1057" s="29">
        <v>0</v>
      </c>
      <c r="K1057" s="29">
        <v>0</v>
      </c>
      <c r="L1057" s="29">
        <v>0</v>
      </c>
      <c r="M1057" s="29">
        <v>0</v>
      </c>
    </row>
    <row r="1058" spans="1:13" x14ac:dyDescent="0.25">
      <c r="A1058" s="29" t="s">
        <v>80</v>
      </c>
      <c r="B1058" s="29">
        <v>1621</v>
      </c>
      <c r="C1058" s="29">
        <v>0</v>
      </c>
      <c r="D1058" s="29">
        <v>1621</v>
      </c>
      <c r="E1058" s="29">
        <v>0</v>
      </c>
      <c r="F1058" s="29">
        <v>0</v>
      </c>
      <c r="G1058" s="29">
        <v>0</v>
      </c>
      <c r="H1058" s="29">
        <v>1621</v>
      </c>
      <c r="I1058" s="29">
        <v>0</v>
      </c>
      <c r="J1058" s="29">
        <v>0</v>
      </c>
      <c r="K1058" s="29">
        <v>0</v>
      </c>
      <c r="L1058" s="29">
        <v>0</v>
      </c>
      <c r="M1058" s="29">
        <v>0</v>
      </c>
    </row>
    <row r="1059" spans="1:13" x14ac:dyDescent="0.25">
      <c r="A1059" s="29" t="s">
        <v>81</v>
      </c>
      <c r="B1059" s="29">
        <v>772</v>
      </c>
      <c r="C1059" s="29">
        <v>0</v>
      </c>
      <c r="D1059" s="29">
        <v>772</v>
      </c>
      <c r="E1059" s="29">
        <v>0</v>
      </c>
      <c r="F1059" s="29">
        <v>0</v>
      </c>
      <c r="G1059" s="29">
        <v>0</v>
      </c>
      <c r="H1059" s="29">
        <v>772</v>
      </c>
      <c r="I1059" s="29">
        <v>0</v>
      </c>
      <c r="J1059" s="29">
        <v>0</v>
      </c>
      <c r="K1059" s="29">
        <v>0</v>
      </c>
      <c r="L1059" s="29">
        <v>0</v>
      </c>
      <c r="M1059" s="29">
        <v>0</v>
      </c>
    </row>
    <row r="1060" spans="1:13" x14ac:dyDescent="0.25">
      <c r="A1060" s="29" t="s">
        <v>82</v>
      </c>
      <c r="B1060" s="29">
        <v>1508</v>
      </c>
      <c r="C1060" s="29">
        <v>0</v>
      </c>
      <c r="D1060" s="29">
        <v>1508</v>
      </c>
      <c r="E1060" s="29">
        <v>0</v>
      </c>
      <c r="F1060" s="29">
        <v>0</v>
      </c>
      <c r="G1060" s="29">
        <v>0</v>
      </c>
      <c r="H1060" s="29">
        <v>1508</v>
      </c>
      <c r="I1060" s="29">
        <v>0</v>
      </c>
      <c r="J1060" s="29">
        <v>0</v>
      </c>
      <c r="K1060" s="29">
        <v>0</v>
      </c>
      <c r="L1060" s="29">
        <v>0</v>
      </c>
      <c r="M1060" s="29">
        <v>0</v>
      </c>
    </row>
    <row r="1061" spans="1:13" x14ac:dyDescent="0.25">
      <c r="A1061" s="29" t="s">
        <v>83</v>
      </c>
      <c r="B1061" s="29">
        <v>2353</v>
      </c>
      <c r="C1061" s="29">
        <v>0</v>
      </c>
      <c r="D1061" s="29">
        <v>2353</v>
      </c>
      <c r="E1061" s="29">
        <v>0</v>
      </c>
      <c r="F1061" s="29">
        <v>0</v>
      </c>
      <c r="G1061" s="29">
        <v>0</v>
      </c>
      <c r="H1061" s="29">
        <v>2353</v>
      </c>
      <c r="I1061" s="29">
        <v>0</v>
      </c>
      <c r="J1061" s="29">
        <v>0</v>
      </c>
      <c r="K1061" s="29">
        <v>0</v>
      </c>
      <c r="L1061" s="29">
        <v>0</v>
      </c>
      <c r="M1061" s="29">
        <v>0</v>
      </c>
    </row>
    <row r="1062" spans="1:13" x14ac:dyDescent="0.25">
      <c r="A1062" s="29" t="s">
        <v>84</v>
      </c>
      <c r="B1062" s="29">
        <v>2255</v>
      </c>
      <c r="C1062" s="29">
        <v>0</v>
      </c>
      <c r="D1062" s="29">
        <v>2255</v>
      </c>
      <c r="E1062" s="29">
        <v>0</v>
      </c>
      <c r="F1062" s="29">
        <v>0</v>
      </c>
      <c r="G1062" s="29">
        <v>0</v>
      </c>
      <c r="H1062" s="29">
        <v>2255</v>
      </c>
      <c r="I1062" s="29">
        <v>0</v>
      </c>
      <c r="J1062" s="29">
        <v>0</v>
      </c>
      <c r="K1062" s="29">
        <v>0</v>
      </c>
      <c r="L1062" s="29">
        <v>0</v>
      </c>
      <c r="M1062" s="29">
        <v>0</v>
      </c>
    </row>
    <row r="1063" spans="1:13" x14ac:dyDescent="0.25">
      <c r="A1063" s="29" t="s">
        <v>85</v>
      </c>
      <c r="B1063" s="29">
        <v>22175</v>
      </c>
      <c r="C1063" s="29">
        <v>0</v>
      </c>
      <c r="D1063" s="29">
        <v>22175</v>
      </c>
      <c r="E1063" s="29">
        <v>0</v>
      </c>
      <c r="F1063" s="29">
        <v>0</v>
      </c>
      <c r="G1063" s="29">
        <v>0</v>
      </c>
      <c r="H1063" s="29">
        <v>22175</v>
      </c>
      <c r="I1063" s="29">
        <v>0</v>
      </c>
      <c r="J1063" s="29">
        <v>0</v>
      </c>
      <c r="K1063" s="29">
        <v>0</v>
      </c>
      <c r="L1063" s="29">
        <v>0</v>
      </c>
      <c r="M1063" s="29">
        <v>0</v>
      </c>
    </row>
    <row r="1064" spans="1:13" x14ac:dyDescent="0.25">
      <c r="A1064" s="29" t="s">
        <v>86</v>
      </c>
      <c r="B1064" s="29">
        <v>4844</v>
      </c>
      <c r="C1064" s="29">
        <v>0</v>
      </c>
      <c r="D1064" s="29">
        <v>4844</v>
      </c>
      <c r="E1064" s="29">
        <v>0</v>
      </c>
      <c r="F1064" s="29">
        <v>0</v>
      </c>
      <c r="G1064" s="29">
        <v>0</v>
      </c>
      <c r="H1064" s="29">
        <v>4844</v>
      </c>
      <c r="I1064" s="29">
        <v>0</v>
      </c>
      <c r="J1064" s="29">
        <v>0</v>
      </c>
      <c r="K1064" s="29">
        <v>0</v>
      </c>
      <c r="L1064" s="29">
        <v>0</v>
      </c>
      <c r="M1064" s="29">
        <v>0</v>
      </c>
    </row>
    <row r="1065" spans="1:13" x14ac:dyDescent="0.25">
      <c r="A1065" s="29" t="s">
        <v>87</v>
      </c>
      <c r="B1065" s="29">
        <v>2546</v>
      </c>
      <c r="C1065" s="29">
        <v>0</v>
      </c>
      <c r="D1065" s="29">
        <v>2546</v>
      </c>
      <c r="E1065" s="29">
        <v>0</v>
      </c>
      <c r="F1065" s="29">
        <v>0</v>
      </c>
      <c r="G1065" s="29">
        <v>0</v>
      </c>
      <c r="H1065" s="29">
        <v>2546</v>
      </c>
      <c r="I1065" s="29">
        <v>0</v>
      </c>
      <c r="J1065" s="29">
        <v>0</v>
      </c>
      <c r="K1065" s="29">
        <v>0</v>
      </c>
      <c r="L1065" s="29">
        <v>0</v>
      </c>
      <c r="M1065" s="29">
        <v>0</v>
      </c>
    </row>
    <row r="1066" spans="1:13" x14ac:dyDescent="0.25">
      <c r="A1066" s="29" t="s">
        <v>88</v>
      </c>
      <c r="B1066" s="29">
        <v>4426</v>
      </c>
      <c r="C1066" s="29">
        <v>0</v>
      </c>
      <c r="D1066" s="29">
        <v>4426</v>
      </c>
      <c r="E1066" s="29">
        <v>0</v>
      </c>
      <c r="F1066" s="29">
        <v>0</v>
      </c>
      <c r="G1066" s="29">
        <v>0</v>
      </c>
      <c r="H1066" s="29">
        <v>4426</v>
      </c>
      <c r="I1066" s="29">
        <v>0</v>
      </c>
      <c r="J1066" s="29">
        <v>0</v>
      </c>
      <c r="K1066" s="29">
        <v>0</v>
      </c>
      <c r="L1066" s="29">
        <v>0</v>
      </c>
      <c r="M1066" s="29">
        <v>0</v>
      </c>
    </row>
    <row r="1067" spans="1:13" x14ac:dyDescent="0.25">
      <c r="A1067" s="29" t="s">
        <v>89</v>
      </c>
      <c r="B1067" s="29">
        <v>8930</v>
      </c>
      <c r="C1067" s="29">
        <v>0</v>
      </c>
      <c r="D1067" s="29">
        <v>8930</v>
      </c>
      <c r="E1067" s="29">
        <v>0</v>
      </c>
      <c r="F1067" s="29">
        <v>0</v>
      </c>
      <c r="G1067" s="29">
        <v>0</v>
      </c>
      <c r="H1067" s="29">
        <v>8930</v>
      </c>
      <c r="I1067" s="29">
        <v>0</v>
      </c>
      <c r="J1067" s="29">
        <v>0</v>
      </c>
      <c r="K1067" s="29">
        <v>0</v>
      </c>
      <c r="L1067" s="29">
        <v>0</v>
      </c>
      <c r="M1067" s="29">
        <v>0</v>
      </c>
    </row>
    <row r="1068" spans="1:13" x14ac:dyDescent="0.25">
      <c r="A1068" s="29" t="s">
        <v>90</v>
      </c>
      <c r="B1068" s="29">
        <v>7514</v>
      </c>
      <c r="C1068" s="29">
        <v>0</v>
      </c>
      <c r="D1068" s="29">
        <v>7514</v>
      </c>
      <c r="E1068" s="29">
        <v>0</v>
      </c>
      <c r="F1068" s="29">
        <v>0</v>
      </c>
      <c r="G1068" s="29">
        <v>0</v>
      </c>
      <c r="H1068" s="29">
        <v>7514</v>
      </c>
      <c r="I1068" s="29">
        <v>0</v>
      </c>
      <c r="J1068" s="29">
        <v>0</v>
      </c>
      <c r="K1068" s="29">
        <v>0</v>
      </c>
      <c r="L1068" s="29">
        <v>0</v>
      </c>
      <c r="M1068" s="29">
        <v>0</v>
      </c>
    </row>
    <row r="1069" spans="1:13" x14ac:dyDescent="0.25">
      <c r="A1069" s="29" t="s">
        <v>91</v>
      </c>
      <c r="B1069" s="29">
        <v>19024</v>
      </c>
      <c r="C1069" s="29">
        <v>0</v>
      </c>
      <c r="D1069" s="29">
        <v>19024</v>
      </c>
      <c r="E1069" s="29">
        <v>0</v>
      </c>
      <c r="F1069" s="29">
        <v>0</v>
      </c>
      <c r="G1069" s="29">
        <v>0</v>
      </c>
      <c r="H1069" s="29">
        <v>19024</v>
      </c>
      <c r="I1069" s="29">
        <v>0</v>
      </c>
      <c r="J1069" s="29">
        <v>0</v>
      </c>
      <c r="K1069" s="29">
        <v>0</v>
      </c>
      <c r="L1069" s="29">
        <v>0</v>
      </c>
      <c r="M1069" s="29">
        <v>0</v>
      </c>
    </row>
    <row r="1070" spans="1:13" x14ac:dyDescent="0.25">
      <c r="A1070" s="29" t="s">
        <v>92</v>
      </c>
      <c r="B1070" s="29">
        <v>5123</v>
      </c>
      <c r="C1070" s="29">
        <v>0</v>
      </c>
      <c r="D1070" s="29">
        <v>5123</v>
      </c>
      <c r="E1070" s="29">
        <v>0</v>
      </c>
      <c r="F1070" s="29">
        <v>0</v>
      </c>
      <c r="G1070" s="29">
        <v>0</v>
      </c>
      <c r="H1070" s="29">
        <v>5123</v>
      </c>
      <c r="I1070" s="29">
        <v>0</v>
      </c>
      <c r="J1070" s="29">
        <v>0</v>
      </c>
      <c r="K1070" s="29">
        <v>0</v>
      </c>
      <c r="L1070" s="29">
        <v>0</v>
      </c>
      <c r="M1070" s="29">
        <v>0</v>
      </c>
    </row>
    <row r="1071" spans="1:13" x14ac:dyDescent="0.25">
      <c r="A1071" s="29" t="s">
        <v>93</v>
      </c>
      <c r="B1071" s="29">
        <v>3412</v>
      </c>
      <c r="C1071" s="29">
        <v>0</v>
      </c>
      <c r="D1071" s="29">
        <v>3412</v>
      </c>
      <c r="E1071" s="29">
        <v>0</v>
      </c>
      <c r="F1071" s="29">
        <v>0</v>
      </c>
      <c r="G1071" s="29">
        <v>0</v>
      </c>
      <c r="H1071" s="29">
        <v>3412</v>
      </c>
      <c r="I1071" s="29">
        <v>0</v>
      </c>
      <c r="J1071" s="29">
        <v>0</v>
      </c>
      <c r="K1071" s="29">
        <v>0</v>
      </c>
      <c r="L1071" s="29">
        <v>0</v>
      </c>
      <c r="M1071" s="29">
        <v>0</v>
      </c>
    </row>
    <row r="1072" spans="1:13" x14ac:dyDescent="0.25">
      <c r="A1072" s="29" t="s">
        <v>94</v>
      </c>
      <c r="B1072" s="29">
        <v>9759</v>
      </c>
      <c r="C1072" s="29">
        <v>0</v>
      </c>
      <c r="D1072" s="29">
        <v>9759</v>
      </c>
      <c r="E1072" s="29">
        <v>0</v>
      </c>
      <c r="F1072" s="29">
        <v>0</v>
      </c>
      <c r="G1072" s="29">
        <v>0</v>
      </c>
      <c r="H1072" s="29">
        <v>9759</v>
      </c>
      <c r="I1072" s="29">
        <v>0</v>
      </c>
      <c r="J1072" s="29">
        <v>0</v>
      </c>
      <c r="K1072" s="29">
        <v>0</v>
      </c>
      <c r="L1072" s="29">
        <v>0</v>
      </c>
      <c r="M1072" s="29">
        <v>0</v>
      </c>
    </row>
    <row r="1073" spans="1:13" x14ac:dyDescent="0.25">
      <c r="A1073" s="29" t="s">
        <v>95</v>
      </c>
      <c r="B1073" s="29">
        <v>5421</v>
      </c>
      <c r="C1073" s="29">
        <v>0</v>
      </c>
      <c r="D1073" s="29">
        <v>5421</v>
      </c>
      <c r="E1073" s="29">
        <v>0</v>
      </c>
      <c r="F1073" s="29">
        <v>0</v>
      </c>
      <c r="G1073" s="29">
        <v>0</v>
      </c>
      <c r="H1073" s="29">
        <v>5421</v>
      </c>
      <c r="I1073" s="29">
        <v>0</v>
      </c>
      <c r="J1073" s="29">
        <v>0</v>
      </c>
      <c r="K1073" s="29">
        <v>0</v>
      </c>
      <c r="L1073" s="29">
        <v>0</v>
      </c>
      <c r="M1073" s="29">
        <v>0</v>
      </c>
    </row>
    <row r="1074" spans="1:13" x14ac:dyDescent="0.25">
      <c r="A1074" s="29" t="s">
        <v>96</v>
      </c>
      <c r="B1074" s="29">
        <v>10476</v>
      </c>
      <c r="C1074" s="29">
        <v>0</v>
      </c>
      <c r="D1074" s="29">
        <v>10476</v>
      </c>
      <c r="E1074" s="29">
        <v>0</v>
      </c>
      <c r="F1074" s="29">
        <v>0</v>
      </c>
      <c r="G1074" s="29">
        <v>0</v>
      </c>
      <c r="H1074" s="29">
        <v>10476</v>
      </c>
      <c r="I1074" s="29">
        <v>0</v>
      </c>
      <c r="J1074" s="29">
        <v>0</v>
      </c>
      <c r="K1074" s="29">
        <v>0</v>
      </c>
      <c r="L1074" s="29">
        <v>0</v>
      </c>
      <c r="M1074" s="29">
        <v>0</v>
      </c>
    </row>
    <row r="1075" spans="1:13" x14ac:dyDescent="0.25">
      <c r="A1075" s="29" t="s">
        <v>97</v>
      </c>
      <c r="B1075" s="29">
        <v>1401</v>
      </c>
      <c r="C1075" s="29">
        <v>0</v>
      </c>
      <c r="D1075" s="29">
        <v>1401</v>
      </c>
      <c r="E1075" s="29">
        <v>0</v>
      </c>
      <c r="F1075" s="29">
        <v>0</v>
      </c>
      <c r="G1075" s="29">
        <v>0</v>
      </c>
      <c r="H1075" s="29">
        <v>1401</v>
      </c>
      <c r="I1075" s="29">
        <v>0</v>
      </c>
      <c r="J1075" s="29">
        <v>0</v>
      </c>
      <c r="K1075" s="29">
        <v>0</v>
      </c>
      <c r="L1075" s="29">
        <v>0</v>
      </c>
      <c r="M1075" s="29">
        <v>0</v>
      </c>
    </row>
    <row r="1076" spans="1:13" x14ac:dyDescent="0.25">
      <c r="A1076" s="29" t="s">
        <v>98</v>
      </c>
      <c r="B1076" s="29">
        <v>9487</v>
      </c>
      <c r="C1076" s="29">
        <v>0</v>
      </c>
      <c r="D1076" s="29">
        <v>9487</v>
      </c>
      <c r="E1076" s="29">
        <v>0</v>
      </c>
      <c r="F1076" s="29">
        <v>0</v>
      </c>
      <c r="G1076" s="29">
        <v>0</v>
      </c>
      <c r="H1076" s="29">
        <v>9487</v>
      </c>
      <c r="I1076" s="29">
        <v>0</v>
      </c>
      <c r="J1076" s="29">
        <v>0</v>
      </c>
      <c r="K1076" s="29">
        <v>0</v>
      </c>
      <c r="L1076" s="29">
        <v>0</v>
      </c>
      <c r="M1076" s="29">
        <v>0</v>
      </c>
    </row>
    <row r="1077" spans="1:13" x14ac:dyDescent="0.25">
      <c r="A1077" s="29" t="s">
        <v>99</v>
      </c>
      <c r="B1077" s="29">
        <v>8286</v>
      </c>
      <c r="C1077" s="29">
        <v>0</v>
      </c>
      <c r="D1077" s="29">
        <v>8286</v>
      </c>
      <c r="E1077" s="29">
        <v>0</v>
      </c>
      <c r="F1077" s="29">
        <v>0</v>
      </c>
      <c r="G1077" s="29">
        <v>0</v>
      </c>
      <c r="H1077" s="29">
        <v>8286</v>
      </c>
      <c r="I1077" s="29">
        <v>0</v>
      </c>
      <c r="J1077" s="29">
        <v>0</v>
      </c>
      <c r="K1077" s="29">
        <v>0</v>
      </c>
      <c r="L1077" s="29">
        <v>0</v>
      </c>
      <c r="M1077" s="29">
        <v>0</v>
      </c>
    </row>
    <row r="1078" spans="1:13" x14ac:dyDescent="0.25">
      <c r="A1078" s="29" t="s">
        <v>100</v>
      </c>
      <c r="B1078" s="29">
        <v>1759</v>
      </c>
      <c r="C1078" s="29">
        <v>0</v>
      </c>
      <c r="D1078" s="29">
        <v>1759</v>
      </c>
      <c r="E1078" s="29">
        <v>0</v>
      </c>
      <c r="F1078" s="29">
        <v>0</v>
      </c>
      <c r="G1078" s="29">
        <v>0</v>
      </c>
      <c r="H1078" s="29">
        <v>1759</v>
      </c>
      <c r="I1078" s="29">
        <v>0</v>
      </c>
      <c r="J1078" s="29">
        <v>0</v>
      </c>
      <c r="K1078" s="29">
        <v>0</v>
      </c>
      <c r="L1078" s="29">
        <v>0</v>
      </c>
      <c r="M1078" s="29">
        <v>0</v>
      </c>
    </row>
    <row r="1079" spans="1:13" x14ac:dyDescent="0.25">
      <c r="A1079" s="29" t="s">
        <v>101</v>
      </c>
      <c r="B1079" s="29">
        <v>3761</v>
      </c>
      <c r="C1079" s="29">
        <v>0</v>
      </c>
      <c r="D1079" s="29">
        <v>3761</v>
      </c>
      <c r="E1079" s="29">
        <v>0</v>
      </c>
      <c r="F1079" s="29">
        <v>0</v>
      </c>
      <c r="G1079" s="29">
        <v>0</v>
      </c>
      <c r="H1079" s="29">
        <v>3761</v>
      </c>
      <c r="I1079" s="29">
        <v>0</v>
      </c>
      <c r="J1079" s="29">
        <v>0</v>
      </c>
      <c r="K1079" s="29">
        <v>0</v>
      </c>
      <c r="L1079" s="29">
        <v>0</v>
      </c>
      <c r="M1079" s="29">
        <v>0</v>
      </c>
    </row>
    <row r="1080" spans="1:13" x14ac:dyDescent="0.25">
      <c r="A1080" s="29" t="s">
        <v>102</v>
      </c>
      <c r="B1080" s="29">
        <v>2171</v>
      </c>
      <c r="C1080" s="29">
        <v>0</v>
      </c>
      <c r="D1080" s="29">
        <v>2171</v>
      </c>
      <c r="E1080" s="29">
        <v>0</v>
      </c>
      <c r="F1080" s="29">
        <v>0</v>
      </c>
      <c r="G1080" s="29">
        <v>0</v>
      </c>
      <c r="H1080" s="29">
        <v>2171</v>
      </c>
      <c r="I1080" s="29">
        <v>0</v>
      </c>
      <c r="J1080" s="29">
        <v>0</v>
      </c>
      <c r="K1080" s="29">
        <v>0</v>
      </c>
      <c r="L1080" s="29">
        <v>0</v>
      </c>
      <c r="M1080" s="29">
        <v>0</v>
      </c>
    </row>
    <row r="1081" spans="1:13" x14ac:dyDescent="0.25">
      <c r="A1081" s="29" t="s">
        <v>550</v>
      </c>
      <c r="B1081" s="29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</row>
    <row r="1082" spans="1:13" x14ac:dyDescent="0.25">
      <c r="A1082" s="29" t="s">
        <v>0</v>
      </c>
      <c r="B1082" s="29" t="s">
        <v>1</v>
      </c>
      <c r="C1082" s="29" t="s">
        <v>402</v>
      </c>
      <c r="D1082" s="29" t="s">
        <v>403</v>
      </c>
      <c r="E1082" s="29" t="s">
        <v>404</v>
      </c>
      <c r="F1082" s="29" t="s">
        <v>405</v>
      </c>
      <c r="G1082" s="29" t="s">
        <v>406</v>
      </c>
      <c r="H1082" s="29" t="s">
        <v>407</v>
      </c>
      <c r="I1082" s="29" t="s">
        <v>408</v>
      </c>
      <c r="J1082" s="29" t="s">
        <v>409</v>
      </c>
      <c r="K1082" s="29" t="s">
        <v>410</v>
      </c>
      <c r="L1082" s="29" t="s">
        <v>411</v>
      </c>
      <c r="M1082" s="29" t="s">
        <v>412</v>
      </c>
    </row>
    <row r="1083" spans="1:13" x14ac:dyDescent="0.25">
      <c r="A1083" s="29" t="s">
        <v>8</v>
      </c>
      <c r="B1083" s="29" t="s">
        <v>9</v>
      </c>
      <c r="C1083" s="29" t="s">
        <v>9</v>
      </c>
      <c r="D1083" s="29" t="s">
        <v>9</v>
      </c>
      <c r="E1083" s="29" t="s">
        <v>9</v>
      </c>
      <c r="F1083" s="29" t="s">
        <v>9</v>
      </c>
      <c r="G1083" s="29" t="s">
        <v>9</v>
      </c>
      <c r="H1083" s="29" t="s">
        <v>9</v>
      </c>
      <c r="I1083" s="29" t="s">
        <v>9</v>
      </c>
      <c r="J1083" s="29" t="s">
        <v>9</v>
      </c>
      <c r="K1083" s="29" t="s">
        <v>9</v>
      </c>
      <c r="L1083" s="29" t="s">
        <v>9</v>
      </c>
      <c r="M1083" s="29" t="s">
        <v>9</v>
      </c>
    </row>
    <row r="1084" spans="1:13" x14ac:dyDescent="0.25">
      <c r="A1084" s="29" t="s">
        <v>10</v>
      </c>
      <c r="B1084" s="29">
        <v>0</v>
      </c>
      <c r="C1084" s="29">
        <v>0</v>
      </c>
      <c r="D1084" s="29">
        <v>0</v>
      </c>
      <c r="E1084" s="29">
        <v>0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29">
        <v>0</v>
      </c>
      <c r="L1084" s="29">
        <v>0</v>
      </c>
      <c r="M1084" s="29">
        <v>0</v>
      </c>
    </row>
    <row r="1085" spans="1:13" x14ac:dyDescent="0.25">
      <c r="A1085" s="29" t="s">
        <v>11</v>
      </c>
      <c r="B1085" s="29">
        <v>0</v>
      </c>
      <c r="C1085" s="29">
        <v>0</v>
      </c>
      <c r="D1085" s="29">
        <v>0</v>
      </c>
      <c r="E1085" s="29">
        <v>0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29">
        <v>0</v>
      </c>
      <c r="L1085" s="29">
        <v>0</v>
      </c>
      <c r="M1085" s="29">
        <v>0</v>
      </c>
    </row>
    <row r="1086" spans="1:13" x14ac:dyDescent="0.25">
      <c r="A1086" s="29" t="s">
        <v>12</v>
      </c>
      <c r="B1086" s="29">
        <v>0</v>
      </c>
      <c r="C1086" s="29">
        <v>0</v>
      </c>
      <c r="D1086" s="29">
        <v>0</v>
      </c>
      <c r="E1086" s="29">
        <v>0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29">
        <v>0</v>
      </c>
      <c r="L1086" s="29">
        <v>0</v>
      </c>
      <c r="M1086" s="29">
        <v>0</v>
      </c>
    </row>
    <row r="1087" spans="1:13" x14ac:dyDescent="0.25">
      <c r="A1087" s="29" t="s">
        <v>13</v>
      </c>
      <c r="B1087" s="29">
        <v>0</v>
      </c>
      <c r="C1087" s="29">
        <v>0</v>
      </c>
      <c r="D1087" s="29">
        <v>0</v>
      </c>
      <c r="E1087" s="29">
        <v>0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29">
        <v>0</v>
      </c>
      <c r="L1087" s="29">
        <v>0</v>
      </c>
      <c r="M1087" s="29">
        <v>0</v>
      </c>
    </row>
    <row r="1088" spans="1:13" x14ac:dyDescent="0.25">
      <c r="A1088" s="29" t="s">
        <v>14</v>
      </c>
      <c r="B1088" s="29">
        <v>0</v>
      </c>
      <c r="C1088" s="29">
        <v>0</v>
      </c>
      <c r="D1088" s="29">
        <v>0</v>
      </c>
      <c r="E1088" s="29">
        <v>0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29">
        <v>0</v>
      </c>
      <c r="L1088" s="29">
        <v>0</v>
      </c>
      <c r="M1088" s="29">
        <v>0</v>
      </c>
    </row>
    <row r="1089" spans="1:13" x14ac:dyDescent="0.25">
      <c r="A1089" s="29" t="s">
        <v>15</v>
      </c>
      <c r="B1089" s="29">
        <v>0</v>
      </c>
      <c r="C1089" s="29">
        <v>0</v>
      </c>
      <c r="D1089" s="29">
        <v>0</v>
      </c>
      <c r="E1089" s="29">
        <v>0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29">
        <v>0</v>
      </c>
      <c r="L1089" s="29">
        <v>0</v>
      </c>
      <c r="M1089" s="29">
        <v>0</v>
      </c>
    </row>
    <row r="1090" spans="1:13" x14ac:dyDescent="0.25">
      <c r="A1090" s="29" t="s">
        <v>16</v>
      </c>
      <c r="B1090" s="29">
        <v>0</v>
      </c>
      <c r="C1090" s="29">
        <v>0</v>
      </c>
      <c r="D1090" s="29">
        <v>0</v>
      </c>
      <c r="E1090" s="29">
        <v>0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29">
        <v>0</v>
      </c>
      <c r="L1090" s="29">
        <v>0</v>
      </c>
      <c r="M1090" s="29">
        <v>0</v>
      </c>
    </row>
    <row r="1091" spans="1:13" x14ac:dyDescent="0.25">
      <c r="A1091" s="29" t="s">
        <v>17</v>
      </c>
      <c r="B1091" s="29">
        <v>0</v>
      </c>
      <c r="C1091" s="29">
        <v>0</v>
      </c>
      <c r="D1091" s="29">
        <v>0</v>
      </c>
      <c r="E1091" s="29">
        <v>0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29">
        <v>0</v>
      </c>
      <c r="L1091" s="29">
        <v>0</v>
      </c>
      <c r="M1091" s="29">
        <v>0</v>
      </c>
    </row>
    <row r="1092" spans="1:13" x14ac:dyDescent="0.25">
      <c r="A1092" s="29" t="s">
        <v>18</v>
      </c>
      <c r="B1092" s="29">
        <v>0</v>
      </c>
      <c r="C1092" s="29">
        <v>0</v>
      </c>
      <c r="D1092" s="29">
        <v>0</v>
      </c>
      <c r="E1092" s="29">
        <v>0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29">
        <v>0</v>
      </c>
      <c r="L1092" s="29">
        <v>0</v>
      </c>
      <c r="M1092" s="29">
        <v>0</v>
      </c>
    </row>
    <row r="1093" spans="1:13" x14ac:dyDescent="0.25">
      <c r="A1093" s="29" t="s">
        <v>19</v>
      </c>
      <c r="B1093" s="29">
        <v>0</v>
      </c>
      <c r="C1093" s="29">
        <v>0</v>
      </c>
      <c r="D1093" s="29">
        <v>0</v>
      </c>
      <c r="E1093" s="29">
        <v>0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29">
        <v>0</v>
      </c>
      <c r="L1093" s="29">
        <v>0</v>
      </c>
      <c r="M1093" s="29">
        <v>0</v>
      </c>
    </row>
    <row r="1094" spans="1:13" x14ac:dyDescent="0.25">
      <c r="A1094" s="29" t="s">
        <v>20</v>
      </c>
      <c r="B1094" s="29">
        <v>1</v>
      </c>
      <c r="C1094" s="29">
        <v>0</v>
      </c>
      <c r="D1094" s="29">
        <v>0</v>
      </c>
      <c r="E1094" s="29">
        <v>0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29">
        <v>0</v>
      </c>
      <c r="L1094" s="29">
        <v>0</v>
      </c>
      <c r="M1094" s="29">
        <v>0</v>
      </c>
    </row>
    <row r="1095" spans="1:13" x14ac:dyDescent="0.25">
      <c r="A1095" s="29" t="s">
        <v>21</v>
      </c>
      <c r="B1095" s="29">
        <v>0</v>
      </c>
      <c r="C1095" s="29">
        <v>0</v>
      </c>
      <c r="D1095" s="29">
        <v>0</v>
      </c>
      <c r="E1095" s="29">
        <v>0</v>
      </c>
      <c r="F1095" s="29">
        <v>0</v>
      </c>
      <c r="G1095" s="29">
        <v>0</v>
      </c>
      <c r="H1095" s="29">
        <v>0</v>
      </c>
      <c r="I1095" s="29">
        <v>0</v>
      </c>
      <c r="J1095" s="29">
        <v>0</v>
      </c>
      <c r="K1095" s="29">
        <v>0</v>
      </c>
      <c r="L1095" s="29">
        <v>0</v>
      </c>
      <c r="M1095" s="29">
        <v>0</v>
      </c>
    </row>
    <row r="1096" spans="1:13" x14ac:dyDescent="0.25">
      <c r="A1096" s="29" t="s">
        <v>22</v>
      </c>
      <c r="B1096" s="29">
        <v>0</v>
      </c>
      <c r="C1096" s="29">
        <v>0</v>
      </c>
      <c r="D1096" s="29">
        <v>0</v>
      </c>
      <c r="E1096" s="29">
        <v>0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29">
        <v>0</v>
      </c>
      <c r="L1096" s="29">
        <v>0</v>
      </c>
      <c r="M1096" s="29">
        <v>0</v>
      </c>
    </row>
    <row r="1097" spans="1:13" x14ac:dyDescent="0.25">
      <c r="A1097" s="29" t="s">
        <v>551</v>
      </c>
      <c r="B1097" s="29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</row>
    <row r="1098" spans="1:13" x14ac:dyDescent="0.25">
      <c r="A1098" s="29" t="s">
        <v>23</v>
      </c>
      <c r="B1098" s="29" t="s">
        <v>1</v>
      </c>
      <c r="C1098" s="29" t="s">
        <v>402</v>
      </c>
      <c r="D1098" s="29" t="s">
        <v>403</v>
      </c>
      <c r="E1098" s="29" t="s">
        <v>404</v>
      </c>
      <c r="F1098" s="29" t="s">
        <v>405</v>
      </c>
      <c r="G1098" s="29" t="s">
        <v>406</v>
      </c>
      <c r="H1098" s="29" t="s">
        <v>407</v>
      </c>
      <c r="I1098" s="29" t="s">
        <v>408</v>
      </c>
      <c r="J1098" s="29" t="s">
        <v>409</v>
      </c>
      <c r="K1098" s="29" t="s">
        <v>410</v>
      </c>
      <c r="L1098" s="29" t="s">
        <v>411</v>
      </c>
      <c r="M1098" s="29" t="s">
        <v>412</v>
      </c>
    </row>
    <row r="1099" spans="1:13" x14ac:dyDescent="0.25">
      <c r="A1099" s="29" t="s">
        <v>8</v>
      </c>
      <c r="B1099" s="29" t="s">
        <v>9</v>
      </c>
      <c r="C1099" s="29" t="s">
        <v>9</v>
      </c>
      <c r="D1099" s="29" t="s">
        <v>9</v>
      </c>
      <c r="E1099" s="29" t="s">
        <v>9</v>
      </c>
      <c r="F1099" s="29" t="s">
        <v>9</v>
      </c>
      <c r="G1099" s="29" t="s">
        <v>9</v>
      </c>
      <c r="H1099" s="29" t="s">
        <v>9</v>
      </c>
      <c r="I1099" s="29" t="s">
        <v>9</v>
      </c>
      <c r="J1099" s="29" t="s">
        <v>9</v>
      </c>
      <c r="K1099" s="29" t="s">
        <v>9</v>
      </c>
      <c r="L1099" s="29" t="s">
        <v>9</v>
      </c>
      <c r="M1099" s="29" t="s">
        <v>9</v>
      </c>
    </row>
    <row r="1100" spans="1:13" x14ac:dyDescent="0.25">
      <c r="A1100" s="29" t="s">
        <v>10</v>
      </c>
      <c r="B1100" s="29">
        <v>0</v>
      </c>
      <c r="C1100" s="29">
        <v>0</v>
      </c>
      <c r="D1100" s="29">
        <v>0</v>
      </c>
      <c r="E1100" s="29">
        <v>0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29">
        <v>0</v>
      </c>
      <c r="L1100" s="29">
        <v>0</v>
      </c>
      <c r="M1100" s="29">
        <v>0</v>
      </c>
    </row>
    <row r="1101" spans="1:13" x14ac:dyDescent="0.25">
      <c r="A1101" s="29" t="s">
        <v>11</v>
      </c>
      <c r="B1101" s="29">
        <v>0</v>
      </c>
      <c r="C1101" s="29">
        <v>0</v>
      </c>
      <c r="D1101" s="29">
        <v>0</v>
      </c>
      <c r="E1101" s="29">
        <v>0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29">
        <v>0</v>
      </c>
      <c r="L1101" s="29">
        <v>0</v>
      </c>
      <c r="M1101" s="29">
        <v>0</v>
      </c>
    </row>
    <row r="1102" spans="1:13" x14ac:dyDescent="0.25">
      <c r="A1102" s="29" t="s">
        <v>12</v>
      </c>
      <c r="B1102" s="29">
        <v>0</v>
      </c>
      <c r="C1102" s="29">
        <v>0</v>
      </c>
      <c r="D1102" s="29">
        <v>0</v>
      </c>
      <c r="E1102" s="29">
        <v>0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29">
        <v>0</v>
      </c>
      <c r="L1102" s="29">
        <v>0</v>
      </c>
      <c r="M1102" s="29">
        <v>0</v>
      </c>
    </row>
    <row r="1103" spans="1:13" x14ac:dyDescent="0.25">
      <c r="A1103" s="29" t="s">
        <v>13</v>
      </c>
      <c r="B1103" s="29">
        <v>0</v>
      </c>
      <c r="C1103" s="29">
        <v>0</v>
      </c>
      <c r="D1103" s="29">
        <v>0</v>
      </c>
      <c r="E1103" s="29">
        <v>0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29">
        <v>0</v>
      </c>
      <c r="L1103" s="29">
        <v>0</v>
      </c>
      <c r="M1103" s="29">
        <v>0</v>
      </c>
    </row>
    <row r="1104" spans="1:13" x14ac:dyDescent="0.25">
      <c r="A1104" s="29" t="s">
        <v>14</v>
      </c>
      <c r="B1104" s="29">
        <v>0</v>
      </c>
      <c r="C1104" s="29">
        <v>0</v>
      </c>
      <c r="D1104" s="29">
        <v>0</v>
      </c>
      <c r="E1104" s="29">
        <v>0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29">
        <v>0</v>
      </c>
      <c r="L1104" s="29">
        <v>0</v>
      </c>
      <c r="M1104" s="29">
        <v>0</v>
      </c>
    </row>
    <row r="1105" spans="1:13" x14ac:dyDescent="0.25">
      <c r="A1105" s="29" t="s">
        <v>15</v>
      </c>
      <c r="B1105" s="29">
        <v>0</v>
      </c>
      <c r="C1105" s="29">
        <v>0</v>
      </c>
      <c r="D1105" s="29">
        <v>0</v>
      </c>
      <c r="E1105" s="29">
        <v>0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29">
        <v>0</v>
      </c>
      <c r="L1105" s="29">
        <v>0</v>
      </c>
      <c r="M1105" s="29">
        <v>0</v>
      </c>
    </row>
    <row r="1106" spans="1:13" x14ac:dyDescent="0.25">
      <c r="A1106" s="29" t="s">
        <v>16</v>
      </c>
      <c r="B1106" s="29">
        <v>0</v>
      </c>
      <c r="C1106" s="29">
        <v>0</v>
      </c>
      <c r="D1106" s="29">
        <v>0</v>
      </c>
      <c r="E1106" s="29">
        <v>0</v>
      </c>
      <c r="F1106" s="29">
        <v>0</v>
      </c>
      <c r="G1106" s="29">
        <v>0</v>
      </c>
      <c r="H1106" s="29">
        <v>0</v>
      </c>
      <c r="I1106" s="29">
        <v>0</v>
      </c>
      <c r="J1106" s="29">
        <v>0</v>
      </c>
      <c r="K1106" s="29">
        <v>0</v>
      </c>
      <c r="L1106" s="29">
        <v>0</v>
      </c>
      <c r="M1106" s="29">
        <v>0</v>
      </c>
    </row>
    <row r="1107" spans="1:13" x14ac:dyDescent="0.25">
      <c r="A1107" s="29" t="s">
        <v>17</v>
      </c>
      <c r="B1107" s="29">
        <v>0</v>
      </c>
      <c r="C1107" s="29">
        <v>0</v>
      </c>
      <c r="D1107" s="29">
        <v>0</v>
      </c>
      <c r="E1107" s="29">
        <v>0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29">
        <v>0</v>
      </c>
      <c r="L1107" s="29">
        <v>0</v>
      </c>
      <c r="M1107" s="29">
        <v>0</v>
      </c>
    </row>
    <row r="1108" spans="1:13" x14ac:dyDescent="0.25">
      <c r="A1108" s="29" t="s">
        <v>18</v>
      </c>
      <c r="B1108" s="29">
        <v>0</v>
      </c>
      <c r="C1108" s="29">
        <v>0</v>
      </c>
      <c r="D1108" s="29">
        <v>0</v>
      </c>
      <c r="E1108" s="29">
        <v>0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29">
        <v>0</v>
      </c>
      <c r="L1108" s="29">
        <v>0</v>
      </c>
      <c r="M1108" s="29">
        <v>0</v>
      </c>
    </row>
    <row r="1109" spans="1:13" x14ac:dyDescent="0.25">
      <c r="A1109" s="29" t="s">
        <v>19</v>
      </c>
      <c r="B1109" s="29">
        <v>0</v>
      </c>
      <c r="C1109" s="29">
        <v>0</v>
      </c>
      <c r="D1109" s="29">
        <v>0</v>
      </c>
      <c r="E1109" s="29">
        <v>0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29">
        <v>0</v>
      </c>
      <c r="L1109" s="29">
        <v>0</v>
      </c>
      <c r="M1109" s="29">
        <v>0</v>
      </c>
    </row>
    <row r="1110" spans="1:13" x14ac:dyDescent="0.25">
      <c r="A1110" s="29" t="s">
        <v>20</v>
      </c>
      <c r="B1110" s="29">
        <v>0</v>
      </c>
      <c r="C1110" s="29">
        <v>0</v>
      </c>
      <c r="D1110" s="29">
        <v>0</v>
      </c>
      <c r="E1110" s="29">
        <v>0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29">
        <v>0</v>
      </c>
      <c r="L1110" s="29">
        <v>0</v>
      </c>
      <c r="M1110" s="29">
        <v>0</v>
      </c>
    </row>
    <row r="1111" spans="1:13" x14ac:dyDescent="0.25">
      <c r="A1111" s="29" t="s">
        <v>21</v>
      </c>
      <c r="B1111" s="29">
        <v>0</v>
      </c>
      <c r="C1111" s="29">
        <v>0</v>
      </c>
      <c r="D1111" s="29">
        <v>0</v>
      </c>
      <c r="E1111" s="29">
        <v>0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29">
        <v>0</v>
      </c>
      <c r="L1111" s="29">
        <v>0</v>
      </c>
      <c r="M1111" s="29">
        <v>0</v>
      </c>
    </row>
    <row r="1112" spans="1:13" x14ac:dyDescent="0.25">
      <c r="A1112" s="29" t="s">
        <v>22</v>
      </c>
      <c r="B1112" s="29">
        <v>0</v>
      </c>
      <c r="C1112" s="29">
        <v>0</v>
      </c>
      <c r="D1112" s="29">
        <v>0</v>
      </c>
      <c r="E1112" s="29">
        <v>0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29">
        <v>0</v>
      </c>
      <c r="L1112" s="29">
        <v>0</v>
      </c>
      <c r="M1112" s="29">
        <v>0</v>
      </c>
    </row>
    <row r="1113" spans="1:13" x14ac:dyDescent="0.25">
      <c r="A1113" s="29" t="s">
        <v>552</v>
      </c>
      <c r="B1113" s="29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</row>
    <row r="1114" spans="1:13" x14ac:dyDescent="0.25">
      <c r="A1114" s="29" t="s">
        <v>24</v>
      </c>
      <c r="B1114" s="29" t="s">
        <v>1</v>
      </c>
      <c r="C1114" s="29" t="s">
        <v>402</v>
      </c>
      <c r="D1114" s="29" t="s">
        <v>403</v>
      </c>
      <c r="E1114" s="29" t="s">
        <v>404</v>
      </c>
      <c r="F1114" s="29" t="s">
        <v>405</v>
      </c>
      <c r="G1114" s="29" t="s">
        <v>406</v>
      </c>
      <c r="H1114" s="29" t="s">
        <v>407</v>
      </c>
      <c r="I1114" s="29" t="s">
        <v>408</v>
      </c>
      <c r="J1114" s="29" t="s">
        <v>409</v>
      </c>
      <c r="K1114" s="29" t="s">
        <v>410</v>
      </c>
      <c r="L1114" s="29" t="s">
        <v>411</v>
      </c>
      <c r="M1114" s="29" t="s">
        <v>412</v>
      </c>
    </row>
    <row r="1115" spans="1:13" x14ac:dyDescent="0.25">
      <c r="A1115" s="29" t="s">
        <v>8</v>
      </c>
      <c r="B1115" s="29" t="s">
        <v>9</v>
      </c>
      <c r="C1115" s="29" t="s">
        <v>9</v>
      </c>
      <c r="D1115" s="29" t="s">
        <v>9</v>
      </c>
      <c r="E1115" s="29" t="s">
        <v>9</v>
      </c>
      <c r="F1115" s="29" t="s">
        <v>9</v>
      </c>
      <c r="G1115" s="29" t="s">
        <v>9</v>
      </c>
      <c r="H1115" s="29" t="s">
        <v>9</v>
      </c>
      <c r="I1115" s="29" t="s">
        <v>9</v>
      </c>
      <c r="J1115" s="29" t="s">
        <v>9</v>
      </c>
      <c r="K1115" s="29" t="s">
        <v>9</v>
      </c>
      <c r="L1115" s="29" t="s">
        <v>9</v>
      </c>
      <c r="M1115" s="29" t="s">
        <v>9</v>
      </c>
    </row>
    <row r="1116" spans="1:13" x14ac:dyDescent="0.25">
      <c r="A1116" s="29" t="s">
        <v>25</v>
      </c>
      <c r="B1116" s="29">
        <v>110400</v>
      </c>
      <c r="C1116" s="29">
        <v>0</v>
      </c>
      <c r="D1116" s="29">
        <v>0</v>
      </c>
      <c r="E1116" s="29">
        <v>0</v>
      </c>
      <c r="F1116" s="29">
        <v>0</v>
      </c>
      <c r="G1116" s="29">
        <v>110400</v>
      </c>
      <c r="H1116" s="29">
        <v>0</v>
      </c>
      <c r="I1116" s="29">
        <v>0</v>
      </c>
      <c r="J1116" s="29">
        <v>0</v>
      </c>
      <c r="K1116" s="29">
        <v>0</v>
      </c>
      <c r="L1116" s="29">
        <v>0</v>
      </c>
      <c r="M1116" s="29">
        <v>0</v>
      </c>
    </row>
    <row r="1117" spans="1:13" x14ac:dyDescent="0.25">
      <c r="A1117" s="29" t="s">
        <v>26</v>
      </c>
      <c r="B1117" s="29">
        <v>6965</v>
      </c>
      <c r="C1117" s="29">
        <v>0</v>
      </c>
      <c r="D1117" s="29">
        <v>0</v>
      </c>
      <c r="E1117" s="29">
        <v>0</v>
      </c>
      <c r="F1117" s="29">
        <v>0</v>
      </c>
      <c r="G1117" s="29">
        <v>6965</v>
      </c>
      <c r="H1117" s="29">
        <v>0</v>
      </c>
      <c r="I1117" s="29">
        <v>0</v>
      </c>
      <c r="J1117" s="29">
        <v>0</v>
      </c>
      <c r="K1117" s="29">
        <v>0</v>
      </c>
      <c r="L1117" s="29">
        <v>0</v>
      </c>
      <c r="M1117" s="29">
        <v>0</v>
      </c>
    </row>
    <row r="1118" spans="1:13" x14ac:dyDescent="0.25">
      <c r="A1118" s="29" t="s">
        <v>27</v>
      </c>
      <c r="B1118" s="29">
        <v>0</v>
      </c>
      <c r="C1118" s="29">
        <v>0</v>
      </c>
      <c r="D1118" s="29">
        <v>0</v>
      </c>
      <c r="E1118" s="29">
        <v>0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29">
        <v>0</v>
      </c>
      <c r="L1118" s="29">
        <v>0</v>
      </c>
      <c r="M1118" s="29">
        <v>0</v>
      </c>
    </row>
    <row r="1119" spans="1:13" x14ac:dyDescent="0.25">
      <c r="A1119" s="29" t="s">
        <v>28</v>
      </c>
      <c r="B1119" s="29">
        <v>0</v>
      </c>
      <c r="C1119" s="29">
        <v>0</v>
      </c>
      <c r="D1119" s="29">
        <v>0</v>
      </c>
      <c r="E1119" s="29">
        <v>0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29">
        <v>0</v>
      </c>
      <c r="L1119" s="29">
        <v>0</v>
      </c>
      <c r="M1119" s="29">
        <v>0</v>
      </c>
    </row>
    <row r="1120" spans="1:13" x14ac:dyDescent="0.25">
      <c r="A1120" s="29" t="s">
        <v>29</v>
      </c>
      <c r="B1120" s="29">
        <v>960</v>
      </c>
      <c r="C1120" s="29">
        <v>0</v>
      </c>
      <c r="D1120" s="29">
        <v>0</v>
      </c>
      <c r="E1120" s="29">
        <v>0</v>
      </c>
      <c r="F1120" s="29">
        <v>0</v>
      </c>
      <c r="G1120" s="29">
        <v>960</v>
      </c>
      <c r="H1120" s="29">
        <v>0</v>
      </c>
      <c r="I1120" s="29">
        <v>0</v>
      </c>
      <c r="J1120" s="29">
        <v>0</v>
      </c>
      <c r="K1120" s="29">
        <v>0</v>
      </c>
      <c r="L1120" s="29">
        <v>0</v>
      </c>
      <c r="M1120" s="29">
        <v>0</v>
      </c>
    </row>
    <row r="1121" spans="1:13" x14ac:dyDescent="0.25">
      <c r="A1121" s="29" t="s">
        <v>30</v>
      </c>
      <c r="B1121" s="29">
        <v>0</v>
      </c>
      <c r="C1121" s="29">
        <v>0</v>
      </c>
      <c r="D1121" s="29">
        <v>0</v>
      </c>
      <c r="E1121" s="29">
        <v>0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29">
        <v>0</v>
      </c>
      <c r="L1121" s="29">
        <v>0</v>
      </c>
      <c r="M1121" s="29">
        <v>0</v>
      </c>
    </row>
    <row r="1122" spans="1:13" x14ac:dyDescent="0.25">
      <c r="A1122" s="29" t="s">
        <v>31</v>
      </c>
      <c r="B1122" s="29">
        <v>1910</v>
      </c>
      <c r="C1122" s="29">
        <v>0</v>
      </c>
      <c r="D1122" s="29">
        <v>0</v>
      </c>
      <c r="E1122" s="29">
        <v>0</v>
      </c>
      <c r="F1122" s="29">
        <v>0</v>
      </c>
      <c r="G1122" s="29">
        <v>1910</v>
      </c>
      <c r="H1122" s="29">
        <v>0</v>
      </c>
      <c r="I1122" s="29">
        <v>0</v>
      </c>
      <c r="J1122" s="29">
        <v>0</v>
      </c>
      <c r="K1122" s="29">
        <v>0</v>
      </c>
      <c r="L1122" s="29">
        <v>0</v>
      </c>
      <c r="M1122" s="29">
        <v>0</v>
      </c>
    </row>
    <row r="1123" spans="1:13" x14ac:dyDescent="0.25">
      <c r="A1123" s="29" t="s">
        <v>32</v>
      </c>
      <c r="B1123" s="29">
        <v>72110</v>
      </c>
      <c r="C1123" s="29">
        <v>0</v>
      </c>
      <c r="D1123" s="29">
        <v>0</v>
      </c>
      <c r="E1123" s="29">
        <v>0</v>
      </c>
      <c r="F1123" s="29">
        <v>0</v>
      </c>
      <c r="G1123" s="29">
        <v>72110</v>
      </c>
      <c r="H1123" s="29">
        <v>0</v>
      </c>
      <c r="I1123" s="29">
        <v>0</v>
      </c>
      <c r="J1123" s="29">
        <v>0</v>
      </c>
      <c r="K1123" s="29">
        <v>0</v>
      </c>
      <c r="L1123" s="29">
        <v>0</v>
      </c>
      <c r="M1123" s="29">
        <v>0</v>
      </c>
    </row>
    <row r="1124" spans="1:13" x14ac:dyDescent="0.25">
      <c r="A1124" s="29" t="s">
        <v>33</v>
      </c>
      <c r="B1124" s="29">
        <v>3680</v>
      </c>
      <c r="C1124" s="29">
        <v>0</v>
      </c>
      <c r="D1124" s="29">
        <v>0</v>
      </c>
      <c r="E1124" s="29">
        <v>0</v>
      </c>
      <c r="F1124" s="29">
        <v>0</v>
      </c>
      <c r="G1124" s="29">
        <v>3680</v>
      </c>
      <c r="H1124" s="29">
        <v>0</v>
      </c>
      <c r="I1124" s="29">
        <v>0</v>
      </c>
      <c r="J1124" s="29">
        <v>0</v>
      </c>
      <c r="K1124" s="29">
        <v>0</v>
      </c>
      <c r="L1124" s="29">
        <v>0</v>
      </c>
      <c r="M1124" s="29">
        <v>0</v>
      </c>
    </row>
    <row r="1125" spans="1:13" x14ac:dyDescent="0.25">
      <c r="A1125" s="29" t="s">
        <v>553</v>
      </c>
      <c r="B1125" s="29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</row>
    <row r="1126" spans="1:13" x14ac:dyDescent="0.25">
      <c r="A1126" s="29" t="s">
        <v>34</v>
      </c>
      <c r="B1126" s="29" t="s">
        <v>1</v>
      </c>
      <c r="C1126" s="29" t="s">
        <v>402</v>
      </c>
      <c r="D1126" s="29" t="s">
        <v>403</v>
      </c>
      <c r="E1126" s="29" t="s">
        <v>404</v>
      </c>
      <c r="F1126" s="29" t="s">
        <v>405</v>
      </c>
      <c r="G1126" s="29" t="s">
        <v>406</v>
      </c>
      <c r="H1126" s="29" t="s">
        <v>407</v>
      </c>
      <c r="I1126" s="29" t="s">
        <v>408</v>
      </c>
      <c r="J1126" s="29" t="s">
        <v>409</v>
      </c>
      <c r="K1126" s="29" t="s">
        <v>410</v>
      </c>
      <c r="L1126" s="29" t="s">
        <v>411</v>
      </c>
      <c r="M1126" s="29" t="s">
        <v>412</v>
      </c>
    </row>
    <row r="1127" spans="1:13" x14ac:dyDescent="0.25">
      <c r="A1127" s="29" t="s">
        <v>8</v>
      </c>
      <c r="B1127" s="29" t="s">
        <v>35</v>
      </c>
      <c r="C1127" s="29" t="s">
        <v>35</v>
      </c>
      <c r="D1127" s="29" t="s">
        <v>35</v>
      </c>
      <c r="E1127" s="29" t="s">
        <v>35</v>
      </c>
      <c r="F1127" s="29" t="s">
        <v>35</v>
      </c>
      <c r="G1127" s="29" t="s">
        <v>35</v>
      </c>
      <c r="H1127" s="29" t="s">
        <v>35</v>
      </c>
      <c r="I1127" s="29" t="s">
        <v>35</v>
      </c>
      <c r="J1127" s="29" t="s">
        <v>35</v>
      </c>
      <c r="K1127" s="29" t="s">
        <v>35</v>
      </c>
      <c r="L1127" s="29" t="s">
        <v>35</v>
      </c>
      <c r="M1127" s="29" t="s">
        <v>35</v>
      </c>
    </row>
    <row r="1128" spans="1:13" x14ac:dyDescent="0.25">
      <c r="A1128" s="29" t="s">
        <v>10</v>
      </c>
      <c r="B1128" s="29">
        <v>0</v>
      </c>
      <c r="C1128" s="29">
        <v>0</v>
      </c>
      <c r="D1128" s="29">
        <v>0</v>
      </c>
      <c r="E1128" s="29">
        <v>0</v>
      </c>
      <c r="F1128" s="29">
        <v>0</v>
      </c>
      <c r="G1128" s="29">
        <v>0</v>
      </c>
      <c r="H1128" s="29">
        <v>0</v>
      </c>
      <c r="I1128" s="29">
        <v>0</v>
      </c>
      <c r="J1128" s="29">
        <v>0</v>
      </c>
      <c r="K1128" s="29">
        <v>0</v>
      </c>
      <c r="L1128" s="29">
        <v>0</v>
      </c>
      <c r="M1128" s="29">
        <v>0</v>
      </c>
    </row>
    <row r="1129" spans="1:13" x14ac:dyDescent="0.25">
      <c r="A1129" s="29" t="s">
        <v>36</v>
      </c>
      <c r="B1129" s="29">
        <v>168</v>
      </c>
      <c r="C1129" s="29">
        <v>0</v>
      </c>
      <c r="D1129" s="29">
        <v>0</v>
      </c>
      <c r="E1129" s="29">
        <v>0</v>
      </c>
      <c r="F1129" s="29">
        <v>0</v>
      </c>
      <c r="G1129" s="29">
        <v>168</v>
      </c>
      <c r="H1129" s="29">
        <v>0</v>
      </c>
      <c r="I1129" s="29">
        <v>0</v>
      </c>
      <c r="J1129" s="29">
        <v>0</v>
      </c>
      <c r="K1129" s="29">
        <v>0</v>
      </c>
      <c r="L1129" s="29">
        <v>0</v>
      </c>
      <c r="M1129" s="29">
        <v>0</v>
      </c>
    </row>
    <row r="1130" spans="1:13" x14ac:dyDescent="0.25">
      <c r="A1130" s="29" t="s">
        <v>37</v>
      </c>
      <c r="B1130" s="29">
        <v>100</v>
      </c>
      <c r="C1130" s="29">
        <v>0</v>
      </c>
      <c r="D1130" s="29">
        <v>0</v>
      </c>
      <c r="E1130" s="29">
        <v>0</v>
      </c>
      <c r="F1130" s="29">
        <v>0</v>
      </c>
      <c r="G1130" s="29">
        <v>100</v>
      </c>
      <c r="H1130" s="29">
        <v>0</v>
      </c>
      <c r="I1130" s="29">
        <v>0</v>
      </c>
      <c r="J1130" s="29">
        <v>0</v>
      </c>
      <c r="K1130" s="29">
        <v>0</v>
      </c>
      <c r="L1130" s="29">
        <v>0</v>
      </c>
      <c r="M1130" s="29">
        <v>0</v>
      </c>
    </row>
    <row r="1131" spans="1:13" x14ac:dyDescent="0.25">
      <c r="A1131" s="29" t="s">
        <v>38</v>
      </c>
      <c r="B1131" s="29">
        <v>7894</v>
      </c>
      <c r="C1131" s="29">
        <v>0</v>
      </c>
      <c r="D1131" s="29">
        <v>0</v>
      </c>
      <c r="E1131" s="29">
        <v>0</v>
      </c>
      <c r="F1131" s="29">
        <v>0</v>
      </c>
      <c r="G1131" s="29">
        <v>7894</v>
      </c>
      <c r="H1131" s="29">
        <v>0</v>
      </c>
      <c r="I1131" s="29">
        <v>0</v>
      </c>
      <c r="J1131" s="29">
        <v>0</v>
      </c>
      <c r="K1131" s="29">
        <v>0</v>
      </c>
      <c r="L1131" s="29">
        <v>0</v>
      </c>
      <c r="M1131" s="29">
        <v>0</v>
      </c>
    </row>
    <row r="1132" spans="1:13" x14ac:dyDescent="0.25">
      <c r="A1132" s="29" t="s">
        <v>39</v>
      </c>
      <c r="B1132" s="29">
        <v>1556</v>
      </c>
      <c r="C1132" s="29">
        <v>0</v>
      </c>
      <c r="D1132" s="29">
        <v>0</v>
      </c>
      <c r="E1132" s="29">
        <v>0</v>
      </c>
      <c r="F1132" s="29">
        <v>0</v>
      </c>
      <c r="G1132" s="29">
        <v>1556</v>
      </c>
      <c r="H1132" s="29">
        <v>0</v>
      </c>
      <c r="I1132" s="29">
        <v>0</v>
      </c>
      <c r="J1132" s="29">
        <v>0</v>
      </c>
      <c r="K1132" s="29">
        <v>0</v>
      </c>
      <c r="L1132" s="29">
        <v>0</v>
      </c>
      <c r="M1132" s="29">
        <v>0</v>
      </c>
    </row>
    <row r="1133" spans="1:13" x14ac:dyDescent="0.25">
      <c r="A1133" s="29" t="s">
        <v>40</v>
      </c>
      <c r="B1133" s="29">
        <v>8633</v>
      </c>
      <c r="C1133" s="29">
        <v>0</v>
      </c>
      <c r="D1133" s="29">
        <v>0</v>
      </c>
      <c r="E1133" s="29">
        <v>0</v>
      </c>
      <c r="F1133" s="29">
        <v>0</v>
      </c>
      <c r="G1133" s="29">
        <v>8633</v>
      </c>
      <c r="H1133" s="29">
        <v>0</v>
      </c>
      <c r="I1133" s="29">
        <v>0</v>
      </c>
      <c r="J1133" s="29">
        <v>0</v>
      </c>
      <c r="K1133" s="29">
        <v>0</v>
      </c>
      <c r="L1133" s="29">
        <v>0</v>
      </c>
      <c r="M1133" s="29">
        <v>0</v>
      </c>
    </row>
    <row r="1134" spans="1:13" x14ac:dyDescent="0.25">
      <c r="A1134" s="29" t="s">
        <v>41</v>
      </c>
      <c r="B1134" s="29">
        <v>0</v>
      </c>
      <c r="C1134" s="29">
        <v>0</v>
      </c>
      <c r="D1134" s="29">
        <v>0</v>
      </c>
      <c r="E1134" s="29">
        <v>0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29">
        <v>0</v>
      </c>
      <c r="L1134" s="29">
        <v>0</v>
      </c>
      <c r="M1134" s="29">
        <v>0</v>
      </c>
    </row>
    <row r="1135" spans="1:13" x14ac:dyDescent="0.25">
      <c r="A1135" s="29" t="s">
        <v>42</v>
      </c>
      <c r="B1135" s="29">
        <v>0</v>
      </c>
      <c r="C1135" s="29">
        <v>0</v>
      </c>
      <c r="D1135" s="29">
        <v>0</v>
      </c>
      <c r="E1135" s="29">
        <v>0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29">
        <v>0</v>
      </c>
      <c r="L1135" s="29">
        <v>0</v>
      </c>
      <c r="M1135" s="29">
        <v>0</v>
      </c>
    </row>
    <row r="1136" spans="1:13" x14ac:dyDescent="0.25">
      <c r="A1136" s="29" t="s">
        <v>43</v>
      </c>
      <c r="B1136" s="29">
        <v>0</v>
      </c>
      <c r="C1136" s="29">
        <v>0</v>
      </c>
      <c r="D1136" s="29">
        <v>0</v>
      </c>
      <c r="E1136" s="29">
        <v>0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29">
        <v>0</v>
      </c>
      <c r="L1136" s="29">
        <v>0</v>
      </c>
      <c r="M1136" s="29">
        <v>0</v>
      </c>
    </row>
    <row r="1137" spans="1:13" x14ac:dyDescent="0.25">
      <c r="A1137" s="29" t="s">
        <v>44</v>
      </c>
      <c r="B1137" s="29">
        <v>0</v>
      </c>
      <c r="C1137" s="29">
        <v>0</v>
      </c>
      <c r="D1137" s="29">
        <v>0</v>
      </c>
      <c r="E1137" s="29">
        <v>0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29">
        <v>0</v>
      </c>
      <c r="L1137" s="29">
        <v>0</v>
      </c>
      <c r="M1137" s="29">
        <v>0</v>
      </c>
    </row>
    <row r="1138" spans="1:13" x14ac:dyDescent="0.25">
      <c r="A1138" s="29" t="s">
        <v>45</v>
      </c>
      <c r="B1138" s="29">
        <v>0</v>
      </c>
      <c r="C1138" s="29">
        <v>0</v>
      </c>
      <c r="D1138" s="29">
        <v>0</v>
      </c>
      <c r="E1138" s="29">
        <v>0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29">
        <v>0</v>
      </c>
      <c r="L1138" s="29">
        <v>0</v>
      </c>
      <c r="M1138" s="29">
        <v>0</v>
      </c>
    </row>
    <row r="1139" spans="1:13" x14ac:dyDescent="0.25">
      <c r="A1139" s="29" t="s">
        <v>46</v>
      </c>
      <c r="B1139" s="29">
        <v>0</v>
      </c>
      <c r="C1139" s="29">
        <v>0</v>
      </c>
      <c r="D1139" s="29">
        <v>0</v>
      </c>
      <c r="E1139" s="29">
        <v>0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29">
        <v>0</v>
      </c>
      <c r="L1139" s="29">
        <v>0</v>
      </c>
      <c r="M1139" s="29">
        <v>0</v>
      </c>
    </row>
    <row r="1140" spans="1:13" x14ac:dyDescent="0.25">
      <c r="A1140" s="29" t="s">
        <v>47</v>
      </c>
      <c r="B1140" s="29">
        <v>0</v>
      </c>
      <c r="C1140" s="29">
        <v>0</v>
      </c>
      <c r="D1140" s="29">
        <v>0</v>
      </c>
      <c r="E1140" s="29">
        <v>0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29">
        <v>0</v>
      </c>
      <c r="L1140" s="29">
        <v>0</v>
      </c>
      <c r="M1140" s="29">
        <v>0</v>
      </c>
    </row>
    <row r="1141" spans="1:13" x14ac:dyDescent="0.25">
      <c r="A1141" s="29" t="s">
        <v>48</v>
      </c>
      <c r="B1141" s="29">
        <v>0</v>
      </c>
      <c r="C1141" s="29">
        <v>0</v>
      </c>
      <c r="D1141" s="29">
        <v>0</v>
      </c>
      <c r="E1141" s="29">
        <v>0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29">
        <v>0</v>
      </c>
      <c r="L1141" s="29">
        <v>0</v>
      </c>
      <c r="M1141" s="29">
        <v>0</v>
      </c>
    </row>
    <row r="1142" spans="1:13" x14ac:dyDescent="0.25">
      <c r="A1142" s="29" t="s">
        <v>49</v>
      </c>
      <c r="B1142" s="29">
        <v>0</v>
      </c>
      <c r="C1142" s="29">
        <v>0</v>
      </c>
      <c r="D1142" s="29">
        <v>0</v>
      </c>
      <c r="E1142" s="29">
        <v>0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29">
        <v>0</v>
      </c>
      <c r="L1142" s="29">
        <v>0</v>
      </c>
      <c r="M1142" s="29">
        <v>0</v>
      </c>
    </row>
    <row r="1143" spans="1:13" x14ac:dyDescent="0.25">
      <c r="A1143" s="29" t="s">
        <v>554</v>
      </c>
      <c r="B1143" s="29"/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</row>
    <row r="1144" spans="1:13" x14ac:dyDescent="0.25">
      <c r="A1144" s="29" t="s">
        <v>24</v>
      </c>
      <c r="B1144" s="29" t="s">
        <v>1</v>
      </c>
      <c r="C1144" s="29" t="s">
        <v>402</v>
      </c>
      <c r="D1144" s="29" t="s">
        <v>403</v>
      </c>
      <c r="E1144" s="29" t="s">
        <v>404</v>
      </c>
      <c r="F1144" s="29" t="s">
        <v>405</v>
      </c>
      <c r="G1144" s="29" t="s">
        <v>406</v>
      </c>
      <c r="H1144" s="29" t="s">
        <v>407</v>
      </c>
      <c r="I1144" s="29" t="s">
        <v>408</v>
      </c>
      <c r="J1144" s="29" t="s">
        <v>409</v>
      </c>
      <c r="K1144" s="29" t="s">
        <v>410</v>
      </c>
      <c r="L1144" s="29" t="s">
        <v>411</v>
      </c>
      <c r="M1144" s="29" t="s">
        <v>412</v>
      </c>
    </row>
    <row r="1145" spans="1:13" x14ac:dyDescent="0.25">
      <c r="A1145" s="29" t="s">
        <v>8</v>
      </c>
      <c r="B1145" s="29" t="s">
        <v>9</v>
      </c>
      <c r="C1145" s="29" t="s">
        <v>9</v>
      </c>
      <c r="D1145" s="29" t="s">
        <v>9</v>
      </c>
      <c r="E1145" s="29" t="s">
        <v>9</v>
      </c>
      <c r="F1145" s="29" t="s">
        <v>9</v>
      </c>
      <c r="G1145" s="29" t="s">
        <v>9</v>
      </c>
      <c r="H1145" s="29" t="s">
        <v>9</v>
      </c>
      <c r="I1145" s="29" t="s">
        <v>9</v>
      </c>
      <c r="J1145" s="29" t="s">
        <v>9</v>
      </c>
      <c r="K1145" s="29" t="s">
        <v>9</v>
      </c>
      <c r="L1145" s="29" t="s">
        <v>9</v>
      </c>
      <c r="M1145" s="29" t="s">
        <v>9</v>
      </c>
    </row>
    <row r="1146" spans="1:13" x14ac:dyDescent="0.25">
      <c r="A1146" s="29" t="s">
        <v>50</v>
      </c>
      <c r="B1146" s="29">
        <v>581764</v>
      </c>
      <c r="C1146" s="29">
        <v>2202</v>
      </c>
      <c r="D1146" s="29">
        <v>348059</v>
      </c>
      <c r="E1146" s="29">
        <v>4433</v>
      </c>
      <c r="F1146" s="29">
        <v>0</v>
      </c>
      <c r="G1146" s="29">
        <v>0</v>
      </c>
      <c r="H1146" s="29">
        <v>577331</v>
      </c>
      <c r="I1146" s="29">
        <v>0</v>
      </c>
      <c r="J1146" s="29">
        <v>0</v>
      </c>
      <c r="K1146" s="29">
        <v>0</v>
      </c>
      <c r="L1146" s="29">
        <v>0</v>
      </c>
      <c r="M1146" s="29">
        <v>0</v>
      </c>
    </row>
    <row r="1147" spans="1:13" x14ac:dyDescent="0.25">
      <c r="A1147" s="29" t="s">
        <v>51</v>
      </c>
      <c r="B1147" s="29">
        <v>130980</v>
      </c>
      <c r="C1147" s="29">
        <v>4418</v>
      </c>
      <c r="D1147" s="29">
        <v>90956</v>
      </c>
      <c r="E1147" s="29">
        <v>7021</v>
      </c>
      <c r="F1147" s="29">
        <v>0</v>
      </c>
      <c r="G1147" s="29">
        <v>0</v>
      </c>
      <c r="H1147" s="29">
        <v>123959</v>
      </c>
      <c r="I1147" s="29">
        <v>0</v>
      </c>
      <c r="J1147" s="29">
        <v>0</v>
      </c>
      <c r="K1147" s="29">
        <v>0</v>
      </c>
      <c r="L1147" s="29">
        <v>0</v>
      </c>
      <c r="M1147" s="29">
        <v>0</v>
      </c>
    </row>
    <row r="1148" spans="1:13" x14ac:dyDescent="0.25">
      <c r="A1148" s="29" t="s">
        <v>52</v>
      </c>
      <c r="B1148" s="29">
        <v>452743</v>
      </c>
      <c r="C1148" s="29">
        <v>230</v>
      </c>
      <c r="D1148" s="29">
        <v>358047</v>
      </c>
      <c r="E1148" s="29">
        <v>1829</v>
      </c>
      <c r="F1148" s="29">
        <v>0</v>
      </c>
      <c r="G1148" s="29">
        <v>0</v>
      </c>
      <c r="H1148" s="29">
        <v>450914</v>
      </c>
      <c r="I1148" s="29">
        <v>0</v>
      </c>
      <c r="J1148" s="29">
        <v>0</v>
      </c>
      <c r="K1148" s="29">
        <v>0</v>
      </c>
      <c r="L1148" s="29">
        <v>0</v>
      </c>
      <c r="M1148" s="29">
        <v>0</v>
      </c>
    </row>
    <row r="1149" spans="1:13" x14ac:dyDescent="0.25">
      <c r="A1149" s="29" t="s">
        <v>53</v>
      </c>
      <c r="B1149" s="29">
        <v>27828</v>
      </c>
      <c r="C1149" s="29">
        <v>0</v>
      </c>
      <c r="D1149" s="29">
        <v>18580</v>
      </c>
      <c r="E1149" s="29">
        <v>0</v>
      </c>
      <c r="F1149" s="29">
        <v>0</v>
      </c>
      <c r="G1149" s="29">
        <v>0</v>
      </c>
      <c r="H1149" s="29">
        <v>27828</v>
      </c>
      <c r="I1149" s="29">
        <v>0</v>
      </c>
      <c r="J1149" s="29">
        <v>0</v>
      </c>
      <c r="K1149" s="29">
        <v>0</v>
      </c>
      <c r="L1149" s="29">
        <v>0</v>
      </c>
      <c r="M1149" s="29">
        <v>0</v>
      </c>
    </row>
    <row r="1150" spans="1:13" x14ac:dyDescent="0.25">
      <c r="A1150" s="29" t="s">
        <v>54</v>
      </c>
      <c r="B1150" s="29">
        <v>1346431</v>
      </c>
      <c r="C1150" s="29">
        <v>6054</v>
      </c>
      <c r="D1150" s="29">
        <v>874336</v>
      </c>
      <c r="E1150" s="29">
        <v>6747</v>
      </c>
      <c r="F1150" s="29">
        <v>0</v>
      </c>
      <c r="G1150" s="29">
        <v>0</v>
      </c>
      <c r="H1150" s="29">
        <v>1339684</v>
      </c>
      <c r="I1150" s="29">
        <v>0</v>
      </c>
      <c r="J1150" s="29">
        <v>0</v>
      </c>
      <c r="K1150" s="29">
        <v>0</v>
      </c>
      <c r="L1150" s="29">
        <v>0</v>
      </c>
      <c r="M1150" s="29">
        <v>0</v>
      </c>
    </row>
    <row r="1151" spans="1:13" x14ac:dyDescent="0.25">
      <c r="A1151" s="29" t="s">
        <v>55</v>
      </c>
      <c r="B1151" s="29">
        <v>3410196</v>
      </c>
      <c r="C1151" s="29">
        <v>46166</v>
      </c>
      <c r="D1151" s="29">
        <v>2523137</v>
      </c>
      <c r="E1151" s="29">
        <v>100821</v>
      </c>
      <c r="F1151" s="29">
        <v>0</v>
      </c>
      <c r="G1151" s="29">
        <v>0</v>
      </c>
      <c r="H1151" s="29">
        <v>3309375</v>
      </c>
      <c r="I1151" s="29">
        <v>0</v>
      </c>
      <c r="J1151" s="29">
        <v>0</v>
      </c>
      <c r="K1151" s="29">
        <v>0</v>
      </c>
      <c r="L1151" s="29">
        <v>0</v>
      </c>
      <c r="M1151" s="29">
        <v>0</v>
      </c>
    </row>
    <row r="1152" spans="1:13" x14ac:dyDescent="0.25">
      <c r="A1152" s="29" t="s">
        <v>56</v>
      </c>
      <c r="B1152" s="29">
        <v>265955</v>
      </c>
      <c r="C1152" s="29">
        <v>10018</v>
      </c>
      <c r="D1152" s="29">
        <v>199891</v>
      </c>
      <c r="E1152" s="29">
        <v>20002</v>
      </c>
      <c r="F1152" s="29">
        <v>0</v>
      </c>
      <c r="G1152" s="29">
        <v>0</v>
      </c>
      <c r="H1152" s="29">
        <v>245953</v>
      </c>
      <c r="I1152" s="29">
        <v>0</v>
      </c>
      <c r="J1152" s="29">
        <v>0</v>
      </c>
      <c r="K1152" s="29">
        <v>0</v>
      </c>
      <c r="L1152" s="29">
        <v>0</v>
      </c>
      <c r="M1152" s="29">
        <v>0</v>
      </c>
    </row>
    <row r="1153" spans="1:13" x14ac:dyDescent="0.25">
      <c r="A1153" s="29" t="s">
        <v>57</v>
      </c>
      <c r="B1153" s="29">
        <v>140449</v>
      </c>
      <c r="C1153" s="29">
        <v>0</v>
      </c>
      <c r="D1153" s="29">
        <v>60485</v>
      </c>
      <c r="E1153" s="29">
        <v>29</v>
      </c>
      <c r="F1153" s="29">
        <v>0</v>
      </c>
      <c r="G1153" s="29">
        <v>0</v>
      </c>
      <c r="H1153" s="29">
        <v>140420</v>
      </c>
      <c r="I1153" s="29">
        <v>0</v>
      </c>
      <c r="J1153" s="29">
        <v>0</v>
      </c>
      <c r="K1153" s="29">
        <v>0</v>
      </c>
      <c r="L1153" s="29">
        <v>0</v>
      </c>
      <c r="M1153" s="29">
        <v>0</v>
      </c>
    </row>
    <row r="1154" spans="1:13" x14ac:dyDescent="0.25">
      <c r="A1154" s="29" t="s">
        <v>58</v>
      </c>
      <c r="B1154" s="29">
        <v>209016</v>
      </c>
      <c r="C1154" s="29">
        <v>540</v>
      </c>
      <c r="D1154" s="29">
        <v>126353</v>
      </c>
      <c r="E1154" s="29">
        <v>41606</v>
      </c>
      <c r="F1154" s="29">
        <v>0</v>
      </c>
      <c r="G1154" s="29">
        <v>0</v>
      </c>
      <c r="H1154" s="29">
        <v>167410</v>
      </c>
      <c r="I1154" s="29">
        <v>0</v>
      </c>
      <c r="J1154" s="29">
        <v>0</v>
      </c>
      <c r="K1154" s="29">
        <v>0</v>
      </c>
      <c r="L1154" s="29">
        <v>0</v>
      </c>
      <c r="M1154" s="29">
        <v>0</v>
      </c>
    </row>
    <row r="1155" spans="1:13" x14ac:dyDescent="0.25">
      <c r="A1155" s="29" t="s">
        <v>59</v>
      </c>
      <c r="B1155" s="29">
        <v>26568</v>
      </c>
      <c r="C1155" s="29">
        <v>0</v>
      </c>
      <c r="D1155" s="29">
        <v>26568</v>
      </c>
      <c r="E1155" s="29">
        <v>0</v>
      </c>
      <c r="F1155" s="29">
        <v>0</v>
      </c>
      <c r="G1155" s="29">
        <v>0</v>
      </c>
      <c r="H1155" s="29">
        <v>26568</v>
      </c>
      <c r="I1155" s="29">
        <v>0</v>
      </c>
      <c r="J1155" s="29">
        <v>0</v>
      </c>
      <c r="K1155" s="29">
        <v>0</v>
      </c>
      <c r="L1155" s="29">
        <v>0</v>
      </c>
      <c r="M1155" s="29">
        <v>0</v>
      </c>
    </row>
    <row r="1156" spans="1:13" x14ac:dyDescent="0.25">
      <c r="A1156" s="29" t="s">
        <v>555</v>
      </c>
      <c r="B1156" s="29"/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</row>
    <row r="1157" spans="1:13" x14ac:dyDescent="0.25">
      <c r="A1157" s="29" t="s">
        <v>60</v>
      </c>
      <c r="B1157" s="29" t="s">
        <v>1</v>
      </c>
      <c r="C1157" s="29" t="s">
        <v>402</v>
      </c>
      <c r="D1157" s="29" t="s">
        <v>403</v>
      </c>
      <c r="E1157" s="29" t="s">
        <v>404</v>
      </c>
      <c r="F1157" s="29" t="s">
        <v>405</v>
      </c>
      <c r="G1157" s="29" t="s">
        <v>406</v>
      </c>
      <c r="H1157" s="29" t="s">
        <v>407</v>
      </c>
      <c r="I1157" s="29" t="s">
        <v>408</v>
      </c>
      <c r="J1157" s="29" t="s">
        <v>409</v>
      </c>
      <c r="K1157" s="29" t="s">
        <v>410</v>
      </c>
      <c r="L1157" s="29" t="s">
        <v>411</v>
      </c>
      <c r="M1157" s="29" t="s">
        <v>412</v>
      </c>
    </row>
    <row r="1158" spans="1:13" x14ac:dyDescent="0.25">
      <c r="A1158" s="29" t="s">
        <v>8</v>
      </c>
      <c r="B1158" s="29" t="s">
        <v>35</v>
      </c>
      <c r="C1158" s="29" t="s">
        <v>35</v>
      </c>
      <c r="D1158" s="29" t="s">
        <v>35</v>
      </c>
      <c r="E1158" s="29" t="s">
        <v>35</v>
      </c>
      <c r="F1158" s="29" t="s">
        <v>35</v>
      </c>
      <c r="G1158" s="29" t="s">
        <v>35</v>
      </c>
      <c r="H1158" s="29" t="s">
        <v>35</v>
      </c>
      <c r="I1158" s="29" t="s">
        <v>35</v>
      </c>
      <c r="J1158" s="29" t="s">
        <v>35</v>
      </c>
      <c r="K1158" s="29" t="s">
        <v>35</v>
      </c>
      <c r="L1158" s="29" t="s">
        <v>35</v>
      </c>
      <c r="M1158" s="29" t="s">
        <v>35</v>
      </c>
    </row>
    <row r="1159" spans="1:13" x14ac:dyDescent="0.25">
      <c r="A1159" s="29" t="s">
        <v>61</v>
      </c>
      <c r="B1159" s="29">
        <v>0</v>
      </c>
      <c r="C1159" s="29">
        <v>0</v>
      </c>
      <c r="D1159" s="29">
        <v>0</v>
      </c>
      <c r="E1159" s="29">
        <v>0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29">
        <v>0</v>
      </c>
      <c r="L1159" s="29">
        <v>0</v>
      </c>
      <c r="M1159" s="29">
        <v>0</v>
      </c>
    </row>
    <row r="1160" spans="1:13" x14ac:dyDescent="0.25">
      <c r="A1160" s="29" t="s">
        <v>62</v>
      </c>
      <c r="B1160" s="29">
        <v>0</v>
      </c>
      <c r="C1160" s="29">
        <v>0</v>
      </c>
      <c r="D1160" s="29">
        <v>0</v>
      </c>
      <c r="E1160" s="29">
        <v>0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29">
        <v>0</v>
      </c>
      <c r="L1160" s="29">
        <v>0</v>
      </c>
      <c r="M1160" s="29">
        <v>0</v>
      </c>
    </row>
    <row r="1161" spans="1:13" x14ac:dyDescent="0.25">
      <c r="A1161" s="29" t="s">
        <v>63</v>
      </c>
      <c r="B1161" s="29">
        <v>0</v>
      </c>
      <c r="C1161" s="29">
        <v>0</v>
      </c>
      <c r="D1161" s="29">
        <v>0</v>
      </c>
      <c r="E1161" s="29">
        <v>0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29">
        <v>0</v>
      </c>
      <c r="L1161" s="29">
        <v>0</v>
      </c>
      <c r="M1161" s="29">
        <v>0</v>
      </c>
    </row>
    <row r="1162" spans="1:13" x14ac:dyDescent="0.25">
      <c r="A1162" s="29" t="s">
        <v>64</v>
      </c>
      <c r="B1162" s="29">
        <v>0</v>
      </c>
      <c r="C1162" s="29">
        <v>0</v>
      </c>
      <c r="D1162" s="29">
        <v>0</v>
      </c>
      <c r="E1162" s="29">
        <v>0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29">
        <v>0</v>
      </c>
      <c r="L1162" s="29">
        <v>0</v>
      </c>
      <c r="M1162" s="29">
        <v>0</v>
      </c>
    </row>
    <row r="1163" spans="1:13" x14ac:dyDescent="0.25">
      <c r="A1163" s="29" t="s">
        <v>65</v>
      </c>
      <c r="B1163" s="29">
        <v>0</v>
      </c>
      <c r="C1163" s="29">
        <v>0</v>
      </c>
      <c r="D1163" s="29">
        <v>0</v>
      </c>
      <c r="E1163" s="29">
        <v>0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29">
        <v>0</v>
      </c>
      <c r="L1163" s="29">
        <v>0</v>
      </c>
      <c r="M1163" s="29">
        <v>0</v>
      </c>
    </row>
    <row r="1164" spans="1:13" x14ac:dyDescent="0.25">
      <c r="A1164" s="29" t="s">
        <v>66</v>
      </c>
      <c r="B1164" s="29">
        <v>0</v>
      </c>
      <c r="C1164" s="29">
        <v>0</v>
      </c>
      <c r="D1164" s="29">
        <v>0</v>
      </c>
      <c r="E1164" s="29">
        <v>0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29">
        <v>0</v>
      </c>
      <c r="L1164" s="29">
        <v>0</v>
      </c>
      <c r="M1164" s="29">
        <v>0</v>
      </c>
    </row>
    <row r="1165" spans="1:13" x14ac:dyDescent="0.25">
      <c r="A1165" s="29" t="s">
        <v>67</v>
      </c>
      <c r="B1165" s="29">
        <v>503</v>
      </c>
      <c r="C1165" s="29">
        <v>0</v>
      </c>
      <c r="D1165" s="29">
        <v>503</v>
      </c>
      <c r="E1165" s="29">
        <v>0</v>
      </c>
      <c r="F1165" s="29">
        <v>0</v>
      </c>
      <c r="G1165" s="29">
        <v>0</v>
      </c>
      <c r="H1165" s="29">
        <v>503</v>
      </c>
      <c r="I1165" s="29">
        <v>0</v>
      </c>
      <c r="J1165" s="29">
        <v>0</v>
      </c>
      <c r="K1165" s="29">
        <v>0</v>
      </c>
      <c r="L1165" s="29">
        <v>0</v>
      </c>
      <c r="M1165" s="29">
        <v>0</v>
      </c>
    </row>
    <row r="1166" spans="1:13" x14ac:dyDescent="0.25">
      <c r="A1166" s="29" t="s">
        <v>68</v>
      </c>
      <c r="B1166" s="29">
        <v>182</v>
      </c>
      <c r="C1166" s="29">
        <v>0</v>
      </c>
      <c r="D1166" s="29">
        <v>182</v>
      </c>
      <c r="E1166" s="29">
        <v>0</v>
      </c>
      <c r="F1166" s="29">
        <v>0</v>
      </c>
      <c r="G1166" s="29">
        <v>0</v>
      </c>
      <c r="H1166" s="29">
        <v>182</v>
      </c>
      <c r="I1166" s="29">
        <v>0</v>
      </c>
      <c r="J1166" s="29">
        <v>0</v>
      </c>
      <c r="K1166" s="29">
        <v>0</v>
      </c>
      <c r="L1166" s="29">
        <v>0</v>
      </c>
      <c r="M1166" s="29">
        <v>0</v>
      </c>
    </row>
    <row r="1167" spans="1:13" x14ac:dyDescent="0.25">
      <c r="A1167" s="29" t="s">
        <v>69</v>
      </c>
      <c r="B1167" s="29">
        <v>332</v>
      </c>
      <c r="C1167" s="29">
        <v>0</v>
      </c>
      <c r="D1167" s="29">
        <v>332</v>
      </c>
      <c r="E1167" s="29">
        <v>0</v>
      </c>
      <c r="F1167" s="29">
        <v>0</v>
      </c>
      <c r="G1167" s="29">
        <v>0</v>
      </c>
      <c r="H1167" s="29">
        <v>332</v>
      </c>
      <c r="I1167" s="29">
        <v>0</v>
      </c>
      <c r="J1167" s="29">
        <v>0</v>
      </c>
      <c r="K1167" s="29">
        <v>0</v>
      </c>
      <c r="L1167" s="29">
        <v>0</v>
      </c>
      <c r="M1167" s="29">
        <v>0</v>
      </c>
    </row>
    <row r="1168" spans="1:13" x14ac:dyDescent="0.25">
      <c r="A1168" s="29" t="s">
        <v>70</v>
      </c>
      <c r="B1168" s="29">
        <v>197</v>
      </c>
      <c r="C1168" s="29">
        <v>0</v>
      </c>
      <c r="D1168" s="29">
        <v>197</v>
      </c>
      <c r="E1168" s="29">
        <v>0</v>
      </c>
      <c r="F1168" s="29">
        <v>0</v>
      </c>
      <c r="G1168" s="29">
        <v>0</v>
      </c>
      <c r="H1168" s="29">
        <v>197</v>
      </c>
      <c r="I1168" s="29">
        <v>0</v>
      </c>
      <c r="J1168" s="29">
        <v>0</v>
      </c>
      <c r="K1168" s="29">
        <v>0</v>
      </c>
      <c r="L1168" s="29">
        <v>0</v>
      </c>
      <c r="M1168" s="29">
        <v>0</v>
      </c>
    </row>
    <row r="1169" spans="1:13" x14ac:dyDescent="0.25">
      <c r="A1169" s="29" t="s">
        <v>71</v>
      </c>
      <c r="B1169" s="29">
        <v>391</v>
      </c>
      <c r="C1169" s="29">
        <v>0</v>
      </c>
      <c r="D1169" s="29">
        <v>391</v>
      </c>
      <c r="E1169" s="29">
        <v>0</v>
      </c>
      <c r="F1169" s="29">
        <v>0</v>
      </c>
      <c r="G1169" s="29">
        <v>0</v>
      </c>
      <c r="H1169" s="29">
        <v>391</v>
      </c>
      <c r="I1169" s="29">
        <v>0</v>
      </c>
      <c r="J1169" s="29">
        <v>0</v>
      </c>
      <c r="K1169" s="29">
        <v>0</v>
      </c>
      <c r="L1169" s="29">
        <v>0</v>
      </c>
      <c r="M1169" s="29">
        <v>0</v>
      </c>
    </row>
    <row r="1170" spans="1:13" x14ac:dyDescent="0.25">
      <c r="A1170" s="29" t="s">
        <v>72</v>
      </c>
      <c r="B1170" s="29">
        <v>704</v>
      </c>
      <c r="C1170" s="29">
        <v>0</v>
      </c>
      <c r="D1170" s="29">
        <v>704</v>
      </c>
      <c r="E1170" s="29">
        <v>0</v>
      </c>
      <c r="F1170" s="29">
        <v>0</v>
      </c>
      <c r="G1170" s="29">
        <v>0</v>
      </c>
      <c r="H1170" s="29">
        <v>704</v>
      </c>
      <c r="I1170" s="29">
        <v>0</v>
      </c>
      <c r="J1170" s="29">
        <v>0</v>
      </c>
      <c r="K1170" s="29">
        <v>0</v>
      </c>
      <c r="L1170" s="29">
        <v>0</v>
      </c>
      <c r="M1170" s="29">
        <v>0</v>
      </c>
    </row>
    <row r="1171" spans="1:13" x14ac:dyDescent="0.25">
      <c r="A1171" s="29" t="s">
        <v>73</v>
      </c>
      <c r="B1171" s="29">
        <v>668</v>
      </c>
      <c r="C1171" s="29">
        <v>0</v>
      </c>
      <c r="D1171" s="29">
        <v>668</v>
      </c>
      <c r="E1171" s="29">
        <v>0</v>
      </c>
      <c r="F1171" s="29">
        <v>0</v>
      </c>
      <c r="G1171" s="29">
        <v>0</v>
      </c>
      <c r="H1171" s="29">
        <v>668</v>
      </c>
      <c r="I1171" s="29">
        <v>0</v>
      </c>
      <c r="J1171" s="29">
        <v>0</v>
      </c>
      <c r="K1171" s="29">
        <v>0</v>
      </c>
      <c r="L1171" s="29">
        <v>0</v>
      </c>
      <c r="M1171" s="29">
        <v>0</v>
      </c>
    </row>
    <row r="1172" spans="1:13" x14ac:dyDescent="0.25">
      <c r="A1172" s="29" t="s">
        <v>74</v>
      </c>
      <c r="B1172" s="29">
        <v>207</v>
      </c>
      <c r="C1172" s="29">
        <v>0</v>
      </c>
      <c r="D1172" s="29">
        <v>207</v>
      </c>
      <c r="E1172" s="29">
        <v>0</v>
      </c>
      <c r="F1172" s="29">
        <v>0</v>
      </c>
      <c r="G1172" s="29">
        <v>0</v>
      </c>
      <c r="H1172" s="29">
        <v>207</v>
      </c>
      <c r="I1172" s="29">
        <v>0</v>
      </c>
      <c r="J1172" s="29">
        <v>0</v>
      </c>
      <c r="K1172" s="29">
        <v>0</v>
      </c>
      <c r="L1172" s="29">
        <v>0</v>
      </c>
      <c r="M1172" s="29">
        <v>0</v>
      </c>
    </row>
    <row r="1173" spans="1:13" x14ac:dyDescent="0.25">
      <c r="A1173" s="29" t="s">
        <v>75</v>
      </c>
      <c r="B1173" s="29">
        <v>134</v>
      </c>
      <c r="C1173" s="29">
        <v>0</v>
      </c>
      <c r="D1173" s="29">
        <v>134</v>
      </c>
      <c r="E1173" s="29">
        <v>0</v>
      </c>
      <c r="F1173" s="29">
        <v>0</v>
      </c>
      <c r="G1173" s="29">
        <v>0</v>
      </c>
      <c r="H1173" s="29">
        <v>134</v>
      </c>
      <c r="I1173" s="29">
        <v>0</v>
      </c>
      <c r="J1173" s="29">
        <v>0</v>
      </c>
      <c r="K1173" s="29">
        <v>0</v>
      </c>
      <c r="L1173" s="29">
        <v>0</v>
      </c>
      <c r="M1173" s="29">
        <v>0</v>
      </c>
    </row>
    <row r="1174" spans="1:13" x14ac:dyDescent="0.25">
      <c r="A1174" s="29" t="s">
        <v>76</v>
      </c>
      <c r="B1174" s="29">
        <v>113</v>
      </c>
      <c r="C1174" s="29">
        <v>0</v>
      </c>
      <c r="D1174" s="29">
        <v>113</v>
      </c>
      <c r="E1174" s="29">
        <v>0</v>
      </c>
      <c r="F1174" s="29">
        <v>0</v>
      </c>
      <c r="G1174" s="29">
        <v>0</v>
      </c>
      <c r="H1174" s="29">
        <v>113</v>
      </c>
      <c r="I1174" s="29">
        <v>0</v>
      </c>
      <c r="J1174" s="29">
        <v>0</v>
      </c>
      <c r="K1174" s="29">
        <v>0</v>
      </c>
      <c r="L1174" s="29">
        <v>0</v>
      </c>
      <c r="M1174" s="29">
        <v>0</v>
      </c>
    </row>
    <row r="1175" spans="1:13" x14ac:dyDescent="0.25">
      <c r="A1175" s="29" t="s">
        <v>77</v>
      </c>
      <c r="B1175" s="29">
        <v>559</v>
      </c>
      <c r="C1175" s="29">
        <v>0</v>
      </c>
      <c r="D1175" s="29">
        <v>559</v>
      </c>
      <c r="E1175" s="29">
        <v>0</v>
      </c>
      <c r="F1175" s="29">
        <v>0</v>
      </c>
      <c r="G1175" s="29">
        <v>0</v>
      </c>
      <c r="H1175" s="29">
        <v>559</v>
      </c>
      <c r="I1175" s="29">
        <v>0</v>
      </c>
      <c r="J1175" s="29">
        <v>0</v>
      </c>
      <c r="K1175" s="29">
        <v>0</v>
      </c>
      <c r="L1175" s="29">
        <v>0</v>
      </c>
      <c r="M1175" s="29">
        <v>0</v>
      </c>
    </row>
    <row r="1176" spans="1:13" x14ac:dyDescent="0.25">
      <c r="A1176" s="29" t="s">
        <v>78</v>
      </c>
      <c r="B1176" s="29">
        <v>796</v>
      </c>
      <c r="C1176" s="29">
        <v>0</v>
      </c>
      <c r="D1176" s="29">
        <v>796</v>
      </c>
      <c r="E1176" s="29">
        <v>0</v>
      </c>
      <c r="F1176" s="29">
        <v>0</v>
      </c>
      <c r="G1176" s="29">
        <v>0</v>
      </c>
      <c r="H1176" s="29">
        <v>796</v>
      </c>
      <c r="I1176" s="29">
        <v>0</v>
      </c>
      <c r="J1176" s="29">
        <v>0</v>
      </c>
      <c r="K1176" s="29">
        <v>0</v>
      </c>
      <c r="L1176" s="29">
        <v>0</v>
      </c>
      <c r="M1176" s="29">
        <v>0</v>
      </c>
    </row>
    <row r="1177" spans="1:13" x14ac:dyDescent="0.25">
      <c r="A1177" s="29" t="s">
        <v>79</v>
      </c>
      <c r="B1177" s="29">
        <v>2735</v>
      </c>
      <c r="C1177" s="29">
        <v>0</v>
      </c>
      <c r="D1177" s="29">
        <v>2735</v>
      </c>
      <c r="E1177" s="29">
        <v>0</v>
      </c>
      <c r="F1177" s="29">
        <v>0</v>
      </c>
      <c r="G1177" s="29">
        <v>0</v>
      </c>
      <c r="H1177" s="29">
        <v>2735</v>
      </c>
      <c r="I1177" s="29">
        <v>0</v>
      </c>
      <c r="J1177" s="29">
        <v>0</v>
      </c>
      <c r="K1177" s="29">
        <v>0</v>
      </c>
      <c r="L1177" s="29">
        <v>0</v>
      </c>
      <c r="M1177" s="29">
        <v>0</v>
      </c>
    </row>
    <row r="1178" spans="1:13" x14ac:dyDescent="0.25">
      <c r="A1178" s="29" t="s">
        <v>80</v>
      </c>
      <c r="B1178" s="29">
        <v>1621</v>
      </c>
      <c r="C1178" s="29">
        <v>0</v>
      </c>
      <c r="D1178" s="29">
        <v>1621</v>
      </c>
      <c r="E1178" s="29">
        <v>0</v>
      </c>
      <c r="F1178" s="29">
        <v>0</v>
      </c>
      <c r="G1178" s="29">
        <v>0</v>
      </c>
      <c r="H1178" s="29">
        <v>1621</v>
      </c>
      <c r="I1178" s="29">
        <v>0</v>
      </c>
      <c r="J1178" s="29">
        <v>0</v>
      </c>
      <c r="K1178" s="29">
        <v>0</v>
      </c>
      <c r="L1178" s="29">
        <v>0</v>
      </c>
      <c r="M1178" s="29">
        <v>0</v>
      </c>
    </row>
    <row r="1179" spans="1:13" x14ac:dyDescent="0.25">
      <c r="A1179" s="29" t="s">
        <v>81</v>
      </c>
      <c r="B1179" s="29">
        <v>772</v>
      </c>
      <c r="C1179" s="29">
        <v>0</v>
      </c>
      <c r="D1179" s="29">
        <v>772</v>
      </c>
      <c r="E1179" s="29">
        <v>0</v>
      </c>
      <c r="F1179" s="29">
        <v>0</v>
      </c>
      <c r="G1179" s="29">
        <v>0</v>
      </c>
      <c r="H1179" s="29">
        <v>772</v>
      </c>
      <c r="I1179" s="29">
        <v>0</v>
      </c>
      <c r="J1179" s="29">
        <v>0</v>
      </c>
      <c r="K1179" s="29">
        <v>0</v>
      </c>
      <c r="L1179" s="29">
        <v>0</v>
      </c>
      <c r="M1179" s="29">
        <v>0</v>
      </c>
    </row>
    <row r="1180" spans="1:13" x14ac:dyDescent="0.25">
      <c r="A1180" s="29" t="s">
        <v>82</v>
      </c>
      <c r="B1180" s="29">
        <v>1508</v>
      </c>
      <c r="C1180" s="29">
        <v>0</v>
      </c>
      <c r="D1180" s="29">
        <v>1508</v>
      </c>
      <c r="E1180" s="29">
        <v>0</v>
      </c>
      <c r="F1180" s="29">
        <v>0</v>
      </c>
      <c r="G1180" s="29">
        <v>0</v>
      </c>
      <c r="H1180" s="29">
        <v>1508</v>
      </c>
      <c r="I1180" s="29">
        <v>0</v>
      </c>
      <c r="J1180" s="29">
        <v>0</v>
      </c>
      <c r="K1180" s="29">
        <v>0</v>
      </c>
      <c r="L1180" s="29">
        <v>0</v>
      </c>
      <c r="M1180" s="29">
        <v>0</v>
      </c>
    </row>
    <row r="1181" spans="1:13" x14ac:dyDescent="0.25">
      <c r="A1181" s="29" t="s">
        <v>83</v>
      </c>
      <c r="B1181" s="29">
        <v>2353</v>
      </c>
      <c r="C1181" s="29">
        <v>0</v>
      </c>
      <c r="D1181" s="29">
        <v>2353</v>
      </c>
      <c r="E1181" s="29">
        <v>0</v>
      </c>
      <c r="F1181" s="29">
        <v>0</v>
      </c>
      <c r="G1181" s="29">
        <v>0</v>
      </c>
      <c r="H1181" s="29">
        <v>2353</v>
      </c>
      <c r="I1181" s="29">
        <v>0</v>
      </c>
      <c r="J1181" s="29">
        <v>0</v>
      </c>
      <c r="K1181" s="29">
        <v>0</v>
      </c>
      <c r="L1181" s="29">
        <v>0</v>
      </c>
      <c r="M1181" s="29">
        <v>0</v>
      </c>
    </row>
    <row r="1182" spans="1:13" x14ac:dyDescent="0.25">
      <c r="A1182" s="29" t="s">
        <v>84</v>
      </c>
      <c r="B1182" s="29">
        <v>2255</v>
      </c>
      <c r="C1182" s="29">
        <v>0</v>
      </c>
      <c r="D1182" s="29">
        <v>2255</v>
      </c>
      <c r="E1182" s="29">
        <v>0</v>
      </c>
      <c r="F1182" s="29">
        <v>0</v>
      </c>
      <c r="G1182" s="29">
        <v>0</v>
      </c>
      <c r="H1182" s="29">
        <v>2255</v>
      </c>
      <c r="I1182" s="29">
        <v>0</v>
      </c>
      <c r="J1182" s="29">
        <v>0</v>
      </c>
      <c r="K1182" s="29">
        <v>0</v>
      </c>
      <c r="L1182" s="29">
        <v>0</v>
      </c>
      <c r="M1182" s="29">
        <v>0</v>
      </c>
    </row>
    <row r="1183" spans="1:13" x14ac:dyDescent="0.25">
      <c r="A1183" s="29" t="s">
        <v>85</v>
      </c>
      <c r="B1183" s="29">
        <v>22175</v>
      </c>
      <c r="C1183" s="29">
        <v>0</v>
      </c>
      <c r="D1183" s="29">
        <v>22175</v>
      </c>
      <c r="E1183" s="29">
        <v>0</v>
      </c>
      <c r="F1183" s="29">
        <v>0</v>
      </c>
      <c r="G1183" s="29">
        <v>0</v>
      </c>
      <c r="H1183" s="29">
        <v>22175</v>
      </c>
      <c r="I1183" s="29">
        <v>0</v>
      </c>
      <c r="J1183" s="29">
        <v>0</v>
      </c>
      <c r="K1183" s="29">
        <v>0</v>
      </c>
      <c r="L1183" s="29">
        <v>0</v>
      </c>
      <c r="M1183" s="29">
        <v>0</v>
      </c>
    </row>
    <row r="1184" spans="1:13" x14ac:dyDescent="0.25">
      <c r="A1184" s="29" t="s">
        <v>86</v>
      </c>
      <c r="B1184" s="29">
        <v>4844</v>
      </c>
      <c r="C1184" s="29">
        <v>0</v>
      </c>
      <c r="D1184" s="29">
        <v>4844</v>
      </c>
      <c r="E1184" s="29">
        <v>0</v>
      </c>
      <c r="F1184" s="29">
        <v>0</v>
      </c>
      <c r="G1184" s="29">
        <v>0</v>
      </c>
      <c r="H1184" s="29">
        <v>4844</v>
      </c>
      <c r="I1184" s="29">
        <v>0</v>
      </c>
      <c r="J1184" s="29">
        <v>0</v>
      </c>
      <c r="K1184" s="29">
        <v>0</v>
      </c>
      <c r="L1184" s="29">
        <v>0</v>
      </c>
      <c r="M1184" s="29">
        <v>0</v>
      </c>
    </row>
    <row r="1185" spans="1:13" x14ac:dyDescent="0.25">
      <c r="A1185" s="29" t="s">
        <v>87</v>
      </c>
      <c r="B1185" s="29">
        <v>2546</v>
      </c>
      <c r="C1185" s="29">
        <v>0</v>
      </c>
      <c r="D1185" s="29">
        <v>2546</v>
      </c>
      <c r="E1185" s="29">
        <v>0</v>
      </c>
      <c r="F1185" s="29">
        <v>0</v>
      </c>
      <c r="G1185" s="29">
        <v>0</v>
      </c>
      <c r="H1185" s="29">
        <v>2546</v>
      </c>
      <c r="I1185" s="29">
        <v>0</v>
      </c>
      <c r="J1185" s="29">
        <v>0</v>
      </c>
      <c r="K1185" s="29">
        <v>0</v>
      </c>
      <c r="L1185" s="29">
        <v>0</v>
      </c>
      <c r="M1185" s="29">
        <v>0</v>
      </c>
    </row>
    <row r="1186" spans="1:13" x14ac:dyDescent="0.25">
      <c r="A1186" s="29" t="s">
        <v>88</v>
      </c>
      <c r="B1186" s="29">
        <v>4426</v>
      </c>
      <c r="C1186" s="29">
        <v>0</v>
      </c>
      <c r="D1186" s="29">
        <v>4426</v>
      </c>
      <c r="E1186" s="29">
        <v>0</v>
      </c>
      <c r="F1186" s="29">
        <v>0</v>
      </c>
      <c r="G1186" s="29">
        <v>0</v>
      </c>
      <c r="H1186" s="29">
        <v>4426</v>
      </c>
      <c r="I1186" s="29">
        <v>0</v>
      </c>
      <c r="J1186" s="29">
        <v>0</v>
      </c>
      <c r="K1186" s="29">
        <v>0</v>
      </c>
      <c r="L1186" s="29">
        <v>0</v>
      </c>
      <c r="M1186" s="29">
        <v>0</v>
      </c>
    </row>
    <row r="1187" spans="1:13" x14ac:dyDescent="0.25">
      <c r="A1187" s="29" t="s">
        <v>89</v>
      </c>
      <c r="B1187" s="29">
        <v>8930</v>
      </c>
      <c r="C1187" s="29">
        <v>0</v>
      </c>
      <c r="D1187" s="29">
        <v>8930</v>
      </c>
      <c r="E1187" s="29">
        <v>0</v>
      </c>
      <c r="F1187" s="29">
        <v>0</v>
      </c>
      <c r="G1187" s="29">
        <v>0</v>
      </c>
      <c r="H1187" s="29">
        <v>8930</v>
      </c>
      <c r="I1187" s="29">
        <v>0</v>
      </c>
      <c r="J1187" s="29">
        <v>0</v>
      </c>
      <c r="K1187" s="29">
        <v>0</v>
      </c>
      <c r="L1187" s="29">
        <v>0</v>
      </c>
      <c r="M1187" s="29">
        <v>0</v>
      </c>
    </row>
    <row r="1188" spans="1:13" x14ac:dyDescent="0.25">
      <c r="A1188" s="29" t="s">
        <v>90</v>
      </c>
      <c r="B1188" s="29">
        <v>7514</v>
      </c>
      <c r="C1188" s="29">
        <v>0</v>
      </c>
      <c r="D1188" s="29">
        <v>7514</v>
      </c>
      <c r="E1188" s="29">
        <v>0</v>
      </c>
      <c r="F1188" s="29">
        <v>0</v>
      </c>
      <c r="G1188" s="29">
        <v>0</v>
      </c>
      <c r="H1188" s="29">
        <v>7514</v>
      </c>
      <c r="I1188" s="29">
        <v>0</v>
      </c>
      <c r="J1188" s="29">
        <v>0</v>
      </c>
      <c r="K1188" s="29">
        <v>0</v>
      </c>
      <c r="L1188" s="29">
        <v>0</v>
      </c>
      <c r="M1188" s="29">
        <v>0</v>
      </c>
    </row>
    <row r="1189" spans="1:13" x14ac:dyDescent="0.25">
      <c r="A1189" s="29" t="s">
        <v>91</v>
      </c>
      <c r="B1189" s="29">
        <v>19024</v>
      </c>
      <c r="C1189" s="29">
        <v>0</v>
      </c>
      <c r="D1189" s="29">
        <v>19024</v>
      </c>
      <c r="E1189" s="29">
        <v>0</v>
      </c>
      <c r="F1189" s="29">
        <v>0</v>
      </c>
      <c r="G1189" s="29">
        <v>0</v>
      </c>
      <c r="H1189" s="29">
        <v>19024</v>
      </c>
      <c r="I1189" s="29">
        <v>0</v>
      </c>
      <c r="J1189" s="29">
        <v>0</v>
      </c>
      <c r="K1189" s="29">
        <v>0</v>
      </c>
      <c r="L1189" s="29">
        <v>0</v>
      </c>
      <c r="M1189" s="29">
        <v>0</v>
      </c>
    </row>
    <row r="1190" spans="1:13" x14ac:dyDescent="0.25">
      <c r="A1190" s="29" t="s">
        <v>92</v>
      </c>
      <c r="B1190" s="29">
        <v>5123</v>
      </c>
      <c r="C1190" s="29">
        <v>0</v>
      </c>
      <c r="D1190" s="29">
        <v>5123</v>
      </c>
      <c r="E1190" s="29">
        <v>0</v>
      </c>
      <c r="F1190" s="29">
        <v>0</v>
      </c>
      <c r="G1190" s="29">
        <v>0</v>
      </c>
      <c r="H1190" s="29">
        <v>5123</v>
      </c>
      <c r="I1190" s="29">
        <v>0</v>
      </c>
      <c r="J1190" s="29">
        <v>0</v>
      </c>
      <c r="K1190" s="29">
        <v>0</v>
      </c>
      <c r="L1190" s="29">
        <v>0</v>
      </c>
      <c r="M1190" s="29">
        <v>0</v>
      </c>
    </row>
    <row r="1191" spans="1:13" x14ac:dyDescent="0.25">
      <c r="A1191" s="29" t="s">
        <v>93</v>
      </c>
      <c r="B1191" s="29">
        <v>3412</v>
      </c>
      <c r="C1191" s="29">
        <v>0</v>
      </c>
      <c r="D1191" s="29">
        <v>3412</v>
      </c>
      <c r="E1191" s="29">
        <v>0</v>
      </c>
      <c r="F1191" s="29">
        <v>0</v>
      </c>
      <c r="G1191" s="29">
        <v>0</v>
      </c>
      <c r="H1191" s="29">
        <v>3412</v>
      </c>
      <c r="I1191" s="29">
        <v>0</v>
      </c>
      <c r="J1191" s="29">
        <v>0</v>
      </c>
      <c r="K1191" s="29">
        <v>0</v>
      </c>
      <c r="L1191" s="29">
        <v>0</v>
      </c>
      <c r="M1191" s="29">
        <v>0</v>
      </c>
    </row>
    <row r="1192" spans="1:13" x14ac:dyDescent="0.25">
      <c r="A1192" s="29" t="s">
        <v>94</v>
      </c>
      <c r="B1192" s="29">
        <v>9759</v>
      </c>
      <c r="C1192" s="29">
        <v>0</v>
      </c>
      <c r="D1192" s="29">
        <v>9759</v>
      </c>
      <c r="E1192" s="29">
        <v>0</v>
      </c>
      <c r="F1192" s="29">
        <v>0</v>
      </c>
      <c r="G1192" s="29">
        <v>0</v>
      </c>
      <c r="H1192" s="29">
        <v>9759</v>
      </c>
      <c r="I1192" s="29">
        <v>0</v>
      </c>
      <c r="J1192" s="29">
        <v>0</v>
      </c>
      <c r="K1192" s="29">
        <v>0</v>
      </c>
      <c r="L1192" s="29">
        <v>0</v>
      </c>
      <c r="M1192" s="29">
        <v>0</v>
      </c>
    </row>
    <row r="1193" spans="1:13" x14ac:dyDescent="0.25">
      <c r="A1193" s="29" t="s">
        <v>95</v>
      </c>
      <c r="B1193" s="29">
        <v>5421</v>
      </c>
      <c r="C1193" s="29">
        <v>0</v>
      </c>
      <c r="D1193" s="29">
        <v>5421</v>
      </c>
      <c r="E1193" s="29">
        <v>0</v>
      </c>
      <c r="F1193" s="29">
        <v>0</v>
      </c>
      <c r="G1193" s="29">
        <v>0</v>
      </c>
      <c r="H1193" s="29">
        <v>5421</v>
      </c>
      <c r="I1193" s="29">
        <v>0</v>
      </c>
      <c r="J1193" s="29">
        <v>0</v>
      </c>
      <c r="K1193" s="29">
        <v>0</v>
      </c>
      <c r="L1193" s="29">
        <v>0</v>
      </c>
      <c r="M1193" s="29">
        <v>0</v>
      </c>
    </row>
    <row r="1194" spans="1:13" x14ac:dyDescent="0.25">
      <c r="A1194" s="29" t="s">
        <v>96</v>
      </c>
      <c r="B1194" s="29">
        <v>10476</v>
      </c>
      <c r="C1194" s="29">
        <v>0</v>
      </c>
      <c r="D1194" s="29">
        <v>10476</v>
      </c>
      <c r="E1194" s="29">
        <v>0</v>
      </c>
      <c r="F1194" s="29">
        <v>0</v>
      </c>
      <c r="G1194" s="29">
        <v>0</v>
      </c>
      <c r="H1194" s="29">
        <v>10476</v>
      </c>
      <c r="I1194" s="29">
        <v>0</v>
      </c>
      <c r="J1194" s="29">
        <v>0</v>
      </c>
      <c r="K1194" s="29">
        <v>0</v>
      </c>
      <c r="L1194" s="29">
        <v>0</v>
      </c>
      <c r="M1194" s="29">
        <v>0</v>
      </c>
    </row>
    <row r="1195" spans="1:13" x14ac:dyDescent="0.25">
      <c r="A1195" s="29" t="s">
        <v>97</v>
      </c>
      <c r="B1195" s="29">
        <v>1401</v>
      </c>
      <c r="C1195" s="29">
        <v>0</v>
      </c>
      <c r="D1195" s="29">
        <v>1401</v>
      </c>
      <c r="E1195" s="29">
        <v>0</v>
      </c>
      <c r="F1195" s="29">
        <v>0</v>
      </c>
      <c r="G1195" s="29">
        <v>0</v>
      </c>
      <c r="H1195" s="29">
        <v>1401</v>
      </c>
      <c r="I1195" s="29">
        <v>0</v>
      </c>
      <c r="J1195" s="29">
        <v>0</v>
      </c>
      <c r="K1195" s="29">
        <v>0</v>
      </c>
      <c r="L1195" s="29">
        <v>0</v>
      </c>
      <c r="M1195" s="29">
        <v>0</v>
      </c>
    </row>
    <row r="1196" spans="1:13" x14ac:dyDescent="0.25">
      <c r="A1196" s="29" t="s">
        <v>98</v>
      </c>
      <c r="B1196" s="29">
        <v>9487</v>
      </c>
      <c r="C1196" s="29">
        <v>0</v>
      </c>
      <c r="D1196" s="29">
        <v>9487</v>
      </c>
      <c r="E1196" s="29">
        <v>0</v>
      </c>
      <c r="F1196" s="29">
        <v>0</v>
      </c>
      <c r="G1196" s="29">
        <v>0</v>
      </c>
      <c r="H1196" s="29">
        <v>9487</v>
      </c>
      <c r="I1196" s="29">
        <v>0</v>
      </c>
      <c r="J1196" s="29">
        <v>0</v>
      </c>
      <c r="K1196" s="29">
        <v>0</v>
      </c>
      <c r="L1196" s="29">
        <v>0</v>
      </c>
      <c r="M1196" s="29">
        <v>0</v>
      </c>
    </row>
    <row r="1197" spans="1:13" x14ac:dyDescent="0.25">
      <c r="A1197" s="29" t="s">
        <v>99</v>
      </c>
      <c r="B1197" s="29">
        <v>8286</v>
      </c>
      <c r="C1197" s="29">
        <v>0</v>
      </c>
      <c r="D1197" s="29">
        <v>8286</v>
      </c>
      <c r="E1197" s="29">
        <v>0</v>
      </c>
      <c r="F1197" s="29">
        <v>0</v>
      </c>
      <c r="G1197" s="29">
        <v>0</v>
      </c>
      <c r="H1197" s="29">
        <v>8286</v>
      </c>
      <c r="I1197" s="29">
        <v>0</v>
      </c>
      <c r="J1197" s="29">
        <v>0</v>
      </c>
      <c r="K1197" s="29">
        <v>0</v>
      </c>
      <c r="L1197" s="29">
        <v>0</v>
      </c>
      <c r="M1197" s="29">
        <v>0</v>
      </c>
    </row>
    <row r="1198" spans="1:13" x14ac:dyDescent="0.25">
      <c r="A1198" s="29" t="s">
        <v>100</v>
      </c>
      <c r="B1198" s="29">
        <v>1759</v>
      </c>
      <c r="C1198" s="29">
        <v>0</v>
      </c>
      <c r="D1198" s="29">
        <v>1759</v>
      </c>
      <c r="E1198" s="29">
        <v>0</v>
      </c>
      <c r="F1198" s="29">
        <v>0</v>
      </c>
      <c r="G1198" s="29">
        <v>0</v>
      </c>
      <c r="H1198" s="29">
        <v>1759</v>
      </c>
      <c r="I1198" s="29">
        <v>0</v>
      </c>
      <c r="J1198" s="29">
        <v>0</v>
      </c>
      <c r="K1198" s="29">
        <v>0</v>
      </c>
      <c r="L1198" s="29">
        <v>0</v>
      </c>
      <c r="M1198" s="29">
        <v>0</v>
      </c>
    </row>
    <row r="1199" spans="1:13" x14ac:dyDescent="0.25">
      <c r="A1199" s="29" t="s">
        <v>101</v>
      </c>
      <c r="B1199" s="29">
        <v>3761</v>
      </c>
      <c r="C1199" s="29">
        <v>0</v>
      </c>
      <c r="D1199" s="29">
        <v>3761</v>
      </c>
      <c r="E1199" s="29">
        <v>0</v>
      </c>
      <c r="F1199" s="29">
        <v>0</v>
      </c>
      <c r="G1199" s="29">
        <v>0</v>
      </c>
      <c r="H1199" s="29">
        <v>3761</v>
      </c>
      <c r="I1199" s="29">
        <v>0</v>
      </c>
      <c r="J1199" s="29">
        <v>0</v>
      </c>
      <c r="K1199" s="29">
        <v>0</v>
      </c>
      <c r="L1199" s="29">
        <v>0</v>
      </c>
      <c r="M1199" s="29">
        <v>0</v>
      </c>
    </row>
    <row r="1200" spans="1:13" x14ac:dyDescent="0.25">
      <c r="A1200" s="29" t="s">
        <v>102</v>
      </c>
      <c r="B1200" s="29">
        <v>2171</v>
      </c>
      <c r="C1200" s="29">
        <v>0</v>
      </c>
      <c r="D1200" s="29">
        <v>2171</v>
      </c>
      <c r="E1200" s="29">
        <v>0</v>
      </c>
      <c r="F1200" s="29">
        <v>0</v>
      </c>
      <c r="G1200" s="29">
        <v>0</v>
      </c>
      <c r="H1200" s="29">
        <v>2171</v>
      </c>
      <c r="I1200" s="29">
        <v>0</v>
      </c>
      <c r="J1200" s="29">
        <v>0</v>
      </c>
      <c r="K1200" s="29">
        <v>0</v>
      </c>
      <c r="L1200" s="29">
        <v>0</v>
      </c>
      <c r="M1200" s="29">
        <v>0</v>
      </c>
    </row>
    <row r="1201" spans="1:14" x14ac:dyDescent="0.25">
      <c r="A1201" s="32" t="s">
        <v>556</v>
      </c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127">
        <v>3</v>
      </c>
    </row>
    <row r="1202" spans="1:14" x14ac:dyDescent="0.25">
      <c r="A1202" s="29" t="s">
        <v>0</v>
      </c>
      <c r="B1202" s="29" t="s">
        <v>1</v>
      </c>
      <c r="C1202" s="29" t="s">
        <v>402</v>
      </c>
      <c r="D1202" s="29" t="s">
        <v>403</v>
      </c>
      <c r="E1202" s="29" t="s">
        <v>404</v>
      </c>
      <c r="F1202" s="29" t="s">
        <v>405</v>
      </c>
      <c r="G1202" s="29" t="s">
        <v>406</v>
      </c>
      <c r="H1202" s="29" t="s">
        <v>407</v>
      </c>
      <c r="I1202" s="29" t="s">
        <v>408</v>
      </c>
      <c r="J1202" s="29" t="s">
        <v>409</v>
      </c>
      <c r="K1202" s="29" t="s">
        <v>410</v>
      </c>
      <c r="L1202" s="29" t="s">
        <v>411</v>
      </c>
      <c r="M1202" s="29" t="s">
        <v>412</v>
      </c>
    </row>
    <row r="1203" spans="1:14" x14ac:dyDescent="0.25">
      <c r="A1203" s="29" t="s">
        <v>8</v>
      </c>
      <c r="B1203" s="29" t="s">
        <v>9</v>
      </c>
      <c r="C1203" s="29" t="s">
        <v>9</v>
      </c>
      <c r="D1203" s="29" t="s">
        <v>9</v>
      </c>
      <c r="E1203" s="29" t="s">
        <v>9</v>
      </c>
      <c r="F1203" s="29" t="s">
        <v>9</v>
      </c>
      <c r="G1203" s="29" t="s">
        <v>9</v>
      </c>
      <c r="H1203" s="29" t="s">
        <v>9</v>
      </c>
      <c r="I1203" s="29" t="s">
        <v>9</v>
      </c>
      <c r="J1203" s="29" t="s">
        <v>9</v>
      </c>
      <c r="K1203" s="29" t="s">
        <v>9</v>
      </c>
      <c r="L1203" s="29" t="s">
        <v>9</v>
      </c>
      <c r="M1203" s="29" t="s">
        <v>9</v>
      </c>
    </row>
    <row r="1204" spans="1:14" x14ac:dyDescent="0.25">
      <c r="A1204" s="29" t="s">
        <v>10</v>
      </c>
      <c r="B1204" s="29">
        <v>0</v>
      </c>
      <c r="C1204" s="29">
        <v>0</v>
      </c>
      <c r="D1204" s="29">
        <v>0</v>
      </c>
      <c r="E1204" s="29">
        <v>0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29">
        <v>0</v>
      </c>
      <c r="L1204" s="29">
        <v>0</v>
      </c>
      <c r="M1204" s="29">
        <v>0</v>
      </c>
    </row>
    <row r="1205" spans="1:14" x14ac:dyDescent="0.25">
      <c r="A1205" s="29" t="s">
        <v>11</v>
      </c>
      <c r="B1205" s="29">
        <v>0</v>
      </c>
      <c r="C1205" s="29">
        <v>0</v>
      </c>
      <c r="D1205" s="29">
        <v>0</v>
      </c>
      <c r="E1205" s="29">
        <v>0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29">
        <v>0</v>
      </c>
      <c r="L1205" s="29">
        <v>0</v>
      </c>
      <c r="M1205" s="29">
        <v>0</v>
      </c>
    </row>
    <row r="1206" spans="1:14" x14ac:dyDescent="0.25">
      <c r="A1206" s="29" t="s">
        <v>12</v>
      </c>
      <c r="B1206" s="29">
        <v>0</v>
      </c>
      <c r="C1206" s="29">
        <v>0</v>
      </c>
      <c r="D1206" s="29">
        <v>0</v>
      </c>
      <c r="E1206" s="29">
        <v>0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29">
        <v>0</v>
      </c>
      <c r="L1206" s="29">
        <v>0</v>
      </c>
      <c r="M1206" s="29">
        <v>0</v>
      </c>
    </row>
    <row r="1207" spans="1:14" x14ac:dyDescent="0.25">
      <c r="A1207" s="29" t="s">
        <v>13</v>
      </c>
      <c r="B1207" s="29">
        <v>0</v>
      </c>
      <c r="C1207" s="29">
        <v>0</v>
      </c>
      <c r="D1207" s="29">
        <v>0</v>
      </c>
      <c r="E1207" s="29">
        <v>0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29">
        <v>0</v>
      </c>
      <c r="L1207" s="29">
        <v>0</v>
      </c>
      <c r="M1207" s="29">
        <v>0</v>
      </c>
    </row>
    <row r="1208" spans="1:14" x14ac:dyDescent="0.25">
      <c r="A1208" s="29" t="s">
        <v>14</v>
      </c>
      <c r="B1208" s="29">
        <v>0</v>
      </c>
      <c r="C1208" s="29">
        <v>0</v>
      </c>
      <c r="D1208" s="29">
        <v>0</v>
      </c>
      <c r="E1208" s="29">
        <v>0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29">
        <v>0</v>
      </c>
      <c r="L1208" s="29">
        <v>0</v>
      </c>
      <c r="M1208" s="29">
        <v>0</v>
      </c>
    </row>
    <row r="1209" spans="1:14" x14ac:dyDescent="0.25">
      <c r="A1209" s="29" t="s">
        <v>15</v>
      </c>
      <c r="B1209" s="29">
        <v>0</v>
      </c>
      <c r="C1209" s="29">
        <v>0</v>
      </c>
      <c r="D1209" s="29">
        <v>0</v>
      </c>
      <c r="E1209" s="29">
        <v>0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29">
        <v>0</v>
      </c>
      <c r="L1209" s="29">
        <v>0</v>
      </c>
      <c r="M1209" s="29">
        <v>0</v>
      </c>
    </row>
    <row r="1210" spans="1:14" x14ac:dyDescent="0.25">
      <c r="A1210" s="29" t="s">
        <v>16</v>
      </c>
      <c r="B1210" s="29">
        <v>0</v>
      </c>
      <c r="C1210" s="29">
        <v>0</v>
      </c>
      <c r="D1210" s="29">
        <v>0</v>
      </c>
      <c r="E1210" s="29">
        <v>0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29">
        <v>0</v>
      </c>
      <c r="L1210" s="29">
        <v>0</v>
      </c>
      <c r="M1210" s="29">
        <v>0</v>
      </c>
    </row>
    <row r="1211" spans="1:14" x14ac:dyDescent="0.25">
      <c r="A1211" s="29" t="s">
        <v>17</v>
      </c>
      <c r="B1211" s="29">
        <v>0</v>
      </c>
      <c r="C1211" s="29">
        <v>0</v>
      </c>
      <c r="D1211" s="29">
        <v>0</v>
      </c>
      <c r="E1211" s="29">
        <v>0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29">
        <v>0</v>
      </c>
      <c r="L1211" s="29">
        <v>0</v>
      </c>
      <c r="M1211" s="29">
        <v>0</v>
      </c>
    </row>
    <row r="1212" spans="1:14" x14ac:dyDescent="0.25">
      <c r="A1212" s="29" t="s">
        <v>18</v>
      </c>
      <c r="B1212" s="29">
        <v>0</v>
      </c>
      <c r="C1212" s="29">
        <v>0</v>
      </c>
      <c r="D1212" s="29">
        <v>0</v>
      </c>
      <c r="E1212" s="29">
        <v>0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29">
        <v>0</v>
      </c>
      <c r="L1212" s="29">
        <v>0</v>
      </c>
      <c r="M1212" s="29">
        <v>0</v>
      </c>
    </row>
    <row r="1213" spans="1:14" x14ac:dyDescent="0.25">
      <c r="A1213" s="29" t="s">
        <v>19</v>
      </c>
      <c r="B1213" s="29">
        <v>0</v>
      </c>
      <c r="C1213" s="29">
        <v>0</v>
      </c>
      <c r="D1213" s="29">
        <v>0</v>
      </c>
      <c r="E1213" s="29">
        <v>0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29">
        <v>0</v>
      </c>
      <c r="L1213" s="29">
        <v>0</v>
      </c>
      <c r="M1213" s="29">
        <v>0</v>
      </c>
    </row>
    <row r="1214" spans="1:14" x14ac:dyDescent="0.25">
      <c r="A1214" s="29" t="s">
        <v>20</v>
      </c>
      <c r="B1214" s="29">
        <v>1</v>
      </c>
      <c r="C1214" s="29">
        <v>0</v>
      </c>
      <c r="D1214" s="29">
        <v>0</v>
      </c>
      <c r="E1214" s="29">
        <v>0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29">
        <v>0</v>
      </c>
      <c r="L1214" s="29">
        <v>0</v>
      </c>
      <c r="M1214" s="29">
        <v>0</v>
      </c>
    </row>
    <row r="1215" spans="1:14" x14ac:dyDescent="0.25">
      <c r="A1215" s="29" t="s">
        <v>21</v>
      </c>
      <c r="B1215" s="29">
        <v>0</v>
      </c>
      <c r="C1215" s="29">
        <v>0</v>
      </c>
      <c r="D1215" s="29">
        <v>0</v>
      </c>
      <c r="E1215" s="29">
        <v>0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29">
        <v>0</v>
      </c>
      <c r="L1215" s="29">
        <v>0</v>
      </c>
      <c r="M1215" s="29">
        <v>0</v>
      </c>
    </row>
    <row r="1216" spans="1:14" x14ac:dyDescent="0.25">
      <c r="A1216" s="29" t="s">
        <v>22</v>
      </c>
      <c r="B1216" s="29">
        <v>0</v>
      </c>
      <c r="C1216" s="29">
        <v>0</v>
      </c>
      <c r="D1216" s="29">
        <v>0</v>
      </c>
      <c r="E1216" s="29">
        <v>0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29">
        <v>0</v>
      </c>
      <c r="L1216" s="29">
        <v>0</v>
      </c>
      <c r="M1216" s="29">
        <v>0</v>
      </c>
    </row>
    <row r="1217" spans="1:13" x14ac:dyDescent="0.25">
      <c r="A1217" s="29" t="s">
        <v>557</v>
      </c>
      <c r="B1217" s="29"/>
      <c r="C1217" s="29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</row>
    <row r="1218" spans="1:13" x14ac:dyDescent="0.25">
      <c r="A1218" s="29" t="s">
        <v>23</v>
      </c>
      <c r="B1218" s="29" t="s">
        <v>1</v>
      </c>
      <c r="C1218" s="29" t="s">
        <v>402</v>
      </c>
      <c r="D1218" s="29" t="s">
        <v>403</v>
      </c>
      <c r="E1218" s="29" t="s">
        <v>404</v>
      </c>
      <c r="F1218" s="29" t="s">
        <v>405</v>
      </c>
      <c r="G1218" s="29" t="s">
        <v>406</v>
      </c>
      <c r="H1218" s="29" t="s">
        <v>407</v>
      </c>
      <c r="I1218" s="29" t="s">
        <v>408</v>
      </c>
      <c r="J1218" s="29" t="s">
        <v>409</v>
      </c>
      <c r="K1218" s="29" t="s">
        <v>410</v>
      </c>
      <c r="L1218" s="29" t="s">
        <v>411</v>
      </c>
      <c r="M1218" s="29" t="s">
        <v>412</v>
      </c>
    </row>
    <row r="1219" spans="1:13" x14ac:dyDescent="0.25">
      <c r="A1219" s="29" t="s">
        <v>8</v>
      </c>
      <c r="B1219" s="29" t="s">
        <v>9</v>
      </c>
      <c r="C1219" s="29" t="s">
        <v>9</v>
      </c>
      <c r="D1219" s="29" t="s">
        <v>9</v>
      </c>
      <c r="E1219" s="29" t="s">
        <v>9</v>
      </c>
      <c r="F1219" s="29" t="s">
        <v>9</v>
      </c>
      <c r="G1219" s="29" t="s">
        <v>9</v>
      </c>
      <c r="H1219" s="29" t="s">
        <v>9</v>
      </c>
      <c r="I1219" s="29" t="s">
        <v>9</v>
      </c>
      <c r="J1219" s="29" t="s">
        <v>9</v>
      </c>
      <c r="K1219" s="29" t="s">
        <v>9</v>
      </c>
      <c r="L1219" s="29" t="s">
        <v>9</v>
      </c>
      <c r="M1219" s="29" t="s">
        <v>9</v>
      </c>
    </row>
    <row r="1220" spans="1:13" x14ac:dyDescent="0.25">
      <c r="A1220" s="29" t="s">
        <v>10</v>
      </c>
      <c r="B1220" s="29">
        <v>0</v>
      </c>
      <c r="C1220" s="29">
        <v>0</v>
      </c>
      <c r="D1220" s="29">
        <v>0</v>
      </c>
      <c r="E1220" s="29">
        <v>0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29">
        <v>0</v>
      </c>
      <c r="L1220" s="29">
        <v>0</v>
      </c>
      <c r="M1220" s="29">
        <v>0</v>
      </c>
    </row>
    <row r="1221" spans="1:13" x14ac:dyDescent="0.25">
      <c r="A1221" s="29" t="s">
        <v>11</v>
      </c>
      <c r="B1221" s="29">
        <v>0</v>
      </c>
      <c r="C1221" s="29">
        <v>0</v>
      </c>
      <c r="D1221" s="29">
        <v>0</v>
      </c>
      <c r="E1221" s="29">
        <v>0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29">
        <v>0</v>
      </c>
      <c r="L1221" s="29">
        <v>0</v>
      </c>
      <c r="M1221" s="29">
        <v>0</v>
      </c>
    </row>
    <row r="1222" spans="1:13" x14ac:dyDescent="0.25">
      <c r="A1222" s="29" t="s">
        <v>12</v>
      </c>
      <c r="B1222" s="29">
        <v>0</v>
      </c>
      <c r="C1222" s="29">
        <v>0</v>
      </c>
      <c r="D1222" s="29">
        <v>0</v>
      </c>
      <c r="E1222" s="29">
        <v>0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29">
        <v>0</v>
      </c>
      <c r="L1222" s="29">
        <v>0</v>
      </c>
      <c r="M1222" s="29">
        <v>0</v>
      </c>
    </row>
    <row r="1223" spans="1:13" x14ac:dyDescent="0.25">
      <c r="A1223" s="29" t="s">
        <v>13</v>
      </c>
      <c r="B1223" s="29">
        <v>0</v>
      </c>
      <c r="C1223" s="29">
        <v>0</v>
      </c>
      <c r="D1223" s="29">
        <v>0</v>
      </c>
      <c r="E1223" s="29">
        <v>0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29">
        <v>0</v>
      </c>
      <c r="L1223" s="29">
        <v>0</v>
      </c>
      <c r="M1223" s="29">
        <v>0</v>
      </c>
    </row>
    <row r="1224" spans="1:13" x14ac:dyDescent="0.25">
      <c r="A1224" s="29" t="s">
        <v>14</v>
      </c>
      <c r="B1224" s="29">
        <v>0</v>
      </c>
      <c r="C1224" s="29">
        <v>0</v>
      </c>
      <c r="D1224" s="29">
        <v>0</v>
      </c>
      <c r="E1224" s="29">
        <v>0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29">
        <v>0</v>
      </c>
      <c r="L1224" s="29">
        <v>0</v>
      </c>
      <c r="M1224" s="29">
        <v>0</v>
      </c>
    </row>
    <row r="1225" spans="1:13" x14ac:dyDescent="0.25">
      <c r="A1225" s="29" t="s">
        <v>15</v>
      </c>
      <c r="B1225" s="29">
        <v>0</v>
      </c>
      <c r="C1225" s="29">
        <v>0</v>
      </c>
      <c r="D1225" s="29">
        <v>0</v>
      </c>
      <c r="E1225" s="29">
        <v>0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29">
        <v>0</v>
      </c>
      <c r="L1225" s="29">
        <v>0</v>
      </c>
      <c r="M1225" s="29">
        <v>0</v>
      </c>
    </row>
    <row r="1226" spans="1:13" x14ac:dyDescent="0.25">
      <c r="A1226" s="29" t="s">
        <v>16</v>
      </c>
      <c r="B1226" s="29">
        <v>0</v>
      </c>
      <c r="C1226" s="29">
        <v>0</v>
      </c>
      <c r="D1226" s="29">
        <v>0</v>
      </c>
      <c r="E1226" s="29">
        <v>0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29">
        <v>0</v>
      </c>
      <c r="L1226" s="29">
        <v>0</v>
      </c>
      <c r="M1226" s="29">
        <v>0</v>
      </c>
    </row>
    <row r="1227" spans="1:13" x14ac:dyDescent="0.25">
      <c r="A1227" s="29" t="s">
        <v>17</v>
      </c>
      <c r="B1227" s="29">
        <v>0</v>
      </c>
      <c r="C1227" s="29">
        <v>0</v>
      </c>
      <c r="D1227" s="29">
        <v>0</v>
      </c>
      <c r="E1227" s="29">
        <v>0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29">
        <v>0</v>
      </c>
      <c r="L1227" s="29">
        <v>0</v>
      </c>
      <c r="M1227" s="29">
        <v>0</v>
      </c>
    </row>
    <row r="1228" spans="1:13" x14ac:dyDescent="0.25">
      <c r="A1228" s="29" t="s">
        <v>18</v>
      </c>
      <c r="B1228" s="29">
        <v>0</v>
      </c>
      <c r="C1228" s="29">
        <v>0</v>
      </c>
      <c r="D1228" s="29">
        <v>0</v>
      </c>
      <c r="E1228" s="29">
        <v>0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29">
        <v>0</v>
      </c>
      <c r="L1228" s="29">
        <v>0</v>
      </c>
      <c r="M1228" s="29">
        <v>0</v>
      </c>
    </row>
    <row r="1229" spans="1:13" x14ac:dyDescent="0.25">
      <c r="A1229" s="29" t="s">
        <v>19</v>
      </c>
      <c r="B1229" s="29">
        <v>0</v>
      </c>
      <c r="C1229" s="29">
        <v>0</v>
      </c>
      <c r="D1229" s="29">
        <v>0</v>
      </c>
      <c r="E1229" s="29">
        <v>0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29">
        <v>0</v>
      </c>
      <c r="L1229" s="29">
        <v>0</v>
      </c>
      <c r="M1229" s="29">
        <v>0</v>
      </c>
    </row>
    <row r="1230" spans="1:13" x14ac:dyDescent="0.25">
      <c r="A1230" s="29" t="s">
        <v>20</v>
      </c>
      <c r="B1230" s="29">
        <v>0</v>
      </c>
      <c r="C1230" s="29">
        <v>0</v>
      </c>
      <c r="D1230" s="29">
        <v>0</v>
      </c>
      <c r="E1230" s="29">
        <v>0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29">
        <v>0</v>
      </c>
      <c r="L1230" s="29">
        <v>0</v>
      </c>
      <c r="M1230" s="29">
        <v>0</v>
      </c>
    </row>
    <row r="1231" spans="1:13" x14ac:dyDescent="0.25">
      <c r="A1231" s="29" t="s">
        <v>21</v>
      </c>
      <c r="B1231" s="29">
        <v>0</v>
      </c>
      <c r="C1231" s="29">
        <v>0</v>
      </c>
      <c r="D1231" s="29">
        <v>0</v>
      </c>
      <c r="E1231" s="29">
        <v>0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29">
        <v>0</v>
      </c>
      <c r="L1231" s="29">
        <v>0</v>
      </c>
      <c r="M1231" s="29">
        <v>0</v>
      </c>
    </row>
    <row r="1232" spans="1:13" x14ac:dyDescent="0.25">
      <c r="A1232" s="29" t="s">
        <v>22</v>
      </c>
      <c r="B1232" s="29">
        <v>0</v>
      </c>
      <c r="C1232" s="29">
        <v>0</v>
      </c>
      <c r="D1232" s="29">
        <v>0</v>
      </c>
      <c r="E1232" s="29">
        <v>0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29">
        <v>0</v>
      </c>
      <c r="L1232" s="29">
        <v>0</v>
      </c>
      <c r="M1232" s="29">
        <v>0</v>
      </c>
    </row>
    <row r="1233" spans="1:13" x14ac:dyDescent="0.25">
      <c r="A1233" s="29" t="s">
        <v>558</v>
      </c>
      <c r="B1233" s="29"/>
      <c r="C1233" s="29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</row>
    <row r="1234" spans="1:13" x14ac:dyDescent="0.25">
      <c r="A1234" s="29" t="s">
        <v>24</v>
      </c>
      <c r="B1234" s="29" t="s">
        <v>1</v>
      </c>
      <c r="C1234" s="29" t="s">
        <v>402</v>
      </c>
      <c r="D1234" s="29" t="s">
        <v>403</v>
      </c>
      <c r="E1234" s="29" t="s">
        <v>404</v>
      </c>
      <c r="F1234" s="29" t="s">
        <v>405</v>
      </c>
      <c r="G1234" s="29" t="s">
        <v>406</v>
      </c>
      <c r="H1234" s="29" t="s">
        <v>407</v>
      </c>
      <c r="I1234" s="29" t="s">
        <v>408</v>
      </c>
      <c r="J1234" s="29" t="s">
        <v>409</v>
      </c>
      <c r="K1234" s="29" t="s">
        <v>410</v>
      </c>
      <c r="L1234" s="29" t="s">
        <v>411</v>
      </c>
      <c r="M1234" s="29" t="s">
        <v>412</v>
      </c>
    </row>
    <row r="1235" spans="1:13" x14ac:dyDescent="0.25">
      <c r="A1235" s="29" t="s">
        <v>8</v>
      </c>
      <c r="B1235" s="29" t="s">
        <v>9</v>
      </c>
      <c r="C1235" s="29" t="s">
        <v>9</v>
      </c>
      <c r="D1235" s="29" t="s">
        <v>9</v>
      </c>
      <c r="E1235" s="29" t="s">
        <v>9</v>
      </c>
      <c r="F1235" s="29" t="s">
        <v>9</v>
      </c>
      <c r="G1235" s="29" t="s">
        <v>9</v>
      </c>
      <c r="H1235" s="29" t="s">
        <v>9</v>
      </c>
      <c r="I1235" s="29" t="s">
        <v>9</v>
      </c>
      <c r="J1235" s="29" t="s">
        <v>9</v>
      </c>
      <c r="K1235" s="29" t="s">
        <v>9</v>
      </c>
      <c r="L1235" s="29" t="s">
        <v>9</v>
      </c>
      <c r="M1235" s="29" t="s">
        <v>9</v>
      </c>
    </row>
    <row r="1236" spans="1:13" x14ac:dyDescent="0.25">
      <c r="A1236" s="29" t="s">
        <v>25</v>
      </c>
      <c r="B1236" s="29">
        <v>0</v>
      </c>
      <c r="C1236" s="29">
        <v>0</v>
      </c>
      <c r="D1236" s="29">
        <v>0</v>
      </c>
      <c r="E1236" s="29">
        <v>0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29">
        <v>0</v>
      </c>
      <c r="L1236" s="29">
        <v>0</v>
      </c>
      <c r="M1236" s="29">
        <v>0</v>
      </c>
    </row>
    <row r="1237" spans="1:13" x14ac:dyDescent="0.25">
      <c r="A1237" s="29" t="s">
        <v>26</v>
      </c>
      <c r="B1237" s="29">
        <v>0</v>
      </c>
      <c r="C1237" s="29">
        <v>0</v>
      </c>
      <c r="D1237" s="29">
        <v>0</v>
      </c>
      <c r="E1237" s="29">
        <v>0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29">
        <v>0</v>
      </c>
      <c r="L1237" s="29">
        <v>0</v>
      </c>
      <c r="M1237" s="29">
        <v>0</v>
      </c>
    </row>
    <row r="1238" spans="1:13" x14ac:dyDescent="0.25">
      <c r="A1238" s="29" t="s">
        <v>27</v>
      </c>
      <c r="B1238" s="29">
        <v>0</v>
      </c>
      <c r="C1238" s="29">
        <v>0</v>
      </c>
      <c r="D1238" s="29">
        <v>0</v>
      </c>
      <c r="E1238" s="29">
        <v>0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29">
        <v>0</v>
      </c>
      <c r="L1238" s="29">
        <v>0</v>
      </c>
      <c r="M1238" s="29">
        <v>0</v>
      </c>
    </row>
    <row r="1239" spans="1:13" x14ac:dyDescent="0.25">
      <c r="A1239" s="29" t="s">
        <v>28</v>
      </c>
      <c r="B1239" s="29">
        <v>0</v>
      </c>
      <c r="C1239" s="29">
        <v>0</v>
      </c>
      <c r="D1239" s="29">
        <v>0</v>
      </c>
      <c r="E1239" s="29">
        <v>0</v>
      </c>
      <c r="F1239" s="29">
        <v>0</v>
      </c>
      <c r="G1239" s="29">
        <v>0</v>
      </c>
      <c r="H1239" s="29">
        <v>0</v>
      </c>
      <c r="I1239" s="29">
        <v>0</v>
      </c>
      <c r="J1239" s="29">
        <v>0</v>
      </c>
      <c r="K1239" s="29">
        <v>0</v>
      </c>
      <c r="L1239" s="29">
        <v>0</v>
      </c>
      <c r="M1239" s="29">
        <v>0</v>
      </c>
    </row>
    <row r="1240" spans="1:13" x14ac:dyDescent="0.25">
      <c r="A1240" s="29" t="s">
        <v>29</v>
      </c>
      <c r="B1240" s="29">
        <v>0</v>
      </c>
      <c r="C1240" s="29">
        <v>0</v>
      </c>
      <c r="D1240" s="29">
        <v>0</v>
      </c>
      <c r="E1240" s="29">
        <v>0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29">
        <v>0</v>
      </c>
      <c r="L1240" s="29">
        <v>0</v>
      </c>
      <c r="M1240" s="29">
        <v>0</v>
      </c>
    </row>
    <row r="1241" spans="1:13" x14ac:dyDescent="0.25">
      <c r="A1241" s="29" t="s">
        <v>30</v>
      </c>
      <c r="B1241" s="29">
        <v>0</v>
      </c>
      <c r="C1241" s="29">
        <v>0</v>
      </c>
      <c r="D1241" s="29">
        <v>0</v>
      </c>
      <c r="E1241" s="29">
        <v>0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29">
        <v>0</v>
      </c>
      <c r="L1241" s="29">
        <v>0</v>
      </c>
      <c r="M1241" s="29">
        <v>0</v>
      </c>
    </row>
    <row r="1242" spans="1:13" x14ac:dyDescent="0.25">
      <c r="A1242" s="29" t="s">
        <v>31</v>
      </c>
      <c r="B1242" s="29">
        <v>0</v>
      </c>
      <c r="C1242" s="29">
        <v>0</v>
      </c>
      <c r="D1242" s="29">
        <v>0</v>
      </c>
      <c r="E1242" s="29">
        <v>0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29">
        <v>0</v>
      </c>
      <c r="L1242" s="29">
        <v>0</v>
      </c>
      <c r="M1242" s="29">
        <v>0</v>
      </c>
    </row>
    <row r="1243" spans="1:13" x14ac:dyDescent="0.25">
      <c r="A1243" s="29" t="s">
        <v>32</v>
      </c>
      <c r="B1243" s="29">
        <v>0</v>
      </c>
      <c r="C1243" s="29">
        <v>0</v>
      </c>
      <c r="D1243" s="29">
        <v>0</v>
      </c>
      <c r="E1243" s="29">
        <v>0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29">
        <v>0</v>
      </c>
      <c r="L1243" s="29">
        <v>0</v>
      </c>
      <c r="M1243" s="29">
        <v>0</v>
      </c>
    </row>
    <row r="1244" spans="1:13" x14ac:dyDescent="0.25">
      <c r="A1244" s="29" t="s">
        <v>33</v>
      </c>
      <c r="B1244" s="29">
        <v>0</v>
      </c>
      <c r="C1244" s="29">
        <v>0</v>
      </c>
      <c r="D1244" s="29">
        <v>0</v>
      </c>
      <c r="E1244" s="29">
        <v>0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29">
        <v>0</v>
      </c>
      <c r="L1244" s="29">
        <v>0</v>
      </c>
      <c r="M1244" s="29">
        <v>0</v>
      </c>
    </row>
    <row r="1245" spans="1:13" x14ac:dyDescent="0.25">
      <c r="A1245" s="29" t="s">
        <v>559</v>
      </c>
      <c r="B1245" s="29"/>
      <c r="C1245" s="29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</row>
    <row r="1246" spans="1:13" x14ac:dyDescent="0.25">
      <c r="A1246" s="29" t="s">
        <v>34</v>
      </c>
      <c r="B1246" s="29" t="s">
        <v>1</v>
      </c>
      <c r="C1246" s="29" t="s">
        <v>402</v>
      </c>
      <c r="D1246" s="29" t="s">
        <v>403</v>
      </c>
      <c r="E1246" s="29" t="s">
        <v>404</v>
      </c>
      <c r="F1246" s="29" t="s">
        <v>405</v>
      </c>
      <c r="G1246" s="29" t="s">
        <v>406</v>
      </c>
      <c r="H1246" s="29" t="s">
        <v>407</v>
      </c>
      <c r="I1246" s="29" t="s">
        <v>408</v>
      </c>
      <c r="J1246" s="29" t="s">
        <v>409</v>
      </c>
      <c r="K1246" s="29" t="s">
        <v>410</v>
      </c>
      <c r="L1246" s="29" t="s">
        <v>411</v>
      </c>
      <c r="M1246" s="29" t="s">
        <v>412</v>
      </c>
    </row>
    <row r="1247" spans="1:13" x14ac:dyDescent="0.25">
      <c r="A1247" s="29" t="s">
        <v>8</v>
      </c>
      <c r="B1247" s="29" t="s">
        <v>35</v>
      </c>
      <c r="C1247" s="29" t="s">
        <v>35</v>
      </c>
      <c r="D1247" s="29" t="s">
        <v>35</v>
      </c>
      <c r="E1247" s="29" t="s">
        <v>35</v>
      </c>
      <c r="F1247" s="29" t="s">
        <v>35</v>
      </c>
      <c r="G1247" s="29" t="s">
        <v>35</v>
      </c>
      <c r="H1247" s="29" t="s">
        <v>35</v>
      </c>
      <c r="I1247" s="29" t="s">
        <v>35</v>
      </c>
      <c r="J1247" s="29" t="s">
        <v>35</v>
      </c>
      <c r="K1247" s="29" t="s">
        <v>35</v>
      </c>
      <c r="L1247" s="29" t="s">
        <v>35</v>
      </c>
      <c r="M1247" s="29" t="s">
        <v>35</v>
      </c>
    </row>
    <row r="1248" spans="1:13" x14ac:dyDescent="0.25">
      <c r="A1248" s="29" t="s">
        <v>10</v>
      </c>
      <c r="B1248" s="29">
        <v>0</v>
      </c>
      <c r="C1248" s="29">
        <v>0</v>
      </c>
      <c r="D1248" s="29">
        <v>0</v>
      </c>
      <c r="E1248" s="29">
        <v>0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29">
        <v>0</v>
      </c>
      <c r="L1248" s="29">
        <v>0</v>
      </c>
      <c r="M1248" s="29">
        <v>0</v>
      </c>
    </row>
    <row r="1249" spans="1:13" x14ac:dyDescent="0.25">
      <c r="A1249" s="29" t="s">
        <v>36</v>
      </c>
      <c r="B1249" s="29">
        <v>0</v>
      </c>
      <c r="C1249" s="29">
        <v>0</v>
      </c>
      <c r="D1249" s="29">
        <v>0</v>
      </c>
      <c r="E1249" s="29">
        <v>0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29">
        <v>0</v>
      </c>
      <c r="L1249" s="29">
        <v>0</v>
      </c>
      <c r="M1249" s="29">
        <v>0</v>
      </c>
    </row>
    <row r="1250" spans="1:13" x14ac:dyDescent="0.25">
      <c r="A1250" s="29" t="s">
        <v>37</v>
      </c>
      <c r="B1250" s="29">
        <v>0</v>
      </c>
      <c r="C1250" s="29">
        <v>0</v>
      </c>
      <c r="D1250" s="29">
        <v>0</v>
      </c>
      <c r="E1250" s="29">
        <v>0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29">
        <v>0</v>
      </c>
      <c r="L1250" s="29">
        <v>0</v>
      </c>
      <c r="M1250" s="29">
        <v>0</v>
      </c>
    </row>
    <row r="1251" spans="1:13" x14ac:dyDescent="0.25">
      <c r="A1251" s="29" t="s">
        <v>38</v>
      </c>
      <c r="B1251" s="29">
        <v>0</v>
      </c>
      <c r="C1251" s="29">
        <v>0</v>
      </c>
      <c r="D1251" s="29">
        <v>0</v>
      </c>
      <c r="E1251" s="29">
        <v>0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29">
        <v>0</v>
      </c>
      <c r="L1251" s="29">
        <v>0</v>
      </c>
      <c r="M1251" s="29">
        <v>0</v>
      </c>
    </row>
    <row r="1252" spans="1:13" x14ac:dyDescent="0.25">
      <c r="A1252" s="29" t="s">
        <v>39</v>
      </c>
      <c r="B1252" s="29">
        <v>0</v>
      </c>
      <c r="C1252" s="29">
        <v>0</v>
      </c>
      <c r="D1252" s="29">
        <v>0</v>
      </c>
      <c r="E1252" s="29">
        <v>0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29">
        <v>0</v>
      </c>
      <c r="L1252" s="29">
        <v>0</v>
      </c>
      <c r="M1252" s="29">
        <v>0</v>
      </c>
    </row>
    <row r="1253" spans="1:13" x14ac:dyDescent="0.25">
      <c r="A1253" s="29" t="s">
        <v>40</v>
      </c>
      <c r="B1253" s="29">
        <v>0</v>
      </c>
      <c r="C1253" s="29">
        <v>0</v>
      </c>
      <c r="D1253" s="29">
        <v>0</v>
      </c>
      <c r="E1253" s="29">
        <v>0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29">
        <v>0</v>
      </c>
      <c r="L1253" s="29">
        <v>0</v>
      </c>
      <c r="M1253" s="29">
        <v>0</v>
      </c>
    </row>
    <row r="1254" spans="1:13" x14ac:dyDescent="0.25">
      <c r="A1254" s="29" t="s">
        <v>41</v>
      </c>
      <c r="B1254" s="29">
        <v>0</v>
      </c>
      <c r="C1254" s="29">
        <v>0</v>
      </c>
      <c r="D1254" s="29">
        <v>0</v>
      </c>
      <c r="E1254" s="29">
        <v>0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29">
        <v>0</v>
      </c>
      <c r="L1254" s="29">
        <v>0</v>
      </c>
      <c r="M1254" s="29">
        <v>0</v>
      </c>
    </row>
    <row r="1255" spans="1:13" x14ac:dyDescent="0.25">
      <c r="A1255" s="29" t="s">
        <v>42</v>
      </c>
      <c r="B1255" s="29">
        <v>0</v>
      </c>
      <c r="C1255" s="29">
        <v>0</v>
      </c>
      <c r="D1255" s="29">
        <v>0</v>
      </c>
      <c r="E1255" s="29">
        <v>0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29">
        <v>0</v>
      </c>
      <c r="L1255" s="29">
        <v>0</v>
      </c>
      <c r="M1255" s="29">
        <v>0</v>
      </c>
    </row>
    <row r="1256" spans="1:13" x14ac:dyDescent="0.25">
      <c r="A1256" s="29" t="s">
        <v>43</v>
      </c>
      <c r="B1256" s="29">
        <v>0</v>
      </c>
      <c r="C1256" s="29">
        <v>0</v>
      </c>
      <c r="D1256" s="29">
        <v>0</v>
      </c>
      <c r="E1256" s="29">
        <v>0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29">
        <v>0</v>
      </c>
      <c r="L1256" s="29">
        <v>0</v>
      </c>
      <c r="M1256" s="29">
        <v>0</v>
      </c>
    </row>
    <row r="1257" spans="1:13" x14ac:dyDescent="0.25">
      <c r="A1257" s="29" t="s">
        <v>44</v>
      </c>
      <c r="B1257" s="29">
        <v>0</v>
      </c>
      <c r="C1257" s="29">
        <v>0</v>
      </c>
      <c r="D1257" s="29">
        <v>0</v>
      </c>
      <c r="E1257" s="29">
        <v>0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29">
        <v>0</v>
      </c>
      <c r="L1257" s="29">
        <v>0</v>
      </c>
      <c r="M1257" s="29">
        <v>0</v>
      </c>
    </row>
    <row r="1258" spans="1:13" x14ac:dyDescent="0.25">
      <c r="A1258" s="29" t="s">
        <v>45</v>
      </c>
      <c r="B1258" s="29">
        <v>0</v>
      </c>
      <c r="C1258" s="29">
        <v>0</v>
      </c>
      <c r="D1258" s="29">
        <v>0</v>
      </c>
      <c r="E1258" s="29">
        <v>0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29">
        <v>0</v>
      </c>
      <c r="L1258" s="29">
        <v>0</v>
      </c>
      <c r="M1258" s="29">
        <v>0</v>
      </c>
    </row>
    <row r="1259" spans="1:13" x14ac:dyDescent="0.25">
      <c r="A1259" s="29" t="s">
        <v>46</v>
      </c>
      <c r="B1259" s="29">
        <v>0</v>
      </c>
      <c r="C1259" s="29">
        <v>0</v>
      </c>
      <c r="D1259" s="29">
        <v>0</v>
      </c>
      <c r="E1259" s="29">
        <v>0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29">
        <v>0</v>
      </c>
      <c r="L1259" s="29">
        <v>0</v>
      </c>
      <c r="M1259" s="29">
        <v>0</v>
      </c>
    </row>
    <row r="1260" spans="1:13" x14ac:dyDescent="0.25">
      <c r="A1260" s="29" t="s">
        <v>47</v>
      </c>
      <c r="B1260" s="29">
        <v>0</v>
      </c>
      <c r="C1260" s="29">
        <v>0</v>
      </c>
      <c r="D1260" s="29">
        <v>0</v>
      </c>
      <c r="E1260" s="29">
        <v>0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29">
        <v>0</v>
      </c>
      <c r="L1260" s="29">
        <v>0</v>
      </c>
      <c r="M1260" s="29">
        <v>0</v>
      </c>
    </row>
    <row r="1261" spans="1:13" x14ac:dyDescent="0.25">
      <c r="A1261" s="29" t="s">
        <v>48</v>
      </c>
      <c r="B1261" s="29">
        <v>0</v>
      </c>
      <c r="C1261" s="29">
        <v>0</v>
      </c>
      <c r="D1261" s="29">
        <v>0</v>
      </c>
      <c r="E1261" s="29">
        <v>0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29">
        <v>0</v>
      </c>
      <c r="L1261" s="29">
        <v>0</v>
      </c>
      <c r="M1261" s="29">
        <v>0</v>
      </c>
    </row>
    <row r="1262" spans="1:13" x14ac:dyDescent="0.25">
      <c r="A1262" s="29" t="s">
        <v>49</v>
      </c>
      <c r="B1262" s="29">
        <v>0</v>
      </c>
      <c r="C1262" s="29">
        <v>0</v>
      </c>
      <c r="D1262" s="29">
        <v>0</v>
      </c>
      <c r="E1262" s="29">
        <v>0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29">
        <v>0</v>
      </c>
      <c r="L1262" s="29">
        <v>0</v>
      </c>
      <c r="M1262" s="29">
        <v>0</v>
      </c>
    </row>
    <row r="1263" spans="1:13" x14ac:dyDescent="0.25">
      <c r="A1263" s="29" t="s">
        <v>560</v>
      </c>
      <c r="B1263" s="29"/>
      <c r="C1263" s="29"/>
      <c r="D1263" s="29"/>
      <c r="E1263" s="29"/>
      <c r="F1263" s="29"/>
      <c r="G1263" s="29"/>
      <c r="H1263" s="29"/>
      <c r="I1263" s="29"/>
      <c r="J1263" s="29"/>
      <c r="K1263" s="29"/>
      <c r="L1263" s="29"/>
      <c r="M1263" s="29"/>
    </row>
    <row r="1264" spans="1:13" x14ac:dyDescent="0.25">
      <c r="A1264" s="29" t="s">
        <v>24</v>
      </c>
      <c r="B1264" s="29" t="s">
        <v>1</v>
      </c>
      <c r="C1264" s="29" t="s">
        <v>402</v>
      </c>
      <c r="D1264" s="29" t="s">
        <v>403</v>
      </c>
      <c r="E1264" s="29" t="s">
        <v>404</v>
      </c>
      <c r="F1264" s="29" t="s">
        <v>405</v>
      </c>
      <c r="G1264" s="29" t="s">
        <v>406</v>
      </c>
      <c r="H1264" s="29" t="s">
        <v>407</v>
      </c>
      <c r="I1264" s="29" t="s">
        <v>408</v>
      </c>
      <c r="J1264" s="29" t="s">
        <v>409</v>
      </c>
      <c r="K1264" s="29" t="s">
        <v>410</v>
      </c>
      <c r="L1264" s="29" t="s">
        <v>411</v>
      </c>
      <c r="M1264" s="29" t="s">
        <v>412</v>
      </c>
    </row>
    <row r="1265" spans="1:13" x14ac:dyDescent="0.25">
      <c r="A1265" s="29" t="s">
        <v>8</v>
      </c>
      <c r="B1265" s="29" t="s">
        <v>9</v>
      </c>
      <c r="C1265" s="29" t="s">
        <v>9</v>
      </c>
      <c r="D1265" s="29" t="s">
        <v>9</v>
      </c>
      <c r="E1265" s="29" t="s">
        <v>9</v>
      </c>
      <c r="F1265" s="29" t="s">
        <v>9</v>
      </c>
      <c r="G1265" s="29" t="s">
        <v>9</v>
      </c>
      <c r="H1265" s="29" t="s">
        <v>9</v>
      </c>
      <c r="I1265" s="29" t="s">
        <v>9</v>
      </c>
      <c r="J1265" s="29" t="s">
        <v>9</v>
      </c>
      <c r="K1265" s="29" t="s">
        <v>9</v>
      </c>
      <c r="L1265" s="29" t="s">
        <v>9</v>
      </c>
      <c r="M1265" s="29" t="s">
        <v>9</v>
      </c>
    </row>
    <row r="1266" spans="1:13" x14ac:dyDescent="0.25">
      <c r="A1266" s="29" t="s">
        <v>50</v>
      </c>
      <c r="B1266" s="29">
        <v>581764</v>
      </c>
      <c r="C1266" s="29">
        <v>0</v>
      </c>
      <c r="D1266" s="29">
        <v>0</v>
      </c>
      <c r="E1266" s="29">
        <v>0</v>
      </c>
      <c r="F1266" s="29">
        <v>0</v>
      </c>
      <c r="G1266" s="29">
        <v>0</v>
      </c>
      <c r="H1266" s="29">
        <v>260393</v>
      </c>
      <c r="I1266" s="29">
        <v>95006</v>
      </c>
      <c r="J1266" s="29">
        <v>0</v>
      </c>
      <c r="K1266" s="29">
        <v>172840</v>
      </c>
      <c r="L1266" s="29">
        <v>0</v>
      </c>
      <c r="M1266" s="29">
        <v>53525</v>
      </c>
    </row>
    <row r="1267" spans="1:13" x14ac:dyDescent="0.25">
      <c r="A1267" s="29" t="s">
        <v>51</v>
      </c>
      <c r="B1267" s="29">
        <v>134845</v>
      </c>
      <c r="C1267" s="29">
        <v>0</v>
      </c>
      <c r="D1267" s="29">
        <v>0</v>
      </c>
      <c r="E1267" s="29">
        <v>0</v>
      </c>
      <c r="F1267" s="29">
        <v>0</v>
      </c>
      <c r="G1267" s="29">
        <v>0</v>
      </c>
      <c r="H1267" s="29">
        <v>46390</v>
      </c>
      <c r="I1267" s="29">
        <v>39923</v>
      </c>
      <c r="J1267" s="29">
        <v>0</v>
      </c>
      <c r="K1267" s="29">
        <v>39685</v>
      </c>
      <c r="L1267" s="29">
        <v>0</v>
      </c>
      <c r="M1267" s="29">
        <v>8847</v>
      </c>
    </row>
    <row r="1268" spans="1:13" x14ac:dyDescent="0.25">
      <c r="A1268" s="29" t="s">
        <v>52</v>
      </c>
      <c r="B1268" s="29">
        <v>452743</v>
      </c>
      <c r="C1268" s="29">
        <v>0</v>
      </c>
      <c r="D1268" s="29">
        <v>0</v>
      </c>
      <c r="E1268" s="29">
        <v>0</v>
      </c>
      <c r="F1268" s="29">
        <v>0</v>
      </c>
      <c r="G1268" s="29">
        <v>0</v>
      </c>
      <c r="H1268" s="29">
        <v>103095</v>
      </c>
      <c r="I1268" s="29">
        <v>293970</v>
      </c>
      <c r="J1268" s="29">
        <v>0</v>
      </c>
      <c r="K1268" s="29">
        <v>48916</v>
      </c>
      <c r="L1268" s="29">
        <v>0</v>
      </c>
      <c r="M1268" s="29">
        <v>6762</v>
      </c>
    </row>
    <row r="1269" spans="1:13" x14ac:dyDescent="0.25">
      <c r="A1269" s="29" t="s">
        <v>53</v>
      </c>
      <c r="B1269" s="29">
        <v>27828</v>
      </c>
      <c r="C1269" s="29">
        <v>0</v>
      </c>
      <c r="D1269" s="29">
        <v>0</v>
      </c>
      <c r="E1269" s="29">
        <v>0</v>
      </c>
      <c r="F1269" s="29">
        <v>0</v>
      </c>
      <c r="G1269" s="29">
        <v>0</v>
      </c>
      <c r="H1269" s="29">
        <v>9248</v>
      </c>
      <c r="I1269" s="29">
        <v>8142</v>
      </c>
      <c r="J1269" s="29">
        <v>0</v>
      </c>
      <c r="K1269" s="29">
        <v>3850</v>
      </c>
      <c r="L1269" s="29">
        <v>0</v>
      </c>
      <c r="M1269" s="29">
        <v>6588</v>
      </c>
    </row>
    <row r="1270" spans="1:13" x14ac:dyDescent="0.25">
      <c r="A1270" s="29" t="s">
        <v>54</v>
      </c>
      <c r="B1270" s="29">
        <v>1346431</v>
      </c>
      <c r="C1270" s="29">
        <v>0</v>
      </c>
      <c r="D1270" s="29">
        <v>0</v>
      </c>
      <c r="E1270" s="29">
        <v>0</v>
      </c>
      <c r="F1270" s="29">
        <v>0</v>
      </c>
      <c r="G1270" s="29">
        <v>0</v>
      </c>
      <c r="H1270" s="29">
        <v>518374</v>
      </c>
      <c r="I1270" s="29">
        <v>375076</v>
      </c>
      <c r="J1270" s="29">
        <v>0</v>
      </c>
      <c r="K1270" s="29">
        <v>350319</v>
      </c>
      <c r="L1270" s="29">
        <v>0</v>
      </c>
      <c r="M1270" s="29">
        <v>102662</v>
      </c>
    </row>
    <row r="1271" spans="1:13" x14ac:dyDescent="0.25">
      <c r="A1271" s="29" t="s">
        <v>55</v>
      </c>
      <c r="B1271" s="29">
        <v>3418387</v>
      </c>
      <c r="C1271" s="29">
        <v>0</v>
      </c>
      <c r="D1271" s="29">
        <v>0</v>
      </c>
      <c r="E1271" s="29">
        <v>0</v>
      </c>
      <c r="F1271" s="29">
        <v>0</v>
      </c>
      <c r="G1271" s="29">
        <v>0</v>
      </c>
      <c r="H1271" s="29">
        <v>1225442</v>
      </c>
      <c r="I1271" s="29">
        <v>949249</v>
      </c>
      <c r="J1271" s="29">
        <v>0</v>
      </c>
      <c r="K1271" s="29">
        <v>805284</v>
      </c>
      <c r="L1271" s="29">
        <v>0</v>
      </c>
      <c r="M1271" s="29">
        <v>438412</v>
      </c>
    </row>
    <row r="1272" spans="1:13" x14ac:dyDescent="0.25">
      <c r="A1272" s="29" t="s">
        <v>56</v>
      </c>
      <c r="B1272" s="29">
        <v>265955</v>
      </c>
      <c r="C1272" s="29">
        <v>0</v>
      </c>
      <c r="D1272" s="29">
        <v>0</v>
      </c>
      <c r="E1272" s="29">
        <v>0</v>
      </c>
      <c r="F1272" s="29">
        <v>0</v>
      </c>
      <c r="G1272" s="29">
        <v>0</v>
      </c>
      <c r="H1272" s="29">
        <v>74918</v>
      </c>
      <c r="I1272" s="29">
        <v>23829</v>
      </c>
      <c r="J1272" s="29">
        <v>0</v>
      </c>
      <c r="K1272" s="29">
        <v>100812</v>
      </c>
      <c r="L1272" s="29">
        <v>0</v>
      </c>
      <c r="M1272" s="29">
        <v>66396</v>
      </c>
    </row>
    <row r="1273" spans="1:13" x14ac:dyDescent="0.25">
      <c r="A1273" s="29" t="s">
        <v>57</v>
      </c>
      <c r="B1273" s="29">
        <v>140449</v>
      </c>
      <c r="C1273" s="29">
        <v>0</v>
      </c>
      <c r="D1273" s="29">
        <v>0</v>
      </c>
      <c r="E1273" s="29">
        <v>0</v>
      </c>
      <c r="F1273" s="29">
        <v>0</v>
      </c>
      <c r="G1273" s="29">
        <v>0</v>
      </c>
      <c r="H1273" s="29">
        <v>95177</v>
      </c>
      <c r="I1273" s="29">
        <v>18015</v>
      </c>
      <c r="J1273" s="29">
        <v>0</v>
      </c>
      <c r="K1273" s="29">
        <v>26372</v>
      </c>
      <c r="L1273" s="29">
        <v>0</v>
      </c>
      <c r="M1273" s="29">
        <v>885</v>
      </c>
    </row>
    <row r="1274" spans="1:13" x14ac:dyDescent="0.25">
      <c r="A1274" s="29" t="s">
        <v>58</v>
      </c>
      <c r="B1274" s="29">
        <v>209169</v>
      </c>
      <c r="C1274" s="29">
        <v>0</v>
      </c>
      <c r="D1274" s="29">
        <v>0</v>
      </c>
      <c r="E1274" s="29">
        <v>0</v>
      </c>
      <c r="F1274" s="29">
        <v>0</v>
      </c>
      <c r="G1274" s="29">
        <v>0</v>
      </c>
      <c r="H1274" s="29">
        <v>83927</v>
      </c>
      <c r="I1274" s="29">
        <v>32847</v>
      </c>
      <c r="J1274" s="29">
        <v>0</v>
      </c>
      <c r="K1274" s="29">
        <v>84440</v>
      </c>
      <c r="L1274" s="29">
        <v>0</v>
      </c>
      <c r="M1274" s="29">
        <v>7955</v>
      </c>
    </row>
    <row r="1275" spans="1:13" x14ac:dyDescent="0.25">
      <c r="A1275" s="29" t="s">
        <v>59</v>
      </c>
      <c r="B1275" s="29">
        <v>26568</v>
      </c>
      <c r="C1275" s="29">
        <v>0</v>
      </c>
      <c r="D1275" s="29">
        <v>0</v>
      </c>
      <c r="E1275" s="29">
        <v>0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29">
        <v>26568</v>
      </c>
      <c r="L1275" s="29">
        <v>0</v>
      </c>
      <c r="M1275" s="29">
        <v>0</v>
      </c>
    </row>
    <row r="1276" spans="1:13" x14ac:dyDescent="0.25">
      <c r="A1276" s="29" t="s">
        <v>561</v>
      </c>
      <c r="B1276" s="29"/>
      <c r="C1276" s="29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</row>
    <row r="1277" spans="1:13" x14ac:dyDescent="0.25">
      <c r="A1277" s="29" t="s">
        <v>60</v>
      </c>
      <c r="B1277" s="29" t="s">
        <v>1</v>
      </c>
      <c r="C1277" s="29" t="s">
        <v>402</v>
      </c>
      <c r="D1277" s="29" t="s">
        <v>403</v>
      </c>
      <c r="E1277" s="29" t="s">
        <v>404</v>
      </c>
      <c r="F1277" s="29" t="s">
        <v>405</v>
      </c>
      <c r="G1277" s="29" t="s">
        <v>406</v>
      </c>
      <c r="H1277" s="29" t="s">
        <v>407</v>
      </c>
      <c r="I1277" s="29" t="s">
        <v>408</v>
      </c>
      <c r="J1277" s="29" t="s">
        <v>409</v>
      </c>
      <c r="K1277" s="29" t="s">
        <v>410</v>
      </c>
      <c r="L1277" s="29" t="s">
        <v>411</v>
      </c>
      <c r="M1277" s="29" t="s">
        <v>412</v>
      </c>
    </row>
    <row r="1278" spans="1:13" x14ac:dyDescent="0.25">
      <c r="A1278" s="29" t="s">
        <v>8</v>
      </c>
      <c r="B1278" s="29" t="s">
        <v>35</v>
      </c>
      <c r="C1278" s="29" t="s">
        <v>35</v>
      </c>
      <c r="D1278" s="29" t="s">
        <v>35</v>
      </c>
      <c r="E1278" s="29" t="s">
        <v>35</v>
      </c>
      <c r="F1278" s="29" t="s">
        <v>35</v>
      </c>
      <c r="G1278" s="29" t="s">
        <v>35</v>
      </c>
      <c r="H1278" s="29" t="s">
        <v>35</v>
      </c>
      <c r="I1278" s="29" t="s">
        <v>35</v>
      </c>
      <c r="J1278" s="29" t="s">
        <v>35</v>
      </c>
      <c r="K1278" s="29" t="s">
        <v>35</v>
      </c>
      <c r="L1278" s="29" t="s">
        <v>35</v>
      </c>
      <c r="M1278" s="29" t="s">
        <v>35</v>
      </c>
    </row>
    <row r="1279" spans="1:13" x14ac:dyDescent="0.25">
      <c r="A1279" s="29" t="s">
        <v>61</v>
      </c>
      <c r="B1279" s="29">
        <v>0</v>
      </c>
      <c r="C1279" s="29">
        <v>0</v>
      </c>
      <c r="D1279" s="29">
        <v>0</v>
      </c>
      <c r="E1279" s="29">
        <v>0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29">
        <v>0</v>
      </c>
      <c r="L1279" s="29">
        <v>0</v>
      </c>
      <c r="M1279" s="29">
        <v>0</v>
      </c>
    </row>
    <row r="1280" spans="1:13" x14ac:dyDescent="0.25">
      <c r="A1280" s="29" t="s">
        <v>62</v>
      </c>
      <c r="B1280" s="29">
        <v>0</v>
      </c>
      <c r="C1280" s="29">
        <v>0</v>
      </c>
      <c r="D1280" s="29">
        <v>0</v>
      </c>
      <c r="E1280" s="29">
        <v>0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29">
        <v>0</v>
      </c>
      <c r="L1280" s="29">
        <v>0</v>
      </c>
      <c r="M1280" s="29">
        <v>0</v>
      </c>
    </row>
    <row r="1281" spans="1:13" x14ac:dyDescent="0.25">
      <c r="A1281" s="29" t="s">
        <v>63</v>
      </c>
      <c r="B1281" s="29">
        <v>0</v>
      </c>
      <c r="C1281" s="29">
        <v>0</v>
      </c>
      <c r="D1281" s="29">
        <v>0</v>
      </c>
      <c r="E1281" s="29">
        <v>0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29">
        <v>0</v>
      </c>
      <c r="L1281" s="29">
        <v>0</v>
      </c>
      <c r="M1281" s="29">
        <v>0</v>
      </c>
    </row>
    <row r="1282" spans="1:13" x14ac:dyDescent="0.25">
      <c r="A1282" s="29" t="s">
        <v>64</v>
      </c>
      <c r="B1282" s="29">
        <v>0</v>
      </c>
      <c r="C1282" s="29">
        <v>0</v>
      </c>
      <c r="D1282" s="29">
        <v>0</v>
      </c>
      <c r="E1282" s="29">
        <v>0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29">
        <v>0</v>
      </c>
      <c r="L1282" s="29">
        <v>0</v>
      </c>
      <c r="M1282" s="29">
        <v>0</v>
      </c>
    </row>
    <row r="1283" spans="1:13" x14ac:dyDescent="0.25">
      <c r="A1283" s="29" t="s">
        <v>65</v>
      </c>
      <c r="B1283" s="29">
        <v>0</v>
      </c>
      <c r="C1283" s="29">
        <v>0</v>
      </c>
      <c r="D1283" s="29">
        <v>0</v>
      </c>
      <c r="E1283" s="29">
        <v>0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29">
        <v>0</v>
      </c>
      <c r="L1283" s="29">
        <v>0</v>
      </c>
      <c r="M1283" s="29">
        <v>0</v>
      </c>
    </row>
    <row r="1284" spans="1:13" x14ac:dyDescent="0.25">
      <c r="A1284" s="29" t="s">
        <v>66</v>
      </c>
      <c r="B1284" s="29">
        <v>0</v>
      </c>
      <c r="C1284" s="29">
        <v>0</v>
      </c>
      <c r="D1284" s="29">
        <v>0</v>
      </c>
      <c r="E1284" s="29">
        <v>0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29">
        <v>0</v>
      </c>
      <c r="L1284" s="29">
        <v>0</v>
      </c>
      <c r="M1284" s="29">
        <v>0</v>
      </c>
    </row>
    <row r="1285" spans="1:13" x14ac:dyDescent="0.25">
      <c r="A1285" s="29" t="s">
        <v>67</v>
      </c>
      <c r="B1285" s="29">
        <v>510</v>
      </c>
      <c r="C1285" s="29">
        <v>0</v>
      </c>
      <c r="D1285" s="29">
        <v>0</v>
      </c>
      <c r="E1285" s="29">
        <v>0</v>
      </c>
      <c r="F1285" s="29">
        <v>0</v>
      </c>
      <c r="G1285" s="29">
        <v>0</v>
      </c>
      <c r="H1285" s="29">
        <v>8</v>
      </c>
      <c r="I1285" s="29">
        <v>0</v>
      </c>
      <c r="J1285" s="29">
        <v>0</v>
      </c>
      <c r="K1285" s="29">
        <v>5</v>
      </c>
      <c r="L1285" s="29">
        <v>0</v>
      </c>
      <c r="M1285" s="29">
        <v>497</v>
      </c>
    </row>
    <row r="1286" spans="1:13" x14ac:dyDescent="0.25">
      <c r="A1286" s="29" t="s">
        <v>68</v>
      </c>
      <c r="B1286" s="29">
        <v>183</v>
      </c>
      <c r="C1286" s="29">
        <v>0</v>
      </c>
      <c r="D1286" s="29">
        <v>0</v>
      </c>
      <c r="E1286" s="29">
        <v>0</v>
      </c>
      <c r="F1286" s="29">
        <v>0</v>
      </c>
      <c r="G1286" s="29">
        <v>0</v>
      </c>
      <c r="H1286" s="29">
        <v>4</v>
      </c>
      <c r="I1286" s="29">
        <v>0</v>
      </c>
      <c r="J1286" s="29">
        <v>0</v>
      </c>
      <c r="K1286" s="29">
        <v>1</v>
      </c>
      <c r="L1286" s="29">
        <v>0</v>
      </c>
      <c r="M1286" s="29">
        <v>178</v>
      </c>
    </row>
    <row r="1287" spans="1:13" x14ac:dyDescent="0.25">
      <c r="A1287" s="29" t="s">
        <v>69</v>
      </c>
      <c r="B1287" s="29">
        <v>332</v>
      </c>
      <c r="C1287" s="29">
        <v>0</v>
      </c>
      <c r="D1287" s="29">
        <v>0</v>
      </c>
      <c r="E1287" s="29">
        <v>0</v>
      </c>
      <c r="F1287" s="29">
        <v>0</v>
      </c>
      <c r="G1287" s="29">
        <v>0</v>
      </c>
      <c r="H1287" s="29">
        <v>5</v>
      </c>
      <c r="I1287" s="29">
        <v>0</v>
      </c>
      <c r="J1287" s="29">
        <v>2</v>
      </c>
      <c r="K1287" s="29">
        <v>0</v>
      </c>
      <c r="L1287" s="29">
        <v>325</v>
      </c>
      <c r="M1287" s="29">
        <v>0</v>
      </c>
    </row>
    <row r="1288" spans="1:13" x14ac:dyDescent="0.25">
      <c r="A1288" s="29" t="s">
        <v>70</v>
      </c>
      <c r="B1288" s="29">
        <v>198</v>
      </c>
      <c r="C1288" s="29">
        <v>0</v>
      </c>
      <c r="D1288" s="29">
        <v>0</v>
      </c>
      <c r="E1288" s="29">
        <v>0</v>
      </c>
      <c r="F1288" s="29">
        <v>0</v>
      </c>
      <c r="G1288" s="29">
        <v>0</v>
      </c>
      <c r="H1288" s="29">
        <v>9</v>
      </c>
      <c r="I1288" s="29">
        <v>0</v>
      </c>
      <c r="J1288" s="29">
        <v>189</v>
      </c>
      <c r="K1288" s="29">
        <v>0</v>
      </c>
      <c r="L1288" s="29">
        <v>0</v>
      </c>
      <c r="M1288" s="29">
        <v>0</v>
      </c>
    </row>
    <row r="1289" spans="1:13" x14ac:dyDescent="0.25">
      <c r="A1289" s="29" t="s">
        <v>71</v>
      </c>
      <c r="B1289" s="29">
        <v>392</v>
      </c>
      <c r="C1289" s="29">
        <v>0</v>
      </c>
      <c r="D1289" s="29">
        <v>0</v>
      </c>
      <c r="E1289" s="29">
        <v>0</v>
      </c>
      <c r="F1289" s="29">
        <v>0</v>
      </c>
      <c r="G1289" s="29">
        <v>0</v>
      </c>
      <c r="H1289" s="29">
        <v>392</v>
      </c>
      <c r="I1289" s="29">
        <v>0</v>
      </c>
      <c r="J1289" s="29">
        <v>0</v>
      </c>
      <c r="K1289" s="29">
        <v>0</v>
      </c>
      <c r="L1289" s="29">
        <v>0</v>
      </c>
      <c r="M1289" s="29">
        <v>0</v>
      </c>
    </row>
    <row r="1290" spans="1:13" x14ac:dyDescent="0.25">
      <c r="A1290" s="29" t="s">
        <v>72</v>
      </c>
      <c r="B1290" s="29">
        <v>707</v>
      </c>
      <c r="C1290" s="29">
        <v>0</v>
      </c>
      <c r="D1290" s="29">
        <v>0</v>
      </c>
      <c r="E1290" s="29">
        <v>0</v>
      </c>
      <c r="F1290" s="29">
        <v>0</v>
      </c>
      <c r="G1290" s="29">
        <v>0</v>
      </c>
      <c r="H1290" s="29">
        <v>707</v>
      </c>
      <c r="I1290" s="29">
        <v>0</v>
      </c>
      <c r="J1290" s="29">
        <v>0</v>
      </c>
      <c r="K1290" s="29">
        <v>0</v>
      </c>
      <c r="L1290" s="29">
        <v>0</v>
      </c>
      <c r="M1290" s="29">
        <v>0</v>
      </c>
    </row>
    <row r="1291" spans="1:13" x14ac:dyDescent="0.25">
      <c r="A1291" s="29" t="s">
        <v>73</v>
      </c>
      <c r="B1291" s="29">
        <v>676</v>
      </c>
      <c r="C1291" s="29">
        <v>0</v>
      </c>
      <c r="D1291" s="29">
        <v>0</v>
      </c>
      <c r="E1291" s="29">
        <v>0</v>
      </c>
      <c r="F1291" s="29">
        <v>0</v>
      </c>
      <c r="G1291" s="29">
        <v>0</v>
      </c>
      <c r="H1291" s="29">
        <v>12</v>
      </c>
      <c r="I1291" s="29">
        <v>0</v>
      </c>
      <c r="J1291" s="29">
        <v>7</v>
      </c>
      <c r="K1291" s="29">
        <v>0</v>
      </c>
      <c r="L1291" s="29">
        <v>657</v>
      </c>
      <c r="M1291" s="29">
        <v>0</v>
      </c>
    </row>
    <row r="1292" spans="1:13" x14ac:dyDescent="0.25">
      <c r="A1292" s="29" t="s">
        <v>74</v>
      </c>
      <c r="B1292" s="29">
        <v>207</v>
      </c>
      <c r="C1292" s="29">
        <v>0</v>
      </c>
      <c r="D1292" s="29">
        <v>0</v>
      </c>
      <c r="E1292" s="29">
        <v>0</v>
      </c>
      <c r="F1292" s="29">
        <v>0</v>
      </c>
      <c r="G1292" s="29">
        <v>0</v>
      </c>
      <c r="H1292" s="29">
        <v>3</v>
      </c>
      <c r="I1292" s="29">
        <v>0</v>
      </c>
      <c r="J1292" s="29">
        <v>2</v>
      </c>
      <c r="K1292" s="29">
        <v>0</v>
      </c>
      <c r="L1292" s="29">
        <v>202</v>
      </c>
      <c r="M1292" s="29">
        <v>0</v>
      </c>
    </row>
    <row r="1293" spans="1:13" x14ac:dyDescent="0.25">
      <c r="A1293" s="29" t="s">
        <v>75</v>
      </c>
      <c r="B1293" s="29">
        <v>135</v>
      </c>
      <c r="C1293" s="29">
        <v>0</v>
      </c>
      <c r="D1293" s="29">
        <v>0</v>
      </c>
      <c r="E1293" s="29">
        <v>0</v>
      </c>
      <c r="F1293" s="29">
        <v>0</v>
      </c>
      <c r="G1293" s="29">
        <v>0</v>
      </c>
      <c r="H1293" s="29">
        <v>0</v>
      </c>
      <c r="I1293" s="29">
        <v>2</v>
      </c>
      <c r="J1293" s="29">
        <v>0</v>
      </c>
      <c r="K1293" s="29">
        <v>133</v>
      </c>
      <c r="L1293" s="29">
        <v>0</v>
      </c>
      <c r="M1293" s="29">
        <v>0</v>
      </c>
    </row>
    <row r="1294" spans="1:13" x14ac:dyDescent="0.25">
      <c r="A1294" s="29" t="s">
        <v>76</v>
      </c>
      <c r="B1294" s="29">
        <v>113</v>
      </c>
      <c r="C1294" s="29">
        <v>0</v>
      </c>
      <c r="D1294" s="29">
        <v>0</v>
      </c>
      <c r="E1294" s="29">
        <v>0</v>
      </c>
      <c r="F1294" s="29">
        <v>0</v>
      </c>
      <c r="G1294" s="29">
        <v>0</v>
      </c>
      <c r="H1294" s="29">
        <v>3</v>
      </c>
      <c r="I1294" s="29">
        <v>110</v>
      </c>
      <c r="J1294" s="29">
        <v>0</v>
      </c>
      <c r="K1294" s="29">
        <v>0</v>
      </c>
      <c r="L1294" s="29">
        <v>0</v>
      </c>
      <c r="M1294" s="29">
        <v>0</v>
      </c>
    </row>
    <row r="1295" spans="1:13" x14ac:dyDescent="0.25">
      <c r="A1295" s="29" t="s">
        <v>77</v>
      </c>
      <c r="B1295" s="29">
        <v>559</v>
      </c>
      <c r="C1295" s="29">
        <v>0</v>
      </c>
      <c r="D1295" s="29">
        <v>0</v>
      </c>
      <c r="E1295" s="29">
        <v>0</v>
      </c>
      <c r="F1295" s="29">
        <v>0</v>
      </c>
      <c r="G1295" s="29">
        <v>0</v>
      </c>
      <c r="H1295" s="29">
        <v>559</v>
      </c>
      <c r="I1295" s="29">
        <v>0</v>
      </c>
      <c r="J1295" s="29">
        <v>0</v>
      </c>
      <c r="K1295" s="29">
        <v>0</v>
      </c>
      <c r="L1295" s="29">
        <v>0</v>
      </c>
      <c r="M1295" s="29">
        <v>0</v>
      </c>
    </row>
    <row r="1296" spans="1:13" x14ac:dyDescent="0.25">
      <c r="A1296" s="29" t="s">
        <v>78</v>
      </c>
      <c r="B1296" s="29">
        <v>797</v>
      </c>
      <c r="C1296" s="29">
        <v>0</v>
      </c>
      <c r="D1296" s="29">
        <v>0</v>
      </c>
      <c r="E1296" s="29">
        <v>0</v>
      </c>
      <c r="F1296" s="29">
        <v>0</v>
      </c>
      <c r="G1296" s="29">
        <v>0</v>
      </c>
      <c r="H1296" s="29">
        <v>797</v>
      </c>
      <c r="I1296" s="29">
        <v>0</v>
      </c>
      <c r="J1296" s="29">
        <v>0</v>
      </c>
      <c r="K1296" s="29">
        <v>0</v>
      </c>
      <c r="L1296" s="29">
        <v>0</v>
      </c>
      <c r="M1296" s="29">
        <v>0</v>
      </c>
    </row>
    <row r="1297" spans="1:13" x14ac:dyDescent="0.25">
      <c r="A1297" s="29" t="s">
        <v>79</v>
      </c>
      <c r="B1297" s="29">
        <v>2770</v>
      </c>
      <c r="C1297" s="29">
        <v>0</v>
      </c>
      <c r="D1297" s="29">
        <v>0</v>
      </c>
      <c r="E1297" s="29">
        <v>0</v>
      </c>
      <c r="F1297" s="29">
        <v>0</v>
      </c>
      <c r="G1297" s="29">
        <v>0</v>
      </c>
      <c r="H1297" s="29">
        <v>72</v>
      </c>
      <c r="I1297" s="29">
        <v>0</v>
      </c>
      <c r="J1297" s="29">
        <v>0</v>
      </c>
      <c r="K1297" s="29">
        <v>142</v>
      </c>
      <c r="L1297" s="29">
        <v>0</v>
      </c>
      <c r="M1297" s="29">
        <v>2556</v>
      </c>
    </row>
    <row r="1298" spans="1:13" x14ac:dyDescent="0.25">
      <c r="A1298" s="29" t="s">
        <v>80</v>
      </c>
      <c r="B1298" s="29">
        <v>1645</v>
      </c>
      <c r="C1298" s="29">
        <v>0</v>
      </c>
      <c r="D1298" s="29">
        <v>0</v>
      </c>
      <c r="E1298" s="29">
        <v>0</v>
      </c>
      <c r="F1298" s="29">
        <v>0</v>
      </c>
      <c r="G1298" s="29">
        <v>0</v>
      </c>
      <c r="H1298" s="29">
        <v>258</v>
      </c>
      <c r="I1298" s="29">
        <v>0</v>
      </c>
      <c r="J1298" s="29">
        <v>185</v>
      </c>
      <c r="K1298" s="29">
        <v>0</v>
      </c>
      <c r="L1298" s="29">
        <v>1202</v>
      </c>
      <c r="M1298" s="29">
        <v>0</v>
      </c>
    </row>
    <row r="1299" spans="1:13" x14ac:dyDescent="0.25">
      <c r="A1299" s="29" t="s">
        <v>81</v>
      </c>
      <c r="B1299" s="29">
        <v>772</v>
      </c>
      <c r="C1299" s="29">
        <v>0</v>
      </c>
      <c r="D1299" s="29">
        <v>0</v>
      </c>
      <c r="E1299" s="29">
        <v>0</v>
      </c>
      <c r="F1299" s="29">
        <v>0</v>
      </c>
      <c r="G1299" s="29">
        <v>0</v>
      </c>
      <c r="H1299" s="29">
        <v>25</v>
      </c>
      <c r="I1299" s="29">
        <v>94</v>
      </c>
      <c r="J1299" s="29">
        <v>0</v>
      </c>
      <c r="K1299" s="29">
        <v>653</v>
      </c>
      <c r="L1299" s="29">
        <v>0</v>
      </c>
      <c r="M1299" s="29">
        <v>0</v>
      </c>
    </row>
    <row r="1300" spans="1:13" x14ac:dyDescent="0.25">
      <c r="A1300" s="29" t="s">
        <v>82</v>
      </c>
      <c r="B1300" s="29">
        <v>1517</v>
      </c>
      <c r="C1300" s="29">
        <v>0</v>
      </c>
      <c r="D1300" s="29">
        <v>0</v>
      </c>
      <c r="E1300" s="29">
        <v>0</v>
      </c>
      <c r="F1300" s="29">
        <v>0</v>
      </c>
      <c r="G1300" s="29">
        <v>0</v>
      </c>
      <c r="H1300" s="29">
        <v>82</v>
      </c>
      <c r="I1300" s="29">
        <v>1435</v>
      </c>
      <c r="J1300" s="29">
        <v>0</v>
      </c>
      <c r="K1300" s="29">
        <v>0</v>
      </c>
      <c r="L1300" s="29">
        <v>0</v>
      </c>
      <c r="M1300" s="29">
        <v>0</v>
      </c>
    </row>
    <row r="1301" spans="1:13" x14ac:dyDescent="0.25">
      <c r="A1301" s="29" t="s">
        <v>83</v>
      </c>
      <c r="B1301" s="29">
        <v>2354</v>
      </c>
      <c r="C1301" s="29">
        <v>0</v>
      </c>
      <c r="D1301" s="29">
        <v>0</v>
      </c>
      <c r="E1301" s="29">
        <v>0</v>
      </c>
      <c r="F1301" s="29">
        <v>0</v>
      </c>
      <c r="G1301" s="29">
        <v>0</v>
      </c>
      <c r="H1301" s="29">
        <v>2354</v>
      </c>
      <c r="I1301" s="29">
        <v>0</v>
      </c>
      <c r="J1301" s="29">
        <v>0</v>
      </c>
      <c r="K1301" s="29">
        <v>0</v>
      </c>
      <c r="L1301" s="29">
        <v>0</v>
      </c>
      <c r="M1301" s="29">
        <v>0</v>
      </c>
    </row>
    <row r="1302" spans="1:13" x14ac:dyDescent="0.25">
      <c r="A1302" s="29" t="s">
        <v>84</v>
      </c>
      <c r="B1302" s="29">
        <v>2268</v>
      </c>
      <c r="C1302" s="29">
        <v>0</v>
      </c>
      <c r="D1302" s="29">
        <v>0</v>
      </c>
      <c r="E1302" s="29">
        <v>0</v>
      </c>
      <c r="F1302" s="29">
        <v>0</v>
      </c>
      <c r="G1302" s="29">
        <v>0</v>
      </c>
      <c r="H1302" s="29">
        <v>2268</v>
      </c>
      <c r="I1302" s="29">
        <v>0</v>
      </c>
      <c r="J1302" s="29">
        <v>0</v>
      </c>
      <c r="K1302" s="29">
        <v>0</v>
      </c>
      <c r="L1302" s="29">
        <v>0</v>
      </c>
      <c r="M1302" s="29">
        <v>0</v>
      </c>
    </row>
    <row r="1303" spans="1:13" x14ac:dyDescent="0.25">
      <c r="A1303" s="29" t="s">
        <v>85</v>
      </c>
      <c r="B1303" s="29">
        <v>22361</v>
      </c>
      <c r="C1303" s="29">
        <v>0</v>
      </c>
      <c r="D1303" s="29">
        <v>0</v>
      </c>
      <c r="E1303" s="29">
        <v>0</v>
      </c>
      <c r="F1303" s="29">
        <v>0</v>
      </c>
      <c r="G1303" s="29">
        <v>0</v>
      </c>
      <c r="H1303" s="29">
        <v>361</v>
      </c>
      <c r="I1303" s="29">
        <v>0</v>
      </c>
      <c r="J1303" s="29">
        <v>0</v>
      </c>
      <c r="K1303" s="29">
        <v>1416</v>
      </c>
      <c r="L1303" s="29">
        <v>0</v>
      </c>
      <c r="M1303" s="29">
        <v>20584</v>
      </c>
    </row>
    <row r="1304" spans="1:13" x14ac:dyDescent="0.25">
      <c r="A1304" s="29" t="s">
        <v>86</v>
      </c>
      <c r="B1304" s="29">
        <v>4925</v>
      </c>
      <c r="C1304" s="29">
        <v>0</v>
      </c>
      <c r="D1304" s="29">
        <v>0</v>
      </c>
      <c r="E1304" s="29">
        <v>0</v>
      </c>
      <c r="F1304" s="29">
        <v>0</v>
      </c>
      <c r="G1304" s="29">
        <v>0</v>
      </c>
      <c r="H1304" s="29">
        <v>583</v>
      </c>
      <c r="I1304" s="29">
        <v>0</v>
      </c>
      <c r="J1304" s="29">
        <v>641</v>
      </c>
      <c r="K1304" s="29">
        <v>0</v>
      </c>
      <c r="L1304" s="29">
        <v>3701</v>
      </c>
      <c r="M1304" s="29">
        <v>0</v>
      </c>
    </row>
    <row r="1305" spans="1:13" x14ac:dyDescent="0.25">
      <c r="A1305" s="29" t="s">
        <v>87</v>
      </c>
      <c r="B1305" s="29">
        <v>2546</v>
      </c>
      <c r="C1305" s="29">
        <v>0</v>
      </c>
      <c r="D1305" s="29">
        <v>0</v>
      </c>
      <c r="E1305" s="29">
        <v>0</v>
      </c>
      <c r="F1305" s="29">
        <v>0</v>
      </c>
      <c r="G1305" s="29">
        <v>0</v>
      </c>
      <c r="H1305" s="29">
        <v>64</v>
      </c>
      <c r="I1305" s="29">
        <v>398</v>
      </c>
      <c r="J1305" s="29">
        <v>0</v>
      </c>
      <c r="K1305" s="29">
        <v>2084</v>
      </c>
      <c r="L1305" s="29">
        <v>0</v>
      </c>
      <c r="M1305" s="29">
        <v>0</v>
      </c>
    </row>
    <row r="1306" spans="1:13" x14ac:dyDescent="0.25">
      <c r="A1306" s="29" t="s">
        <v>88</v>
      </c>
      <c r="B1306" s="29">
        <v>4459</v>
      </c>
      <c r="C1306" s="29">
        <v>0</v>
      </c>
      <c r="D1306" s="29">
        <v>0</v>
      </c>
      <c r="E1306" s="29">
        <v>0</v>
      </c>
      <c r="F1306" s="29">
        <v>0</v>
      </c>
      <c r="G1306" s="29">
        <v>0</v>
      </c>
      <c r="H1306" s="29">
        <v>175</v>
      </c>
      <c r="I1306" s="29">
        <v>4284</v>
      </c>
      <c r="J1306" s="29">
        <v>0</v>
      </c>
      <c r="K1306" s="29">
        <v>0</v>
      </c>
      <c r="L1306" s="29">
        <v>0</v>
      </c>
      <c r="M1306" s="29">
        <v>0</v>
      </c>
    </row>
    <row r="1307" spans="1:13" x14ac:dyDescent="0.25">
      <c r="A1307" s="29" t="s">
        <v>89</v>
      </c>
      <c r="B1307" s="29">
        <v>8937</v>
      </c>
      <c r="C1307" s="29">
        <v>0</v>
      </c>
      <c r="D1307" s="29">
        <v>0</v>
      </c>
      <c r="E1307" s="29">
        <v>0</v>
      </c>
      <c r="F1307" s="29">
        <v>0</v>
      </c>
      <c r="G1307" s="29">
        <v>0</v>
      </c>
      <c r="H1307" s="29">
        <v>8937</v>
      </c>
      <c r="I1307" s="29">
        <v>0</v>
      </c>
      <c r="J1307" s="29">
        <v>0</v>
      </c>
      <c r="K1307" s="29">
        <v>0</v>
      </c>
      <c r="L1307" s="29">
        <v>0</v>
      </c>
      <c r="M1307" s="29">
        <v>0</v>
      </c>
    </row>
    <row r="1308" spans="1:13" x14ac:dyDescent="0.25">
      <c r="A1308" s="29" t="s">
        <v>90</v>
      </c>
      <c r="B1308" s="29">
        <v>7566</v>
      </c>
      <c r="C1308" s="29">
        <v>0</v>
      </c>
      <c r="D1308" s="29">
        <v>0</v>
      </c>
      <c r="E1308" s="29">
        <v>0</v>
      </c>
      <c r="F1308" s="29">
        <v>0</v>
      </c>
      <c r="G1308" s="29">
        <v>0</v>
      </c>
      <c r="H1308" s="29">
        <v>7566</v>
      </c>
      <c r="I1308" s="29">
        <v>0</v>
      </c>
      <c r="J1308" s="29">
        <v>0</v>
      </c>
      <c r="K1308" s="29">
        <v>0</v>
      </c>
      <c r="L1308" s="29">
        <v>0</v>
      </c>
      <c r="M1308" s="29">
        <v>0</v>
      </c>
    </row>
    <row r="1309" spans="1:13" x14ac:dyDescent="0.25">
      <c r="A1309" s="29" t="s">
        <v>91</v>
      </c>
      <c r="B1309" s="29">
        <v>19194</v>
      </c>
      <c r="C1309" s="29">
        <v>0</v>
      </c>
      <c r="D1309" s="29">
        <v>0</v>
      </c>
      <c r="E1309" s="29">
        <v>0</v>
      </c>
      <c r="F1309" s="29">
        <v>0</v>
      </c>
      <c r="G1309" s="29">
        <v>0</v>
      </c>
      <c r="H1309" s="29">
        <v>703</v>
      </c>
      <c r="I1309" s="29">
        <v>0</v>
      </c>
      <c r="J1309" s="29">
        <v>0</v>
      </c>
      <c r="K1309" s="29">
        <v>771</v>
      </c>
      <c r="L1309" s="29">
        <v>0</v>
      </c>
      <c r="M1309" s="29">
        <v>17720</v>
      </c>
    </row>
    <row r="1310" spans="1:13" x14ac:dyDescent="0.25">
      <c r="A1310" s="29" t="s">
        <v>92</v>
      </c>
      <c r="B1310" s="29">
        <v>5200</v>
      </c>
      <c r="C1310" s="29">
        <v>0</v>
      </c>
      <c r="D1310" s="29">
        <v>0</v>
      </c>
      <c r="E1310" s="29">
        <v>0</v>
      </c>
      <c r="F1310" s="29">
        <v>0</v>
      </c>
      <c r="G1310" s="29">
        <v>0</v>
      </c>
      <c r="H1310" s="29">
        <v>75</v>
      </c>
      <c r="I1310" s="29">
        <v>730</v>
      </c>
      <c r="J1310" s="29">
        <v>0</v>
      </c>
      <c r="K1310" s="29">
        <v>4395</v>
      </c>
      <c r="L1310" s="29">
        <v>0</v>
      </c>
      <c r="M1310" s="29">
        <v>0</v>
      </c>
    </row>
    <row r="1311" spans="1:13" x14ac:dyDescent="0.25">
      <c r="A1311" s="29" t="s">
        <v>93</v>
      </c>
      <c r="B1311" s="29">
        <v>3435</v>
      </c>
      <c r="C1311" s="29">
        <v>0</v>
      </c>
      <c r="D1311" s="29">
        <v>0</v>
      </c>
      <c r="E1311" s="29">
        <v>0</v>
      </c>
      <c r="F1311" s="29">
        <v>0</v>
      </c>
      <c r="G1311" s="29">
        <v>0</v>
      </c>
      <c r="H1311" s="29">
        <v>1335</v>
      </c>
      <c r="I1311" s="29">
        <v>0</v>
      </c>
      <c r="J1311" s="29">
        <v>2100</v>
      </c>
      <c r="K1311" s="29">
        <v>0</v>
      </c>
      <c r="L1311" s="29">
        <v>0</v>
      </c>
      <c r="M1311" s="29">
        <v>0</v>
      </c>
    </row>
    <row r="1312" spans="1:13" x14ac:dyDescent="0.25">
      <c r="A1312" s="29" t="s">
        <v>94</v>
      </c>
      <c r="B1312" s="29">
        <v>9775</v>
      </c>
      <c r="C1312" s="29">
        <v>0</v>
      </c>
      <c r="D1312" s="29">
        <v>0</v>
      </c>
      <c r="E1312" s="29">
        <v>0</v>
      </c>
      <c r="F1312" s="29">
        <v>0</v>
      </c>
      <c r="G1312" s="29">
        <v>0</v>
      </c>
      <c r="H1312" s="29">
        <v>1342</v>
      </c>
      <c r="I1312" s="29">
        <v>8433</v>
      </c>
      <c r="J1312" s="29">
        <v>0</v>
      </c>
      <c r="K1312" s="29">
        <v>0</v>
      </c>
      <c r="L1312" s="29">
        <v>0</v>
      </c>
      <c r="M1312" s="29">
        <v>0</v>
      </c>
    </row>
    <row r="1313" spans="1:13" x14ac:dyDescent="0.25">
      <c r="A1313" s="29" t="s">
        <v>95</v>
      </c>
      <c r="B1313" s="29">
        <v>5490</v>
      </c>
      <c r="C1313" s="29">
        <v>0</v>
      </c>
      <c r="D1313" s="29">
        <v>0</v>
      </c>
      <c r="E1313" s="29">
        <v>0</v>
      </c>
      <c r="F1313" s="29">
        <v>0</v>
      </c>
      <c r="G1313" s="29">
        <v>0</v>
      </c>
      <c r="H1313" s="29">
        <v>5490</v>
      </c>
      <c r="I1313" s="29">
        <v>0</v>
      </c>
      <c r="J1313" s="29">
        <v>0</v>
      </c>
      <c r="K1313" s="29">
        <v>0</v>
      </c>
      <c r="L1313" s="29">
        <v>0</v>
      </c>
      <c r="M1313" s="29">
        <v>0</v>
      </c>
    </row>
    <row r="1314" spans="1:13" x14ac:dyDescent="0.25">
      <c r="A1314" s="29" t="s">
        <v>96</v>
      </c>
      <c r="B1314" s="29">
        <v>10768</v>
      </c>
      <c r="C1314" s="29">
        <v>0</v>
      </c>
      <c r="D1314" s="29">
        <v>0</v>
      </c>
      <c r="E1314" s="29">
        <v>0</v>
      </c>
      <c r="F1314" s="29">
        <v>0</v>
      </c>
      <c r="G1314" s="29">
        <v>0</v>
      </c>
      <c r="H1314" s="29">
        <v>10768</v>
      </c>
      <c r="I1314" s="29">
        <v>0</v>
      </c>
      <c r="J1314" s="29">
        <v>0</v>
      </c>
      <c r="K1314" s="29">
        <v>0</v>
      </c>
      <c r="L1314" s="29">
        <v>0</v>
      </c>
      <c r="M1314" s="29">
        <v>0</v>
      </c>
    </row>
    <row r="1315" spans="1:13" x14ac:dyDescent="0.25">
      <c r="A1315" s="29" t="s">
        <v>97</v>
      </c>
      <c r="B1315" s="29">
        <v>1407</v>
      </c>
      <c r="C1315" s="29">
        <v>0</v>
      </c>
      <c r="D1315" s="29">
        <v>0</v>
      </c>
      <c r="E1315" s="29">
        <v>0</v>
      </c>
      <c r="F1315" s="29">
        <v>0</v>
      </c>
      <c r="G1315" s="29">
        <v>0</v>
      </c>
      <c r="H1315" s="29">
        <v>203</v>
      </c>
      <c r="I1315" s="29">
        <v>0</v>
      </c>
      <c r="J1315" s="29">
        <v>1204</v>
      </c>
      <c r="K1315" s="29">
        <v>0</v>
      </c>
      <c r="L1315" s="29">
        <v>0</v>
      </c>
      <c r="M1315" s="29">
        <v>0</v>
      </c>
    </row>
    <row r="1316" spans="1:13" x14ac:dyDescent="0.25">
      <c r="A1316" s="29" t="s">
        <v>98</v>
      </c>
      <c r="B1316" s="29">
        <v>9523</v>
      </c>
      <c r="C1316" s="29">
        <v>0</v>
      </c>
      <c r="D1316" s="29">
        <v>0</v>
      </c>
      <c r="E1316" s="29">
        <v>0</v>
      </c>
      <c r="F1316" s="29">
        <v>0</v>
      </c>
      <c r="G1316" s="29">
        <v>0</v>
      </c>
      <c r="H1316" s="29">
        <v>1266</v>
      </c>
      <c r="I1316" s="29">
        <v>0</v>
      </c>
      <c r="J1316" s="29">
        <v>8257</v>
      </c>
      <c r="K1316" s="29">
        <v>0</v>
      </c>
      <c r="L1316" s="29">
        <v>0</v>
      </c>
      <c r="M1316" s="29">
        <v>0</v>
      </c>
    </row>
    <row r="1317" spans="1:13" x14ac:dyDescent="0.25">
      <c r="A1317" s="29" t="s">
        <v>99</v>
      </c>
      <c r="B1317" s="29">
        <v>8355</v>
      </c>
      <c r="C1317" s="29">
        <v>0</v>
      </c>
      <c r="D1317" s="29">
        <v>0</v>
      </c>
      <c r="E1317" s="29">
        <v>0</v>
      </c>
      <c r="F1317" s="29">
        <v>0</v>
      </c>
      <c r="G1317" s="29">
        <v>0</v>
      </c>
      <c r="H1317" s="29">
        <v>423</v>
      </c>
      <c r="I1317" s="29">
        <v>3871</v>
      </c>
      <c r="J1317" s="29">
        <v>0</v>
      </c>
      <c r="K1317" s="29">
        <v>4061</v>
      </c>
      <c r="L1317" s="29">
        <v>0</v>
      </c>
      <c r="M1317" s="29">
        <v>0</v>
      </c>
    </row>
    <row r="1318" spans="1:13" x14ac:dyDescent="0.25">
      <c r="A1318" s="29" t="s">
        <v>100</v>
      </c>
      <c r="B1318" s="29">
        <v>1822</v>
      </c>
      <c r="C1318" s="29">
        <v>0</v>
      </c>
      <c r="D1318" s="29">
        <v>0</v>
      </c>
      <c r="E1318" s="29">
        <v>0</v>
      </c>
      <c r="F1318" s="29">
        <v>0</v>
      </c>
      <c r="G1318" s="29">
        <v>0</v>
      </c>
      <c r="H1318" s="29">
        <v>264</v>
      </c>
      <c r="I1318" s="29">
        <v>1558</v>
      </c>
      <c r="J1318" s="29">
        <v>0</v>
      </c>
      <c r="K1318" s="29">
        <v>0</v>
      </c>
      <c r="L1318" s="29">
        <v>0</v>
      </c>
      <c r="M1318" s="29">
        <v>0</v>
      </c>
    </row>
    <row r="1319" spans="1:13" x14ac:dyDescent="0.25">
      <c r="A1319" s="29" t="s">
        <v>101</v>
      </c>
      <c r="B1319" s="29">
        <v>3809</v>
      </c>
      <c r="C1319" s="29">
        <v>0</v>
      </c>
      <c r="D1319" s="29">
        <v>0</v>
      </c>
      <c r="E1319" s="29">
        <v>0</v>
      </c>
      <c r="F1319" s="29">
        <v>0</v>
      </c>
      <c r="G1319" s="29">
        <v>0</v>
      </c>
      <c r="H1319" s="29">
        <v>3809</v>
      </c>
      <c r="I1319" s="29">
        <v>0</v>
      </c>
      <c r="J1319" s="29">
        <v>0</v>
      </c>
      <c r="K1319" s="29">
        <v>0</v>
      </c>
      <c r="L1319" s="29">
        <v>0</v>
      </c>
      <c r="M1319" s="29">
        <v>0</v>
      </c>
    </row>
    <row r="1320" spans="1:13" x14ac:dyDescent="0.25">
      <c r="A1320" s="29" t="s">
        <v>102</v>
      </c>
      <c r="B1320" s="29">
        <v>2171</v>
      </c>
      <c r="C1320" s="29">
        <v>0</v>
      </c>
      <c r="D1320" s="29">
        <v>0</v>
      </c>
      <c r="E1320" s="29">
        <v>0</v>
      </c>
      <c r="F1320" s="29">
        <v>0</v>
      </c>
      <c r="G1320" s="29">
        <v>0</v>
      </c>
      <c r="H1320" s="29">
        <v>2171</v>
      </c>
      <c r="I1320" s="29">
        <v>0</v>
      </c>
      <c r="J1320" s="29">
        <v>0</v>
      </c>
      <c r="K1320" s="29">
        <v>0</v>
      </c>
      <c r="L1320" s="29">
        <v>0</v>
      </c>
      <c r="M1320" s="29">
        <v>0</v>
      </c>
    </row>
    <row r="1321" spans="1:13" x14ac:dyDescent="0.25">
      <c r="A1321" s="29" t="s">
        <v>562</v>
      </c>
      <c r="B1321" s="29"/>
      <c r="C1321" s="29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</row>
    <row r="1322" spans="1:13" x14ac:dyDescent="0.25">
      <c r="A1322" s="29" t="s">
        <v>0</v>
      </c>
      <c r="B1322" s="29" t="s">
        <v>1</v>
      </c>
      <c r="C1322" s="29" t="s">
        <v>402</v>
      </c>
      <c r="D1322" s="29" t="s">
        <v>403</v>
      </c>
      <c r="E1322" s="29" t="s">
        <v>404</v>
      </c>
      <c r="F1322" s="29" t="s">
        <v>405</v>
      </c>
      <c r="G1322" s="29" t="s">
        <v>406</v>
      </c>
      <c r="H1322" s="29" t="s">
        <v>407</v>
      </c>
      <c r="I1322" s="29" t="s">
        <v>408</v>
      </c>
      <c r="J1322" s="29" t="s">
        <v>409</v>
      </c>
      <c r="K1322" s="29" t="s">
        <v>410</v>
      </c>
      <c r="L1322" s="29" t="s">
        <v>411</v>
      </c>
      <c r="M1322" s="29" t="s">
        <v>412</v>
      </c>
    </row>
    <row r="1323" spans="1:13" x14ac:dyDescent="0.25">
      <c r="A1323" s="29" t="s">
        <v>8</v>
      </c>
      <c r="B1323" s="29" t="s">
        <v>9</v>
      </c>
      <c r="C1323" s="29" t="s">
        <v>9</v>
      </c>
      <c r="D1323" s="29" t="s">
        <v>9</v>
      </c>
      <c r="E1323" s="29" t="s">
        <v>9</v>
      </c>
      <c r="F1323" s="29" t="s">
        <v>9</v>
      </c>
      <c r="G1323" s="29" t="s">
        <v>9</v>
      </c>
      <c r="H1323" s="29" t="s">
        <v>9</v>
      </c>
      <c r="I1323" s="29" t="s">
        <v>9</v>
      </c>
      <c r="J1323" s="29" t="s">
        <v>9</v>
      </c>
      <c r="K1323" s="29" t="s">
        <v>9</v>
      </c>
      <c r="L1323" s="29" t="s">
        <v>9</v>
      </c>
      <c r="M1323" s="29" t="s">
        <v>9</v>
      </c>
    </row>
    <row r="1324" spans="1:13" x14ac:dyDescent="0.25">
      <c r="A1324" s="29" t="s">
        <v>10</v>
      </c>
      <c r="B1324" s="29">
        <v>0</v>
      </c>
      <c r="C1324" s="29">
        <v>0</v>
      </c>
      <c r="D1324" s="29">
        <v>0</v>
      </c>
      <c r="E1324" s="29">
        <v>0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29">
        <v>0</v>
      </c>
      <c r="L1324" s="29">
        <v>0</v>
      </c>
      <c r="M1324" s="29">
        <v>0</v>
      </c>
    </row>
    <row r="1325" spans="1:13" x14ac:dyDescent="0.25">
      <c r="A1325" s="29" t="s">
        <v>11</v>
      </c>
      <c r="B1325" s="29">
        <v>0</v>
      </c>
      <c r="C1325" s="29">
        <v>0</v>
      </c>
      <c r="D1325" s="29">
        <v>0</v>
      </c>
      <c r="E1325" s="29">
        <v>0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29">
        <v>0</v>
      </c>
      <c r="L1325" s="29">
        <v>0</v>
      </c>
      <c r="M1325" s="29">
        <v>0</v>
      </c>
    </row>
    <row r="1326" spans="1:13" x14ac:dyDescent="0.25">
      <c r="A1326" s="29" t="s">
        <v>12</v>
      </c>
      <c r="B1326" s="29">
        <v>0</v>
      </c>
      <c r="C1326" s="29">
        <v>0</v>
      </c>
      <c r="D1326" s="29">
        <v>0</v>
      </c>
      <c r="E1326" s="29">
        <v>0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29">
        <v>0</v>
      </c>
      <c r="L1326" s="29">
        <v>0</v>
      </c>
      <c r="M1326" s="29">
        <v>0</v>
      </c>
    </row>
    <row r="1327" spans="1:13" x14ac:dyDescent="0.25">
      <c r="A1327" s="29" t="s">
        <v>13</v>
      </c>
      <c r="B1327" s="29">
        <v>0</v>
      </c>
      <c r="C1327" s="29">
        <v>0</v>
      </c>
      <c r="D1327" s="29">
        <v>0</v>
      </c>
      <c r="E1327" s="29">
        <v>0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29">
        <v>0</v>
      </c>
      <c r="L1327" s="29">
        <v>0</v>
      </c>
      <c r="M1327" s="29">
        <v>0</v>
      </c>
    </row>
    <row r="1328" spans="1:13" x14ac:dyDescent="0.25">
      <c r="A1328" s="29" t="s">
        <v>14</v>
      </c>
      <c r="B1328" s="29">
        <v>0</v>
      </c>
      <c r="C1328" s="29">
        <v>0</v>
      </c>
      <c r="D1328" s="29">
        <v>0</v>
      </c>
      <c r="E1328" s="29">
        <v>0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29">
        <v>0</v>
      </c>
      <c r="L1328" s="29">
        <v>0</v>
      </c>
      <c r="M1328" s="29">
        <v>0</v>
      </c>
    </row>
    <row r="1329" spans="1:13" x14ac:dyDescent="0.25">
      <c r="A1329" s="29" t="s">
        <v>15</v>
      </c>
      <c r="B1329" s="29">
        <v>0</v>
      </c>
      <c r="C1329" s="29">
        <v>0</v>
      </c>
      <c r="D1329" s="29">
        <v>0</v>
      </c>
      <c r="E1329" s="29">
        <v>0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29">
        <v>0</v>
      </c>
      <c r="L1329" s="29">
        <v>0</v>
      </c>
      <c r="M1329" s="29">
        <v>0</v>
      </c>
    </row>
    <row r="1330" spans="1:13" x14ac:dyDescent="0.25">
      <c r="A1330" s="29" t="s">
        <v>16</v>
      </c>
      <c r="B1330" s="29">
        <v>0</v>
      </c>
      <c r="C1330" s="29">
        <v>0</v>
      </c>
      <c r="D1330" s="29">
        <v>0</v>
      </c>
      <c r="E1330" s="29">
        <v>0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29">
        <v>0</v>
      </c>
      <c r="L1330" s="29">
        <v>0</v>
      </c>
      <c r="M1330" s="29">
        <v>0</v>
      </c>
    </row>
    <row r="1331" spans="1:13" x14ac:dyDescent="0.25">
      <c r="A1331" s="29" t="s">
        <v>17</v>
      </c>
      <c r="B1331" s="29">
        <v>0</v>
      </c>
      <c r="C1331" s="29">
        <v>0</v>
      </c>
      <c r="D1331" s="29">
        <v>0</v>
      </c>
      <c r="E1331" s="29">
        <v>0</v>
      </c>
      <c r="F1331" s="29">
        <v>0</v>
      </c>
      <c r="G1331" s="29">
        <v>0</v>
      </c>
      <c r="H1331" s="29">
        <v>0</v>
      </c>
      <c r="I1331" s="29">
        <v>0</v>
      </c>
      <c r="J1331" s="29">
        <v>0</v>
      </c>
      <c r="K1331" s="29">
        <v>0</v>
      </c>
      <c r="L1331" s="29">
        <v>0</v>
      </c>
      <c r="M1331" s="29">
        <v>0</v>
      </c>
    </row>
    <row r="1332" spans="1:13" x14ac:dyDescent="0.25">
      <c r="A1332" s="29" t="s">
        <v>18</v>
      </c>
      <c r="B1332" s="29">
        <v>0</v>
      </c>
      <c r="C1332" s="29">
        <v>0</v>
      </c>
      <c r="D1332" s="29">
        <v>0</v>
      </c>
      <c r="E1332" s="29">
        <v>0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29">
        <v>0</v>
      </c>
      <c r="L1332" s="29">
        <v>0</v>
      </c>
      <c r="M1332" s="29">
        <v>0</v>
      </c>
    </row>
    <row r="1333" spans="1:13" x14ac:dyDescent="0.25">
      <c r="A1333" s="29" t="s">
        <v>19</v>
      </c>
      <c r="B1333" s="29">
        <v>0</v>
      </c>
      <c r="C1333" s="29">
        <v>0</v>
      </c>
      <c r="D1333" s="29">
        <v>0</v>
      </c>
      <c r="E1333" s="29">
        <v>0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29">
        <v>0</v>
      </c>
      <c r="L1333" s="29">
        <v>0</v>
      </c>
      <c r="M1333" s="29">
        <v>0</v>
      </c>
    </row>
    <row r="1334" spans="1:13" x14ac:dyDescent="0.25">
      <c r="A1334" s="29" t="s">
        <v>20</v>
      </c>
      <c r="B1334" s="29">
        <v>1</v>
      </c>
      <c r="C1334" s="29">
        <v>0</v>
      </c>
      <c r="D1334" s="29">
        <v>0</v>
      </c>
      <c r="E1334" s="29">
        <v>0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29">
        <v>0</v>
      </c>
      <c r="L1334" s="29">
        <v>0</v>
      </c>
      <c r="M1334" s="29">
        <v>0</v>
      </c>
    </row>
    <row r="1335" spans="1:13" x14ac:dyDescent="0.25">
      <c r="A1335" s="29" t="s">
        <v>21</v>
      </c>
      <c r="B1335" s="29">
        <v>0</v>
      </c>
      <c r="C1335" s="29">
        <v>0</v>
      </c>
      <c r="D1335" s="29">
        <v>0</v>
      </c>
      <c r="E1335" s="29">
        <v>0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29">
        <v>0</v>
      </c>
      <c r="L1335" s="29">
        <v>0</v>
      </c>
      <c r="M1335" s="29">
        <v>0</v>
      </c>
    </row>
    <row r="1336" spans="1:13" x14ac:dyDescent="0.25">
      <c r="A1336" s="29" t="s">
        <v>22</v>
      </c>
      <c r="B1336" s="29">
        <v>0</v>
      </c>
      <c r="C1336" s="29">
        <v>0</v>
      </c>
      <c r="D1336" s="29">
        <v>0</v>
      </c>
      <c r="E1336" s="29">
        <v>0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29">
        <v>0</v>
      </c>
      <c r="L1336" s="29">
        <v>0</v>
      </c>
      <c r="M1336" s="29">
        <v>0</v>
      </c>
    </row>
    <row r="1337" spans="1:13" x14ac:dyDescent="0.25">
      <c r="A1337" s="29" t="s">
        <v>563</v>
      </c>
      <c r="B1337" s="29"/>
      <c r="C1337" s="29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</row>
    <row r="1338" spans="1:13" x14ac:dyDescent="0.25">
      <c r="A1338" s="29" t="s">
        <v>23</v>
      </c>
      <c r="B1338" s="29" t="s">
        <v>1</v>
      </c>
      <c r="C1338" s="29" t="s">
        <v>402</v>
      </c>
      <c r="D1338" s="29" t="s">
        <v>403</v>
      </c>
      <c r="E1338" s="29" t="s">
        <v>404</v>
      </c>
      <c r="F1338" s="29" t="s">
        <v>405</v>
      </c>
      <c r="G1338" s="29" t="s">
        <v>406</v>
      </c>
      <c r="H1338" s="29" t="s">
        <v>407</v>
      </c>
      <c r="I1338" s="29" t="s">
        <v>408</v>
      </c>
      <c r="J1338" s="29" t="s">
        <v>409</v>
      </c>
      <c r="K1338" s="29" t="s">
        <v>410</v>
      </c>
      <c r="L1338" s="29" t="s">
        <v>411</v>
      </c>
      <c r="M1338" s="29" t="s">
        <v>412</v>
      </c>
    </row>
    <row r="1339" spans="1:13" x14ac:dyDescent="0.25">
      <c r="A1339" s="29" t="s">
        <v>8</v>
      </c>
      <c r="B1339" s="29" t="s">
        <v>9</v>
      </c>
      <c r="C1339" s="29" t="s">
        <v>9</v>
      </c>
      <c r="D1339" s="29" t="s">
        <v>9</v>
      </c>
      <c r="E1339" s="29" t="s">
        <v>9</v>
      </c>
      <c r="F1339" s="29" t="s">
        <v>9</v>
      </c>
      <c r="G1339" s="29" t="s">
        <v>9</v>
      </c>
      <c r="H1339" s="29" t="s">
        <v>9</v>
      </c>
      <c r="I1339" s="29" t="s">
        <v>9</v>
      </c>
      <c r="J1339" s="29" t="s">
        <v>9</v>
      </c>
      <c r="K1339" s="29" t="s">
        <v>9</v>
      </c>
      <c r="L1339" s="29" t="s">
        <v>9</v>
      </c>
      <c r="M1339" s="29" t="s">
        <v>9</v>
      </c>
    </row>
    <row r="1340" spans="1:13" x14ac:dyDescent="0.25">
      <c r="A1340" s="29" t="s">
        <v>10</v>
      </c>
      <c r="B1340" s="29">
        <v>0</v>
      </c>
      <c r="C1340" s="29">
        <v>0</v>
      </c>
      <c r="D1340" s="29">
        <v>0</v>
      </c>
      <c r="E1340" s="29">
        <v>0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29">
        <v>0</v>
      </c>
      <c r="L1340" s="29">
        <v>0</v>
      </c>
      <c r="M1340" s="29">
        <v>0</v>
      </c>
    </row>
    <row r="1341" spans="1:13" x14ac:dyDescent="0.25">
      <c r="A1341" s="29" t="s">
        <v>11</v>
      </c>
      <c r="B1341" s="29">
        <v>0</v>
      </c>
      <c r="C1341" s="29">
        <v>0</v>
      </c>
      <c r="D1341" s="29">
        <v>0</v>
      </c>
      <c r="E1341" s="29">
        <v>0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29">
        <v>0</v>
      </c>
      <c r="L1341" s="29">
        <v>0</v>
      </c>
      <c r="M1341" s="29">
        <v>0</v>
      </c>
    </row>
    <row r="1342" spans="1:13" x14ac:dyDescent="0.25">
      <c r="A1342" s="29" t="s">
        <v>12</v>
      </c>
      <c r="B1342" s="29">
        <v>0</v>
      </c>
      <c r="C1342" s="29">
        <v>0</v>
      </c>
      <c r="D1342" s="29">
        <v>0</v>
      </c>
      <c r="E1342" s="29">
        <v>0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29">
        <v>0</v>
      </c>
      <c r="L1342" s="29">
        <v>0</v>
      </c>
      <c r="M1342" s="29">
        <v>0</v>
      </c>
    </row>
    <row r="1343" spans="1:13" x14ac:dyDescent="0.25">
      <c r="A1343" s="29" t="s">
        <v>13</v>
      </c>
      <c r="B1343" s="29">
        <v>0</v>
      </c>
      <c r="C1343" s="29">
        <v>0</v>
      </c>
      <c r="D1343" s="29">
        <v>0</v>
      </c>
      <c r="E1343" s="29">
        <v>0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29">
        <v>0</v>
      </c>
      <c r="L1343" s="29">
        <v>0</v>
      </c>
      <c r="M1343" s="29">
        <v>0</v>
      </c>
    </row>
    <row r="1344" spans="1:13" x14ac:dyDescent="0.25">
      <c r="A1344" s="29" t="s">
        <v>14</v>
      </c>
      <c r="B1344" s="29">
        <v>0</v>
      </c>
      <c r="C1344" s="29">
        <v>0</v>
      </c>
      <c r="D1344" s="29">
        <v>0</v>
      </c>
      <c r="E1344" s="29">
        <v>0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29">
        <v>0</v>
      </c>
      <c r="L1344" s="29">
        <v>0</v>
      </c>
      <c r="M1344" s="29">
        <v>0</v>
      </c>
    </row>
    <row r="1345" spans="1:13" x14ac:dyDescent="0.25">
      <c r="A1345" s="29" t="s">
        <v>15</v>
      </c>
      <c r="B1345" s="29">
        <v>0</v>
      </c>
      <c r="C1345" s="29">
        <v>0</v>
      </c>
      <c r="D1345" s="29">
        <v>0</v>
      </c>
      <c r="E1345" s="29">
        <v>0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29">
        <v>0</v>
      </c>
      <c r="L1345" s="29">
        <v>0</v>
      </c>
      <c r="M1345" s="29">
        <v>0</v>
      </c>
    </row>
    <row r="1346" spans="1:13" x14ac:dyDescent="0.25">
      <c r="A1346" s="29" t="s">
        <v>16</v>
      </c>
      <c r="B1346" s="29">
        <v>0</v>
      </c>
      <c r="C1346" s="29">
        <v>0</v>
      </c>
      <c r="D1346" s="29">
        <v>0</v>
      </c>
      <c r="E1346" s="29">
        <v>0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29">
        <v>0</v>
      </c>
      <c r="L1346" s="29">
        <v>0</v>
      </c>
      <c r="M1346" s="29">
        <v>0</v>
      </c>
    </row>
    <row r="1347" spans="1:13" x14ac:dyDescent="0.25">
      <c r="A1347" s="29" t="s">
        <v>17</v>
      </c>
      <c r="B1347" s="29">
        <v>0</v>
      </c>
      <c r="C1347" s="29">
        <v>0</v>
      </c>
      <c r="D1347" s="29">
        <v>0</v>
      </c>
      <c r="E1347" s="29">
        <v>0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29">
        <v>0</v>
      </c>
      <c r="L1347" s="29">
        <v>0</v>
      </c>
      <c r="M1347" s="29">
        <v>0</v>
      </c>
    </row>
    <row r="1348" spans="1:13" x14ac:dyDescent="0.25">
      <c r="A1348" s="29" t="s">
        <v>18</v>
      </c>
      <c r="B1348" s="29">
        <v>0</v>
      </c>
      <c r="C1348" s="29">
        <v>0</v>
      </c>
      <c r="D1348" s="29">
        <v>0</v>
      </c>
      <c r="E1348" s="29">
        <v>0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29">
        <v>0</v>
      </c>
      <c r="L1348" s="29">
        <v>0</v>
      </c>
      <c r="M1348" s="29">
        <v>0</v>
      </c>
    </row>
    <row r="1349" spans="1:13" x14ac:dyDescent="0.25">
      <c r="A1349" s="29" t="s">
        <v>19</v>
      </c>
      <c r="B1349" s="29">
        <v>0</v>
      </c>
      <c r="C1349" s="29">
        <v>0</v>
      </c>
      <c r="D1349" s="29">
        <v>0</v>
      </c>
      <c r="E1349" s="29">
        <v>0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29">
        <v>0</v>
      </c>
      <c r="L1349" s="29">
        <v>0</v>
      </c>
      <c r="M1349" s="29">
        <v>0</v>
      </c>
    </row>
    <row r="1350" spans="1:13" x14ac:dyDescent="0.25">
      <c r="A1350" s="29" t="s">
        <v>20</v>
      </c>
      <c r="B1350" s="29">
        <v>0</v>
      </c>
      <c r="C1350" s="29">
        <v>0</v>
      </c>
      <c r="D1350" s="29">
        <v>0</v>
      </c>
      <c r="E1350" s="29">
        <v>0</v>
      </c>
      <c r="F1350" s="29">
        <v>0</v>
      </c>
      <c r="G1350" s="29">
        <v>0</v>
      </c>
      <c r="H1350" s="29">
        <v>0</v>
      </c>
      <c r="I1350" s="29">
        <v>0</v>
      </c>
      <c r="J1350" s="29">
        <v>0</v>
      </c>
      <c r="K1350" s="29">
        <v>0</v>
      </c>
      <c r="L1350" s="29">
        <v>0</v>
      </c>
      <c r="M1350" s="29">
        <v>0</v>
      </c>
    </row>
    <row r="1351" spans="1:13" x14ac:dyDescent="0.25">
      <c r="A1351" s="29" t="s">
        <v>21</v>
      </c>
      <c r="B1351" s="29">
        <v>0</v>
      </c>
      <c r="C1351" s="29">
        <v>0</v>
      </c>
      <c r="D1351" s="29">
        <v>0</v>
      </c>
      <c r="E1351" s="29">
        <v>0</v>
      </c>
      <c r="F1351" s="29">
        <v>0</v>
      </c>
      <c r="G1351" s="29">
        <v>0</v>
      </c>
      <c r="H1351" s="29">
        <v>0</v>
      </c>
      <c r="I1351" s="29">
        <v>0</v>
      </c>
      <c r="J1351" s="29">
        <v>0</v>
      </c>
      <c r="K1351" s="29">
        <v>0</v>
      </c>
      <c r="L1351" s="29">
        <v>0</v>
      </c>
      <c r="M1351" s="29">
        <v>0</v>
      </c>
    </row>
    <row r="1352" spans="1:13" x14ac:dyDescent="0.25">
      <c r="A1352" s="29" t="s">
        <v>22</v>
      </c>
      <c r="B1352" s="29">
        <v>0</v>
      </c>
      <c r="C1352" s="29">
        <v>0</v>
      </c>
      <c r="D1352" s="29">
        <v>0</v>
      </c>
      <c r="E1352" s="29">
        <v>0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29">
        <v>0</v>
      </c>
      <c r="L1352" s="29">
        <v>0</v>
      </c>
      <c r="M1352" s="29">
        <v>0</v>
      </c>
    </row>
    <row r="1353" spans="1:13" x14ac:dyDescent="0.25">
      <c r="A1353" s="29" t="s">
        <v>564</v>
      </c>
      <c r="B1353" s="29"/>
      <c r="C1353" s="29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</row>
    <row r="1354" spans="1:13" x14ac:dyDescent="0.25">
      <c r="A1354" s="29" t="s">
        <v>24</v>
      </c>
      <c r="B1354" s="29" t="s">
        <v>1</v>
      </c>
      <c r="C1354" s="29" t="s">
        <v>402</v>
      </c>
      <c r="D1354" s="29" t="s">
        <v>403</v>
      </c>
      <c r="E1354" s="29" t="s">
        <v>404</v>
      </c>
      <c r="F1354" s="29" t="s">
        <v>405</v>
      </c>
      <c r="G1354" s="29" t="s">
        <v>406</v>
      </c>
      <c r="H1354" s="29" t="s">
        <v>407</v>
      </c>
      <c r="I1354" s="29" t="s">
        <v>408</v>
      </c>
      <c r="J1354" s="29" t="s">
        <v>409</v>
      </c>
      <c r="K1354" s="29" t="s">
        <v>410</v>
      </c>
      <c r="L1354" s="29" t="s">
        <v>411</v>
      </c>
      <c r="M1354" s="29" t="s">
        <v>412</v>
      </c>
    </row>
    <row r="1355" spans="1:13" x14ac:dyDescent="0.25">
      <c r="A1355" s="29" t="s">
        <v>8</v>
      </c>
      <c r="B1355" s="29" t="s">
        <v>9</v>
      </c>
      <c r="C1355" s="29" t="s">
        <v>9</v>
      </c>
      <c r="D1355" s="29" t="s">
        <v>9</v>
      </c>
      <c r="E1355" s="29" t="s">
        <v>9</v>
      </c>
      <c r="F1355" s="29" t="s">
        <v>9</v>
      </c>
      <c r="G1355" s="29" t="s">
        <v>9</v>
      </c>
      <c r="H1355" s="29" t="s">
        <v>9</v>
      </c>
      <c r="I1355" s="29" t="s">
        <v>9</v>
      </c>
      <c r="J1355" s="29" t="s">
        <v>9</v>
      </c>
      <c r="K1355" s="29" t="s">
        <v>9</v>
      </c>
      <c r="L1355" s="29" t="s">
        <v>9</v>
      </c>
      <c r="M1355" s="29" t="s">
        <v>9</v>
      </c>
    </row>
    <row r="1356" spans="1:13" x14ac:dyDescent="0.25">
      <c r="A1356" s="29" t="s">
        <v>25</v>
      </c>
      <c r="B1356" s="29">
        <v>110400</v>
      </c>
      <c r="C1356" s="29">
        <v>0</v>
      </c>
      <c r="D1356" s="29">
        <v>0</v>
      </c>
      <c r="E1356" s="29">
        <v>0</v>
      </c>
      <c r="F1356" s="29">
        <v>0</v>
      </c>
      <c r="G1356" s="29">
        <v>110400</v>
      </c>
      <c r="H1356" s="29">
        <v>0</v>
      </c>
      <c r="I1356" s="29">
        <v>0</v>
      </c>
      <c r="J1356" s="29">
        <v>0</v>
      </c>
      <c r="K1356" s="29">
        <v>0</v>
      </c>
      <c r="L1356" s="29">
        <v>0</v>
      </c>
      <c r="M1356" s="29">
        <v>0</v>
      </c>
    </row>
    <row r="1357" spans="1:13" x14ac:dyDescent="0.25">
      <c r="A1357" s="29" t="s">
        <v>26</v>
      </c>
      <c r="B1357" s="29">
        <v>6965</v>
      </c>
      <c r="C1357" s="29">
        <v>0</v>
      </c>
      <c r="D1357" s="29">
        <v>0</v>
      </c>
      <c r="E1357" s="29">
        <v>0</v>
      </c>
      <c r="F1357" s="29">
        <v>0</v>
      </c>
      <c r="G1357" s="29">
        <v>6965</v>
      </c>
      <c r="H1357" s="29">
        <v>0</v>
      </c>
      <c r="I1357" s="29">
        <v>0</v>
      </c>
      <c r="J1357" s="29">
        <v>0</v>
      </c>
      <c r="K1357" s="29">
        <v>0</v>
      </c>
      <c r="L1357" s="29">
        <v>0</v>
      </c>
      <c r="M1357" s="29">
        <v>0</v>
      </c>
    </row>
    <row r="1358" spans="1:13" x14ac:dyDescent="0.25">
      <c r="A1358" s="29" t="s">
        <v>27</v>
      </c>
      <c r="B1358" s="29">
        <v>0</v>
      </c>
      <c r="C1358" s="29">
        <v>0</v>
      </c>
      <c r="D1358" s="29">
        <v>0</v>
      </c>
      <c r="E1358" s="29">
        <v>0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29">
        <v>0</v>
      </c>
      <c r="L1358" s="29">
        <v>0</v>
      </c>
      <c r="M1358" s="29">
        <v>0</v>
      </c>
    </row>
    <row r="1359" spans="1:13" x14ac:dyDescent="0.25">
      <c r="A1359" s="29" t="s">
        <v>28</v>
      </c>
      <c r="B1359" s="29">
        <v>0</v>
      </c>
      <c r="C1359" s="29">
        <v>0</v>
      </c>
      <c r="D1359" s="29">
        <v>0</v>
      </c>
      <c r="E1359" s="29">
        <v>0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29">
        <v>0</v>
      </c>
      <c r="L1359" s="29">
        <v>0</v>
      </c>
      <c r="M1359" s="29">
        <v>0</v>
      </c>
    </row>
    <row r="1360" spans="1:13" x14ac:dyDescent="0.25">
      <c r="A1360" s="29" t="s">
        <v>29</v>
      </c>
      <c r="B1360" s="29">
        <v>960</v>
      </c>
      <c r="C1360" s="29">
        <v>0</v>
      </c>
      <c r="D1360" s="29">
        <v>0</v>
      </c>
      <c r="E1360" s="29">
        <v>0</v>
      </c>
      <c r="F1360" s="29">
        <v>0</v>
      </c>
      <c r="G1360" s="29">
        <v>960</v>
      </c>
      <c r="H1360" s="29">
        <v>0</v>
      </c>
      <c r="I1360" s="29">
        <v>0</v>
      </c>
      <c r="J1360" s="29">
        <v>0</v>
      </c>
      <c r="K1360" s="29">
        <v>0</v>
      </c>
      <c r="L1360" s="29">
        <v>0</v>
      </c>
      <c r="M1360" s="29">
        <v>0</v>
      </c>
    </row>
    <row r="1361" spans="1:13" x14ac:dyDescent="0.25">
      <c r="A1361" s="29" t="s">
        <v>30</v>
      </c>
      <c r="B1361" s="29">
        <v>0</v>
      </c>
      <c r="C1361" s="29">
        <v>0</v>
      </c>
      <c r="D1361" s="29">
        <v>0</v>
      </c>
      <c r="E1361" s="29">
        <v>0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29">
        <v>0</v>
      </c>
      <c r="L1361" s="29">
        <v>0</v>
      </c>
      <c r="M1361" s="29">
        <v>0</v>
      </c>
    </row>
    <row r="1362" spans="1:13" x14ac:dyDescent="0.25">
      <c r="A1362" s="29" t="s">
        <v>31</v>
      </c>
      <c r="B1362" s="29">
        <v>1910</v>
      </c>
      <c r="C1362" s="29">
        <v>0</v>
      </c>
      <c r="D1362" s="29">
        <v>0</v>
      </c>
      <c r="E1362" s="29">
        <v>0</v>
      </c>
      <c r="F1362" s="29">
        <v>0</v>
      </c>
      <c r="G1362" s="29">
        <v>1910</v>
      </c>
      <c r="H1362" s="29">
        <v>0</v>
      </c>
      <c r="I1362" s="29">
        <v>0</v>
      </c>
      <c r="J1362" s="29">
        <v>0</v>
      </c>
      <c r="K1362" s="29">
        <v>0</v>
      </c>
      <c r="L1362" s="29">
        <v>0</v>
      </c>
      <c r="M1362" s="29">
        <v>0</v>
      </c>
    </row>
    <row r="1363" spans="1:13" x14ac:dyDescent="0.25">
      <c r="A1363" s="29" t="s">
        <v>32</v>
      </c>
      <c r="B1363" s="29">
        <v>72110</v>
      </c>
      <c r="C1363" s="29">
        <v>0</v>
      </c>
      <c r="D1363" s="29">
        <v>0</v>
      </c>
      <c r="E1363" s="29">
        <v>0</v>
      </c>
      <c r="F1363" s="29">
        <v>0</v>
      </c>
      <c r="G1363" s="29">
        <v>72110</v>
      </c>
      <c r="H1363" s="29">
        <v>0</v>
      </c>
      <c r="I1363" s="29">
        <v>0</v>
      </c>
      <c r="J1363" s="29">
        <v>0</v>
      </c>
      <c r="K1363" s="29">
        <v>0</v>
      </c>
      <c r="L1363" s="29">
        <v>0</v>
      </c>
      <c r="M1363" s="29">
        <v>0</v>
      </c>
    </row>
    <row r="1364" spans="1:13" x14ac:dyDescent="0.25">
      <c r="A1364" s="29" t="s">
        <v>33</v>
      </c>
      <c r="B1364" s="29">
        <v>3680</v>
      </c>
      <c r="C1364" s="29">
        <v>0</v>
      </c>
      <c r="D1364" s="29">
        <v>0</v>
      </c>
      <c r="E1364" s="29">
        <v>0</v>
      </c>
      <c r="F1364" s="29">
        <v>0</v>
      </c>
      <c r="G1364" s="29">
        <v>3680</v>
      </c>
      <c r="H1364" s="29">
        <v>0</v>
      </c>
      <c r="I1364" s="29">
        <v>0</v>
      </c>
      <c r="J1364" s="29">
        <v>0</v>
      </c>
      <c r="K1364" s="29">
        <v>0</v>
      </c>
      <c r="L1364" s="29">
        <v>0</v>
      </c>
      <c r="M1364" s="29">
        <v>0</v>
      </c>
    </row>
    <row r="1365" spans="1:13" x14ac:dyDescent="0.25">
      <c r="A1365" s="29" t="s">
        <v>565</v>
      </c>
      <c r="B1365" s="29"/>
      <c r="C1365" s="29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</row>
    <row r="1366" spans="1:13" x14ac:dyDescent="0.25">
      <c r="A1366" s="29" t="s">
        <v>34</v>
      </c>
      <c r="B1366" s="29" t="s">
        <v>1</v>
      </c>
      <c r="C1366" s="29" t="s">
        <v>402</v>
      </c>
      <c r="D1366" s="29" t="s">
        <v>403</v>
      </c>
      <c r="E1366" s="29" t="s">
        <v>404</v>
      </c>
      <c r="F1366" s="29" t="s">
        <v>405</v>
      </c>
      <c r="G1366" s="29" t="s">
        <v>406</v>
      </c>
      <c r="H1366" s="29" t="s">
        <v>407</v>
      </c>
      <c r="I1366" s="29" t="s">
        <v>408</v>
      </c>
      <c r="J1366" s="29" t="s">
        <v>409</v>
      </c>
      <c r="K1366" s="29" t="s">
        <v>410</v>
      </c>
      <c r="L1366" s="29" t="s">
        <v>411</v>
      </c>
      <c r="M1366" s="29" t="s">
        <v>412</v>
      </c>
    </row>
    <row r="1367" spans="1:13" x14ac:dyDescent="0.25">
      <c r="A1367" s="29" t="s">
        <v>8</v>
      </c>
      <c r="B1367" s="29" t="s">
        <v>35</v>
      </c>
      <c r="C1367" s="29" t="s">
        <v>35</v>
      </c>
      <c r="D1367" s="29" t="s">
        <v>35</v>
      </c>
      <c r="E1367" s="29" t="s">
        <v>35</v>
      </c>
      <c r="F1367" s="29" t="s">
        <v>35</v>
      </c>
      <c r="G1367" s="29" t="s">
        <v>35</v>
      </c>
      <c r="H1367" s="29" t="s">
        <v>35</v>
      </c>
      <c r="I1367" s="29" t="s">
        <v>35</v>
      </c>
      <c r="J1367" s="29" t="s">
        <v>35</v>
      </c>
      <c r="K1367" s="29" t="s">
        <v>35</v>
      </c>
      <c r="L1367" s="29" t="s">
        <v>35</v>
      </c>
      <c r="M1367" s="29" t="s">
        <v>35</v>
      </c>
    </row>
    <row r="1368" spans="1:13" x14ac:dyDescent="0.25">
      <c r="A1368" s="29" t="s">
        <v>10</v>
      </c>
      <c r="B1368" s="29">
        <v>0</v>
      </c>
      <c r="C1368" s="29">
        <v>0</v>
      </c>
      <c r="D1368" s="29">
        <v>0</v>
      </c>
      <c r="E1368" s="29">
        <v>0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29">
        <v>0</v>
      </c>
      <c r="L1368" s="29">
        <v>0</v>
      </c>
      <c r="M1368" s="29">
        <v>0</v>
      </c>
    </row>
    <row r="1369" spans="1:13" x14ac:dyDescent="0.25">
      <c r="A1369" s="29" t="s">
        <v>36</v>
      </c>
      <c r="B1369" s="29">
        <v>168</v>
      </c>
      <c r="C1369" s="29">
        <v>0</v>
      </c>
      <c r="D1369" s="29">
        <v>0</v>
      </c>
      <c r="E1369" s="29">
        <v>0</v>
      </c>
      <c r="F1369" s="29">
        <v>0</v>
      </c>
      <c r="G1369" s="29">
        <v>168</v>
      </c>
      <c r="H1369" s="29">
        <v>0</v>
      </c>
      <c r="I1369" s="29">
        <v>0</v>
      </c>
      <c r="J1369" s="29">
        <v>0</v>
      </c>
      <c r="K1369" s="29">
        <v>0</v>
      </c>
      <c r="L1369" s="29">
        <v>0</v>
      </c>
      <c r="M1369" s="29">
        <v>0</v>
      </c>
    </row>
    <row r="1370" spans="1:13" x14ac:dyDescent="0.25">
      <c r="A1370" s="29" t="s">
        <v>37</v>
      </c>
      <c r="B1370" s="29">
        <v>100</v>
      </c>
      <c r="C1370" s="29">
        <v>0</v>
      </c>
      <c r="D1370" s="29">
        <v>0</v>
      </c>
      <c r="E1370" s="29">
        <v>0</v>
      </c>
      <c r="F1370" s="29">
        <v>0</v>
      </c>
      <c r="G1370" s="29">
        <v>100</v>
      </c>
      <c r="H1370" s="29">
        <v>0</v>
      </c>
      <c r="I1370" s="29">
        <v>0</v>
      </c>
      <c r="J1370" s="29">
        <v>0</v>
      </c>
      <c r="K1370" s="29">
        <v>0</v>
      </c>
      <c r="L1370" s="29">
        <v>0</v>
      </c>
      <c r="M1370" s="29">
        <v>0</v>
      </c>
    </row>
    <row r="1371" spans="1:13" x14ac:dyDescent="0.25">
      <c r="A1371" s="29" t="s">
        <v>38</v>
      </c>
      <c r="B1371" s="29">
        <v>7894</v>
      </c>
      <c r="C1371" s="29">
        <v>0</v>
      </c>
      <c r="D1371" s="29">
        <v>0</v>
      </c>
      <c r="E1371" s="29">
        <v>0</v>
      </c>
      <c r="F1371" s="29">
        <v>0</v>
      </c>
      <c r="G1371" s="29">
        <v>7894</v>
      </c>
      <c r="H1371" s="29">
        <v>0</v>
      </c>
      <c r="I1371" s="29">
        <v>0</v>
      </c>
      <c r="J1371" s="29">
        <v>0</v>
      </c>
      <c r="K1371" s="29">
        <v>0</v>
      </c>
      <c r="L1371" s="29">
        <v>0</v>
      </c>
      <c r="M1371" s="29">
        <v>0</v>
      </c>
    </row>
    <row r="1372" spans="1:13" x14ac:dyDescent="0.25">
      <c r="A1372" s="29" t="s">
        <v>39</v>
      </c>
      <c r="B1372" s="29">
        <v>1556</v>
      </c>
      <c r="C1372" s="29">
        <v>0</v>
      </c>
      <c r="D1372" s="29">
        <v>0</v>
      </c>
      <c r="E1372" s="29">
        <v>0</v>
      </c>
      <c r="F1372" s="29">
        <v>0</v>
      </c>
      <c r="G1372" s="29">
        <v>1556</v>
      </c>
      <c r="H1372" s="29">
        <v>0</v>
      </c>
      <c r="I1372" s="29">
        <v>0</v>
      </c>
      <c r="J1372" s="29">
        <v>0</v>
      </c>
      <c r="K1372" s="29">
        <v>0</v>
      </c>
      <c r="L1372" s="29">
        <v>0</v>
      </c>
      <c r="M1372" s="29">
        <v>0</v>
      </c>
    </row>
    <row r="1373" spans="1:13" x14ac:dyDescent="0.25">
      <c r="A1373" s="29" t="s">
        <v>40</v>
      </c>
      <c r="B1373" s="29">
        <v>8633</v>
      </c>
      <c r="C1373" s="29">
        <v>0</v>
      </c>
      <c r="D1373" s="29">
        <v>0</v>
      </c>
      <c r="E1373" s="29">
        <v>0</v>
      </c>
      <c r="F1373" s="29">
        <v>0</v>
      </c>
      <c r="G1373" s="29">
        <v>8633</v>
      </c>
      <c r="H1373" s="29">
        <v>0</v>
      </c>
      <c r="I1373" s="29">
        <v>0</v>
      </c>
      <c r="J1373" s="29">
        <v>0</v>
      </c>
      <c r="K1373" s="29">
        <v>0</v>
      </c>
      <c r="L1373" s="29">
        <v>0</v>
      </c>
      <c r="M1373" s="29">
        <v>0</v>
      </c>
    </row>
    <row r="1374" spans="1:13" x14ac:dyDescent="0.25">
      <c r="A1374" s="29" t="s">
        <v>41</v>
      </c>
      <c r="B1374" s="29">
        <v>0</v>
      </c>
      <c r="C1374" s="29">
        <v>0</v>
      </c>
      <c r="D1374" s="29">
        <v>0</v>
      </c>
      <c r="E1374" s="29">
        <v>0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29">
        <v>0</v>
      </c>
      <c r="L1374" s="29">
        <v>0</v>
      </c>
      <c r="M1374" s="29">
        <v>0</v>
      </c>
    </row>
    <row r="1375" spans="1:13" x14ac:dyDescent="0.25">
      <c r="A1375" s="29" t="s">
        <v>42</v>
      </c>
      <c r="B1375" s="29">
        <v>0</v>
      </c>
      <c r="C1375" s="29">
        <v>0</v>
      </c>
      <c r="D1375" s="29">
        <v>0</v>
      </c>
      <c r="E1375" s="29">
        <v>0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29">
        <v>0</v>
      </c>
      <c r="L1375" s="29">
        <v>0</v>
      </c>
      <c r="M1375" s="29">
        <v>0</v>
      </c>
    </row>
    <row r="1376" spans="1:13" x14ac:dyDescent="0.25">
      <c r="A1376" s="29" t="s">
        <v>43</v>
      </c>
      <c r="B1376" s="29">
        <v>0</v>
      </c>
      <c r="C1376" s="29">
        <v>0</v>
      </c>
      <c r="D1376" s="29">
        <v>0</v>
      </c>
      <c r="E1376" s="29">
        <v>0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29">
        <v>0</v>
      </c>
      <c r="L1376" s="29">
        <v>0</v>
      </c>
      <c r="M1376" s="29">
        <v>0</v>
      </c>
    </row>
    <row r="1377" spans="1:13" x14ac:dyDescent="0.25">
      <c r="A1377" s="29" t="s">
        <v>44</v>
      </c>
      <c r="B1377" s="29">
        <v>0</v>
      </c>
      <c r="C1377" s="29">
        <v>0</v>
      </c>
      <c r="D1377" s="29">
        <v>0</v>
      </c>
      <c r="E1377" s="29">
        <v>0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29">
        <v>0</v>
      </c>
      <c r="L1377" s="29">
        <v>0</v>
      </c>
      <c r="M1377" s="29">
        <v>0</v>
      </c>
    </row>
    <row r="1378" spans="1:13" x14ac:dyDescent="0.25">
      <c r="A1378" s="29" t="s">
        <v>45</v>
      </c>
      <c r="B1378" s="29">
        <v>0</v>
      </c>
      <c r="C1378" s="29">
        <v>0</v>
      </c>
      <c r="D1378" s="29">
        <v>0</v>
      </c>
      <c r="E1378" s="29">
        <v>0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29">
        <v>0</v>
      </c>
      <c r="L1378" s="29">
        <v>0</v>
      </c>
      <c r="M1378" s="29">
        <v>0</v>
      </c>
    </row>
    <row r="1379" spans="1:13" x14ac:dyDescent="0.25">
      <c r="A1379" s="29" t="s">
        <v>46</v>
      </c>
      <c r="B1379" s="29">
        <v>0</v>
      </c>
      <c r="C1379" s="29">
        <v>0</v>
      </c>
      <c r="D1379" s="29">
        <v>0</v>
      </c>
      <c r="E1379" s="29">
        <v>0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29">
        <v>0</v>
      </c>
      <c r="L1379" s="29">
        <v>0</v>
      </c>
      <c r="M1379" s="29">
        <v>0</v>
      </c>
    </row>
    <row r="1380" spans="1:13" x14ac:dyDescent="0.25">
      <c r="A1380" s="29" t="s">
        <v>47</v>
      </c>
      <c r="B1380" s="29">
        <v>0</v>
      </c>
      <c r="C1380" s="29">
        <v>0</v>
      </c>
      <c r="D1380" s="29">
        <v>0</v>
      </c>
      <c r="E1380" s="29">
        <v>0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29">
        <v>0</v>
      </c>
      <c r="L1380" s="29">
        <v>0</v>
      </c>
      <c r="M1380" s="29">
        <v>0</v>
      </c>
    </row>
    <row r="1381" spans="1:13" x14ac:dyDescent="0.25">
      <c r="A1381" s="29" t="s">
        <v>48</v>
      </c>
      <c r="B1381" s="29">
        <v>0</v>
      </c>
      <c r="C1381" s="29">
        <v>0</v>
      </c>
      <c r="D1381" s="29">
        <v>0</v>
      </c>
      <c r="E1381" s="29">
        <v>0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29">
        <v>0</v>
      </c>
      <c r="L1381" s="29">
        <v>0</v>
      </c>
      <c r="M1381" s="29">
        <v>0</v>
      </c>
    </row>
    <row r="1382" spans="1:13" x14ac:dyDescent="0.25">
      <c r="A1382" s="29" t="s">
        <v>49</v>
      </c>
      <c r="B1382" s="29">
        <v>0</v>
      </c>
      <c r="C1382" s="29">
        <v>0</v>
      </c>
      <c r="D1382" s="29">
        <v>0</v>
      </c>
      <c r="E1382" s="29">
        <v>0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29">
        <v>0</v>
      </c>
      <c r="L1382" s="29">
        <v>0</v>
      </c>
      <c r="M1382" s="29">
        <v>0</v>
      </c>
    </row>
    <row r="1383" spans="1:13" x14ac:dyDescent="0.25">
      <c r="A1383" s="29" t="s">
        <v>566</v>
      </c>
      <c r="B1383" s="29"/>
      <c r="C1383" s="29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</row>
    <row r="1384" spans="1:13" x14ac:dyDescent="0.25">
      <c r="A1384" s="29" t="s">
        <v>24</v>
      </c>
      <c r="B1384" s="29" t="s">
        <v>1</v>
      </c>
      <c r="C1384" s="29" t="s">
        <v>402</v>
      </c>
      <c r="D1384" s="29" t="s">
        <v>403</v>
      </c>
      <c r="E1384" s="29" t="s">
        <v>404</v>
      </c>
      <c r="F1384" s="29" t="s">
        <v>405</v>
      </c>
      <c r="G1384" s="29" t="s">
        <v>406</v>
      </c>
      <c r="H1384" s="29" t="s">
        <v>407</v>
      </c>
      <c r="I1384" s="29" t="s">
        <v>408</v>
      </c>
      <c r="J1384" s="29" t="s">
        <v>409</v>
      </c>
      <c r="K1384" s="29" t="s">
        <v>410</v>
      </c>
      <c r="L1384" s="29" t="s">
        <v>411</v>
      </c>
      <c r="M1384" s="29" t="s">
        <v>412</v>
      </c>
    </row>
    <row r="1385" spans="1:13" x14ac:dyDescent="0.25">
      <c r="A1385" s="29" t="s">
        <v>8</v>
      </c>
      <c r="B1385" s="29" t="s">
        <v>9</v>
      </c>
      <c r="C1385" s="29" t="s">
        <v>9</v>
      </c>
      <c r="D1385" s="29" t="s">
        <v>9</v>
      </c>
      <c r="E1385" s="29" t="s">
        <v>9</v>
      </c>
      <c r="F1385" s="29" t="s">
        <v>9</v>
      </c>
      <c r="G1385" s="29" t="s">
        <v>9</v>
      </c>
      <c r="H1385" s="29" t="s">
        <v>9</v>
      </c>
      <c r="I1385" s="29" t="s">
        <v>9</v>
      </c>
      <c r="J1385" s="29" t="s">
        <v>9</v>
      </c>
      <c r="K1385" s="29" t="s">
        <v>9</v>
      </c>
      <c r="L1385" s="29" t="s">
        <v>9</v>
      </c>
      <c r="M1385" s="29" t="s">
        <v>9</v>
      </c>
    </row>
    <row r="1386" spans="1:13" x14ac:dyDescent="0.25">
      <c r="A1386" s="29" t="s">
        <v>50</v>
      </c>
      <c r="B1386" s="29">
        <v>581764</v>
      </c>
      <c r="C1386" s="29">
        <v>581764</v>
      </c>
      <c r="D1386" s="29">
        <v>348059</v>
      </c>
      <c r="E1386" s="29">
        <v>0</v>
      </c>
      <c r="F1386" s="29">
        <v>0</v>
      </c>
      <c r="G1386" s="29">
        <v>581764</v>
      </c>
      <c r="H1386" s="29">
        <v>0</v>
      </c>
      <c r="I1386" s="29">
        <v>0</v>
      </c>
      <c r="J1386" s="29">
        <v>0</v>
      </c>
      <c r="K1386" s="29">
        <v>0</v>
      </c>
      <c r="L1386" s="29">
        <v>0</v>
      </c>
      <c r="M1386" s="29">
        <v>0</v>
      </c>
    </row>
    <row r="1387" spans="1:13" x14ac:dyDescent="0.25">
      <c r="A1387" s="29" t="s">
        <v>51</v>
      </c>
      <c r="B1387" s="29">
        <v>130980</v>
      </c>
      <c r="C1387" s="29">
        <v>130980</v>
      </c>
      <c r="D1387" s="29">
        <v>90956</v>
      </c>
      <c r="E1387" s="29">
        <v>0</v>
      </c>
      <c r="F1387" s="29">
        <v>0</v>
      </c>
      <c r="G1387" s="29">
        <v>130980</v>
      </c>
      <c r="H1387" s="29">
        <v>0</v>
      </c>
      <c r="I1387" s="29">
        <v>0</v>
      </c>
      <c r="J1387" s="29">
        <v>0</v>
      </c>
      <c r="K1387" s="29">
        <v>0</v>
      </c>
      <c r="L1387" s="29">
        <v>0</v>
      </c>
      <c r="M1387" s="29">
        <v>0</v>
      </c>
    </row>
    <row r="1388" spans="1:13" x14ac:dyDescent="0.25">
      <c r="A1388" s="29" t="s">
        <v>52</v>
      </c>
      <c r="B1388" s="29">
        <v>452743</v>
      </c>
      <c r="C1388" s="29">
        <v>452743</v>
      </c>
      <c r="D1388" s="29">
        <v>358047</v>
      </c>
      <c r="E1388" s="29">
        <v>0</v>
      </c>
      <c r="F1388" s="29">
        <v>0</v>
      </c>
      <c r="G1388" s="29">
        <v>452743</v>
      </c>
      <c r="H1388" s="29">
        <v>0</v>
      </c>
      <c r="I1388" s="29">
        <v>0</v>
      </c>
      <c r="J1388" s="29">
        <v>0</v>
      </c>
      <c r="K1388" s="29">
        <v>0</v>
      </c>
      <c r="L1388" s="29">
        <v>0</v>
      </c>
      <c r="M1388" s="29">
        <v>0</v>
      </c>
    </row>
    <row r="1389" spans="1:13" x14ac:dyDescent="0.25">
      <c r="A1389" s="29" t="s">
        <v>53</v>
      </c>
      <c r="B1389" s="29">
        <v>27828</v>
      </c>
      <c r="C1389" s="29">
        <v>27828</v>
      </c>
      <c r="D1389" s="29">
        <v>18580</v>
      </c>
      <c r="E1389" s="29">
        <v>0</v>
      </c>
      <c r="F1389" s="29">
        <v>0</v>
      </c>
      <c r="G1389" s="29">
        <v>27828</v>
      </c>
      <c r="H1389" s="29">
        <v>0</v>
      </c>
      <c r="I1389" s="29">
        <v>0</v>
      </c>
      <c r="J1389" s="29">
        <v>0</v>
      </c>
      <c r="K1389" s="29">
        <v>0</v>
      </c>
      <c r="L1389" s="29">
        <v>0</v>
      </c>
      <c r="M1389" s="29">
        <v>0</v>
      </c>
    </row>
    <row r="1390" spans="1:13" x14ac:dyDescent="0.25">
      <c r="A1390" s="29" t="s">
        <v>54</v>
      </c>
      <c r="B1390" s="29">
        <v>1346431</v>
      </c>
      <c r="C1390" s="29">
        <v>1346431</v>
      </c>
      <c r="D1390" s="29">
        <v>874336</v>
      </c>
      <c r="E1390" s="29">
        <v>0</v>
      </c>
      <c r="F1390" s="29">
        <v>0</v>
      </c>
      <c r="G1390" s="29">
        <v>1346431</v>
      </c>
      <c r="H1390" s="29">
        <v>0</v>
      </c>
      <c r="I1390" s="29">
        <v>0</v>
      </c>
      <c r="J1390" s="29">
        <v>0</v>
      </c>
      <c r="K1390" s="29">
        <v>0</v>
      </c>
      <c r="L1390" s="29">
        <v>0</v>
      </c>
      <c r="M1390" s="29">
        <v>0</v>
      </c>
    </row>
    <row r="1391" spans="1:13" x14ac:dyDescent="0.25">
      <c r="A1391" s="29" t="s">
        <v>55</v>
      </c>
      <c r="B1391" s="29">
        <v>3410196</v>
      </c>
      <c r="C1391" s="29">
        <v>3410196</v>
      </c>
      <c r="D1391" s="29">
        <v>2523137</v>
      </c>
      <c r="E1391" s="29">
        <v>0</v>
      </c>
      <c r="F1391" s="29">
        <v>0</v>
      </c>
      <c r="G1391" s="29">
        <v>3410196</v>
      </c>
      <c r="H1391" s="29">
        <v>0</v>
      </c>
      <c r="I1391" s="29">
        <v>0</v>
      </c>
      <c r="J1391" s="29">
        <v>0</v>
      </c>
      <c r="K1391" s="29">
        <v>0</v>
      </c>
      <c r="L1391" s="29">
        <v>0</v>
      </c>
      <c r="M1391" s="29">
        <v>0</v>
      </c>
    </row>
    <row r="1392" spans="1:13" x14ac:dyDescent="0.25">
      <c r="A1392" s="29" t="s">
        <v>56</v>
      </c>
      <c r="B1392" s="29">
        <v>265955</v>
      </c>
      <c r="C1392" s="29">
        <v>265955</v>
      </c>
      <c r="D1392" s="29">
        <v>199891</v>
      </c>
      <c r="E1392" s="29">
        <v>0</v>
      </c>
      <c r="F1392" s="29">
        <v>0</v>
      </c>
      <c r="G1392" s="29">
        <v>265955</v>
      </c>
      <c r="H1392" s="29">
        <v>0</v>
      </c>
      <c r="I1392" s="29">
        <v>0</v>
      </c>
      <c r="J1392" s="29">
        <v>0</v>
      </c>
      <c r="K1392" s="29">
        <v>0</v>
      </c>
      <c r="L1392" s="29">
        <v>0</v>
      </c>
      <c r="M1392" s="29">
        <v>0</v>
      </c>
    </row>
    <row r="1393" spans="1:13" x14ac:dyDescent="0.25">
      <c r="A1393" s="29" t="s">
        <v>57</v>
      </c>
      <c r="B1393" s="29">
        <v>140449</v>
      </c>
      <c r="C1393" s="29">
        <v>140449</v>
      </c>
      <c r="D1393" s="29">
        <v>60485</v>
      </c>
      <c r="E1393" s="29">
        <v>0</v>
      </c>
      <c r="F1393" s="29">
        <v>0</v>
      </c>
      <c r="G1393" s="29">
        <v>140449</v>
      </c>
      <c r="H1393" s="29">
        <v>0</v>
      </c>
      <c r="I1393" s="29">
        <v>0</v>
      </c>
      <c r="J1393" s="29">
        <v>0</v>
      </c>
      <c r="K1393" s="29">
        <v>0</v>
      </c>
      <c r="L1393" s="29">
        <v>0</v>
      </c>
      <c r="M1393" s="29">
        <v>0</v>
      </c>
    </row>
    <row r="1394" spans="1:13" x14ac:dyDescent="0.25">
      <c r="A1394" s="29" t="s">
        <v>58</v>
      </c>
      <c r="B1394" s="29">
        <v>209016</v>
      </c>
      <c r="C1394" s="29">
        <v>209016</v>
      </c>
      <c r="D1394" s="29">
        <v>126353</v>
      </c>
      <c r="E1394" s="29">
        <v>0</v>
      </c>
      <c r="F1394" s="29">
        <v>0</v>
      </c>
      <c r="G1394" s="29">
        <v>209016</v>
      </c>
      <c r="H1394" s="29">
        <v>0</v>
      </c>
      <c r="I1394" s="29">
        <v>0</v>
      </c>
      <c r="J1394" s="29">
        <v>0</v>
      </c>
      <c r="K1394" s="29">
        <v>0</v>
      </c>
      <c r="L1394" s="29">
        <v>0</v>
      </c>
      <c r="M1394" s="29">
        <v>0</v>
      </c>
    </row>
    <row r="1395" spans="1:13" x14ac:dyDescent="0.25">
      <c r="A1395" s="29" t="s">
        <v>59</v>
      </c>
      <c r="B1395" s="29">
        <v>26568</v>
      </c>
      <c r="C1395" s="29">
        <v>26568</v>
      </c>
      <c r="D1395" s="29">
        <v>26568</v>
      </c>
      <c r="E1395" s="29">
        <v>0</v>
      </c>
      <c r="F1395" s="29">
        <v>0</v>
      </c>
      <c r="G1395" s="29">
        <v>26568</v>
      </c>
      <c r="H1395" s="29">
        <v>0</v>
      </c>
      <c r="I1395" s="29">
        <v>0</v>
      </c>
      <c r="J1395" s="29">
        <v>0</v>
      </c>
      <c r="K1395" s="29">
        <v>0</v>
      </c>
      <c r="L1395" s="29">
        <v>0</v>
      </c>
      <c r="M1395" s="29">
        <v>0</v>
      </c>
    </row>
    <row r="1396" spans="1:13" x14ac:dyDescent="0.25">
      <c r="A1396" s="29" t="s">
        <v>567</v>
      </c>
      <c r="B1396" s="29"/>
      <c r="C1396" s="29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</row>
    <row r="1397" spans="1:13" x14ac:dyDescent="0.25">
      <c r="A1397" s="29" t="s">
        <v>60</v>
      </c>
      <c r="B1397" s="29" t="s">
        <v>1</v>
      </c>
      <c r="C1397" s="29" t="s">
        <v>402</v>
      </c>
      <c r="D1397" s="29" t="s">
        <v>403</v>
      </c>
      <c r="E1397" s="29" t="s">
        <v>404</v>
      </c>
      <c r="F1397" s="29" t="s">
        <v>405</v>
      </c>
      <c r="G1397" s="29" t="s">
        <v>406</v>
      </c>
      <c r="H1397" s="29" t="s">
        <v>407</v>
      </c>
      <c r="I1397" s="29" t="s">
        <v>408</v>
      </c>
      <c r="J1397" s="29" t="s">
        <v>409</v>
      </c>
      <c r="K1397" s="29" t="s">
        <v>410</v>
      </c>
      <c r="L1397" s="29" t="s">
        <v>411</v>
      </c>
      <c r="M1397" s="29" t="s">
        <v>412</v>
      </c>
    </row>
    <row r="1398" spans="1:13" x14ac:dyDescent="0.25">
      <c r="A1398" s="29" t="s">
        <v>8</v>
      </c>
      <c r="B1398" s="29" t="s">
        <v>35</v>
      </c>
      <c r="C1398" s="29" t="s">
        <v>35</v>
      </c>
      <c r="D1398" s="29" t="s">
        <v>35</v>
      </c>
      <c r="E1398" s="29" t="s">
        <v>35</v>
      </c>
      <c r="F1398" s="29" t="s">
        <v>35</v>
      </c>
      <c r="G1398" s="29" t="s">
        <v>35</v>
      </c>
      <c r="H1398" s="29" t="s">
        <v>35</v>
      </c>
      <c r="I1398" s="29" t="s">
        <v>35</v>
      </c>
      <c r="J1398" s="29" t="s">
        <v>35</v>
      </c>
      <c r="K1398" s="29" t="s">
        <v>35</v>
      </c>
      <c r="L1398" s="29" t="s">
        <v>35</v>
      </c>
      <c r="M1398" s="29" t="s">
        <v>35</v>
      </c>
    </row>
    <row r="1399" spans="1:13" x14ac:dyDescent="0.25">
      <c r="A1399" s="29" t="s">
        <v>61</v>
      </c>
      <c r="B1399" s="29">
        <v>0</v>
      </c>
      <c r="C1399" s="29">
        <v>0</v>
      </c>
      <c r="D1399" s="29">
        <v>0</v>
      </c>
      <c r="E1399" s="29">
        <v>0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29">
        <v>0</v>
      </c>
      <c r="L1399" s="29">
        <v>0</v>
      </c>
      <c r="M1399" s="29">
        <v>0</v>
      </c>
    </row>
    <row r="1400" spans="1:13" x14ac:dyDescent="0.25">
      <c r="A1400" s="29" t="s">
        <v>62</v>
      </c>
      <c r="B1400" s="29">
        <v>0</v>
      </c>
      <c r="C1400" s="29">
        <v>0</v>
      </c>
      <c r="D1400" s="29">
        <v>0</v>
      </c>
      <c r="E1400" s="29">
        <v>0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29">
        <v>0</v>
      </c>
      <c r="L1400" s="29">
        <v>0</v>
      </c>
      <c r="M1400" s="29">
        <v>0</v>
      </c>
    </row>
    <row r="1401" spans="1:13" x14ac:dyDescent="0.25">
      <c r="A1401" s="29" t="s">
        <v>63</v>
      </c>
      <c r="B1401" s="29">
        <v>0</v>
      </c>
      <c r="C1401" s="29">
        <v>0</v>
      </c>
      <c r="D1401" s="29">
        <v>0</v>
      </c>
      <c r="E1401" s="29">
        <v>0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29">
        <v>0</v>
      </c>
      <c r="L1401" s="29">
        <v>0</v>
      </c>
      <c r="M1401" s="29">
        <v>0</v>
      </c>
    </row>
    <row r="1402" spans="1:13" x14ac:dyDescent="0.25">
      <c r="A1402" s="29" t="s">
        <v>64</v>
      </c>
      <c r="B1402" s="29">
        <v>0</v>
      </c>
      <c r="C1402" s="29">
        <v>0</v>
      </c>
      <c r="D1402" s="29">
        <v>0</v>
      </c>
      <c r="E1402" s="29">
        <v>0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29">
        <v>0</v>
      </c>
      <c r="L1402" s="29">
        <v>0</v>
      </c>
      <c r="M1402" s="29">
        <v>0</v>
      </c>
    </row>
    <row r="1403" spans="1:13" x14ac:dyDescent="0.25">
      <c r="A1403" s="29" t="s">
        <v>65</v>
      </c>
      <c r="B1403" s="29">
        <v>0</v>
      </c>
      <c r="C1403" s="29">
        <v>0</v>
      </c>
      <c r="D1403" s="29">
        <v>0</v>
      </c>
      <c r="E1403" s="29">
        <v>0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29">
        <v>0</v>
      </c>
      <c r="L1403" s="29">
        <v>0</v>
      </c>
      <c r="M1403" s="29">
        <v>0</v>
      </c>
    </row>
    <row r="1404" spans="1:13" x14ac:dyDescent="0.25">
      <c r="A1404" s="29" t="s">
        <v>66</v>
      </c>
      <c r="B1404" s="29">
        <v>0</v>
      </c>
      <c r="C1404" s="29">
        <v>0</v>
      </c>
      <c r="D1404" s="29">
        <v>0</v>
      </c>
      <c r="E1404" s="29">
        <v>0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29">
        <v>0</v>
      </c>
      <c r="L1404" s="29">
        <v>0</v>
      </c>
      <c r="M1404" s="29">
        <v>0</v>
      </c>
    </row>
    <row r="1405" spans="1:13" x14ac:dyDescent="0.25">
      <c r="A1405" s="29" t="s">
        <v>67</v>
      </c>
      <c r="B1405" s="29">
        <v>503</v>
      </c>
      <c r="C1405" s="29">
        <v>503</v>
      </c>
      <c r="D1405" s="29">
        <v>503</v>
      </c>
      <c r="E1405" s="29">
        <v>0</v>
      </c>
      <c r="F1405" s="29">
        <v>0</v>
      </c>
      <c r="G1405" s="29">
        <v>503</v>
      </c>
      <c r="H1405" s="29">
        <v>0</v>
      </c>
      <c r="I1405" s="29">
        <v>0</v>
      </c>
      <c r="J1405" s="29">
        <v>0</v>
      </c>
      <c r="K1405" s="29">
        <v>0</v>
      </c>
      <c r="L1405" s="29">
        <v>0</v>
      </c>
      <c r="M1405" s="29">
        <v>0</v>
      </c>
    </row>
    <row r="1406" spans="1:13" x14ac:dyDescent="0.25">
      <c r="A1406" s="29" t="s">
        <v>68</v>
      </c>
      <c r="B1406" s="29">
        <v>182</v>
      </c>
      <c r="C1406" s="29">
        <v>182</v>
      </c>
      <c r="D1406" s="29">
        <v>182</v>
      </c>
      <c r="E1406" s="29">
        <v>0</v>
      </c>
      <c r="F1406" s="29">
        <v>0</v>
      </c>
      <c r="G1406" s="29">
        <v>182</v>
      </c>
      <c r="H1406" s="29">
        <v>0</v>
      </c>
      <c r="I1406" s="29">
        <v>0</v>
      </c>
      <c r="J1406" s="29">
        <v>0</v>
      </c>
      <c r="K1406" s="29">
        <v>0</v>
      </c>
      <c r="L1406" s="29">
        <v>0</v>
      </c>
      <c r="M1406" s="29">
        <v>0</v>
      </c>
    </row>
    <row r="1407" spans="1:13" x14ac:dyDescent="0.25">
      <c r="A1407" s="29" t="s">
        <v>69</v>
      </c>
      <c r="B1407" s="29">
        <v>332</v>
      </c>
      <c r="C1407" s="29">
        <v>332</v>
      </c>
      <c r="D1407" s="29">
        <v>332</v>
      </c>
      <c r="E1407" s="29">
        <v>0</v>
      </c>
      <c r="F1407" s="29">
        <v>0</v>
      </c>
      <c r="G1407" s="29">
        <v>332</v>
      </c>
      <c r="H1407" s="29">
        <v>0</v>
      </c>
      <c r="I1407" s="29">
        <v>0</v>
      </c>
      <c r="J1407" s="29">
        <v>0</v>
      </c>
      <c r="K1407" s="29">
        <v>0</v>
      </c>
      <c r="L1407" s="29">
        <v>0</v>
      </c>
      <c r="M1407" s="29">
        <v>0</v>
      </c>
    </row>
    <row r="1408" spans="1:13" x14ac:dyDescent="0.25">
      <c r="A1408" s="29" t="s">
        <v>70</v>
      </c>
      <c r="B1408" s="29">
        <v>197</v>
      </c>
      <c r="C1408" s="29">
        <v>197</v>
      </c>
      <c r="D1408" s="29">
        <v>197</v>
      </c>
      <c r="E1408" s="29">
        <v>0</v>
      </c>
      <c r="F1408" s="29">
        <v>0</v>
      </c>
      <c r="G1408" s="29">
        <v>197</v>
      </c>
      <c r="H1408" s="29">
        <v>0</v>
      </c>
      <c r="I1408" s="29">
        <v>0</v>
      </c>
      <c r="J1408" s="29">
        <v>0</v>
      </c>
      <c r="K1408" s="29">
        <v>0</v>
      </c>
      <c r="L1408" s="29">
        <v>0</v>
      </c>
      <c r="M1408" s="29">
        <v>0</v>
      </c>
    </row>
    <row r="1409" spans="1:13" x14ac:dyDescent="0.25">
      <c r="A1409" s="29" t="s">
        <v>71</v>
      </c>
      <c r="B1409" s="29">
        <v>391</v>
      </c>
      <c r="C1409" s="29">
        <v>391</v>
      </c>
      <c r="D1409" s="29">
        <v>391</v>
      </c>
      <c r="E1409" s="29">
        <v>0</v>
      </c>
      <c r="F1409" s="29">
        <v>0</v>
      </c>
      <c r="G1409" s="29">
        <v>391</v>
      </c>
      <c r="H1409" s="29">
        <v>0</v>
      </c>
      <c r="I1409" s="29">
        <v>0</v>
      </c>
      <c r="J1409" s="29">
        <v>0</v>
      </c>
      <c r="K1409" s="29">
        <v>0</v>
      </c>
      <c r="L1409" s="29">
        <v>0</v>
      </c>
      <c r="M1409" s="29">
        <v>0</v>
      </c>
    </row>
    <row r="1410" spans="1:13" x14ac:dyDescent="0.25">
      <c r="A1410" s="29" t="s">
        <v>72</v>
      </c>
      <c r="B1410" s="29">
        <v>704</v>
      </c>
      <c r="C1410" s="29">
        <v>704</v>
      </c>
      <c r="D1410" s="29">
        <v>704</v>
      </c>
      <c r="E1410" s="29">
        <v>0</v>
      </c>
      <c r="F1410" s="29">
        <v>0</v>
      </c>
      <c r="G1410" s="29">
        <v>704</v>
      </c>
      <c r="H1410" s="29">
        <v>0</v>
      </c>
      <c r="I1410" s="29">
        <v>0</v>
      </c>
      <c r="J1410" s="29">
        <v>0</v>
      </c>
      <c r="K1410" s="29">
        <v>0</v>
      </c>
      <c r="L1410" s="29">
        <v>0</v>
      </c>
      <c r="M1410" s="29">
        <v>0</v>
      </c>
    </row>
    <row r="1411" spans="1:13" x14ac:dyDescent="0.25">
      <c r="A1411" s="29" t="s">
        <v>73</v>
      </c>
      <c r="B1411" s="29">
        <v>668</v>
      </c>
      <c r="C1411" s="29">
        <v>668</v>
      </c>
      <c r="D1411" s="29">
        <v>668</v>
      </c>
      <c r="E1411" s="29">
        <v>0</v>
      </c>
      <c r="F1411" s="29">
        <v>0</v>
      </c>
      <c r="G1411" s="29">
        <v>668</v>
      </c>
      <c r="H1411" s="29">
        <v>0</v>
      </c>
      <c r="I1411" s="29">
        <v>0</v>
      </c>
      <c r="J1411" s="29">
        <v>0</v>
      </c>
      <c r="K1411" s="29">
        <v>0</v>
      </c>
      <c r="L1411" s="29">
        <v>0</v>
      </c>
      <c r="M1411" s="29">
        <v>0</v>
      </c>
    </row>
    <row r="1412" spans="1:13" x14ac:dyDescent="0.25">
      <c r="A1412" s="29" t="s">
        <v>74</v>
      </c>
      <c r="B1412" s="29">
        <v>207</v>
      </c>
      <c r="C1412" s="29">
        <v>207</v>
      </c>
      <c r="D1412" s="29">
        <v>207</v>
      </c>
      <c r="E1412" s="29">
        <v>0</v>
      </c>
      <c r="F1412" s="29">
        <v>0</v>
      </c>
      <c r="G1412" s="29">
        <v>207</v>
      </c>
      <c r="H1412" s="29">
        <v>0</v>
      </c>
      <c r="I1412" s="29">
        <v>0</v>
      </c>
      <c r="J1412" s="29">
        <v>0</v>
      </c>
      <c r="K1412" s="29">
        <v>0</v>
      </c>
      <c r="L1412" s="29">
        <v>0</v>
      </c>
      <c r="M1412" s="29">
        <v>0</v>
      </c>
    </row>
    <row r="1413" spans="1:13" x14ac:dyDescent="0.25">
      <c r="A1413" s="29" t="s">
        <v>75</v>
      </c>
      <c r="B1413" s="29">
        <v>134</v>
      </c>
      <c r="C1413" s="29">
        <v>134</v>
      </c>
      <c r="D1413" s="29">
        <v>134</v>
      </c>
      <c r="E1413" s="29">
        <v>0</v>
      </c>
      <c r="F1413" s="29">
        <v>0</v>
      </c>
      <c r="G1413" s="29">
        <v>134</v>
      </c>
      <c r="H1413" s="29">
        <v>0</v>
      </c>
      <c r="I1413" s="29">
        <v>0</v>
      </c>
      <c r="J1413" s="29">
        <v>0</v>
      </c>
      <c r="K1413" s="29">
        <v>0</v>
      </c>
      <c r="L1413" s="29">
        <v>0</v>
      </c>
      <c r="M1413" s="29">
        <v>0</v>
      </c>
    </row>
    <row r="1414" spans="1:13" x14ac:dyDescent="0.25">
      <c r="A1414" s="29" t="s">
        <v>76</v>
      </c>
      <c r="B1414" s="29">
        <v>113</v>
      </c>
      <c r="C1414" s="29">
        <v>113</v>
      </c>
      <c r="D1414" s="29">
        <v>113</v>
      </c>
      <c r="E1414" s="29">
        <v>0</v>
      </c>
      <c r="F1414" s="29">
        <v>0</v>
      </c>
      <c r="G1414" s="29">
        <v>113</v>
      </c>
      <c r="H1414" s="29">
        <v>0</v>
      </c>
      <c r="I1414" s="29">
        <v>0</v>
      </c>
      <c r="J1414" s="29">
        <v>0</v>
      </c>
      <c r="K1414" s="29">
        <v>0</v>
      </c>
      <c r="L1414" s="29">
        <v>0</v>
      </c>
      <c r="M1414" s="29">
        <v>0</v>
      </c>
    </row>
    <row r="1415" spans="1:13" x14ac:dyDescent="0.25">
      <c r="A1415" s="29" t="s">
        <v>77</v>
      </c>
      <c r="B1415" s="29">
        <v>559</v>
      </c>
      <c r="C1415" s="29">
        <v>559</v>
      </c>
      <c r="D1415" s="29">
        <v>559</v>
      </c>
      <c r="E1415" s="29">
        <v>0</v>
      </c>
      <c r="F1415" s="29">
        <v>0</v>
      </c>
      <c r="G1415" s="29">
        <v>559</v>
      </c>
      <c r="H1415" s="29">
        <v>0</v>
      </c>
      <c r="I1415" s="29">
        <v>0</v>
      </c>
      <c r="J1415" s="29">
        <v>0</v>
      </c>
      <c r="K1415" s="29">
        <v>0</v>
      </c>
      <c r="L1415" s="29">
        <v>0</v>
      </c>
      <c r="M1415" s="29">
        <v>0</v>
      </c>
    </row>
    <row r="1416" spans="1:13" x14ac:dyDescent="0.25">
      <c r="A1416" s="29" t="s">
        <v>78</v>
      </c>
      <c r="B1416" s="29">
        <v>796</v>
      </c>
      <c r="C1416" s="29">
        <v>796</v>
      </c>
      <c r="D1416" s="29">
        <v>796</v>
      </c>
      <c r="E1416" s="29">
        <v>0</v>
      </c>
      <c r="F1416" s="29">
        <v>0</v>
      </c>
      <c r="G1416" s="29">
        <v>796</v>
      </c>
      <c r="H1416" s="29">
        <v>0</v>
      </c>
      <c r="I1416" s="29">
        <v>0</v>
      </c>
      <c r="J1416" s="29">
        <v>0</v>
      </c>
      <c r="K1416" s="29">
        <v>0</v>
      </c>
      <c r="L1416" s="29">
        <v>0</v>
      </c>
      <c r="M1416" s="29">
        <v>0</v>
      </c>
    </row>
    <row r="1417" spans="1:13" x14ac:dyDescent="0.25">
      <c r="A1417" s="29" t="s">
        <v>79</v>
      </c>
      <c r="B1417" s="29">
        <v>2735</v>
      </c>
      <c r="C1417" s="29">
        <v>2735</v>
      </c>
      <c r="D1417" s="29">
        <v>2735</v>
      </c>
      <c r="E1417" s="29">
        <v>0</v>
      </c>
      <c r="F1417" s="29">
        <v>0</v>
      </c>
      <c r="G1417" s="29">
        <v>2735</v>
      </c>
      <c r="H1417" s="29">
        <v>0</v>
      </c>
      <c r="I1417" s="29">
        <v>0</v>
      </c>
      <c r="J1417" s="29">
        <v>0</v>
      </c>
      <c r="K1417" s="29">
        <v>0</v>
      </c>
      <c r="L1417" s="29">
        <v>0</v>
      </c>
      <c r="M1417" s="29">
        <v>0</v>
      </c>
    </row>
    <row r="1418" spans="1:13" x14ac:dyDescent="0.25">
      <c r="A1418" s="29" t="s">
        <v>80</v>
      </c>
      <c r="B1418" s="29">
        <v>1621</v>
      </c>
      <c r="C1418" s="29">
        <v>1621</v>
      </c>
      <c r="D1418" s="29">
        <v>1621</v>
      </c>
      <c r="E1418" s="29">
        <v>0</v>
      </c>
      <c r="F1418" s="29">
        <v>0</v>
      </c>
      <c r="G1418" s="29">
        <v>1621</v>
      </c>
      <c r="H1418" s="29">
        <v>0</v>
      </c>
      <c r="I1418" s="29">
        <v>0</v>
      </c>
      <c r="J1418" s="29">
        <v>0</v>
      </c>
      <c r="K1418" s="29">
        <v>0</v>
      </c>
      <c r="L1418" s="29">
        <v>0</v>
      </c>
      <c r="M1418" s="29">
        <v>0</v>
      </c>
    </row>
    <row r="1419" spans="1:13" x14ac:dyDescent="0.25">
      <c r="A1419" s="29" t="s">
        <v>81</v>
      </c>
      <c r="B1419" s="29">
        <v>772</v>
      </c>
      <c r="C1419" s="29">
        <v>772</v>
      </c>
      <c r="D1419" s="29">
        <v>772</v>
      </c>
      <c r="E1419" s="29">
        <v>0</v>
      </c>
      <c r="F1419" s="29">
        <v>0</v>
      </c>
      <c r="G1419" s="29">
        <v>772</v>
      </c>
      <c r="H1419" s="29">
        <v>0</v>
      </c>
      <c r="I1419" s="29">
        <v>0</v>
      </c>
      <c r="J1419" s="29">
        <v>0</v>
      </c>
      <c r="K1419" s="29">
        <v>0</v>
      </c>
      <c r="L1419" s="29">
        <v>0</v>
      </c>
      <c r="M1419" s="29">
        <v>0</v>
      </c>
    </row>
    <row r="1420" spans="1:13" x14ac:dyDescent="0.25">
      <c r="A1420" s="29" t="s">
        <v>82</v>
      </c>
      <c r="B1420" s="29">
        <v>1508</v>
      </c>
      <c r="C1420" s="29">
        <v>1508</v>
      </c>
      <c r="D1420" s="29">
        <v>1508</v>
      </c>
      <c r="E1420" s="29">
        <v>0</v>
      </c>
      <c r="F1420" s="29">
        <v>0</v>
      </c>
      <c r="G1420" s="29">
        <v>1508</v>
      </c>
      <c r="H1420" s="29">
        <v>0</v>
      </c>
      <c r="I1420" s="29">
        <v>0</v>
      </c>
      <c r="J1420" s="29">
        <v>0</v>
      </c>
      <c r="K1420" s="29">
        <v>0</v>
      </c>
      <c r="L1420" s="29">
        <v>0</v>
      </c>
      <c r="M1420" s="29">
        <v>0</v>
      </c>
    </row>
    <row r="1421" spans="1:13" x14ac:dyDescent="0.25">
      <c r="A1421" s="29" t="s">
        <v>83</v>
      </c>
      <c r="B1421" s="29">
        <v>2353</v>
      </c>
      <c r="C1421" s="29">
        <v>2353</v>
      </c>
      <c r="D1421" s="29">
        <v>2353</v>
      </c>
      <c r="E1421" s="29">
        <v>0</v>
      </c>
      <c r="F1421" s="29">
        <v>0</v>
      </c>
      <c r="G1421" s="29">
        <v>2353</v>
      </c>
      <c r="H1421" s="29">
        <v>0</v>
      </c>
      <c r="I1421" s="29">
        <v>0</v>
      </c>
      <c r="J1421" s="29">
        <v>0</v>
      </c>
      <c r="K1421" s="29">
        <v>0</v>
      </c>
      <c r="L1421" s="29">
        <v>0</v>
      </c>
      <c r="M1421" s="29">
        <v>0</v>
      </c>
    </row>
    <row r="1422" spans="1:13" x14ac:dyDescent="0.25">
      <c r="A1422" s="29" t="s">
        <v>84</v>
      </c>
      <c r="B1422" s="29">
        <v>2255</v>
      </c>
      <c r="C1422" s="29">
        <v>2255</v>
      </c>
      <c r="D1422" s="29">
        <v>2255</v>
      </c>
      <c r="E1422" s="29">
        <v>0</v>
      </c>
      <c r="F1422" s="29">
        <v>0</v>
      </c>
      <c r="G1422" s="29">
        <v>2255</v>
      </c>
      <c r="H1422" s="29">
        <v>0</v>
      </c>
      <c r="I1422" s="29">
        <v>0</v>
      </c>
      <c r="J1422" s="29">
        <v>0</v>
      </c>
      <c r="K1422" s="29">
        <v>0</v>
      </c>
      <c r="L1422" s="29">
        <v>0</v>
      </c>
      <c r="M1422" s="29">
        <v>0</v>
      </c>
    </row>
    <row r="1423" spans="1:13" x14ac:dyDescent="0.25">
      <c r="A1423" s="29" t="s">
        <v>85</v>
      </c>
      <c r="B1423" s="29">
        <v>22175</v>
      </c>
      <c r="C1423" s="29">
        <v>22175</v>
      </c>
      <c r="D1423" s="29">
        <v>22175</v>
      </c>
      <c r="E1423" s="29">
        <v>0</v>
      </c>
      <c r="F1423" s="29">
        <v>0</v>
      </c>
      <c r="G1423" s="29">
        <v>22175</v>
      </c>
      <c r="H1423" s="29">
        <v>0</v>
      </c>
      <c r="I1423" s="29">
        <v>0</v>
      </c>
      <c r="J1423" s="29">
        <v>0</v>
      </c>
      <c r="K1423" s="29">
        <v>0</v>
      </c>
      <c r="L1423" s="29">
        <v>0</v>
      </c>
      <c r="M1423" s="29">
        <v>0</v>
      </c>
    </row>
    <row r="1424" spans="1:13" x14ac:dyDescent="0.25">
      <c r="A1424" s="29" t="s">
        <v>86</v>
      </c>
      <c r="B1424" s="29">
        <v>4844</v>
      </c>
      <c r="C1424" s="29">
        <v>4844</v>
      </c>
      <c r="D1424" s="29">
        <v>4844</v>
      </c>
      <c r="E1424" s="29">
        <v>0</v>
      </c>
      <c r="F1424" s="29">
        <v>0</v>
      </c>
      <c r="G1424" s="29">
        <v>4844</v>
      </c>
      <c r="H1424" s="29">
        <v>0</v>
      </c>
      <c r="I1424" s="29">
        <v>0</v>
      </c>
      <c r="J1424" s="29">
        <v>0</v>
      </c>
      <c r="K1424" s="29">
        <v>0</v>
      </c>
      <c r="L1424" s="29">
        <v>0</v>
      </c>
      <c r="M1424" s="29">
        <v>0</v>
      </c>
    </row>
    <row r="1425" spans="1:13" x14ac:dyDescent="0.25">
      <c r="A1425" s="29" t="s">
        <v>87</v>
      </c>
      <c r="B1425" s="29">
        <v>2546</v>
      </c>
      <c r="C1425" s="29">
        <v>2546</v>
      </c>
      <c r="D1425" s="29">
        <v>2546</v>
      </c>
      <c r="E1425" s="29">
        <v>0</v>
      </c>
      <c r="F1425" s="29">
        <v>0</v>
      </c>
      <c r="G1425" s="29">
        <v>2546</v>
      </c>
      <c r="H1425" s="29">
        <v>0</v>
      </c>
      <c r="I1425" s="29">
        <v>0</v>
      </c>
      <c r="J1425" s="29">
        <v>0</v>
      </c>
      <c r="K1425" s="29">
        <v>0</v>
      </c>
      <c r="L1425" s="29">
        <v>0</v>
      </c>
      <c r="M1425" s="29">
        <v>0</v>
      </c>
    </row>
    <row r="1426" spans="1:13" x14ac:dyDescent="0.25">
      <c r="A1426" s="29" t="s">
        <v>88</v>
      </c>
      <c r="B1426" s="29">
        <v>4426</v>
      </c>
      <c r="C1426" s="29">
        <v>4426</v>
      </c>
      <c r="D1426" s="29">
        <v>4426</v>
      </c>
      <c r="E1426" s="29">
        <v>0</v>
      </c>
      <c r="F1426" s="29">
        <v>0</v>
      </c>
      <c r="G1426" s="29">
        <v>4426</v>
      </c>
      <c r="H1426" s="29">
        <v>0</v>
      </c>
      <c r="I1426" s="29">
        <v>0</v>
      </c>
      <c r="J1426" s="29">
        <v>0</v>
      </c>
      <c r="K1426" s="29">
        <v>0</v>
      </c>
      <c r="L1426" s="29">
        <v>0</v>
      </c>
      <c r="M1426" s="29">
        <v>0</v>
      </c>
    </row>
    <row r="1427" spans="1:13" x14ac:dyDescent="0.25">
      <c r="A1427" s="29" t="s">
        <v>89</v>
      </c>
      <c r="B1427" s="29">
        <v>8930</v>
      </c>
      <c r="C1427" s="29">
        <v>8930</v>
      </c>
      <c r="D1427" s="29">
        <v>8930</v>
      </c>
      <c r="E1427" s="29">
        <v>0</v>
      </c>
      <c r="F1427" s="29">
        <v>0</v>
      </c>
      <c r="G1427" s="29">
        <v>8930</v>
      </c>
      <c r="H1427" s="29">
        <v>0</v>
      </c>
      <c r="I1427" s="29">
        <v>0</v>
      </c>
      <c r="J1427" s="29">
        <v>0</v>
      </c>
      <c r="K1427" s="29">
        <v>0</v>
      </c>
      <c r="L1427" s="29">
        <v>0</v>
      </c>
      <c r="M1427" s="29">
        <v>0</v>
      </c>
    </row>
    <row r="1428" spans="1:13" x14ac:dyDescent="0.25">
      <c r="A1428" s="29" t="s">
        <v>90</v>
      </c>
      <c r="B1428" s="29">
        <v>7514</v>
      </c>
      <c r="C1428" s="29">
        <v>7514</v>
      </c>
      <c r="D1428" s="29">
        <v>7514</v>
      </c>
      <c r="E1428" s="29">
        <v>0</v>
      </c>
      <c r="F1428" s="29">
        <v>0</v>
      </c>
      <c r="G1428" s="29">
        <v>7514</v>
      </c>
      <c r="H1428" s="29">
        <v>0</v>
      </c>
      <c r="I1428" s="29">
        <v>0</v>
      </c>
      <c r="J1428" s="29">
        <v>0</v>
      </c>
      <c r="K1428" s="29">
        <v>0</v>
      </c>
      <c r="L1428" s="29">
        <v>0</v>
      </c>
      <c r="M1428" s="29">
        <v>0</v>
      </c>
    </row>
    <row r="1429" spans="1:13" x14ac:dyDescent="0.25">
      <c r="A1429" s="29" t="s">
        <v>91</v>
      </c>
      <c r="B1429" s="29">
        <v>19024</v>
      </c>
      <c r="C1429" s="29">
        <v>19024</v>
      </c>
      <c r="D1429" s="29">
        <v>19024</v>
      </c>
      <c r="E1429" s="29">
        <v>0</v>
      </c>
      <c r="F1429" s="29">
        <v>0</v>
      </c>
      <c r="G1429" s="29">
        <v>19024</v>
      </c>
      <c r="H1429" s="29">
        <v>0</v>
      </c>
      <c r="I1429" s="29">
        <v>0</v>
      </c>
      <c r="J1429" s="29">
        <v>0</v>
      </c>
      <c r="K1429" s="29">
        <v>0</v>
      </c>
      <c r="L1429" s="29">
        <v>0</v>
      </c>
      <c r="M1429" s="29">
        <v>0</v>
      </c>
    </row>
    <row r="1430" spans="1:13" x14ac:dyDescent="0.25">
      <c r="A1430" s="29" t="s">
        <v>92</v>
      </c>
      <c r="B1430" s="29">
        <v>5123</v>
      </c>
      <c r="C1430" s="29">
        <v>5123</v>
      </c>
      <c r="D1430" s="29">
        <v>5123</v>
      </c>
      <c r="E1430" s="29">
        <v>0</v>
      </c>
      <c r="F1430" s="29">
        <v>0</v>
      </c>
      <c r="G1430" s="29">
        <v>5123</v>
      </c>
      <c r="H1430" s="29">
        <v>0</v>
      </c>
      <c r="I1430" s="29">
        <v>0</v>
      </c>
      <c r="J1430" s="29">
        <v>0</v>
      </c>
      <c r="K1430" s="29">
        <v>0</v>
      </c>
      <c r="L1430" s="29">
        <v>0</v>
      </c>
      <c r="M1430" s="29">
        <v>0</v>
      </c>
    </row>
    <row r="1431" spans="1:13" x14ac:dyDescent="0.25">
      <c r="A1431" s="29" t="s">
        <v>93</v>
      </c>
      <c r="B1431" s="29">
        <v>3412</v>
      </c>
      <c r="C1431" s="29">
        <v>3412</v>
      </c>
      <c r="D1431" s="29">
        <v>3412</v>
      </c>
      <c r="E1431" s="29">
        <v>0</v>
      </c>
      <c r="F1431" s="29">
        <v>0</v>
      </c>
      <c r="G1431" s="29">
        <v>3412</v>
      </c>
      <c r="H1431" s="29">
        <v>0</v>
      </c>
      <c r="I1431" s="29">
        <v>0</v>
      </c>
      <c r="J1431" s="29">
        <v>0</v>
      </c>
      <c r="K1431" s="29">
        <v>0</v>
      </c>
      <c r="L1431" s="29">
        <v>0</v>
      </c>
      <c r="M1431" s="29">
        <v>0</v>
      </c>
    </row>
    <row r="1432" spans="1:13" x14ac:dyDescent="0.25">
      <c r="A1432" s="29" t="s">
        <v>94</v>
      </c>
      <c r="B1432" s="29">
        <v>9759</v>
      </c>
      <c r="C1432" s="29">
        <v>9759</v>
      </c>
      <c r="D1432" s="29">
        <v>9759</v>
      </c>
      <c r="E1432" s="29">
        <v>0</v>
      </c>
      <c r="F1432" s="29">
        <v>0</v>
      </c>
      <c r="G1432" s="29">
        <v>9759</v>
      </c>
      <c r="H1432" s="29">
        <v>0</v>
      </c>
      <c r="I1432" s="29">
        <v>0</v>
      </c>
      <c r="J1432" s="29">
        <v>0</v>
      </c>
      <c r="K1432" s="29">
        <v>0</v>
      </c>
      <c r="L1432" s="29">
        <v>0</v>
      </c>
      <c r="M1432" s="29">
        <v>0</v>
      </c>
    </row>
    <row r="1433" spans="1:13" x14ac:dyDescent="0.25">
      <c r="A1433" s="29" t="s">
        <v>95</v>
      </c>
      <c r="B1433" s="29">
        <v>5421</v>
      </c>
      <c r="C1433" s="29">
        <v>5421</v>
      </c>
      <c r="D1433" s="29">
        <v>5421</v>
      </c>
      <c r="E1433" s="29">
        <v>0</v>
      </c>
      <c r="F1433" s="29">
        <v>0</v>
      </c>
      <c r="G1433" s="29">
        <v>5421</v>
      </c>
      <c r="H1433" s="29">
        <v>0</v>
      </c>
      <c r="I1433" s="29">
        <v>0</v>
      </c>
      <c r="J1433" s="29">
        <v>0</v>
      </c>
      <c r="K1433" s="29">
        <v>0</v>
      </c>
      <c r="L1433" s="29">
        <v>0</v>
      </c>
      <c r="M1433" s="29">
        <v>0</v>
      </c>
    </row>
    <row r="1434" spans="1:13" x14ac:dyDescent="0.25">
      <c r="A1434" s="29" t="s">
        <v>96</v>
      </c>
      <c r="B1434" s="29">
        <v>10476</v>
      </c>
      <c r="C1434" s="29">
        <v>10476</v>
      </c>
      <c r="D1434" s="29">
        <v>10476</v>
      </c>
      <c r="E1434" s="29">
        <v>0</v>
      </c>
      <c r="F1434" s="29">
        <v>0</v>
      </c>
      <c r="G1434" s="29">
        <v>10476</v>
      </c>
      <c r="H1434" s="29">
        <v>0</v>
      </c>
      <c r="I1434" s="29">
        <v>0</v>
      </c>
      <c r="J1434" s="29">
        <v>0</v>
      </c>
      <c r="K1434" s="29">
        <v>0</v>
      </c>
      <c r="L1434" s="29">
        <v>0</v>
      </c>
      <c r="M1434" s="29">
        <v>0</v>
      </c>
    </row>
    <row r="1435" spans="1:13" x14ac:dyDescent="0.25">
      <c r="A1435" s="29" t="s">
        <v>97</v>
      </c>
      <c r="B1435" s="29">
        <v>1401</v>
      </c>
      <c r="C1435" s="29">
        <v>1401</v>
      </c>
      <c r="D1435" s="29">
        <v>1401</v>
      </c>
      <c r="E1435" s="29">
        <v>0</v>
      </c>
      <c r="F1435" s="29">
        <v>0</v>
      </c>
      <c r="G1435" s="29">
        <v>1401</v>
      </c>
      <c r="H1435" s="29">
        <v>0</v>
      </c>
      <c r="I1435" s="29">
        <v>0</v>
      </c>
      <c r="J1435" s="29">
        <v>0</v>
      </c>
      <c r="K1435" s="29">
        <v>0</v>
      </c>
      <c r="L1435" s="29">
        <v>0</v>
      </c>
      <c r="M1435" s="29">
        <v>0</v>
      </c>
    </row>
    <row r="1436" spans="1:13" x14ac:dyDescent="0.25">
      <c r="A1436" s="29" t="s">
        <v>98</v>
      </c>
      <c r="B1436" s="29">
        <v>9487</v>
      </c>
      <c r="C1436" s="29">
        <v>9487</v>
      </c>
      <c r="D1436" s="29">
        <v>9487</v>
      </c>
      <c r="E1436" s="29">
        <v>0</v>
      </c>
      <c r="F1436" s="29">
        <v>0</v>
      </c>
      <c r="G1436" s="29">
        <v>9487</v>
      </c>
      <c r="H1436" s="29">
        <v>0</v>
      </c>
      <c r="I1436" s="29">
        <v>0</v>
      </c>
      <c r="J1436" s="29">
        <v>0</v>
      </c>
      <c r="K1436" s="29">
        <v>0</v>
      </c>
      <c r="L1436" s="29">
        <v>0</v>
      </c>
      <c r="M1436" s="29">
        <v>0</v>
      </c>
    </row>
    <row r="1437" spans="1:13" x14ac:dyDescent="0.25">
      <c r="A1437" s="29" t="s">
        <v>99</v>
      </c>
      <c r="B1437" s="29">
        <v>8286</v>
      </c>
      <c r="C1437" s="29">
        <v>8286</v>
      </c>
      <c r="D1437" s="29">
        <v>8286</v>
      </c>
      <c r="E1437" s="29">
        <v>0</v>
      </c>
      <c r="F1437" s="29">
        <v>0</v>
      </c>
      <c r="G1437" s="29">
        <v>8286</v>
      </c>
      <c r="H1437" s="29">
        <v>0</v>
      </c>
      <c r="I1437" s="29">
        <v>0</v>
      </c>
      <c r="J1437" s="29">
        <v>0</v>
      </c>
      <c r="K1437" s="29">
        <v>0</v>
      </c>
      <c r="L1437" s="29">
        <v>0</v>
      </c>
      <c r="M1437" s="29">
        <v>0</v>
      </c>
    </row>
    <row r="1438" spans="1:13" x14ac:dyDescent="0.25">
      <c r="A1438" s="29" t="s">
        <v>100</v>
      </c>
      <c r="B1438" s="29">
        <v>1759</v>
      </c>
      <c r="C1438" s="29">
        <v>1759</v>
      </c>
      <c r="D1438" s="29">
        <v>1759</v>
      </c>
      <c r="E1438" s="29">
        <v>0</v>
      </c>
      <c r="F1438" s="29">
        <v>0</v>
      </c>
      <c r="G1438" s="29">
        <v>1759</v>
      </c>
      <c r="H1438" s="29">
        <v>0</v>
      </c>
      <c r="I1438" s="29">
        <v>0</v>
      </c>
      <c r="J1438" s="29">
        <v>0</v>
      </c>
      <c r="K1438" s="29">
        <v>0</v>
      </c>
      <c r="L1438" s="29">
        <v>0</v>
      </c>
      <c r="M1438" s="29">
        <v>0</v>
      </c>
    </row>
    <row r="1439" spans="1:13" x14ac:dyDescent="0.25">
      <c r="A1439" s="29" t="s">
        <v>101</v>
      </c>
      <c r="B1439" s="29">
        <v>3761</v>
      </c>
      <c r="C1439" s="29">
        <v>3761</v>
      </c>
      <c r="D1439" s="29">
        <v>3761</v>
      </c>
      <c r="E1439" s="29">
        <v>0</v>
      </c>
      <c r="F1439" s="29">
        <v>0</v>
      </c>
      <c r="G1439" s="29">
        <v>3761</v>
      </c>
      <c r="H1439" s="29">
        <v>0</v>
      </c>
      <c r="I1439" s="29">
        <v>0</v>
      </c>
      <c r="J1439" s="29">
        <v>0</v>
      </c>
      <c r="K1439" s="29">
        <v>0</v>
      </c>
      <c r="L1439" s="29">
        <v>0</v>
      </c>
      <c r="M1439" s="29">
        <v>0</v>
      </c>
    </row>
    <row r="1440" spans="1:13" x14ac:dyDescent="0.25">
      <c r="A1440" s="29" t="s">
        <v>102</v>
      </c>
      <c r="B1440" s="29">
        <v>2171</v>
      </c>
      <c r="C1440" s="29">
        <v>2171</v>
      </c>
      <c r="D1440" s="29">
        <v>2171</v>
      </c>
      <c r="E1440" s="29">
        <v>0</v>
      </c>
      <c r="F1440" s="29">
        <v>0</v>
      </c>
      <c r="G1440" s="29">
        <v>2171</v>
      </c>
      <c r="H1440" s="29">
        <v>0</v>
      </c>
      <c r="I1440" s="29">
        <v>0</v>
      </c>
      <c r="J1440" s="29">
        <v>0</v>
      </c>
      <c r="K1440" s="29">
        <v>0</v>
      </c>
      <c r="L1440" s="29">
        <v>0</v>
      </c>
      <c r="M1440" s="29">
        <v>0</v>
      </c>
    </row>
    <row r="1441" spans="1:13" x14ac:dyDescent="0.25">
      <c r="A1441" s="29" t="s">
        <v>568</v>
      </c>
      <c r="B1441" s="29"/>
      <c r="C1441" s="29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</row>
    <row r="1442" spans="1:13" x14ac:dyDescent="0.25">
      <c r="A1442" s="29" t="s">
        <v>0</v>
      </c>
      <c r="B1442" s="29" t="s">
        <v>1</v>
      </c>
      <c r="C1442" s="29" t="s">
        <v>402</v>
      </c>
      <c r="D1442" s="29" t="s">
        <v>403</v>
      </c>
      <c r="E1442" s="29" t="s">
        <v>404</v>
      </c>
      <c r="F1442" s="29" t="s">
        <v>405</v>
      </c>
      <c r="G1442" s="29" t="s">
        <v>406</v>
      </c>
      <c r="H1442" s="29" t="s">
        <v>407</v>
      </c>
      <c r="I1442" s="29" t="s">
        <v>408</v>
      </c>
      <c r="J1442" s="29" t="s">
        <v>409</v>
      </c>
      <c r="K1442" s="29" t="s">
        <v>410</v>
      </c>
      <c r="L1442" s="29" t="s">
        <v>411</v>
      </c>
      <c r="M1442" s="29" t="s">
        <v>412</v>
      </c>
    </row>
    <row r="1443" spans="1:13" x14ac:dyDescent="0.25">
      <c r="A1443" s="29" t="s">
        <v>8</v>
      </c>
      <c r="B1443" s="29" t="s">
        <v>9</v>
      </c>
      <c r="C1443" s="29" t="s">
        <v>9</v>
      </c>
      <c r="D1443" s="29" t="s">
        <v>9</v>
      </c>
      <c r="E1443" s="29" t="s">
        <v>9</v>
      </c>
      <c r="F1443" s="29" t="s">
        <v>9</v>
      </c>
      <c r="G1443" s="29" t="s">
        <v>9</v>
      </c>
      <c r="H1443" s="29" t="s">
        <v>9</v>
      </c>
      <c r="I1443" s="29" t="s">
        <v>9</v>
      </c>
      <c r="J1443" s="29" t="s">
        <v>9</v>
      </c>
      <c r="K1443" s="29" t="s">
        <v>9</v>
      </c>
      <c r="L1443" s="29" t="s">
        <v>9</v>
      </c>
      <c r="M1443" s="29" t="s">
        <v>9</v>
      </c>
    </row>
    <row r="1444" spans="1:13" x14ac:dyDescent="0.25">
      <c r="A1444" s="29" t="s">
        <v>10</v>
      </c>
      <c r="B1444" s="29">
        <v>0</v>
      </c>
      <c r="C1444" s="29">
        <v>0</v>
      </c>
      <c r="D1444" s="29">
        <v>0</v>
      </c>
      <c r="E1444" s="29">
        <v>0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29">
        <v>0</v>
      </c>
      <c r="L1444" s="29">
        <v>0</v>
      </c>
      <c r="M1444" s="29">
        <v>0</v>
      </c>
    </row>
    <row r="1445" spans="1:13" x14ac:dyDescent="0.25">
      <c r="A1445" s="29" t="s">
        <v>11</v>
      </c>
      <c r="B1445" s="29">
        <v>0</v>
      </c>
      <c r="C1445" s="29">
        <v>0</v>
      </c>
      <c r="D1445" s="29">
        <v>0</v>
      </c>
      <c r="E1445" s="29">
        <v>0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29">
        <v>0</v>
      </c>
      <c r="L1445" s="29">
        <v>0</v>
      </c>
      <c r="M1445" s="29">
        <v>0</v>
      </c>
    </row>
    <row r="1446" spans="1:13" x14ac:dyDescent="0.25">
      <c r="A1446" s="29" t="s">
        <v>12</v>
      </c>
      <c r="B1446" s="29">
        <v>0</v>
      </c>
      <c r="C1446" s="29">
        <v>0</v>
      </c>
      <c r="D1446" s="29">
        <v>0</v>
      </c>
      <c r="E1446" s="29">
        <v>0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29">
        <v>0</v>
      </c>
      <c r="L1446" s="29">
        <v>0</v>
      </c>
      <c r="M1446" s="29">
        <v>0</v>
      </c>
    </row>
    <row r="1447" spans="1:13" x14ac:dyDescent="0.25">
      <c r="A1447" s="29" t="s">
        <v>13</v>
      </c>
      <c r="B1447" s="29">
        <v>0</v>
      </c>
      <c r="C1447" s="29">
        <v>0</v>
      </c>
      <c r="D1447" s="29">
        <v>0</v>
      </c>
      <c r="E1447" s="29">
        <v>0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29">
        <v>0</v>
      </c>
      <c r="L1447" s="29">
        <v>0</v>
      </c>
      <c r="M1447" s="29">
        <v>0</v>
      </c>
    </row>
    <row r="1448" spans="1:13" x14ac:dyDescent="0.25">
      <c r="A1448" s="29" t="s">
        <v>14</v>
      </c>
      <c r="B1448" s="29">
        <v>0</v>
      </c>
      <c r="C1448" s="29">
        <v>0</v>
      </c>
      <c r="D1448" s="29">
        <v>0</v>
      </c>
      <c r="E1448" s="29">
        <v>0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29">
        <v>0</v>
      </c>
      <c r="L1448" s="29">
        <v>0</v>
      </c>
      <c r="M1448" s="29">
        <v>0</v>
      </c>
    </row>
    <row r="1449" spans="1:13" x14ac:dyDescent="0.25">
      <c r="A1449" s="29" t="s">
        <v>15</v>
      </c>
      <c r="B1449" s="29">
        <v>0</v>
      </c>
      <c r="C1449" s="29">
        <v>0</v>
      </c>
      <c r="D1449" s="29">
        <v>0</v>
      </c>
      <c r="E1449" s="29">
        <v>0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29">
        <v>0</v>
      </c>
      <c r="L1449" s="29">
        <v>0</v>
      </c>
      <c r="M1449" s="29">
        <v>0</v>
      </c>
    </row>
    <row r="1450" spans="1:13" x14ac:dyDescent="0.25">
      <c r="A1450" s="29" t="s">
        <v>16</v>
      </c>
      <c r="B1450" s="29">
        <v>0</v>
      </c>
      <c r="C1450" s="29">
        <v>0</v>
      </c>
      <c r="D1450" s="29">
        <v>0</v>
      </c>
      <c r="E1450" s="29">
        <v>0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29">
        <v>0</v>
      </c>
      <c r="L1450" s="29">
        <v>0</v>
      </c>
      <c r="M1450" s="29">
        <v>0</v>
      </c>
    </row>
    <row r="1451" spans="1:13" x14ac:dyDescent="0.25">
      <c r="A1451" s="29" t="s">
        <v>17</v>
      </c>
      <c r="B1451" s="29">
        <v>0</v>
      </c>
      <c r="C1451" s="29">
        <v>0</v>
      </c>
      <c r="D1451" s="29">
        <v>0</v>
      </c>
      <c r="E1451" s="29">
        <v>0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29">
        <v>0</v>
      </c>
      <c r="L1451" s="29">
        <v>0</v>
      </c>
      <c r="M1451" s="29">
        <v>0</v>
      </c>
    </row>
    <row r="1452" spans="1:13" x14ac:dyDescent="0.25">
      <c r="A1452" s="29" t="s">
        <v>18</v>
      </c>
      <c r="B1452" s="29">
        <v>0</v>
      </c>
      <c r="C1452" s="29">
        <v>0</v>
      </c>
      <c r="D1452" s="29">
        <v>0</v>
      </c>
      <c r="E1452" s="29">
        <v>0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29">
        <v>0</v>
      </c>
      <c r="L1452" s="29">
        <v>0</v>
      </c>
      <c r="M1452" s="29">
        <v>0</v>
      </c>
    </row>
    <row r="1453" spans="1:13" x14ac:dyDescent="0.25">
      <c r="A1453" s="29" t="s">
        <v>19</v>
      </c>
      <c r="B1453" s="29">
        <v>0</v>
      </c>
      <c r="C1453" s="29">
        <v>0</v>
      </c>
      <c r="D1453" s="29">
        <v>0</v>
      </c>
      <c r="E1453" s="29">
        <v>0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29">
        <v>0</v>
      </c>
      <c r="L1453" s="29">
        <v>0</v>
      </c>
      <c r="M1453" s="29">
        <v>0</v>
      </c>
    </row>
    <row r="1454" spans="1:13" x14ac:dyDescent="0.25">
      <c r="A1454" s="29" t="s">
        <v>20</v>
      </c>
      <c r="B1454" s="29">
        <v>1</v>
      </c>
      <c r="C1454" s="29">
        <v>0</v>
      </c>
      <c r="D1454" s="29">
        <v>0</v>
      </c>
      <c r="E1454" s="29">
        <v>0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29">
        <v>0</v>
      </c>
      <c r="L1454" s="29">
        <v>0</v>
      </c>
      <c r="M1454" s="29">
        <v>0</v>
      </c>
    </row>
    <row r="1455" spans="1:13" x14ac:dyDescent="0.25">
      <c r="A1455" s="29" t="s">
        <v>21</v>
      </c>
      <c r="B1455" s="29">
        <v>0</v>
      </c>
      <c r="C1455" s="29">
        <v>0</v>
      </c>
      <c r="D1455" s="29">
        <v>0</v>
      </c>
      <c r="E1455" s="29">
        <v>0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29">
        <v>0</v>
      </c>
      <c r="L1455" s="29">
        <v>0</v>
      </c>
      <c r="M1455" s="29">
        <v>0</v>
      </c>
    </row>
    <row r="1456" spans="1:13" x14ac:dyDescent="0.25">
      <c r="A1456" s="29" t="s">
        <v>22</v>
      </c>
      <c r="B1456" s="29">
        <v>0</v>
      </c>
      <c r="C1456" s="29">
        <v>0</v>
      </c>
      <c r="D1456" s="29">
        <v>0</v>
      </c>
      <c r="E1456" s="29">
        <v>0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29">
        <v>0</v>
      </c>
      <c r="L1456" s="29">
        <v>0</v>
      </c>
      <c r="M1456" s="29">
        <v>0</v>
      </c>
    </row>
    <row r="1457" spans="1:13" x14ac:dyDescent="0.25">
      <c r="A1457" s="29" t="s">
        <v>569</v>
      </c>
      <c r="B1457" s="29"/>
      <c r="C1457" s="29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</row>
    <row r="1458" spans="1:13" x14ac:dyDescent="0.25">
      <c r="A1458" s="29" t="s">
        <v>23</v>
      </c>
      <c r="B1458" s="29" t="s">
        <v>1</v>
      </c>
      <c r="C1458" s="29" t="s">
        <v>402</v>
      </c>
      <c r="D1458" s="29" t="s">
        <v>403</v>
      </c>
      <c r="E1458" s="29" t="s">
        <v>404</v>
      </c>
      <c r="F1458" s="29" t="s">
        <v>405</v>
      </c>
      <c r="G1458" s="29" t="s">
        <v>406</v>
      </c>
      <c r="H1458" s="29" t="s">
        <v>407</v>
      </c>
      <c r="I1458" s="29" t="s">
        <v>408</v>
      </c>
      <c r="J1458" s="29" t="s">
        <v>409</v>
      </c>
      <c r="K1458" s="29" t="s">
        <v>410</v>
      </c>
      <c r="L1458" s="29" t="s">
        <v>411</v>
      </c>
      <c r="M1458" s="29" t="s">
        <v>412</v>
      </c>
    </row>
    <row r="1459" spans="1:13" x14ac:dyDescent="0.25">
      <c r="A1459" s="29" t="s">
        <v>8</v>
      </c>
      <c r="B1459" s="29" t="s">
        <v>9</v>
      </c>
      <c r="C1459" s="29" t="s">
        <v>9</v>
      </c>
      <c r="D1459" s="29" t="s">
        <v>9</v>
      </c>
      <c r="E1459" s="29" t="s">
        <v>9</v>
      </c>
      <c r="F1459" s="29" t="s">
        <v>9</v>
      </c>
      <c r="G1459" s="29" t="s">
        <v>9</v>
      </c>
      <c r="H1459" s="29" t="s">
        <v>9</v>
      </c>
      <c r="I1459" s="29" t="s">
        <v>9</v>
      </c>
      <c r="J1459" s="29" t="s">
        <v>9</v>
      </c>
      <c r="K1459" s="29" t="s">
        <v>9</v>
      </c>
      <c r="L1459" s="29" t="s">
        <v>9</v>
      </c>
      <c r="M1459" s="29" t="s">
        <v>9</v>
      </c>
    </row>
    <row r="1460" spans="1:13" x14ac:dyDescent="0.25">
      <c r="A1460" s="29" t="s">
        <v>10</v>
      </c>
      <c r="B1460" s="29">
        <v>0</v>
      </c>
      <c r="C1460" s="29">
        <v>0</v>
      </c>
      <c r="D1460" s="29">
        <v>0</v>
      </c>
      <c r="E1460" s="29">
        <v>0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29">
        <v>0</v>
      </c>
      <c r="L1460" s="29">
        <v>0</v>
      </c>
      <c r="M1460" s="29">
        <v>0</v>
      </c>
    </row>
    <row r="1461" spans="1:13" x14ac:dyDescent="0.25">
      <c r="A1461" s="29" t="s">
        <v>11</v>
      </c>
      <c r="B1461" s="29">
        <v>0</v>
      </c>
      <c r="C1461" s="29">
        <v>0</v>
      </c>
      <c r="D1461" s="29">
        <v>0</v>
      </c>
      <c r="E1461" s="29">
        <v>0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29">
        <v>0</v>
      </c>
      <c r="L1461" s="29">
        <v>0</v>
      </c>
      <c r="M1461" s="29">
        <v>0</v>
      </c>
    </row>
    <row r="1462" spans="1:13" x14ac:dyDescent="0.25">
      <c r="A1462" s="29" t="s">
        <v>12</v>
      </c>
      <c r="B1462" s="29">
        <v>0</v>
      </c>
      <c r="C1462" s="29">
        <v>0</v>
      </c>
      <c r="D1462" s="29">
        <v>0</v>
      </c>
      <c r="E1462" s="29">
        <v>0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29">
        <v>0</v>
      </c>
      <c r="L1462" s="29">
        <v>0</v>
      </c>
      <c r="M1462" s="29">
        <v>0</v>
      </c>
    </row>
    <row r="1463" spans="1:13" x14ac:dyDescent="0.25">
      <c r="A1463" s="29" t="s">
        <v>13</v>
      </c>
      <c r="B1463" s="29">
        <v>0</v>
      </c>
      <c r="C1463" s="29">
        <v>0</v>
      </c>
      <c r="D1463" s="29">
        <v>0</v>
      </c>
      <c r="E1463" s="29">
        <v>0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29">
        <v>0</v>
      </c>
      <c r="L1463" s="29">
        <v>0</v>
      </c>
      <c r="M1463" s="29">
        <v>0</v>
      </c>
    </row>
    <row r="1464" spans="1:13" x14ac:dyDescent="0.25">
      <c r="A1464" s="29" t="s">
        <v>14</v>
      </c>
      <c r="B1464" s="29">
        <v>0</v>
      </c>
      <c r="C1464" s="29">
        <v>0</v>
      </c>
      <c r="D1464" s="29">
        <v>0</v>
      </c>
      <c r="E1464" s="29">
        <v>0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29">
        <v>0</v>
      </c>
      <c r="L1464" s="29">
        <v>0</v>
      </c>
      <c r="M1464" s="29">
        <v>0</v>
      </c>
    </row>
    <row r="1465" spans="1:13" x14ac:dyDescent="0.25">
      <c r="A1465" s="29" t="s">
        <v>15</v>
      </c>
      <c r="B1465" s="29">
        <v>0</v>
      </c>
      <c r="C1465" s="29">
        <v>0</v>
      </c>
      <c r="D1465" s="29">
        <v>0</v>
      </c>
      <c r="E1465" s="29">
        <v>0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29">
        <v>0</v>
      </c>
      <c r="L1465" s="29">
        <v>0</v>
      </c>
      <c r="M1465" s="29">
        <v>0</v>
      </c>
    </row>
    <row r="1466" spans="1:13" x14ac:dyDescent="0.25">
      <c r="A1466" s="29" t="s">
        <v>16</v>
      </c>
      <c r="B1466" s="29">
        <v>0</v>
      </c>
      <c r="C1466" s="29">
        <v>0</v>
      </c>
      <c r="D1466" s="29">
        <v>0</v>
      </c>
      <c r="E1466" s="29">
        <v>0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29">
        <v>0</v>
      </c>
      <c r="L1466" s="29">
        <v>0</v>
      </c>
      <c r="M1466" s="29">
        <v>0</v>
      </c>
    </row>
    <row r="1467" spans="1:13" x14ac:dyDescent="0.25">
      <c r="A1467" s="29" t="s">
        <v>17</v>
      </c>
      <c r="B1467" s="29">
        <v>0</v>
      </c>
      <c r="C1467" s="29">
        <v>0</v>
      </c>
      <c r="D1467" s="29">
        <v>0</v>
      </c>
      <c r="E1467" s="29">
        <v>0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29">
        <v>0</v>
      </c>
      <c r="L1467" s="29">
        <v>0</v>
      </c>
      <c r="M1467" s="29">
        <v>0</v>
      </c>
    </row>
    <row r="1468" spans="1:13" x14ac:dyDescent="0.25">
      <c r="A1468" s="29" t="s">
        <v>18</v>
      </c>
      <c r="B1468" s="29">
        <v>0</v>
      </c>
      <c r="C1468" s="29">
        <v>0</v>
      </c>
      <c r="D1468" s="29">
        <v>0</v>
      </c>
      <c r="E1468" s="29">
        <v>0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29">
        <v>0</v>
      </c>
      <c r="L1468" s="29">
        <v>0</v>
      </c>
      <c r="M1468" s="29">
        <v>0</v>
      </c>
    </row>
    <row r="1469" spans="1:13" x14ac:dyDescent="0.25">
      <c r="A1469" s="29" t="s">
        <v>19</v>
      </c>
      <c r="B1469" s="29">
        <v>0</v>
      </c>
      <c r="C1469" s="29">
        <v>0</v>
      </c>
      <c r="D1469" s="29">
        <v>0</v>
      </c>
      <c r="E1469" s="29">
        <v>0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29">
        <v>0</v>
      </c>
      <c r="L1469" s="29">
        <v>0</v>
      </c>
      <c r="M1469" s="29">
        <v>0</v>
      </c>
    </row>
    <row r="1470" spans="1:13" x14ac:dyDescent="0.25">
      <c r="A1470" s="29" t="s">
        <v>20</v>
      </c>
      <c r="B1470" s="29">
        <v>0</v>
      </c>
      <c r="C1470" s="29">
        <v>0</v>
      </c>
      <c r="D1470" s="29">
        <v>0</v>
      </c>
      <c r="E1470" s="29">
        <v>0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29">
        <v>0</v>
      </c>
      <c r="L1470" s="29">
        <v>0</v>
      </c>
      <c r="M1470" s="29">
        <v>0</v>
      </c>
    </row>
    <row r="1471" spans="1:13" x14ac:dyDescent="0.25">
      <c r="A1471" s="29" t="s">
        <v>21</v>
      </c>
      <c r="B1471" s="29">
        <v>0</v>
      </c>
      <c r="C1471" s="29">
        <v>0</v>
      </c>
      <c r="D1471" s="29">
        <v>0</v>
      </c>
      <c r="E1471" s="29">
        <v>0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29">
        <v>0</v>
      </c>
      <c r="L1471" s="29">
        <v>0</v>
      </c>
      <c r="M1471" s="29">
        <v>0</v>
      </c>
    </row>
    <row r="1472" spans="1:13" x14ac:dyDescent="0.25">
      <c r="A1472" s="29" t="s">
        <v>22</v>
      </c>
      <c r="B1472" s="29">
        <v>0</v>
      </c>
      <c r="C1472" s="29">
        <v>0</v>
      </c>
      <c r="D1472" s="29">
        <v>0</v>
      </c>
      <c r="E1472" s="29">
        <v>0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29">
        <v>0</v>
      </c>
      <c r="L1472" s="29">
        <v>0</v>
      </c>
      <c r="M1472" s="29">
        <v>0</v>
      </c>
    </row>
    <row r="1473" spans="1:13" x14ac:dyDescent="0.25">
      <c r="A1473" s="29" t="s">
        <v>570</v>
      </c>
      <c r="B1473" s="29"/>
      <c r="C1473" s="29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</row>
    <row r="1474" spans="1:13" x14ac:dyDescent="0.25">
      <c r="A1474" s="29" t="s">
        <v>24</v>
      </c>
      <c r="B1474" s="29" t="s">
        <v>1</v>
      </c>
      <c r="C1474" s="29" t="s">
        <v>402</v>
      </c>
      <c r="D1474" s="29" t="s">
        <v>403</v>
      </c>
      <c r="E1474" s="29" t="s">
        <v>404</v>
      </c>
      <c r="F1474" s="29" t="s">
        <v>405</v>
      </c>
      <c r="G1474" s="29" t="s">
        <v>406</v>
      </c>
      <c r="H1474" s="29" t="s">
        <v>407</v>
      </c>
      <c r="I1474" s="29" t="s">
        <v>408</v>
      </c>
      <c r="J1474" s="29" t="s">
        <v>409</v>
      </c>
      <c r="K1474" s="29" t="s">
        <v>410</v>
      </c>
      <c r="L1474" s="29" t="s">
        <v>411</v>
      </c>
      <c r="M1474" s="29" t="s">
        <v>412</v>
      </c>
    </row>
    <row r="1475" spans="1:13" x14ac:dyDescent="0.25">
      <c r="A1475" s="29" t="s">
        <v>8</v>
      </c>
      <c r="B1475" s="29" t="s">
        <v>9</v>
      </c>
      <c r="C1475" s="29" t="s">
        <v>9</v>
      </c>
      <c r="D1475" s="29" t="s">
        <v>9</v>
      </c>
      <c r="E1475" s="29" t="s">
        <v>9</v>
      </c>
      <c r="F1475" s="29" t="s">
        <v>9</v>
      </c>
      <c r="G1475" s="29" t="s">
        <v>9</v>
      </c>
      <c r="H1475" s="29" t="s">
        <v>9</v>
      </c>
      <c r="I1475" s="29" t="s">
        <v>9</v>
      </c>
      <c r="J1475" s="29" t="s">
        <v>9</v>
      </c>
      <c r="K1475" s="29" t="s">
        <v>9</v>
      </c>
      <c r="L1475" s="29" t="s">
        <v>9</v>
      </c>
      <c r="M1475" s="29" t="s">
        <v>9</v>
      </c>
    </row>
    <row r="1476" spans="1:13" x14ac:dyDescent="0.25">
      <c r="A1476" s="29" t="s">
        <v>25</v>
      </c>
      <c r="B1476" s="29">
        <v>110400</v>
      </c>
      <c r="C1476" s="29">
        <v>0</v>
      </c>
      <c r="D1476" s="29">
        <v>0</v>
      </c>
      <c r="E1476" s="29">
        <v>0</v>
      </c>
      <c r="F1476" s="29">
        <v>0</v>
      </c>
      <c r="G1476" s="29">
        <v>110400</v>
      </c>
      <c r="H1476" s="29">
        <v>0</v>
      </c>
      <c r="I1476" s="29">
        <v>0</v>
      </c>
      <c r="J1476" s="29">
        <v>0</v>
      </c>
      <c r="K1476" s="29">
        <v>0</v>
      </c>
      <c r="L1476" s="29">
        <v>0</v>
      </c>
      <c r="M1476" s="29">
        <v>0</v>
      </c>
    </row>
    <row r="1477" spans="1:13" x14ac:dyDescent="0.25">
      <c r="A1477" s="29" t="s">
        <v>26</v>
      </c>
      <c r="B1477" s="29">
        <v>6965</v>
      </c>
      <c r="C1477" s="29">
        <v>0</v>
      </c>
      <c r="D1477" s="29">
        <v>0</v>
      </c>
      <c r="E1477" s="29">
        <v>0</v>
      </c>
      <c r="F1477" s="29">
        <v>0</v>
      </c>
      <c r="G1477" s="29">
        <v>6965</v>
      </c>
      <c r="H1477" s="29">
        <v>0</v>
      </c>
      <c r="I1477" s="29">
        <v>0</v>
      </c>
      <c r="J1477" s="29">
        <v>0</v>
      </c>
      <c r="K1477" s="29">
        <v>0</v>
      </c>
      <c r="L1477" s="29">
        <v>0</v>
      </c>
      <c r="M1477" s="29">
        <v>0</v>
      </c>
    </row>
    <row r="1478" spans="1:13" x14ac:dyDescent="0.25">
      <c r="A1478" s="29" t="s">
        <v>27</v>
      </c>
      <c r="B1478" s="29">
        <v>0</v>
      </c>
      <c r="C1478" s="29">
        <v>0</v>
      </c>
      <c r="D1478" s="29">
        <v>0</v>
      </c>
      <c r="E1478" s="29">
        <v>0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29">
        <v>0</v>
      </c>
      <c r="L1478" s="29">
        <v>0</v>
      </c>
      <c r="M1478" s="29">
        <v>0</v>
      </c>
    </row>
    <row r="1479" spans="1:13" x14ac:dyDescent="0.25">
      <c r="A1479" s="29" t="s">
        <v>28</v>
      </c>
      <c r="B1479" s="29">
        <v>0</v>
      </c>
      <c r="C1479" s="29">
        <v>0</v>
      </c>
      <c r="D1479" s="29">
        <v>0</v>
      </c>
      <c r="E1479" s="29">
        <v>0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29">
        <v>0</v>
      </c>
      <c r="L1479" s="29">
        <v>0</v>
      </c>
      <c r="M1479" s="29">
        <v>0</v>
      </c>
    </row>
    <row r="1480" spans="1:13" x14ac:dyDescent="0.25">
      <c r="A1480" s="29" t="s">
        <v>29</v>
      </c>
      <c r="B1480" s="29">
        <v>960</v>
      </c>
      <c r="C1480" s="29">
        <v>0</v>
      </c>
      <c r="D1480" s="29">
        <v>0</v>
      </c>
      <c r="E1480" s="29">
        <v>0</v>
      </c>
      <c r="F1480" s="29">
        <v>0</v>
      </c>
      <c r="G1480" s="29">
        <v>960</v>
      </c>
      <c r="H1480" s="29">
        <v>0</v>
      </c>
      <c r="I1480" s="29">
        <v>0</v>
      </c>
      <c r="J1480" s="29">
        <v>0</v>
      </c>
      <c r="K1480" s="29">
        <v>0</v>
      </c>
      <c r="L1480" s="29">
        <v>0</v>
      </c>
      <c r="M1480" s="29">
        <v>0</v>
      </c>
    </row>
    <row r="1481" spans="1:13" x14ac:dyDescent="0.25">
      <c r="A1481" s="29" t="s">
        <v>30</v>
      </c>
      <c r="B1481" s="29">
        <v>0</v>
      </c>
      <c r="C1481" s="29">
        <v>0</v>
      </c>
      <c r="D1481" s="29">
        <v>0</v>
      </c>
      <c r="E1481" s="29">
        <v>0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29">
        <v>0</v>
      </c>
      <c r="L1481" s="29">
        <v>0</v>
      </c>
      <c r="M1481" s="29">
        <v>0</v>
      </c>
    </row>
    <row r="1482" spans="1:13" x14ac:dyDescent="0.25">
      <c r="A1482" s="29" t="s">
        <v>31</v>
      </c>
      <c r="B1482" s="29">
        <v>1910</v>
      </c>
      <c r="C1482" s="29">
        <v>0</v>
      </c>
      <c r="D1482" s="29">
        <v>0</v>
      </c>
      <c r="E1482" s="29">
        <v>0</v>
      </c>
      <c r="F1482" s="29">
        <v>0</v>
      </c>
      <c r="G1482" s="29">
        <v>1910</v>
      </c>
      <c r="H1482" s="29">
        <v>0</v>
      </c>
      <c r="I1482" s="29">
        <v>0</v>
      </c>
      <c r="J1482" s="29">
        <v>0</v>
      </c>
      <c r="K1482" s="29">
        <v>0</v>
      </c>
      <c r="L1482" s="29">
        <v>0</v>
      </c>
      <c r="M1482" s="29">
        <v>0</v>
      </c>
    </row>
    <row r="1483" spans="1:13" x14ac:dyDescent="0.25">
      <c r="A1483" s="29" t="s">
        <v>32</v>
      </c>
      <c r="B1483" s="29">
        <v>72110</v>
      </c>
      <c r="C1483" s="29">
        <v>0</v>
      </c>
      <c r="D1483" s="29">
        <v>0</v>
      </c>
      <c r="E1483" s="29">
        <v>0</v>
      </c>
      <c r="F1483" s="29">
        <v>0</v>
      </c>
      <c r="G1483" s="29">
        <v>72110</v>
      </c>
      <c r="H1483" s="29">
        <v>0</v>
      </c>
      <c r="I1483" s="29">
        <v>0</v>
      </c>
      <c r="J1483" s="29">
        <v>0</v>
      </c>
      <c r="K1483" s="29">
        <v>0</v>
      </c>
      <c r="L1483" s="29">
        <v>0</v>
      </c>
      <c r="M1483" s="29">
        <v>0</v>
      </c>
    </row>
    <row r="1484" spans="1:13" x14ac:dyDescent="0.25">
      <c r="A1484" s="29" t="s">
        <v>33</v>
      </c>
      <c r="B1484" s="29">
        <v>3680</v>
      </c>
      <c r="C1484" s="29">
        <v>0</v>
      </c>
      <c r="D1484" s="29">
        <v>0</v>
      </c>
      <c r="E1484" s="29">
        <v>0</v>
      </c>
      <c r="F1484" s="29">
        <v>0</v>
      </c>
      <c r="G1484" s="29">
        <v>3680</v>
      </c>
      <c r="H1484" s="29">
        <v>0</v>
      </c>
      <c r="I1484" s="29">
        <v>0</v>
      </c>
      <c r="J1484" s="29">
        <v>0</v>
      </c>
      <c r="K1484" s="29">
        <v>0</v>
      </c>
      <c r="L1484" s="29">
        <v>0</v>
      </c>
      <c r="M1484" s="29">
        <v>0</v>
      </c>
    </row>
    <row r="1485" spans="1:13" x14ac:dyDescent="0.25">
      <c r="A1485" s="29" t="s">
        <v>571</v>
      </c>
      <c r="B1485" s="29"/>
      <c r="C1485" s="29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</row>
    <row r="1486" spans="1:13" x14ac:dyDescent="0.25">
      <c r="A1486" s="29" t="s">
        <v>34</v>
      </c>
      <c r="B1486" s="29" t="s">
        <v>1</v>
      </c>
      <c r="C1486" s="29" t="s">
        <v>402</v>
      </c>
      <c r="D1486" s="29" t="s">
        <v>403</v>
      </c>
      <c r="E1486" s="29" t="s">
        <v>404</v>
      </c>
      <c r="F1486" s="29" t="s">
        <v>405</v>
      </c>
      <c r="G1486" s="29" t="s">
        <v>406</v>
      </c>
      <c r="H1486" s="29" t="s">
        <v>407</v>
      </c>
      <c r="I1486" s="29" t="s">
        <v>408</v>
      </c>
      <c r="J1486" s="29" t="s">
        <v>409</v>
      </c>
      <c r="K1486" s="29" t="s">
        <v>410</v>
      </c>
      <c r="L1486" s="29" t="s">
        <v>411</v>
      </c>
      <c r="M1486" s="29" t="s">
        <v>412</v>
      </c>
    </row>
    <row r="1487" spans="1:13" x14ac:dyDescent="0.25">
      <c r="A1487" s="29" t="s">
        <v>8</v>
      </c>
      <c r="B1487" s="29" t="s">
        <v>35</v>
      </c>
      <c r="C1487" s="29" t="s">
        <v>35</v>
      </c>
      <c r="D1487" s="29" t="s">
        <v>35</v>
      </c>
      <c r="E1487" s="29" t="s">
        <v>35</v>
      </c>
      <c r="F1487" s="29" t="s">
        <v>35</v>
      </c>
      <c r="G1487" s="29" t="s">
        <v>35</v>
      </c>
      <c r="H1487" s="29" t="s">
        <v>35</v>
      </c>
      <c r="I1487" s="29" t="s">
        <v>35</v>
      </c>
      <c r="J1487" s="29" t="s">
        <v>35</v>
      </c>
      <c r="K1487" s="29" t="s">
        <v>35</v>
      </c>
      <c r="L1487" s="29" t="s">
        <v>35</v>
      </c>
      <c r="M1487" s="29" t="s">
        <v>35</v>
      </c>
    </row>
    <row r="1488" spans="1:13" x14ac:dyDescent="0.25">
      <c r="A1488" s="29" t="s">
        <v>10</v>
      </c>
      <c r="B1488" s="29">
        <v>0</v>
      </c>
      <c r="C1488" s="29">
        <v>0</v>
      </c>
      <c r="D1488" s="29">
        <v>0</v>
      </c>
      <c r="E1488" s="29">
        <v>0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29">
        <v>0</v>
      </c>
      <c r="L1488" s="29">
        <v>0</v>
      </c>
      <c r="M1488" s="29">
        <v>0</v>
      </c>
    </row>
    <row r="1489" spans="1:13" x14ac:dyDescent="0.25">
      <c r="A1489" s="29" t="s">
        <v>36</v>
      </c>
      <c r="B1489" s="29">
        <v>168</v>
      </c>
      <c r="C1489" s="29">
        <v>0</v>
      </c>
      <c r="D1489" s="29">
        <v>0</v>
      </c>
      <c r="E1489" s="29">
        <v>0</v>
      </c>
      <c r="F1489" s="29">
        <v>0</v>
      </c>
      <c r="G1489" s="29">
        <v>168</v>
      </c>
      <c r="H1489" s="29">
        <v>0</v>
      </c>
      <c r="I1489" s="29">
        <v>0</v>
      </c>
      <c r="J1489" s="29">
        <v>0</v>
      </c>
      <c r="K1489" s="29">
        <v>0</v>
      </c>
      <c r="L1489" s="29">
        <v>0</v>
      </c>
      <c r="M1489" s="29">
        <v>0</v>
      </c>
    </row>
    <row r="1490" spans="1:13" x14ac:dyDescent="0.25">
      <c r="A1490" s="29" t="s">
        <v>37</v>
      </c>
      <c r="B1490" s="29">
        <v>100</v>
      </c>
      <c r="C1490" s="29">
        <v>0</v>
      </c>
      <c r="D1490" s="29">
        <v>0</v>
      </c>
      <c r="E1490" s="29">
        <v>0</v>
      </c>
      <c r="F1490" s="29">
        <v>0</v>
      </c>
      <c r="G1490" s="29">
        <v>100</v>
      </c>
      <c r="H1490" s="29">
        <v>0</v>
      </c>
      <c r="I1490" s="29">
        <v>0</v>
      </c>
      <c r="J1490" s="29">
        <v>0</v>
      </c>
      <c r="K1490" s="29">
        <v>0</v>
      </c>
      <c r="L1490" s="29">
        <v>0</v>
      </c>
      <c r="M1490" s="29">
        <v>0</v>
      </c>
    </row>
    <row r="1491" spans="1:13" x14ac:dyDescent="0.25">
      <c r="A1491" s="29" t="s">
        <v>38</v>
      </c>
      <c r="B1491" s="29">
        <v>7894</v>
      </c>
      <c r="C1491" s="29">
        <v>0</v>
      </c>
      <c r="D1491" s="29">
        <v>0</v>
      </c>
      <c r="E1491" s="29">
        <v>0</v>
      </c>
      <c r="F1491" s="29">
        <v>0</v>
      </c>
      <c r="G1491" s="29">
        <v>7894</v>
      </c>
      <c r="H1491" s="29">
        <v>0</v>
      </c>
      <c r="I1491" s="29">
        <v>0</v>
      </c>
      <c r="J1491" s="29">
        <v>0</v>
      </c>
      <c r="K1491" s="29">
        <v>0</v>
      </c>
      <c r="L1491" s="29">
        <v>0</v>
      </c>
      <c r="M1491" s="29">
        <v>0</v>
      </c>
    </row>
    <row r="1492" spans="1:13" x14ac:dyDescent="0.25">
      <c r="A1492" s="29" t="s">
        <v>39</v>
      </c>
      <c r="B1492" s="29">
        <v>1556</v>
      </c>
      <c r="C1492" s="29">
        <v>0</v>
      </c>
      <c r="D1492" s="29">
        <v>0</v>
      </c>
      <c r="E1492" s="29">
        <v>0</v>
      </c>
      <c r="F1492" s="29">
        <v>0</v>
      </c>
      <c r="G1492" s="29">
        <v>1556</v>
      </c>
      <c r="H1492" s="29">
        <v>0</v>
      </c>
      <c r="I1492" s="29">
        <v>0</v>
      </c>
      <c r="J1492" s="29">
        <v>0</v>
      </c>
      <c r="K1492" s="29">
        <v>0</v>
      </c>
      <c r="L1492" s="29">
        <v>0</v>
      </c>
      <c r="M1492" s="29">
        <v>0</v>
      </c>
    </row>
    <row r="1493" spans="1:13" x14ac:dyDescent="0.25">
      <c r="A1493" s="29" t="s">
        <v>40</v>
      </c>
      <c r="B1493" s="29">
        <v>8633</v>
      </c>
      <c r="C1493" s="29">
        <v>0</v>
      </c>
      <c r="D1493" s="29">
        <v>0</v>
      </c>
      <c r="E1493" s="29">
        <v>0</v>
      </c>
      <c r="F1493" s="29">
        <v>0</v>
      </c>
      <c r="G1493" s="29">
        <v>8633</v>
      </c>
      <c r="H1493" s="29">
        <v>0</v>
      </c>
      <c r="I1493" s="29">
        <v>0</v>
      </c>
      <c r="J1493" s="29">
        <v>0</v>
      </c>
      <c r="K1493" s="29">
        <v>0</v>
      </c>
      <c r="L1493" s="29">
        <v>0</v>
      </c>
      <c r="M1493" s="29">
        <v>0</v>
      </c>
    </row>
    <row r="1494" spans="1:13" x14ac:dyDescent="0.25">
      <c r="A1494" s="29" t="s">
        <v>41</v>
      </c>
      <c r="B1494" s="29">
        <v>0</v>
      </c>
      <c r="C1494" s="29">
        <v>0</v>
      </c>
      <c r="D1494" s="29">
        <v>0</v>
      </c>
      <c r="E1494" s="29">
        <v>0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29">
        <v>0</v>
      </c>
      <c r="L1494" s="29">
        <v>0</v>
      </c>
      <c r="M1494" s="29">
        <v>0</v>
      </c>
    </row>
    <row r="1495" spans="1:13" x14ac:dyDescent="0.25">
      <c r="A1495" s="29" t="s">
        <v>42</v>
      </c>
      <c r="B1495" s="29">
        <v>0</v>
      </c>
      <c r="C1495" s="29">
        <v>0</v>
      </c>
      <c r="D1495" s="29">
        <v>0</v>
      </c>
      <c r="E1495" s="29">
        <v>0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29">
        <v>0</v>
      </c>
      <c r="L1495" s="29">
        <v>0</v>
      </c>
      <c r="M1495" s="29">
        <v>0</v>
      </c>
    </row>
    <row r="1496" spans="1:13" x14ac:dyDescent="0.25">
      <c r="A1496" s="29" t="s">
        <v>43</v>
      </c>
      <c r="B1496" s="29">
        <v>0</v>
      </c>
      <c r="C1496" s="29">
        <v>0</v>
      </c>
      <c r="D1496" s="29">
        <v>0</v>
      </c>
      <c r="E1496" s="29">
        <v>0</v>
      </c>
      <c r="F1496" s="29">
        <v>0</v>
      </c>
      <c r="G1496" s="29">
        <v>0</v>
      </c>
      <c r="H1496" s="29">
        <v>0</v>
      </c>
      <c r="I1496" s="29">
        <v>0</v>
      </c>
      <c r="J1496" s="29">
        <v>0</v>
      </c>
      <c r="K1496" s="29">
        <v>0</v>
      </c>
      <c r="L1496" s="29">
        <v>0</v>
      </c>
      <c r="M1496" s="29">
        <v>0</v>
      </c>
    </row>
    <row r="1497" spans="1:13" x14ac:dyDescent="0.25">
      <c r="A1497" s="29" t="s">
        <v>44</v>
      </c>
      <c r="B1497" s="29">
        <v>0</v>
      </c>
      <c r="C1497" s="29">
        <v>0</v>
      </c>
      <c r="D1497" s="29">
        <v>0</v>
      </c>
      <c r="E1497" s="29">
        <v>0</v>
      </c>
      <c r="F1497" s="29">
        <v>0</v>
      </c>
      <c r="G1497" s="29">
        <v>0</v>
      </c>
      <c r="H1497" s="29">
        <v>0</v>
      </c>
      <c r="I1497" s="29">
        <v>0</v>
      </c>
      <c r="J1497" s="29">
        <v>0</v>
      </c>
      <c r="K1497" s="29">
        <v>0</v>
      </c>
      <c r="L1497" s="29">
        <v>0</v>
      </c>
      <c r="M1497" s="29">
        <v>0</v>
      </c>
    </row>
    <row r="1498" spans="1:13" x14ac:dyDescent="0.25">
      <c r="A1498" s="29" t="s">
        <v>45</v>
      </c>
      <c r="B1498" s="29">
        <v>0</v>
      </c>
      <c r="C1498" s="29">
        <v>0</v>
      </c>
      <c r="D1498" s="29">
        <v>0</v>
      </c>
      <c r="E1498" s="29">
        <v>0</v>
      </c>
      <c r="F1498" s="29">
        <v>0</v>
      </c>
      <c r="G1498" s="29">
        <v>0</v>
      </c>
      <c r="H1498" s="29">
        <v>0</v>
      </c>
      <c r="I1498" s="29">
        <v>0</v>
      </c>
      <c r="J1498" s="29">
        <v>0</v>
      </c>
      <c r="K1498" s="29">
        <v>0</v>
      </c>
      <c r="L1498" s="29">
        <v>0</v>
      </c>
      <c r="M1498" s="29">
        <v>0</v>
      </c>
    </row>
    <row r="1499" spans="1:13" x14ac:dyDescent="0.25">
      <c r="A1499" s="29" t="s">
        <v>46</v>
      </c>
      <c r="B1499" s="29">
        <v>0</v>
      </c>
      <c r="C1499" s="29">
        <v>0</v>
      </c>
      <c r="D1499" s="29">
        <v>0</v>
      </c>
      <c r="E1499" s="29">
        <v>0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29">
        <v>0</v>
      </c>
      <c r="L1499" s="29">
        <v>0</v>
      </c>
      <c r="M1499" s="29">
        <v>0</v>
      </c>
    </row>
    <row r="1500" spans="1:13" x14ac:dyDescent="0.25">
      <c r="A1500" s="29" t="s">
        <v>47</v>
      </c>
      <c r="B1500" s="29">
        <v>0</v>
      </c>
      <c r="C1500" s="29">
        <v>0</v>
      </c>
      <c r="D1500" s="29">
        <v>0</v>
      </c>
      <c r="E1500" s="29">
        <v>0</v>
      </c>
      <c r="F1500" s="29">
        <v>0</v>
      </c>
      <c r="G1500" s="29">
        <v>0</v>
      </c>
      <c r="H1500" s="29">
        <v>0</v>
      </c>
      <c r="I1500" s="29">
        <v>0</v>
      </c>
      <c r="J1500" s="29">
        <v>0</v>
      </c>
      <c r="K1500" s="29">
        <v>0</v>
      </c>
      <c r="L1500" s="29">
        <v>0</v>
      </c>
      <c r="M1500" s="29">
        <v>0</v>
      </c>
    </row>
    <row r="1501" spans="1:13" x14ac:dyDescent="0.25">
      <c r="A1501" s="29" t="s">
        <v>48</v>
      </c>
      <c r="B1501" s="29">
        <v>0</v>
      </c>
      <c r="C1501" s="29">
        <v>0</v>
      </c>
      <c r="D1501" s="29">
        <v>0</v>
      </c>
      <c r="E1501" s="29">
        <v>0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29">
        <v>0</v>
      </c>
      <c r="L1501" s="29">
        <v>0</v>
      </c>
      <c r="M1501" s="29">
        <v>0</v>
      </c>
    </row>
    <row r="1502" spans="1:13" x14ac:dyDescent="0.25">
      <c r="A1502" s="29" t="s">
        <v>49</v>
      </c>
      <c r="B1502" s="29">
        <v>0</v>
      </c>
      <c r="C1502" s="29">
        <v>0</v>
      </c>
      <c r="D1502" s="29">
        <v>0</v>
      </c>
      <c r="E1502" s="29">
        <v>0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29">
        <v>0</v>
      </c>
      <c r="L1502" s="29">
        <v>0</v>
      </c>
      <c r="M1502" s="29">
        <v>0</v>
      </c>
    </row>
    <row r="1503" spans="1:13" x14ac:dyDescent="0.25">
      <c r="A1503" s="29" t="s">
        <v>572</v>
      </c>
      <c r="B1503" s="29"/>
      <c r="C1503" s="29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</row>
    <row r="1504" spans="1:13" x14ac:dyDescent="0.25">
      <c r="A1504" s="29" t="s">
        <v>24</v>
      </c>
      <c r="B1504" s="29" t="s">
        <v>1</v>
      </c>
      <c r="C1504" s="29" t="s">
        <v>402</v>
      </c>
      <c r="D1504" s="29" t="s">
        <v>403</v>
      </c>
      <c r="E1504" s="29" t="s">
        <v>404</v>
      </c>
      <c r="F1504" s="29" t="s">
        <v>405</v>
      </c>
      <c r="G1504" s="29" t="s">
        <v>406</v>
      </c>
      <c r="H1504" s="29" t="s">
        <v>407</v>
      </c>
      <c r="I1504" s="29" t="s">
        <v>408</v>
      </c>
      <c r="J1504" s="29" t="s">
        <v>409</v>
      </c>
      <c r="K1504" s="29" t="s">
        <v>410</v>
      </c>
      <c r="L1504" s="29" t="s">
        <v>411</v>
      </c>
      <c r="M1504" s="29" t="s">
        <v>412</v>
      </c>
    </row>
    <row r="1505" spans="1:13" x14ac:dyDescent="0.25">
      <c r="A1505" s="29" t="s">
        <v>8</v>
      </c>
      <c r="B1505" s="29" t="s">
        <v>9</v>
      </c>
      <c r="C1505" s="29" t="s">
        <v>9</v>
      </c>
      <c r="D1505" s="29" t="s">
        <v>9</v>
      </c>
      <c r="E1505" s="29" t="s">
        <v>9</v>
      </c>
      <c r="F1505" s="29" t="s">
        <v>9</v>
      </c>
      <c r="G1505" s="29" t="s">
        <v>9</v>
      </c>
      <c r="H1505" s="29" t="s">
        <v>9</v>
      </c>
      <c r="I1505" s="29" t="s">
        <v>9</v>
      </c>
      <c r="J1505" s="29" t="s">
        <v>9</v>
      </c>
      <c r="K1505" s="29" t="s">
        <v>9</v>
      </c>
      <c r="L1505" s="29" t="s">
        <v>9</v>
      </c>
      <c r="M1505" s="29" t="s">
        <v>9</v>
      </c>
    </row>
    <row r="1506" spans="1:13" x14ac:dyDescent="0.25">
      <c r="A1506" s="29" t="s">
        <v>50</v>
      </c>
      <c r="B1506" s="29">
        <v>581764</v>
      </c>
      <c r="C1506" s="29">
        <v>20907</v>
      </c>
      <c r="D1506" s="29">
        <v>348059</v>
      </c>
      <c r="E1506" s="29">
        <v>20907</v>
      </c>
      <c r="F1506" s="29">
        <v>0</v>
      </c>
      <c r="G1506" s="29">
        <v>560857</v>
      </c>
      <c r="H1506" s="29">
        <v>0</v>
      </c>
      <c r="I1506" s="29">
        <v>0</v>
      </c>
      <c r="J1506" s="29">
        <v>0</v>
      </c>
      <c r="K1506" s="29">
        <v>0</v>
      </c>
      <c r="L1506" s="29">
        <v>0</v>
      </c>
      <c r="M1506" s="29">
        <v>0</v>
      </c>
    </row>
    <row r="1507" spans="1:13" x14ac:dyDescent="0.25">
      <c r="A1507" s="29" t="s">
        <v>51</v>
      </c>
      <c r="B1507" s="29">
        <v>130980</v>
      </c>
      <c r="C1507" s="29">
        <v>7585</v>
      </c>
      <c r="D1507" s="29">
        <v>90956</v>
      </c>
      <c r="E1507" s="29">
        <v>7585</v>
      </c>
      <c r="F1507" s="29">
        <v>0</v>
      </c>
      <c r="G1507" s="29">
        <v>123395</v>
      </c>
      <c r="H1507" s="29">
        <v>0</v>
      </c>
      <c r="I1507" s="29">
        <v>0</v>
      </c>
      <c r="J1507" s="29">
        <v>0</v>
      </c>
      <c r="K1507" s="29">
        <v>0</v>
      </c>
      <c r="L1507" s="29">
        <v>0</v>
      </c>
      <c r="M1507" s="29">
        <v>0</v>
      </c>
    </row>
    <row r="1508" spans="1:13" x14ac:dyDescent="0.25">
      <c r="A1508" s="29" t="s">
        <v>52</v>
      </c>
      <c r="B1508" s="29">
        <v>452743</v>
      </c>
      <c r="C1508" s="29">
        <v>6765</v>
      </c>
      <c r="D1508" s="29">
        <v>358047</v>
      </c>
      <c r="E1508" s="29">
        <v>6765</v>
      </c>
      <c r="F1508" s="29">
        <v>0</v>
      </c>
      <c r="G1508" s="29">
        <v>445978</v>
      </c>
      <c r="H1508" s="29">
        <v>0</v>
      </c>
      <c r="I1508" s="29">
        <v>0</v>
      </c>
      <c r="J1508" s="29">
        <v>0</v>
      </c>
      <c r="K1508" s="29">
        <v>0</v>
      </c>
      <c r="L1508" s="29">
        <v>0</v>
      </c>
      <c r="M1508" s="29">
        <v>0</v>
      </c>
    </row>
    <row r="1509" spans="1:13" x14ac:dyDescent="0.25">
      <c r="A1509" s="29" t="s">
        <v>53</v>
      </c>
      <c r="B1509" s="29">
        <v>27828</v>
      </c>
      <c r="C1509" s="29">
        <v>0</v>
      </c>
      <c r="D1509" s="29">
        <v>18580</v>
      </c>
      <c r="E1509" s="29">
        <v>0</v>
      </c>
      <c r="F1509" s="29">
        <v>0</v>
      </c>
      <c r="G1509" s="29">
        <v>27828</v>
      </c>
      <c r="H1509" s="29">
        <v>0</v>
      </c>
      <c r="I1509" s="29">
        <v>0</v>
      </c>
      <c r="J1509" s="29">
        <v>0</v>
      </c>
      <c r="K1509" s="29">
        <v>0</v>
      </c>
      <c r="L1509" s="29">
        <v>0</v>
      </c>
      <c r="M1509" s="29">
        <v>0</v>
      </c>
    </row>
    <row r="1510" spans="1:13" x14ac:dyDescent="0.25">
      <c r="A1510" s="29" t="s">
        <v>54</v>
      </c>
      <c r="B1510" s="29">
        <v>1346431</v>
      </c>
      <c r="C1510" s="29">
        <v>52562</v>
      </c>
      <c r="D1510" s="29">
        <v>874336</v>
      </c>
      <c r="E1510" s="29">
        <v>52562</v>
      </c>
      <c r="F1510" s="29">
        <v>0</v>
      </c>
      <c r="G1510" s="29">
        <v>1293869</v>
      </c>
      <c r="H1510" s="29">
        <v>0</v>
      </c>
      <c r="I1510" s="29">
        <v>0</v>
      </c>
      <c r="J1510" s="29">
        <v>0</v>
      </c>
      <c r="K1510" s="29">
        <v>0</v>
      </c>
      <c r="L1510" s="29">
        <v>0</v>
      </c>
      <c r="M1510" s="29">
        <v>0</v>
      </c>
    </row>
    <row r="1511" spans="1:13" x14ac:dyDescent="0.25">
      <c r="A1511" s="29" t="s">
        <v>55</v>
      </c>
      <c r="B1511" s="29">
        <v>3410196</v>
      </c>
      <c r="C1511" s="29">
        <v>51265</v>
      </c>
      <c r="D1511" s="29">
        <v>2523137</v>
      </c>
      <c r="E1511" s="29">
        <v>51265</v>
      </c>
      <c r="F1511" s="29">
        <v>0</v>
      </c>
      <c r="G1511" s="29">
        <v>3358931</v>
      </c>
      <c r="H1511" s="29">
        <v>0</v>
      </c>
      <c r="I1511" s="29">
        <v>0</v>
      </c>
      <c r="J1511" s="29">
        <v>0</v>
      </c>
      <c r="K1511" s="29">
        <v>0</v>
      </c>
      <c r="L1511" s="29">
        <v>0</v>
      </c>
      <c r="M1511" s="29">
        <v>0</v>
      </c>
    </row>
    <row r="1512" spans="1:13" x14ac:dyDescent="0.25">
      <c r="A1512" s="29" t="s">
        <v>56</v>
      </c>
      <c r="B1512" s="29">
        <v>265955</v>
      </c>
      <c r="C1512" s="29">
        <v>20795</v>
      </c>
      <c r="D1512" s="29">
        <v>199891</v>
      </c>
      <c r="E1512" s="29">
        <v>20795</v>
      </c>
      <c r="F1512" s="29">
        <v>0</v>
      </c>
      <c r="G1512" s="29">
        <v>245160</v>
      </c>
      <c r="H1512" s="29">
        <v>0</v>
      </c>
      <c r="I1512" s="29">
        <v>0</v>
      </c>
      <c r="J1512" s="29">
        <v>0</v>
      </c>
      <c r="K1512" s="29">
        <v>0</v>
      </c>
      <c r="L1512" s="29">
        <v>0</v>
      </c>
      <c r="M1512" s="29">
        <v>0</v>
      </c>
    </row>
    <row r="1513" spans="1:13" x14ac:dyDescent="0.25">
      <c r="A1513" s="29" t="s">
        <v>57</v>
      </c>
      <c r="B1513" s="29">
        <v>140449</v>
      </c>
      <c r="C1513" s="29">
        <v>10950</v>
      </c>
      <c r="D1513" s="29">
        <v>60485</v>
      </c>
      <c r="E1513" s="29">
        <v>10950</v>
      </c>
      <c r="F1513" s="29">
        <v>0</v>
      </c>
      <c r="G1513" s="29">
        <v>129499</v>
      </c>
      <c r="H1513" s="29">
        <v>0</v>
      </c>
      <c r="I1513" s="29">
        <v>0</v>
      </c>
      <c r="J1513" s="29">
        <v>0</v>
      </c>
      <c r="K1513" s="29">
        <v>0</v>
      </c>
      <c r="L1513" s="29">
        <v>0</v>
      </c>
      <c r="M1513" s="29">
        <v>0</v>
      </c>
    </row>
    <row r="1514" spans="1:13" x14ac:dyDescent="0.25">
      <c r="A1514" s="29" t="s">
        <v>58</v>
      </c>
      <c r="B1514" s="29">
        <v>209016</v>
      </c>
      <c r="C1514" s="29">
        <v>18664</v>
      </c>
      <c r="D1514" s="29">
        <v>126353</v>
      </c>
      <c r="E1514" s="29">
        <v>18664</v>
      </c>
      <c r="F1514" s="29">
        <v>0</v>
      </c>
      <c r="G1514" s="29">
        <v>190352</v>
      </c>
      <c r="H1514" s="29">
        <v>0</v>
      </c>
      <c r="I1514" s="29">
        <v>0</v>
      </c>
      <c r="J1514" s="29">
        <v>0</v>
      </c>
      <c r="K1514" s="29">
        <v>0</v>
      </c>
      <c r="L1514" s="29">
        <v>0</v>
      </c>
      <c r="M1514" s="29">
        <v>0</v>
      </c>
    </row>
    <row r="1515" spans="1:13" x14ac:dyDescent="0.25">
      <c r="A1515" s="29" t="s">
        <v>59</v>
      </c>
      <c r="B1515" s="29">
        <v>26568</v>
      </c>
      <c r="C1515" s="29">
        <v>0</v>
      </c>
      <c r="D1515" s="29">
        <v>26568</v>
      </c>
      <c r="E1515" s="29">
        <v>0</v>
      </c>
      <c r="F1515" s="29">
        <v>0</v>
      </c>
      <c r="G1515" s="29">
        <v>26568</v>
      </c>
      <c r="H1515" s="29">
        <v>0</v>
      </c>
      <c r="I1515" s="29">
        <v>0</v>
      </c>
      <c r="J1515" s="29">
        <v>0</v>
      </c>
      <c r="K1515" s="29">
        <v>0</v>
      </c>
      <c r="L1515" s="29">
        <v>0</v>
      </c>
      <c r="M1515" s="29">
        <v>0</v>
      </c>
    </row>
    <row r="1516" spans="1:13" x14ac:dyDescent="0.25">
      <c r="A1516" s="29" t="s">
        <v>573</v>
      </c>
      <c r="B1516" s="29"/>
      <c r="C1516" s="29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</row>
    <row r="1517" spans="1:13" x14ac:dyDescent="0.25">
      <c r="A1517" s="29" t="s">
        <v>60</v>
      </c>
      <c r="B1517" s="29" t="s">
        <v>1</v>
      </c>
      <c r="C1517" s="29" t="s">
        <v>402</v>
      </c>
      <c r="D1517" s="29" t="s">
        <v>403</v>
      </c>
      <c r="E1517" s="29" t="s">
        <v>404</v>
      </c>
      <c r="F1517" s="29" t="s">
        <v>405</v>
      </c>
      <c r="G1517" s="29" t="s">
        <v>406</v>
      </c>
      <c r="H1517" s="29" t="s">
        <v>407</v>
      </c>
      <c r="I1517" s="29" t="s">
        <v>408</v>
      </c>
      <c r="J1517" s="29" t="s">
        <v>409</v>
      </c>
      <c r="K1517" s="29" t="s">
        <v>410</v>
      </c>
      <c r="L1517" s="29" t="s">
        <v>411</v>
      </c>
      <c r="M1517" s="29" t="s">
        <v>412</v>
      </c>
    </row>
    <row r="1518" spans="1:13" x14ac:dyDescent="0.25">
      <c r="A1518" s="29" t="s">
        <v>8</v>
      </c>
      <c r="B1518" s="29" t="s">
        <v>35</v>
      </c>
      <c r="C1518" s="29" t="s">
        <v>35</v>
      </c>
      <c r="D1518" s="29" t="s">
        <v>35</v>
      </c>
      <c r="E1518" s="29" t="s">
        <v>35</v>
      </c>
      <c r="F1518" s="29" t="s">
        <v>35</v>
      </c>
      <c r="G1518" s="29" t="s">
        <v>35</v>
      </c>
      <c r="H1518" s="29" t="s">
        <v>35</v>
      </c>
      <c r="I1518" s="29" t="s">
        <v>35</v>
      </c>
      <c r="J1518" s="29" t="s">
        <v>35</v>
      </c>
      <c r="K1518" s="29" t="s">
        <v>35</v>
      </c>
      <c r="L1518" s="29" t="s">
        <v>35</v>
      </c>
      <c r="M1518" s="29" t="s">
        <v>35</v>
      </c>
    </row>
    <row r="1519" spans="1:13" x14ac:dyDescent="0.25">
      <c r="A1519" s="29" t="s">
        <v>61</v>
      </c>
      <c r="B1519" s="29">
        <v>0</v>
      </c>
      <c r="C1519" s="29">
        <v>0</v>
      </c>
      <c r="D1519" s="29">
        <v>0</v>
      </c>
      <c r="E1519" s="29">
        <v>0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29">
        <v>0</v>
      </c>
      <c r="L1519" s="29">
        <v>0</v>
      </c>
      <c r="M1519" s="29">
        <v>0</v>
      </c>
    </row>
    <row r="1520" spans="1:13" x14ac:dyDescent="0.25">
      <c r="A1520" s="29" t="s">
        <v>62</v>
      </c>
      <c r="B1520" s="29">
        <v>0</v>
      </c>
      <c r="C1520" s="29">
        <v>0</v>
      </c>
      <c r="D1520" s="29">
        <v>0</v>
      </c>
      <c r="E1520" s="29">
        <v>0</v>
      </c>
      <c r="F1520" s="29">
        <v>0</v>
      </c>
      <c r="G1520" s="29">
        <v>0</v>
      </c>
      <c r="H1520" s="29">
        <v>0</v>
      </c>
      <c r="I1520" s="29">
        <v>0</v>
      </c>
      <c r="J1520" s="29">
        <v>0</v>
      </c>
      <c r="K1520" s="29">
        <v>0</v>
      </c>
      <c r="L1520" s="29">
        <v>0</v>
      </c>
      <c r="M1520" s="29">
        <v>0</v>
      </c>
    </row>
    <row r="1521" spans="1:13" x14ac:dyDescent="0.25">
      <c r="A1521" s="29" t="s">
        <v>63</v>
      </c>
      <c r="B1521" s="29">
        <v>0</v>
      </c>
      <c r="C1521" s="29">
        <v>0</v>
      </c>
      <c r="D1521" s="29">
        <v>0</v>
      </c>
      <c r="E1521" s="29">
        <v>0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29">
        <v>0</v>
      </c>
      <c r="L1521" s="29">
        <v>0</v>
      </c>
      <c r="M1521" s="29">
        <v>0</v>
      </c>
    </row>
    <row r="1522" spans="1:13" x14ac:dyDescent="0.25">
      <c r="A1522" s="29" t="s">
        <v>64</v>
      </c>
      <c r="B1522" s="29">
        <v>0</v>
      </c>
      <c r="C1522" s="29">
        <v>0</v>
      </c>
      <c r="D1522" s="29">
        <v>0</v>
      </c>
      <c r="E1522" s="29">
        <v>0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29">
        <v>0</v>
      </c>
      <c r="L1522" s="29">
        <v>0</v>
      </c>
      <c r="M1522" s="29">
        <v>0</v>
      </c>
    </row>
    <row r="1523" spans="1:13" x14ac:dyDescent="0.25">
      <c r="A1523" s="29" t="s">
        <v>65</v>
      </c>
      <c r="B1523" s="29">
        <v>0</v>
      </c>
      <c r="C1523" s="29">
        <v>0</v>
      </c>
      <c r="D1523" s="29">
        <v>0</v>
      </c>
      <c r="E1523" s="29">
        <v>0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29">
        <v>0</v>
      </c>
      <c r="L1523" s="29">
        <v>0</v>
      </c>
      <c r="M1523" s="29">
        <v>0</v>
      </c>
    </row>
    <row r="1524" spans="1:13" x14ac:dyDescent="0.25">
      <c r="A1524" s="29" t="s">
        <v>66</v>
      </c>
      <c r="B1524" s="29">
        <v>0</v>
      </c>
      <c r="C1524" s="29">
        <v>0</v>
      </c>
      <c r="D1524" s="29">
        <v>0</v>
      </c>
      <c r="E1524" s="29">
        <v>0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29">
        <v>0</v>
      </c>
      <c r="L1524" s="29">
        <v>0</v>
      </c>
      <c r="M1524" s="29">
        <v>0</v>
      </c>
    </row>
    <row r="1525" spans="1:13" x14ac:dyDescent="0.25">
      <c r="A1525" s="29" t="s">
        <v>67</v>
      </c>
      <c r="B1525" s="29">
        <v>503</v>
      </c>
      <c r="C1525" s="29">
        <v>0</v>
      </c>
      <c r="D1525" s="29">
        <v>503</v>
      </c>
      <c r="E1525" s="29">
        <v>0</v>
      </c>
      <c r="F1525" s="29">
        <v>0</v>
      </c>
      <c r="G1525" s="29">
        <v>503</v>
      </c>
      <c r="H1525" s="29">
        <v>0</v>
      </c>
      <c r="I1525" s="29">
        <v>0</v>
      </c>
      <c r="J1525" s="29">
        <v>0</v>
      </c>
      <c r="K1525" s="29">
        <v>0</v>
      </c>
      <c r="L1525" s="29">
        <v>0</v>
      </c>
      <c r="M1525" s="29">
        <v>0</v>
      </c>
    </row>
    <row r="1526" spans="1:13" x14ac:dyDescent="0.25">
      <c r="A1526" s="29" t="s">
        <v>68</v>
      </c>
      <c r="B1526" s="29">
        <v>182</v>
      </c>
      <c r="C1526" s="29">
        <v>0</v>
      </c>
      <c r="D1526" s="29">
        <v>182</v>
      </c>
      <c r="E1526" s="29">
        <v>0</v>
      </c>
      <c r="F1526" s="29">
        <v>0</v>
      </c>
      <c r="G1526" s="29">
        <v>182</v>
      </c>
      <c r="H1526" s="29">
        <v>0</v>
      </c>
      <c r="I1526" s="29">
        <v>0</v>
      </c>
      <c r="J1526" s="29">
        <v>0</v>
      </c>
      <c r="K1526" s="29">
        <v>0</v>
      </c>
      <c r="L1526" s="29">
        <v>0</v>
      </c>
      <c r="M1526" s="29">
        <v>0</v>
      </c>
    </row>
    <row r="1527" spans="1:13" x14ac:dyDescent="0.25">
      <c r="A1527" s="29" t="s">
        <v>69</v>
      </c>
      <c r="B1527" s="29">
        <v>332</v>
      </c>
      <c r="C1527" s="29">
        <v>0</v>
      </c>
      <c r="D1527" s="29">
        <v>332</v>
      </c>
      <c r="E1527" s="29">
        <v>0</v>
      </c>
      <c r="F1527" s="29">
        <v>0</v>
      </c>
      <c r="G1527" s="29">
        <v>332</v>
      </c>
      <c r="H1527" s="29">
        <v>0</v>
      </c>
      <c r="I1527" s="29">
        <v>0</v>
      </c>
      <c r="J1527" s="29">
        <v>0</v>
      </c>
      <c r="K1527" s="29">
        <v>0</v>
      </c>
      <c r="L1527" s="29">
        <v>0</v>
      </c>
      <c r="M1527" s="29">
        <v>0</v>
      </c>
    </row>
    <row r="1528" spans="1:13" x14ac:dyDescent="0.25">
      <c r="A1528" s="29" t="s">
        <v>70</v>
      </c>
      <c r="B1528" s="29">
        <v>197</v>
      </c>
      <c r="C1528" s="29">
        <v>0</v>
      </c>
      <c r="D1528" s="29">
        <v>197</v>
      </c>
      <c r="E1528" s="29">
        <v>0</v>
      </c>
      <c r="F1528" s="29">
        <v>0</v>
      </c>
      <c r="G1528" s="29">
        <v>197</v>
      </c>
      <c r="H1528" s="29">
        <v>0</v>
      </c>
      <c r="I1528" s="29">
        <v>0</v>
      </c>
      <c r="J1528" s="29">
        <v>0</v>
      </c>
      <c r="K1528" s="29">
        <v>0</v>
      </c>
      <c r="L1528" s="29">
        <v>0</v>
      </c>
      <c r="M1528" s="29">
        <v>0</v>
      </c>
    </row>
    <row r="1529" spans="1:13" x14ac:dyDescent="0.25">
      <c r="A1529" s="29" t="s">
        <v>71</v>
      </c>
      <c r="B1529" s="29">
        <v>391</v>
      </c>
      <c r="C1529" s="29">
        <v>0</v>
      </c>
      <c r="D1529" s="29">
        <v>391</v>
      </c>
      <c r="E1529" s="29">
        <v>0</v>
      </c>
      <c r="F1529" s="29">
        <v>0</v>
      </c>
      <c r="G1529" s="29">
        <v>391</v>
      </c>
      <c r="H1529" s="29">
        <v>0</v>
      </c>
      <c r="I1529" s="29">
        <v>0</v>
      </c>
      <c r="J1529" s="29">
        <v>0</v>
      </c>
      <c r="K1529" s="29">
        <v>0</v>
      </c>
      <c r="L1529" s="29">
        <v>0</v>
      </c>
      <c r="M1529" s="29">
        <v>0</v>
      </c>
    </row>
    <row r="1530" spans="1:13" x14ac:dyDescent="0.25">
      <c r="A1530" s="29" t="s">
        <v>72</v>
      </c>
      <c r="B1530" s="29">
        <v>704</v>
      </c>
      <c r="C1530" s="29">
        <v>0</v>
      </c>
      <c r="D1530" s="29">
        <v>704</v>
      </c>
      <c r="E1530" s="29">
        <v>0</v>
      </c>
      <c r="F1530" s="29">
        <v>0</v>
      </c>
      <c r="G1530" s="29">
        <v>704</v>
      </c>
      <c r="H1530" s="29">
        <v>0</v>
      </c>
      <c r="I1530" s="29">
        <v>0</v>
      </c>
      <c r="J1530" s="29">
        <v>0</v>
      </c>
      <c r="K1530" s="29">
        <v>0</v>
      </c>
      <c r="L1530" s="29">
        <v>0</v>
      </c>
      <c r="M1530" s="29">
        <v>0</v>
      </c>
    </row>
    <row r="1531" spans="1:13" x14ac:dyDescent="0.25">
      <c r="A1531" s="29" t="s">
        <v>73</v>
      </c>
      <c r="B1531" s="29">
        <v>668</v>
      </c>
      <c r="C1531" s="29">
        <v>0</v>
      </c>
      <c r="D1531" s="29">
        <v>668</v>
      </c>
      <c r="E1531" s="29">
        <v>0</v>
      </c>
      <c r="F1531" s="29">
        <v>0</v>
      </c>
      <c r="G1531" s="29">
        <v>668</v>
      </c>
      <c r="H1531" s="29">
        <v>0</v>
      </c>
      <c r="I1531" s="29">
        <v>0</v>
      </c>
      <c r="J1531" s="29">
        <v>0</v>
      </c>
      <c r="K1531" s="29">
        <v>0</v>
      </c>
      <c r="L1531" s="29">
        <v>0</v>
      </c>
      <c r="M1531" s="29">
        <v>0</v>
      </c>
    </row>
    <row r="1532" spans="1:13" x14ac:dyDescent="0.25">
      <c r="A1532" s="29" t="s">
        <v>74</v>
      </c>
      <c r="B1532" s="29">
        <v>207</v>
      </c>
      <c r="C1532" s="29">
        <v>0</v>
      </c>
      <c r="D1532" s="29">
        <v>207</v>
      </c>
      <c r="E1532" s="29">
        <v>0</v>
      </c>
      <c r="F1532" s="29">
        <v>0</v>
      </c>
      <c r="G1532" s="29">
        <v>207</v>
      </c>
      <c r="H1532" s="29">
        <v>0</v>
      </c>
      <c r="I1532" s="29">
        <v>0</v>
      </c>
      <c r="J1532" s="29">
        <v>0</v>
      </c>
      <c r="K1532" s="29">
        <v>0</v>
      </c>
      <c r="L1532" s="29">
        <v>0</v>
      </c>
      <c r="M1532" s="29">
        <v>0</v>
      </c>
    </row>
    <row r="1533" spans="1:13" x14ac:dyDescent="0.25">
      <c r="A1533" s="29" t="s">
        <v>75</v>
      </c>
      <c r="B1533" s="29">
        <v>134</v>
      </c>
      <c r="C1533" s="29">
        <v>0</v>
      </c>
      <c r="D1533" s="29">
        <v>134</v>
      </c>
      <c r="E1533" s="29">
        <v>0</v>
      </c>
      <c r="F1533" s="29">
        <v>0</v>
      </c>
      <c r="G1533" s="29">
        <v>134</v>
      </c>
      <c r="H1533" s="29">
        <v>0</v>
      </c>
      <c r="I1533" s="29">
        <v>0</v>
      </c>
      <c r="J1533" s="29">
        <v>0</v>
      </c>
      <c r="K1533" s="29">
        <v>0</v>
      </c>
      <c r="L1533" s="29">
        <v>0</v>
      </c>
      <c r="M1533" s="29">
        <v>0</v>
      </c>
    </row>
    <row r="1534" spans="1:13" x14ac:dyDescent="0.25">
      <c r="A1534" s="29" t="s">
        <v>76</v>
      </c>
      <c r="B1534" s="29">
        <v>113</v>
      </c>
      <c r="C1534" s="29">
        <v>0</v>
      </c>
      <c r="D1534" s="29">
        <v>113</v>
      </c>
      <c r="E1534" s="29">
        <v>0</v>
      </c>
      <c r="F1534" s="29">
        <v>0</v>
      </c>
      <c r="G1534" s="29">
        <v>113</v>
      </c>
      <c r="H1534" s="29">
        <v>0</v>
      </c>
      <c r="I1534" s="29">
        <v>0</v>
      </c>
      <c r="J1534" s="29">
        <v>0</v>
      </c>
      <c r="K1534" s="29">
        <v>0</v>
      </c>
      <c r="L1534" s="29">
        <v>0</v>
      </c>
      <c r="M1534" s="29">
        <v>0</v>
      </c>
    </row>
    <row r="1535" spans="1:13" x14ac:dyDescent="0.25">
      <c r="A1535" s="29" t="s">
        <v>77</v>
      </c>
      <c r="B1535" s="29">
        <v>559</v>
      </c>
      <c r="C1535" s="29">
        <v>0</v>
      </c>
      <c r="D1535" s="29">
        <v>559</v>
      </c>
      <c r="E1535" s="29">
        <v>0</v>
      </c>
      <c r="F1535" s="29">
        <v>0</v>
      </c>
      <c r="G1535" s="29">
        <v>559</v>
      </c>
      <c r="H1535" s="29">
        <v>0</v>
      </c>
      <c r="I1535" s="29">
        <v>0</v>
      </c>
      <c r="J1535" s="29">
        <v>0</v>
      </c>
      <c r="K1535" s="29">
        <v>0</v>
      </c>
      <c r="L1535" s="29">
        <v>0</v>
      </c>
      <c r="M1535" s="29">
        <v>0</v>
      </c>
    </row>
    <row r="1536" spans="1:13" x14ac:dyDescent="0.25">
      <c r="A1536" s="29" t="s">
        <v>78</v>
      </c>
      <c r="B1536" s="29">
        <v>796</v>
      </c>
      <c r="C1536" s="29">
        <v>0</v>
      </c>
      <c r="D1536" s="29">
        <v>796</v>
      </c>
      <c r="E1536" s="29">
        <v>0</v>
      </c>
      <c r="F1536" s="29">
        <v>0</v>
      </c>
      <c r="G1536" s="29">
        <v>796</v>
      </c>
      <c r="H1536" s="29">
        <v>0</v>
      </c>
      <c r="I1536" s="29">
        <v>0</v>
      </c>
      <c r="J1536" s="29">
        <v>0</v>
      </c>
      <c r="K1536" s="29">
        <v>0</v>
      </c>
      <c r="L1536" s="29">
        <v>0</v>
      </c>
      <c r="M1536" s="29">
        <v>0</v>
      </c>
    </row>
    <row r="1537" spans="1:13" x14ac:dyDescent="0.25">
      <c r="A1537" s="29" t="s">
        <v>79</v>
      </c>
      <c r="B1537" s="29">
        <v>2735</v>
      </c>
      <c r="C1537" s="29">
        <v>0</v>
      </c>
      <c r="D1537" s="29">
        <v>2735</v>
      </c>
      <c r="E1537" s="29">
        <v>0</v>
      </c>
      <c r="F1537" s="29">
        <v>0</v>
      </c>
      <c r="G1537" s="29">
        <v>2735</v>
      </c>
      <c r="H1537" s="29">
        <v>0</v>
      </c>
      <c r="I1537" s="29">
        <v>0</v>
      </c>
      <c r="J1537" s="29">
        <v>0</v>
      </c>
      <c r="K1537" s="29">
        <v>0</v>
      </c>
      <c r="L1537" s="29">
        <v>0</v>
      </c>
      <c r="M1537" s="29">
        <v>0</v>
      </c>
    </row>
    <row r="1538" spans="1:13" x14ac:dyDescent="0.25">
      <c r="A1538" s="29" t="s">
        <v>80</v>
      </c>
      <c r="B1538" s="29">
        <v>1621</v>
      </c>
      <c r="C1538" s="29">
        <v>0</v>
      </c>
      <c r="D1538" s="29">
        <v>1621</v>
      </c>
      <c r="E1538" s="29">
        <v>0</v>
      </c>
      <c r="F1538" s="29">
        <v>0</v>
      </c>
      <c r="G1538" s="29">
        <v>1621</v>
      </c>
      <c r="H1538" s="29">
        <v>0</v>
      </c>
      <c r="I1538" s="29">
        <v>0</v>
      </c>
      <c r="J1538" s="29">
        <v>0</v>
      </c>
      <c r="K1538" s="29">
        <v>0</v>
      </c>
      <c r="L1538" s="29">
        <v>0</v>
      </c>
      <c r="M1538" s="29">
        <v>0</v>
      </c>
    </row>
    <row r="1539" spans="1:13" x14ac:dyDescent="0.25">
      <c r="A1539" s="29" t="s">
        <v>81</v>
      </c>
      <c r="B1539" s="29">
        <v>772</v>
      </c>
      <c r="C1539" s="29">
        <v>0</v>
      </c>
      <c r="D1539" s="29">
        <v>772</v>
      </c>
      <c r="E1539" s="29">
        <v>0</v>
      </c>
      <c r="F1539" s="29">
        <v>0</v>
      </c>
      <c r="G1539" s="29">
        <v>772</v>
      </c>
      <c r="H1539" s="29">
        <v>0</v>
      </c>
      <c r="I1539" s="29">
        <v>0</v>
      </c>
      <c r="J1539" s="29">
        <v>0</v>
      </c>
      <c r="K1539" s="29">
        <v>0</v>
      </c>
      <c r="L1539" s="29">
        <v>0</v>
      </c>
      <c r="M1539" s="29">
        <v>0</v>
      </c>
    </row>
    <row r="1540" spans="1:13" x14ac:dyDescent="0.25">
      <c r="A1540" s="29" t="s">
        <v>82</v>
      </c>
      <c r="B1540" s="29">
        <v>1508</v>
      </c>
      <c r="C1540" s="29">
        <v>0</v>
      </c>
      <c r="D1540" s="29">
        <v>1508</v>
      </c>
      <c r="E1540" s="29">
        <v>0</v>
      </c>
      <c r="F1540" s="29">
        <v>0</v>
      </c>
      <c r="G1540" s="29">
        <v>1508</v>
      </c>
      <c r="H1540" s="29">
        <v>0</v>
      </c>
      <c r="I1540" s="29">
        <v>0</v>
      </c>
      <c r="J1540" s="29">
        <v>0</v>
      </c>
      <c r="K1540" s="29">
        <v>0</v>
      </c>
      <c r="L1540" s="29">
        <v>0</v>
      </c>
      <c r="M1540" s="29">
        <v>0</v>
      </c>
    </row>
    <row r="1541" spans="1:13" x14ac:dyDescent="0.25">
      <c r="A1541" s="29" t="s">
        <v>83</v>
      </c>
      <c r="B1541" s="29">
        <v>2353</v>
      </c>
      <c r="C1541" s="29">
        <v>0</v>
      </c>
      <c r="D1541" s="29">
        <v>2353</v>
      </c>
      <c r="E1541" s="29">
        <v>0</v>
      </c>
      <c r="F1541" s="29">
        <v>0</v>
      </c>
      <c r="G1541" s="29">
        <v>2353</v>
      </c>
      <c r="H1541" s="29">
        <v>0</v>
      </c>
      <c r="I1541" s="29">
        <v>0</v>
      </c>
      <c r="J1541" s="29">
        <v>0</v>
      </c>
      <c r="K1541" s="29">
        <v>0</v>
      </c>
      <c r="L1541" s="29">
        <v>0</v>
      </c>
      <c r="M1541" s="29">
        <v>0</v>
      </c>
    </row>
    <row r="1542" spans="1:13" x14ac:dyDescent="0.25">
      <c r="A1542" s="29" t="s">
        <v>84</v>
      </c>
      <c r="B1542" s="29">
        <v>2255</v>
      </c>
      <c r="C1542" s="29">
        <v>0</v>
      </c>
      <c r="D1542" s="29">
        <v>2255</v>
      </c>
      <c r="E1542" s="29">
        <v>0</v>
      </c>
      <c r="F1542" s="29">
        <v>0</v>
      </c>
      <c r="G1542" s="29">
        <v>2255</v>
      </c>
      <c r="H1542" s="29">
        <v>0</v>
      </c>
      <c r="I1542" s="29">
        <v>0</v>
      </c>
      <c r="J1542" s="29">
        <v>0</v>
      </c>
      <c r="K1542" s="29">
        <v>0</v>
      </c>
      <c r="L1542" s="29">
        <v>0</v>
      </c>
      <c r="M1542" s="29">
        <v>0</v>
      </c>
    </row>
    <row r="1543" spans="1:13" x14ac:dyDescent="0.25">
      <c r="A1543" s="29" t="s">
        <v>85</v>
      </c>
      <c r="B1543" s="29">
        <v>22175</v>
      </c>
      <c r="C1543" s="29">
        <v>0</v>
      </c>
      <c r="D1543" s="29">
        <v>22175</v>
      </c>
      <c r="E1543" s="29">
        <v>0</v>
      </c>
      <c r="F1543" s="29">
        <v>0</v>
      </c>
      <c r="G1543" s="29">
        <v>22175</v>
      </c>
      <c r="H1543" s="29">
        <v>0</v>
      </c>
      <c r="I1543" s="29">
        <v>0</v>
      </c>
      <c r="J1543" s="29">
        <v>0</v>
      </c>
      <c r="K1543" s="29">
        <v>0</v>
      </c>
      <c r="L1543" s="29">
        <v>0</v>
      </c>
      <c r="M1543" s="29">
        <v>0</v>
      </c>
    </row>
    <row r="1544" spans="1:13" x14ac:dyDescent="0.25">
      <c r="A1544" s="29" t="s">
        <v>86</v>
      </c>
      <c r="B1544" s="29">
        <v>4844</v>
      </c>
      <c r="C1544" s="29">
        <v>0</v>
      </c>
      <c r="D1544" s="29">
        <v>4844</v>
      </c>
      <c r="E1544" s="29">
        <v>0</v>
      </c>
      <c r="F1544" s="29">
        <v>0</v>
      </c>
      <c r="G1544" s="29">
        <v>4844</v>
      </c>
      <c r="H1544" s="29">
        <v>0</v>
      </c>
      <c r="I1544" s="29">
        <v>0</v>
      </c>
      <c r="J1544" s="29">
        <v>0</v>
      </c>
      <c r="K1544" s="29">
        <v>0</v>
      </c>
      <c r="L1544" s="29">
        <v>0</v>
      </c>
      <c r="M1544" s="29">
        <v>0</v>
      </c>
    </row>
    <row r="1545" spans="1:13" x14ac:dyDescent="0.25">
      <c r="A1545" s="29" t="s">
        <v>87</v>
      </c>
      <c r="B1545" s="29">
        <v>2546</v>
      </c>
      <c r="C1545" s="29">
        <v>0</v>
      </c>
      <c r="D1545" s="29">
        <v>2546</v>
      </c>
      <c r="E1545" s="29">
        <v>0</v>
      </c>
      <c r="F1545" s="29">
        <v>0</v>
      </c>
      <c r="G1545" s="29">
        <v>2546</v>
      </c>
      <c r="H1545" s="29">
        <v>0</v>
      </c>
      <c r="I1545" s="29">
        <v>0</v>
      </c>
      <c r="J1545" s="29">
        <v>0</v>
      </c>
      <c r="K1545" s="29">
        <v>0</v>
      </c>
      <c r="L1545" s="29">
        <v>0</v>
      </c>
      <c r="M1545" s="29">
        <v>0</v>
      </c>
    </row>
    <row r="1546" spans="1:13" x14ac:dyDescent="0.25">
      <c r="A1546" s="29" t="s">
        <v>88</v>
      </c>
      <c r="B1546" s="29">
        <v>4426</v>
      </c>
      <c r="C1546" s="29">
        <v>0</v>
      </c>
      <c r="D1546" s="29">
        <v>4426</v>
      </c>
      <c r="E1546" s="29">
        <v>0</v>
      </c>
      <c r="F1546" s="29">
        <v>0</v>
      </c>
      <c r="G1546" s="29">
        <v>4426</v>
      </c>
      <c r="H1546" s="29">
        <v>0</v>
      </c>
      <c r="I1546" s="29">
        <v>0</v>
      </c>
      <c r="J1546" s="29">
        <v>0</v>
      </c>
      <c r="K1546" s="29">
        <v>0</v>
      </c>
      <c r="L1546" s="29">
        <v>0</v>
      </c>
      <c r="M1546" s="29">
        <v>0</v>
      </c>
    </row>
    <row r="1547" spans="1:13" x14ac:dyDescent="0.25">
      <c r="A1547" s="29" t="s">
        <v>89</v>
      </c>
      <c r="B1547" s="29">
        <v>8930</v>
      </c>
      <c r="C1547" s="29">
        <v>0</v>
      </c>
      <c r="D1547" s="29">
        <v>8930</v>
      </c>
      <c r="E1547" s="29">
        <v>0</v>
      </c>
      <c r="F1547" s="29">
        <v>0</v>
      </c>
      <c r="G1547" s="29">
        <v>8930</v>
      </c>
      <c r="H1547" s="29">
        <v>0</v>
      </c>
      <c r="I1547" s="29">
        <v>0</v>
      </c>
      <c r="J1547" s="29">
        <v>0</v>
      </c>
      <c r="K1547" s="29">
        <v>0</v>
      </c>
      <c r="L1547" s="29">
        <v>0</v>
      </c>
      <c r="M1547" s="29">
        <v>0</v>
      </c>
    </row>
    <row r="1548" spans="1:13" x14ac:dyDescent="0.25">
      <c r="A1548" s="29" t="s">
        <v>90</v>
      </c>
      <c r="B1548" s="29">
        <v>7514</v>
      </c>
      <c r="C1548" s="29">
        <v>0</v>
      </c>
      <c r="D1548" s="29">
        <v>7514</v>
      </c>
      <c r="E1548" s="29">
        <v>0</v>
      </c>
      <c r="F1548" s="29">
        <v>0</v>
      </c>
      <c r="G1548" s="29">
        <v>7514</v>
      </c>
      <c r="H1548" s="29">
        <v>0</v>
      </c>
      <c r="I1548" s="29">
        <v>0</v>
      </c>
      <c r="J1548" s="29">
        <v>0</v>
      </c>
      <c r="K1548" s="29">
        <v>0</v>
      </c>
      <c r="L1548" s="29">
        <v>0</v>
      </c>
      <c r="M1548" s="29">
        <v>0</v>
      </c>
    </row>
    <row r="1549" spans="1:13" x14ac:dyDescent="0.25">
      <c r="A1549" s="29" t="s">
        <v>91</v>
      </c>
      <c r="B1549" s="29">
        <v>19024</v>
      </c>
      <c r="C1549" s="29">
        <v>0</v>
      </c>
      <c r="D1549" s="29">
        <v>19024</v>
      </c>
      <c r="E1549" s="29">
        <v>0</v>
      </c>
      <c r="F1549" s="29">
        <v>0</v>
      </c>
      <c r="G1549" s="29">
        <v>19024</v>
      </c>
      <c r="H1549" s="29">
        <v>0</v>
      </c>
      <c r="I1549" s="29">
        <v>0</v>
      </c>
      <c r="J1549" s="29">
        <v>0</v>
      </c>
      <c r="K1549" s="29">
        <v>0</v>
      </c>
      <c r="L1549" s="29">
        <v>0</v>
      </c>
      <c r="M1549" s="29">
        <v>0</v>
      </c>
    </row>
    <row r="1550" spans="1:13" x14ac:dyDescent="0.25">
      <c r="A1550" s="29" t="s">
        <v>92</v>
      </c>
      <c r="B1550" s="29">
        <v>5123</v>
      </c>
      <c r="C1550" s="29">
        <v>0</v>
      </c>
      <c r="D1550" s="29">
        <v>5123</v>
      </c>
      <c r="E1550" s="29">
        <v>0</v>
      </c>
      <c r="F1550" s="29">
        <v>0</v>
      </c>
      <c r="G1550" s="29">
        <v>5123</v>
      </c>
      <c r="H1550" s="29">
        <v>0</v>
      </c>
      <c r="I1550" s="29">
        <v>0</v>
      </c>
      <c r="J1550" s="29">
        <v>0</v>
      </c>
      <c r="K1550" s="29">
        <v>0</v>
      </c>
      <c r="L1550" s="29">
        <v>0</v>
      </c>
      <c r="M1550" s="29">
        <v>0</v>
      </c>
    </row>
    <row r="1551" spans="1:13" x14ac:dyDescent="0.25">
      <c r="A1551" s="29" t="s">
        <v>93</v>
      </c>
      <c r="B1551" s="29">
        <v>3412</v>
      </c>
      <c r="C1551" s="29">
        <v>0</v>
      </c>
      <c r="D1551" s="29">
        <v>3412</v>
      </c>
      <c r="E1551" s="29">
        <v>0</v>
      </c>
      <c r="F1551" s="29">
        <v>0</v>
      </c>
      <c r="G1551" s="29">
        <v>3412</v>
      </c>
      <c r="H1551" s="29">
        <v>0</v>
      </c>
      <c r="I1551" s="29">
        <v>0</v>
      </c>
      <c r="J1551" s="29">
        <v>0</v>
      </c>
      <c r="K1551" s="29">
        <v>0</v>
      </c>
      <c r="L1551" s="29">
        <v>0</v>
      </c>
      <c r="M1551" s="29">
        <v>0</v>
      </c>
    </row>
    <row r="1552" spans="1:13" x14ac:dyDescent="0.25">
      <c r="A1552" s="29" t="s">
        <v>94</v>
      </c>
      <c r="B1552" s="29">
        <v>9759</v>
      </c>
      <c r="C1552" s="29">
        <v>0</v>
      </c>
      <c r="D1552" s="29">
        <v>9759</v>
      </c>
      <c r="E1552" s="29">
        <v>0</v>
      </c>
      <c r="F1552" s="29">
        <v>0</v>
      </c>
      <c r="G1552" s="29">
        <v>9759</v>
      </c>
      <c r="H1552" s="29">
        <v>0</v>
      </c>
      <c r="I1552" s="29">
        <v>0</v>
      </c>
      <c r="J1552" s="29">
        <v>0</v>
      </c>
      <c r="K1552" s="29">
        <v>0</v>
      </c>
      <c r="L1552" s="29">
        <v>0</v>
      </c>
      <c r="M1552" s="29">
        <v>0</v>
      </c>
    </row>
    <row r="1553" spans="1:13" x14ac:dyDescent="0.25">
      <c r="A1553" s="29" t="s">
        <v>95</v>
      </c>
      <c r="B1553" s="29">
        <v>5421</v>
      </c>
      <c r="C1553" s="29">
        <v>0</v>
      </c>
      <c r="D1553" s="29">
        <v>5421</v>
      </c>
      <c r="E1553" s="29">
        <v>0</v>
      </c>
      <c r="F1553" s="29">
        <v>0</v>
      </c>
      <c r="G1553" s="29">
        <v>5421</v>
      </c>
      <c r="H1553" s="29">
        <v>0</v>
      </c>
      <c r="I1553" s="29">
        <v>0</v>
      </c>
      <c r="J1553" s="29">
        <v>0</v>
      </c>
      <c r="K1553" s="29">
        <v>0</v>
      </c>
      <c r="L1553" s="29">
        <v>0</v>
      </c>
      <c r="M1553" s="29">
        <v>0</v>
      </c>
    </row>
    <row r="1554" spans="1:13" x14ac:dyDescent="0.25">
      <c r="A1554" s="29" t="s">
        <v>96</v>
      </c>
      <c r="B1554" s="29">
        <v>10476</v>
      </c>
      <c r="C1554" s="29">
        <v>0</v>
      </c>
      <c r="D1554" s="29">
        <v>10476</v>
      </c>
      <c r="E1554" s="29">
        <v>0</v>
      </c>
      <c r="F1554" s="29">
        <v>0</v>
      </c>
      <c r="G1554" s="29">
        <v>10476</v>
      </c>
      <c r="H1554" s="29">
        <v>0</v>
      </c>
      <c r="I1554" s="29">
        <v>0</v>
      </c>
      <c r="J1554" s="29">
        <v>0</v>
      </c>
      <c r="K1554" s="29">
        <v>0</v>
      </c>
      <c r="L1554" s="29">
        <v>0</v>
      </c>
      <c r="M1554" s="29">
        <v>0</v>
      </c>
    </row>
    <row r="1555" spans="1:13" x14ac:dyDescent="0.25">
      <c r="A1555" s="29" t="s">
        <v>97</v>
      </c>
      <c r="B1555" s="29">
        <v>1401</v>
      </c>
      <c r="C1555" s="29">
        <v>0</v>
      </c>
      <c r="D1555" s="29">
        <v>1401</v>
      </c>
      <c r="E1555" s="29">
        <v>0</v>
      </c>
      <c r="F1555" s="29">
        <v>0</v>
      </c>
      <c r="G1555" s="29">
        <v>1401</v>
      </c>
      <c r="H1555" s="29">
        <v>0</v>
      </c>
      <c r="I1555" s="29">
        <v>0</v>
      </c>
      <c r="J1555" s="29">
        <v>0</v>
      </c>
      <c r="K1555" s="29">
        <v>0</v>
      </c>
      <c r="L1555" s="29">
        <v>0</v>
      </c>
      <c r="M1555" s="29">
        <v>0</v>
      </c>
    </row>
    <row r="1556" spans="1:13" x14ac:dyDescent="0.25">
      <c r="A1556" s="29" t="s">
        <v>98</v>
      </c>
      <c r="B1556" s="29">
        <v>9487</v>
      </c>
      <c r="C1556" s="29">
        <v>0</v>
      </c>
      <c r="D1556" s="29">
        <v>9487</v>
      </c>
      <c r="E1556" s="29">
        <v>0</v>
      </c>
      <c r="F1556" s="29">
        <v>0</v>
      </c>
      <c r="G1556" s="29">
        <v>9487</v>
      </c>
      <c r="H1556" s="29">
        <v>0</v>
      </c>
      <c r="I1556" s="29">
        <v>0</v>
      </c>
      <c r="J1556" s="29">
        <v>0</v>
      </c>
      <c r="K1556" s="29">
        <v>0</v>
      </c>
      <c r="L1556" s="29">
        <v>0</v>
      </c>
      <c r="M1556" s="29">
        <v>0</v>
      </c>
    </row>
    <row r="1557" spans="1:13" x14ac:dyDescent="0.25">
      <c r="A1557" s="29" t="s">
        <v>99</v>
      </c>
      <c r="B1557" s="29">
        <v>8286</v>
      </c>
      <c r="C1557" s="29">
        <v>0</v>
      </c>
      <c r="D1557" s="29">
        <v>8286</v>
      </c>
      <c r="E1557" s="29">
        <v>0</v>
      </c>
      <c r="F1557" s="29">
        <v>0</v>
      </c>
      <c r="G1557" s="29">
        <v>8286</v>
      </c>
      <c r="H1557" s="29">
        <v>0</v>
      </c>
      <c r="I1557" s="29">
        <v>0</v>
      </c>
      <c r="J1557" s="29">
        <v>0</v>
      </c>
      <c r="K1557" s="29">
        <v>0</v>
      </c>
      <c r="L1557" s="29">
        <v>0</v>
      </c>
      <c r="M1557" s="29">
        <v>0</v>
      </c>
    </row>
    <row r="1558" spans="1:13" x14ac:dyDescent="0.25">
      <c r="A1558" s="29" t="s">
        <v>100</v>
      </c>
      <c r="B1558" s="29">
        <v>1759</v>
      </c>
      <c r="C1558" s="29">
        <v>0</v>
      </c>
      <c r="D1558" s="29">
        <v>1759</v>
      </c>
      <c r="E1558" s="29">
        <v>0</v>
      </c>
      <c r="F1558" s="29">
        <v>0</v>
      </c>
      <c r="G1558" s="29">
        <v>1759</v>
      </c>
      <c r="H1558" s="29">
        <v>0</v>
      </c>
      <c r="I1558" s="29">
        <v>0</v>
      </c>
      <c r="J1558" s="29">
        <v>0</v>
      </c>
      <c r="K1558" s="29">
        <v>0</v>
      </c>
      <c r="L1558" s="29">
        <v>0</v>
      </c>
      <c r="M1558" s="29">
        <v>0</v>
      </c>
    </row>
    <row r="1559" spans="1:13" x14ac:dyDescent="0.25">
      <c r="A1559" s="29" t="s">
        <v>101</v>
      </c>
      <c r="B1559" s="29">
        <v>3761</v>
      </c>
      <c r="C1559" s="29">
        <v>0</v>
      </c>
      <c r="D1559" s="29">
        <v>3761</v>
      </c>
      <c r="E1559" s="29">
        <v>0</v>
      </c>
      <c r="F1559" s="29">
        <v>0</v>
      </c>
      <c r="G1559" s="29">
        <v>3761</v>
      </c>
      <c r="H1559" s="29">
        <v>0</v>
      </c>
      <c r="I1559" s="29">
        <v>0</v>
      </c>
      <c r="J1559" s="29">
        <v>0</v>
      </c>
      <c r="K1559" s="29">
        <v>0</v>
      </c>
      <c r="L1559" s="29">
        <v>0</v>
      </c>
      <c r="M1559" s="29">
        <v>0</v>
      </c>
    </row>
    <row r="1560" spans="1:13" x14ac:dyDescent="0.25">
      <c r="A1560" s="29" t="s">
        <v>102</v>
      </c>
      <c r="B1560" s="29">
        <v>2171</v>
      </c>
      <c r="C1560" s="29">
        <v>0</v>
      </c>
      <c r="D1560" s="29">
        <v>2171</v>
      </c>
      <c r="E1560" s="29">
        <v>0</v>
      </c>
      <c r="F1560" s="29">
        <v>0</v>
      </c>
      <c r="G1560" s="29">
        <v>2171</v>
      </c>
      <c r="H1560" s="29">
        <v>0</v>
      </c>
      <c r="I1560" s="29">
        <v>0</v>
      </c>
      <c r="J1560" s="29">
        <v>0</v>
      </c>
      <c r="K1560" s="29">
        <v>0</v>
      </c>
      <c r="L1560" s="29">
        <v>0</v>
      </c>
      <c r="M1560" s="29">
        <v>0</v>
      </c>
    </row>
    <row r="1561" spans="1:13" x14ac:dyDescent="0.25">
      <c r="A1561" s="29" t="s">
        <v>574</v>
      </c>
      <c r="B1561" s="29"/>
      <c r="C1561" s="29"/>
      <c r="D1561" s="29"/>
      <c r="E1561" s="29"/>
      <c r="F1561" s="29"/>
      <c r="G1561" s="29"/>
      <c r="H1561" s="29"/>
      <c r="I1561" s="29"/>
      <c r="J1561" s="29"/>
      <c r="K1561" s="29"/>
      <c r="L1561" s="29"/>
      <c r="M1561" s="29"/>
    </row>
    <row r="1562" spans="1:13" x14ac:dyDescent="0.25">
      <c r="A1562" s="29" t="s">
        <v>0</v>
      </c>
      <c r="B1562" s="29" t="s">
        <v>1</v>
      </c>
      <c r="C1562" s="29" t="s">
        <v>402</v>
      </c>
      <c r="D1562" s="29" t="s">
        <v>403</v>
      </c>
      <c r="E1562" s="29" t="s">
        <v>404</v>
      </c>
      <c r="F1562" s="29" t="s">
        <v>405</v>
      </c>
      <c r="G1562" s="29" t="s">
        <v>406</v>
      </c>
      <c r="H1562" s="29" t="s">
        <v>407</v>
      </c>
      <c r="I1562" s="29" t="s">
        <v>408</v>
      </c>
      <c r="J1562" s="29" t="s">
        <v>409</v>
      </c>
      <c r="K1562" s="29" t="s">
        <v>410</v>
      </c>
      <c r="L1562" s="29" t="s">
        <v>411</v>
      </c>
      <c r="M1562" s="29" t="s">
        <v>412</v>
      </c>
    </row>
    <row r="1563" spans="1:13" x14ac:dyDescent="0.25">
      <c r="A1563" s="29" t="s">
        <v>8</v>
      </c>
      <c r="B1563" s="29" t="s">
        <v>9</v>
      </c>
      <c r="C1563" s="29" t="s">
        <v>9</v>
      </c>
      <c r="D1563" s="29" t="s">
        <v>9</v>
      </c>
      <c r="E1563" s="29" t="s">
        <v>9</v>
      </c>
      <c r="F1563" s="29" t="s">
        <v>9</v>
      </c>
      <c r="G1563" s="29" t="s">
        <v>9</v>
      </c>
      <c r="H1563" s="29" t="s">
        <v>9</v>
      </c>
      <c r="I1563" s="29" t="s">
        <v>9</v>
      </c>
      <c r="J1563" s="29" t="s">
        <v>9</v>
      </c>
      <c r="K1563" s="29" t="s">
        <v>9</v>
      </c>
      <c r="L1563" s="29" t="s">
        <v>9</v>
      </c>
      <c r="M1563" s="29" t="s">
        <v>9</v>
      </c>
    </row>
    <row r="1564" spans="1:13" x14ac:dyDescent="0.25">
      <c r="A1564" s="29" t="s">
        <v>10</v>
      </c>
      <c r="B1564" s="29">
        <v>0</v>
      </c>
      <c r="C1564" s="29">
        <v>0</v>
      </c>
      <c r="D1564" s="29">
        <v>0</v>
      </c>
      <c r="E1564" s="29">
        <v>0</v>
      </c>
      <c r="F1564" s="29">
        <v>0</v>
      </c>
      <c r="G1564" s="29">
        <v>0</v>
      </c>
      <c r="H1564" s="29">
        <v>0</v>
      </c>
      <c r="I1564" s="29">
        <v>0</v>
      </c>
      <c r="J1564" s="29">
        <v>0</v>
      </c>
      <c r="K1564" s="29">
        <v>0</v>
      </c>
      <c r="L1564" s="29">
        <v>0</v>
      </c>
      <c r="M1564" s="29">
        <v>0</v>
      </c>
    </row>
    <row r="1565" spans="1:13" x14ac:dyDescent="0.25">
      <c r="A1565" s="29" t="s">
        <v>11</v>
      </c>
      <c r="B1565" s="29">
        <v>0</v>
      </c>
      <c r="C1565" s="29">
        <v>0</v>
      </c>
      <c r="D1565" s="29">
        <v>0</v>
      </c>
      <c r="E1565" s="29">
        <v>0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29">
        <v>0</v>
      </c>
      <c r="L1565" s="29">
        <v>0</v>
      </c>
      <c r="M1565" s="29">
        <v>0</v>
      </c>
    </row>
    <row r="1566" spans="1:13" x14ac:dyDescent="0.25">
      <c r="A1566" s="29" t="s">
        <v>12</v>
      </c>
      <c r="B1566" s="29">
        <v>0</v>
      </c>
      <c r="C1566" s="29">
        <v>0</v>
      </c>
      <c r="D1566" s="29">
        <v>0</v>
      </c>
      <c r="E1566" s="29">
        <v>0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29">
        <v>0</v>
      </c>
      <c r="L1566" s="29">
        <v>0</v>
      </c>
      <c r="M1566" s="29">
        <v>0</v>
      </c>
    </row>
    <row r="1567" spans="1:13" x14ac:dyDescent="0.25">
      <c r="A1567" s="29" t="s">
        <v>13</v>
      </c>
      <c r="B1567" s="29">
        <v>0</v>
      </c>
      <c r="C1567" s="29">
        <v>0</v>
      </c>
      <c r="D1567" s="29">
        <v>0</v>
      </c>
      <c r="E1567" s="29">
        <v>0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29">
        <v>0</v>
      </c>
      <c r="L1567" s="29">
        <v>0</v>
      </c>
      <c r="M1567" s="29">
        <v>0</v>
      </c>
    </row>
    <row r="1568" spans="1:13" x14ac:dyDescent="0.25">
      <c r="A1568" s="29" t="s">
        <v>14</v>
      </c>
      <c r="B1568" s="29">
        <v>0</v>
      </c>
      <c r="C1568" s="29">
        <v>0</v>
      </c>
      <c r="D1568" s="29">
        <v>0</v>
      </c>
      <c r="E1568" s="29">
        <v>0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29">
        <v>0</v>
      </c>
      <c r="L1568" s="29">
        <v>0</v>
      </c>
      <c r="M1568" s="29">
        <v>0</v>
      </c>
    </row>
    <row r="1569" spans="1:13" x14ac:dyDescent="0.25">
      <c r="A1569" s="29" t="s">
        <v>15</v>
      </c>
      <c r="B1569" s="29">
        <v>0</v>
      </c>
      <c r="C1569" s="29">
        <v>0</v>
      </c>
      <c r="D1569" s="29">
        <v>0</v>
      </c>
      <c r="E1569" s="29">
        <v>0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29">
        <v>0</v>
      </c>
      <c r="L1569" s="29">
        <v>0</v>
      </c>
      <c r="M1569" s="29">
        <v>0</v>
      </c>
    </row>
    <row r="1570" spans="1:13" x14ac:dyDescent="0.25">
      <c r="A1570" s="29" t="s">
        <v>16</v>
      </c>
      <c r="B1570" s="29">
        <v>0</v>
      </c>
      <c r="C1570" s="29">
        <v>0</v>
      </c>
      <c r="D1570" s="29">
        <v>0</v>
      </c>
      <c r="E1570" s="29">
        <v>0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29">
        <v>0</v>
      </c>
      <c r="L1570" s="29">
        <v>0</v>
      </c>
      <c r="M1570" s="29">
        <v>0</v>
      </c>
    </row>
    <row r="1571" spans="1:13" x14ac:dyDescent="0.25">
      <c r="A1571" s="29" t="s">
        <v>17</v>
      </c>
      <c r="B1571" s="29">
        <v>0</v>
      </c>
      <c r="C1571" s="29">
        <v>0</v>
      </c>
      <c r="D1571" s="29">
        <v>0</v>
      </c>
      <c r="E1571" s="29">
        <v>0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29">
        <v>0</v>
      </c>
      <c r="L1571" s="29">
        <v>0</v>
      </c>
      <c r="M1571" s="29">
        <v>0</v>
      </c>
    </row>
    <row r="1572" spans="1:13" x14ac:dyDescent="0.25">
      <c r="A1572" s="29" t="s">
        <v>18</v>
      </c>
      <c r="B1572" s="29">
        <v>0</v>
      </c>
      <c r="C1572" s="29">
        <v>0</v>
      </c>
      <c r="D1572" s="29">
        <v>0</v>
      </c>
      <c r="E1572" s="29">
        <v>0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29">
        <v>0</v>
      </c>
      <c r="L1572" s="29">
        <v>0</v>
      </c>
      <c r="M1572" s="29">
        <v>0</v>
      </c>
    </row>
    <row r="1573" spans="1:13" x14ac:dyDescent="0.25">
      <c r="A1573" s="29" t="s">
        <v>19</v>
      </c>
      <c r="B1573" s="29">
        <v>0</v>
      </c>
      <c r="C1573" s="29">
        <v>0</v>
      </c>
      <c r="D1573" s="29">
        <v>0</v>
      </c>
      <c r="E1573" s="29">
        <v>0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29">
        <v>0</v>
      </c>
      <c r="L1573" s="29">
        <v>0</v>
      </c>
      <c r="M1573" s="29">
        <v>0</v>
      </c>
    </row>
    <row r="1574" spans="1:13" x14ac:dyDescent="0.25">
      <c r="A1574" s="29" t="s">
        <v>20</v>
      </c>
      <c r="B1574" s="29">
        <v>1</v>
      </c>
      <c r="C1574" s="29">
        <v>0</v>
      </c>
      <c r="D1574" s="29">
        <v>0</v>
      </c>
      <c r="E1574" s="29">
        <v>0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29">
        <v>0</v>
      </c>
      <c r="L1574" s="29">
        <v>0</v>
      </c>
      <c r="M1574" s="29">
        <v>0</v>
      </c>
    </row>
    <row r="1575" spans="1:13" x14ac:dyDescent="0.25">
      <c r="A1575" s="29" t="s">
        <v>21</v>
      </c>
      <c r="B1575" s="29">
        <v>0</v>
      </c>
      <c r="C1575" s="29">
        <v>0</v>
      </c>
      <c r="D1575" s="29">
        <v>0</v>
      </c>
      <c r="E1575" s="29">
        <v>0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29">
        <v>0</v>
      </c>
      <c r="L1575" s="29">
        <v>0</v>
      </c>
      <c r="M1575" s="29">
        <v>0</v>
      </c>
    </row>
    <row r="1576" spans="1:13" x14ac:dyDescent="0.25">
      <c r="A1576" s="29" t="s">
        <v>22</v>
      </c>
      <c r="B1576" s="29">
        <v>0</v>
      </c>
      <c r="C1576" s="29">
        <v>0</v>
      </c>
      <c r="D1576" s="29">
        <v>0</v>
      </c>
      <c r="E1576" s="29">
        <v>0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29">
        <v>0</v>
      </c>
      <c r="L1576" s="29">
        <v>0</v>
      </c>
      <c r="M1576" s="29">
        <v>0</v>
      </c>
    </row>
    <row r="1577" spans="1:13" x14ac:dyDescent="0.25">
      <c r="A1577" s="29" t="s">
        <v>575</v>
      </c>
      <c r="B1577" s="29"/>
      <c r="C1577" s="29"/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</row>
    <row r="1578" spans="1:13" x14ac:dyDescent="0.25">
      <c r="A1578" s="29" t="s">
        <v>23</v>
      </c>
      <c r="B1578" s="29" t="s">
        <v>1</v>
      </c>
      <c r="C1578" s="29" t="s">
        <v>402</v>
      </c>
      <c r="D1578" s="29" t="s">
        <v>403</v>
      </c>
      <c r="E1578" s="29" t="s">
        <v>404</v>
      </c>
      <c r="F1578" s="29" t="s">
        <v>405</v>
      </c>
      <c r="G1578" s="29" t="s">
        <v>406</v>
      </c>
      <c r="H1578" s="29" t="s">
        <v>407</v>
      </c>
      <c r="I1578" s="29" t="s">
        <v>408</v>
      </c>
      <c r="J1578" s="29" t="s">
        <v>409</v>
      </c>
      <c r="K1578" s="29" t="s">
        <v>410</v>
      </c>
      <c r="L1578" s="29" t="s">
        <v>411</v>
      </c>
      <c r="M1578" s="29" t="s">
        <v>412</v>
      </c>
    </row>
    <row r="1579" spans="1:13" x14ac:dyDescent="0.25">
      <c r="A1579" s="29" t="s">
        <v>8</v>
      </c>
      <c r="B1579" s="29" t="s">
        <v>9</v>
      </c>
      <c r="C1579" s="29" t="s">
        <v>9</v>
      </c>
      <c r="D1579" s="29" t="s">
        <v>9</v>
      </c>
      <c r="E1579" s="29" t="s">
        <v>9</v>
      </c>
      <c r="F1579" s="29" t="s">
        <v>9</v>
      </c>
      <c r="G1579" s="29" t="s">
        <v>9</v>
      </c>
      <c r="H1579" s="29" t="s">
        <v>9</v>
      </c>
      <c r="I1579" s="29" t="s">
        <v>9</v>
      </c>
      <c r="J1579" s="29" t="s">
        <v>9</v>
      </c>
      <c r="K1579" s="29" t="s">
        <v>9</v>
      </c>
      <c r="L1579" s="29" t="s">
        <v>9</v>
      </c>
      <c r="M1579" s="29" t="s">
        <v>9</v>
      </c>
    </row>
    <row r="1580" spans="1:13" x14ac:dyDescent="0.25">
      <c r="A1580" s="29" t="s">
        <v>10</v>
      </c>
      <c r="B1580" s="29">
        <v>0</v>
      </c>
      <c r="C1580" s="29">
        <v>0</v>
      </c>
      <c r="D1580" s="29">
        <v>0</v>
      </c>
      <c r="E1580" s="29">
        <v>0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29">
        <v>0</v>
      </c>
      <c r="L1580" s="29">
        <v>0</v>
      </c>
      <c r="M1580" s="29">
        <v>0</v>
      </c>
    </row>
    <row r="1581" spans="1:13" x14ac:dyDescent="0.25">
      <c r="A1581" s="29" t="s">
        <v>11</v>
      </c>
      <c r="B1581" s="29">
        <v>0</v>
      </c>
      <c r="C1581" s="29">
        <v>0</v>
      </c>
      <c r="D1581" s="29">
        <v>0</v>
      </c>
      <c r="E1581" s="29">
        <v>0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29">
        <v>0</v>
      </c>
      <c r="L1581" s="29">
        <v>0</v>
      </c>
      <c r="M1581" s="29">
        <v>0</v>
      </c>
    </row>
    <row r="1582" spans="1:13" x14ac:dyDescent="0.25">
      <c r="A1582" s="29" t="s">
        <v>12</v>
      </c>
      <c r="B1582" s="29">
        <v>0</v>
      </c>
      <c r="C1582" s="29">
        <v>0</v>
      </c>
      <c r="D1582" s="29">
        <v>0</v>
      </c>
      <c r="E1582" s="29">
        <v>0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29">
        <v>0</v>
      </c>
      <c r="L1582" s="29">
        <v>0</v>
      </c>
      <c r="M1582" s="29">
        <v>0</v>
      </c>
    </row>
    <row r="1583" spans="1:13" x14ac:dyDescent="0.25">
      <c r="A1583" s="29" t="s">
        <v>13</v>
      </c>
      <c r="B1583" s="29">
        <v>0</v>
      </c>
      <c r="C1583" s="29">
        <v>0</v>
      </c>
      <c r="D1583" s="29">
        <v>0</v>
      </c>
      <c r="E1583" s="29">
        <v>0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29">
        <v>0</v>
      </c>
      <c r="L1583" s="29">
        <v>0</v>
      </c>
      <c r="M1583" s="29">
        <v>0</v>
      </c>
    </row>
    <row r="1584" spans="1:13" x14ac:dyDescent="0.25">
      <c r="A1584" s="29" t="s">
        <v>14</v>
      </c>
      <c r="B1584" s="29">
        <v>0</v>
      </c>
      <c r="C1584" s="29">
        <v>0</v>
      </c>
      <c r="D1584" s="29">
        <v>0</v>
      </c>
      <c r="E1584" s="29">
        <v>0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29">
        <v>0</v>
      </c>
      <c r="L1584" s="29">
        <v>0</v>
      </c>
      <c r="M1584" s="29">
        <v>0</v>
      </c>
    </row>
    <row r="1585" spans="1:13" x14ac:dyDescent="0.25">
      <c r="A1585" s="29" t="s">
        <v>15</v>
      </c>
      <c r="B1585" s="29">
        <v>0</v>
      </c>
      <c r="C1585" s="29">
        <v>0</v>
      </c>
      <c r="D1585" s="29">
        <v>0</v>
      </c>
      <c r="E1585" s="29">
        <v>0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29">
        <v>0</v>
      </c>
      <c r="L1585" s="29">
        <v>0</v>
      </c>
      <c r="M1585" s="29">
        <v>0</v>
      </c>
    </row>
    <row r="1586" spans="1:13" x14ac:dyDescent="0.25">
      <c r="A1586" s="29" t="s">
        <v>16</v>
      </c>
      <c r="B1586" s="29">
        <v>0</v>
      </c>
      <c r="C1586" s="29">
        <v>0</v>
      </c>
      <c r="D1586" s="29">
        <v>0</v>
      </c>
      <c r="E1586" s="29">
        <v>0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29">
        <v>0</v>
      </c>
      <c r="L1586" s="29">
        <v>0</v>
      </c>
      <c r="M1586" s="29">
        <v>0</v>
      </c>
    </row>
    <row r="1587" spans="1:13" x14ac:dyDescent="0.25">
      <c r="A1587" s="29" t="s">
        <v>17</v>
      </c>
      <c r="B1587" s="29">
        <v>0</v>
      </c>
      <c r="C1587" s="29">
        <v>0</v>
      </c>
      <c r="D1587" s="29">
        <v>0</v>
      </c>
      <c r="E1587" s="29">
        <v>0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29">
        <v>0</v>
      </c>
      <c r="L1587" s="29">
        <v>0</v>
      </c>
      <c r="M1587" s="29">
        <v>0</v>
      </c>
    </row>
    <row r="1588" spans="1:13" x14ac:dyDescent="0.25">
      <c r="A1588" s="29" t="s">
        <v>18</v>
      </c>
      <c r="B1588" s="29">
        <v>0</v>
      </c>
      <c r="C1588" s="29">
        <v>0</v>
      </c>
      <c r="D1588" s="29">
        <v>0</v>
      </c>
      <c r="E1588" s="29">
        <v>0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29">
        <v>0</v>
      </c>
      <c r="L1588" s="29">
        <v>0</v>
      </c>
      <c r="M1588" s="29">
        <v>0</v>
      </c>
    </row>
    <row r="1589" spans="1:13" x14ac:dyDescent="0.25">
      <c r="A1589" s="29" t="s">
        <v>19</v>
      </c>
      <c r="B1589" s="29">
        <v>0</v>
      </c>
      <c r="C1589" s="29">
        <v>0</v>
      </c>
      <c r="D1589" s="29">
        <v>0</v>
      </c>
      <c r="E1589" s="29">
        <v>0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29">
        <v>0</v>
      </c>
      <c r="L1589" s="29">
        <v>0</v>
      </c>
      <c r="M1589" s="29">
        <v>0</v>
      </c>
    </row>
    <row r="1590" spans="1:13" x14ac:dyDescent="0.25">
      <c r="A1590" s="29" t="s">
        <v>20</v>
      </c>
      <c r="B1590" s="29">
        <v>0</v>
      </c>
      <c r="C1590" s="29">
        <v>0</v>
      </c>
      <c r="D1590" s="29">
        <v>0</v>
      </c>
      <c r="E1590" s="29">
        <v>0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29">
        <v>0</v>
      </c>
      <c r="L1590" s="29">
        <v>0</v>
      </c>
      <c r="M1590" s="29">
        <v>0</v>
      </c>
    </row>
    <row r="1591" spans="1:13" x14ac:dyDescent="0.25">
      <c r="A1591" s="29" t="s">
        <v>21</v>
      </c>
      <c r="B1591" s="29">
        <v>0</v>
      </c>
      <c r="C1591" s="29">
        <v>0</v>
      </c>
      <c r="D1591" s="29">
        <v>0</v>
      </c>
      <c r="E1591" s="29">
        <v>0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29">
        <v>0</v>
      </c>
      <c r="L1591" s="29">
        <v>0</v>
      </c>
      <c r="M1591" s="29">
        <v>0</v>
      </c>
    </row>
    <row r="1592" spans="1:13" x14ac:dyDescent="0.25">
      <c r="A1592" s="29" t="s">
        <v>22</v>
      </c>
      <c r="B1592" s="29">
        <v>0</v>
      </c>
      <c r="C1592" s="29">
        <v>0</v>
      </c>
      <c r="D1592" s="29">
        <v>0</v>
      </c>
      <c r="E1592" s="29">
        <v>0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29">
        <v>0</v>
      </c>
      <c r="L1592" s="29">
        <v>0</v>
      </c>
      <c r="M1592" s="29">
        <v>0</v>
      </c>
    </row>
    <row r="1593" spans="1:13" x14ac:dyDescent="0.25">
      <c r="A1593" s="29" t="s">
        <v>576</v>
      </c>
      <c r="B1593" s="29"/>
      <c r="C1593" s="29"/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</row>
    <row r="1594" spans="1:13" x14ac:dyDescent="0.25">
      <c r="A1594" s="29" t="s">
        <v>24</v>
      </c>
      <c r="B1594" s="29" t="s">
        <v>1</v>
      </c>
      <c r="C1594" s="29" t="s">
        <v>402</v>
      </c>
      <c r="D1594" s="29" t="s">
        <v>403</v>
      </c>
      <c r="E1594" s="29" t="s">
        <v>404</v>
      </c>
      <c r="F1594" s="29" t="s">
        <v>405</v>
      </c>
      <c r="G1594" s="29" t="s">
        <v>406</v>
      </c>
      <c r="H1594" s="29" t="s">
        <v>407</v>
      </c>
      <c r="I1594" s="29" t="s">
        <v>408</v>
      </c>
      <c r="J1594" s="29" t="s">
        <v>409</v>
      </c>
      <c r="K1594" s="29" t="s">
        <v>410</v>
      </c>
      <c r="L1594" s="29" t="s">
        <v>411</v>
      </c>
      <c r="M1594" s="29" t="s">
        <v>412</v>
      </c>
    </row>
    <row r="1595" spans="1:13" x14ac:dyDescent="0.25">
      <c r="A1595" s="29" t="s">
        <v>8</v>
      </c>
      <c r="B1595" s="29" t="s">
        <v>9</v>
      </c>
      <c r="C1595" s="29" t="s">
        <v>9</v>
      </c>
      <c r="D1595" s="29" t="s">
        <v>9</v>
      </c>
      <c r="E1595" s="29" t="s">
        <v>9</v>
      </c>
      <c r="F1595" s="29" t="s">
        <v>9</v>
      </c>
      <c r="G1595" s="29" t="s">
        <v>9</v>
      </c>
      <c r="H1595" s="29" t="s">
        <v>9</v>
      </c>
      <c r="I1595" s="29" t="s">
        <v>9</v>
      </c>
      <c r="J1595" s="29" t="s">
        <v>9</v>
      </c>
      <c r="K1595" s="29" t="s">
        <v>9</v>
      </c>
      <c r="L1595" s="29" t="s">
        <v>9</v>
      </c>
      <c r="M1595" s="29" t="s">
        <v>9</v>
      </c>
    </row>
    <row r="1596" spans="1:13" x14ac:dyDescent="0.25">
      <c r="A1596" s="29" t="s">
        <v>25</v>
      </c>
      <c r="B1596" s="29">
        <v>110400</v>
      </c>
      <c r="C1596" s="29">
        <v>0</v>
      </c>
      <c r="D1596" s="29">
        <v>0</v>
      </c>
      <c r="E1596" s="29">
        <v>0</v>
      </c>
      <c r="F1596" s="29">
        <v>0</v>
      </c>
      <c r="G1596" s="29">
        <v>110400</v>
      </c>
      <c r="H1596" s="29">
        <v>0</v>
      </c>
      <c r="I1596" s="29">
        <v>0</v>
      </c>
      <c r="J1596" s="29">
        <v>0</v>
      </c>
      <c r="K1596" s="29">
        <v>0</v>
      </c>
      <c r="L1596" s="29">
        <v>0</v>
      </c>
      <c r="M1596" s="29">
        <v>0</v>
      </c>
    </row>
    <row r="1597" spans="1:13" x14ac:dyDescent="0.25">
      <c r="A1597" s="29" t="s">
        <v>26</v>
      </c>
      <c r="B1597" s="29">
        <v>6965</v>
      </c>
      <c r="C1597" s="29">
        <v>0</v>
      </c>
      <c r="D1597" s="29">
        <v>0</v>
      </c>
      <c r="E1597" s="29">
        <v>0</v>
      </c>
      <c r="F1597" s="29">
        <v>0</v>
      </c>
      <c r="G1597" s="29">
        <v>6965</v>
      </c>
      <c r="H1597" s="29">
        <v>0</v>
      </c>
      <c r="I1597" s="29">
        <v>0</v>
      </c>
      <c r="J1597" s="29">
        <v>0</v>
      </c>
      <c r="K1597" s="29">
        <v>0</v>
      </c>
      <c r="L1597" s="29">
        <v>0</v>
      </c>
      <c r="M1597" s="29">
        <v>0</v>
      </c>
    </row>
    <row r="1598" spans="1:13" x14ac:dyDescent="0.25">
      <c r="A1598" s="29" t="s">
        <v>27</v>
      </c>
      <c r="B1598" s="29">
        <v>0</v>
      </c>
      <c r="C1598" s="29">
        <v>0</v>
      </c>
      <c r="D1598" s="29">
        <v>0</v>
      </c>
      <c r="E1598" s="29">
        <v>0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29">
        <v>0</v>
      </c>
      <c r="L1598" s="29">
        <v>0</v>
      </c>
      <c r="M1598" s="29">
        <v>0</v>
      </c>
    </row>
    <row r="1599" spans="1:13" x14ac:dyDescent="0.25">
      <c r="A1599" s="29" t="s">
        <v>28</v>
      </c>
      <c r="B1599" s="29">
        <v>0</v>
      </c>
      <c r="C1599" s="29">
        <v>0</v>
      </c>
      <c r="D1599" s="29">
        <v>0</v>
      </c>
      <c r="E1599" s="29">
        <v>0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29">
        <v>0</v>
      </c>
      <c r="L1599" s="29">
        <v>0</v>
      </c>
      <c r="M1599" s="29">
        <v>0</v>
      </c>
    </row>
    <row r="1600" spans="1:13" x14ac:dyDescent="0.25">
      <c r="A1600" s="29" t="s">
        <v>29</v>
      </c>
      <c r="B1600" s="29">
        <v>960</v>
      </c>
      <c r="C1600" s="29">
        <v>0</v>
      </c>
      <c r="D1600" s="29">
        <v>0</v>
      </c>
      <c r="E1600" s="29">
        <v>0</v>
      </c>
      <c r="F1600" s="29">
        <v>0</v>
      </c>
      <c r="G1600" s="29">
        <v>960</v>
      </c>
      <c r="H1600" s="29">
        <v>0</v>
      </c>
      <c r="I1600" s="29">
        <v>0</v>
      </c>
      <c r="J1600" s="29">
        <v>0</v>
      </c>
      <c r="K1600" s="29">
        <v>0</v>
      </c>
      <c r="L1600" s="29">
        <v>0</v>
      </c>
      <c r="M1600" s="29">
        <v>0</v>
      </c>
    </row>
    <row r="1601" spans="1:13" x14ac:dyDescent="0.25">
      <c r="A1601" s="29" t="s">
        <v>30</v>
      </c>
      <c r="B1601" s="29">
        <v>0</v>
      </c>
      <c r="C1601" s="29">
        <v>0</v>
      </c>
      <c r="D1601" s="29">
        <v>0</v>
      </c>
      <c r="E1601" s="29">
        <v>0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29">
        <v>0</v>
      </c>
      <c r="L1601" s="29">
        <v>0</v>
      </c>
      <c r="M1601" s="29">
        <v>0</v>
      </c>
    </row>
    <row r="1602" spans="1:13" x14ac:dyDescent="0.25">
      <c r="A1602" s="29" t="s">
        <v>31</v>
      </c>
      <c r="B1602" s="29">
        <v>1910</v>
      </c>
      <c r="C1602" s="29">
        <v>0</v>
      </c>
      <c r="D1602" s="29">
        <v>0</v>
      </c>
      <c r="E1602" s="29">
        <v>0</v>
      </c>
      <c r="F1602" s="29">
        <v>0</v>
      </c>
      <c r="G1602" s="29">
        <v>1910</v>
      </c>
      <c r="H1602" s="29">
        <v>0</v>
      </c>
      <c r="I1602" s="29">
        <v>0</v>
      </c>
      <c r="J1602" s="29">
        <v>0</v>
      </c>
      <c r="K1602" s="29">
        <v>0</v>
      </c>
      <c r="L1602" s="29">
        <v>0</v>
      </c>
      <c r="M1602" s="29">
        <v>0</v>
      </c>
    </row>
    <row r="1603" spans="1:13" x14ac:dyDescent="0.25">
      <c r="A1603" s="29" t="s">
        <v>32</v>
      </c>
      <c r="B1603" s="29">
        <v>72110</v>
      </c>
      <c r="C1603" s="29">
        <v>0</v>
      </c>
      <c r="D1603" s="29">
        <v>0</v>
      </c>
      <c r="E1603" s="29">
        <v>0</v>
      </c>
      <c r="F1603" s="29">
        <v>0</v>
      </c>
      <c r="G1603" s="29">
        <v>72110</v>
      </c>
      <c r="H1603" s="29">
        <v>0</v>
      </c>
      <c r="I1603" s="29">
        <v>0</v>
      </c>
      <c r="J1603" s="29">
        <v>0</v>
      </c>
      <c r="K1603" s="29">
        <v>0</v>
      </c>
      <c r="L1603" s="29">
        <v>0</v>
      </c>
      <c r="M1603" s="29">
        <v>0</v>
      </c>
    </row>
    <row r="1604" spans="1:13" x14ac:dyDescent="0.25">
      <c r="A1604" s="29" t="s">
        <v>33</v>
      </c>
      <c r="B1604" s="29">
        <v>3680</v>
      </c>
      <c r="C1604" s="29">
        <v>0</v>
      </c>
      <c r="D1604" s="29">
        <v>0</v>
      </c>
      <c r="E1604" s="29">
        <v>0</v>
      </c>
      <c r="F1604" s="29">
        <v>0</v>
      </c>
      <c r="G1604" s="29">
        <v>3680</v>
      </c>
      <c r="H1604" s="29">
        <v>0</v>
      </c>
      <c r="I1604" s="29">
        <v>0</v>
      </c>
      <c r="J1604" s="29">
        <v>0</v>
      </c>
      <c r="K1604" s="29">
        <v>0</v>
      </c>
      <c r="L1604" s="29">
        <v>0</v>
      </c>
      <c r="M1604" s="29">
        <v>0</v>
      </c>
    </row>
    <row r="1605" spans="1:13" x14ac:dyDescent="0.25">
      <c r="A1605" s="29" t="s">
        <v>577</v>
      </c>
      <c r="B1605" s="29"/>
      <c r="C1605" s="29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</row>
    <row r="1606" spans="1:13" x14ac:dyDescent="0.25">
      <c r="A1606" s="29" t="s">
        <v>34</v>
      </c>
      <c r="B1606" s="29" t="s">
        <v>1</v>
      </c>
      <c r="C1606" s="29" t="s">
        <v>402</v>
      </c>
      <c r="D1606" s="29" t="s">
        <v>403</v>
      </c>
      <c r="E1606" s="29" t="s">
        <v>404</v>
      </c>
      <c r="F1606" s="29" t="s">
        <v>405</v>
      </c>
      <c r="G1606" s="29" t="s">
        <v>406</v>
      </c>
      <c r="H1606" s="29" t="s">
        <v>407</v>
      </c>
      <c r="I1606" s="29" t="s">
        <v>408</v>
      </c>
      <c r="J1606" s="29" t="s">
        <v>409</v>
      </c>
      <c r="K1606" s="29" t="s">
        <v>410</v>
      </c>
      <c r="L1606" s="29" t="s">
        <v>411</v>
      </c>
      <c r="M1606" s="29" t="s">
        <v>412</v>
      </c>
    </row>
    <row r="1607" spans="1:13" x14ac:dyDescent="0.25">
      <c r="A1607" s="29" t="s">
        <v>8</v>
      </c>
      <c r="B1607" s="29" t="s">
        <v>35</v>
      </c>
      <c r="C1607" s="29" t="s">
        <v>35</v>
      </c>
      <c r="D1607" s="29" t="s">
        <v>35</v>
      </c>
      <c r="E1607" s="29" t="s">
        <v>35</v>
      </c>
      <c r="F1607" s="29" t="s">
        <v>35</v>
      </c>
      <c r="G1607" s="29" t="s">
        <v>35</v>
      </c>
      <c r="H1607" s="29" t="s">
        <v>35</v>
      </c>
      <c r="I1607" s="29" t="s">
        <v>35</v>
      </c>
      <c r="J1607" s="29" t="s">
        <v>35</v>
      </c>
      <c r="K1607" s="29" t="s">
        <v>35</v>
      </c>
      <c r="L1607" s="29" t="s">
        <v>35</v>
      </c>
      <c r="M1607" s="29" t="s">
        <v>35</v>
      </c>
    </row>
    <row r="1608" spans="1:13" x14ac:dyDescent="0.25">
      <c r="A1608" s="29" t="s">
        <v>10</v>
      </c>
      <c r="B1608" s="29">
        <v>0</v>
      </c>
      <c r="C1608" s="29">
        <v>0</v>
      </c>
      <c r="D1608" s="29">
        <v>0</v>
      </c>
      <c r="E1608" s="29">
        <v>0</v>
      </c>
      <c r="F1608" s="29">
        <v>0</v>
      </c>
      <c r="G1608" s="29">
        <v>0</v>
      </c>
      <c r="H1608" s="29">
        <v>0</v>
      </c>
      <c r="I1608" s="29">
        <v>0</v>
      </c>
      <c r="J1608" s="29">
        <v>0</v>
      </c>
      <c r="K1608" s="29">
        <v>0</v>
      </c>
      <c r="L1608" s="29">
        <v>0</v>
      </c>
      <c r="M1608" s="29">
        <v>0</v>
      </c>
    </row>
    <row r="1609" spans="1:13" x14ac:dyDescent="0.25">
      <c r="A1609" s="29" t="s">
        <v>36</v>
      </c>
      <c r="B1609" s="29">
        <v>168</v>
      </c>
      <c r="C1609" s="29">
        <v>0</v>
      </c>
      <c r="D1609" s="29">
        <v>0</v>
      </c>
      <c r="E1609" s="29">
        <v>0</v>
      </c>
      <c r="F1609" s="29">
        <v>0</v>
      </c>
      <c r="G1609" s="29">
        <v>168</v>
      </c>
      <c r="H1609" s="29">
        <v>0</v>
      </c>
      <c r="I1609" s="29">
        <v>0</v>
      </c>
      <c r="J1609" s="29">
        <v>0</v>
      </c>
      <c r="K1609" s="29">
        <v>0</v>
      </c>
      <c r="L1609" s="29">
        <v>0</v>
      </c>
      <c r="M1609" s="29">
        <v>0</v>
      </c>
    </row>
    <row r="1610" spans="1:13" x14ac:dyDescent="0.25">
      <c r="A1610" s="29" t="s">
        <v>37</v>
      </c>
      <c r="B1610" s="29">
        <v>100</v>
      </c>
      <c r="C1610" s="29">
        <v>0</v>
      </c>
      <c r="D1610" s="29">
        <v>0</v>
      </c>
      <c r="E1610" s="29">
        <v>0</v>
      </c>
      <c r="F1610" s="29">
        <v>0</v>
      </c>
      <c r="G1610" s="29">
        <v>100</v>
      </c>
      <c r="H1610" s="29">
        <v>0</v>
      </c>
      <c r="I1610" s="29">
        <v>0</v>
      </c>
      <c r="J1610" s="29">
        <v>0</v>
      </c>
      <c r="K1610" s="29">
        <v>0</v>
      </c>
      <c r="L1610" s="29">
        <v>0</v>
      </c>
      <c r="M1610" s="29">
        <v>0</v>
      </c>
    </row>
    <row r="1611" spans="1:13" x14ac:dyDescent="0.25">
      <c r="A1611" s="29" t="s">
        <v>38</v>
      </c>
      <c r="B1611" s="29">
        <v>7894</v>
      </c>
      <c r="C1611" s="29">
        <v>0</v>
      </c>
      <c r="D1611" s="29">
        <v>0</v>
      </c>
      <c r="E1611" s="29">
        <v>0</v>
      </c>
      <c r="F1611" s="29">
        <v>0</v>
      </c>
      <c r="G1611" s="29">
        <v>7894</v>
      </c>
      <c r="H1611" s="29">
        <v>0</v>
      </c>
      <c r="I1611" s="29">
        <v>0</v>
      </c>
      <c r="J1611" s="29">
        <v>0</v>
      </c>
      <c r="K1611" s="29">
        <v>0</v>
      </c>
      <c r="L1611" s="29">
        <v>0</v>
      </c>
      <c r="M1611" s="29">
        <v>0</v>
      </c>
    </row>
    <row r="1612" spans="1:13" x14ac:dyDescent="0.25">
      <c r="A1612" s="29" t="s">
        <v>39</v>
      </c>
      <c r="B1612" s="29">
        <v>1556</v>
      </c>
      <c r="C1612" s="29">
        <v>0</v>
      </c>
      <c r="D1612" s="29">
        <v>0</v>
      </c>
      <c r="E1612" s="29">
        <v>0</v>
      </c>
      <c r="F1612" s="29">
        <v>0</v>
      </c>
      <c r="G1612" s="29">
        <v>1556</v>
      </c>
      <c r="H1612" s="29">
        <v>0</v>
      </c>
      <c r="I1612" s="29">
        <v>0</v>
      </c>
      <c r="J1612" s="29">
        <v>0</v>
      </c>
      <c r="K1612" s="29">
        <v>0</v>
      </c>
      <c r="L1612" s="29">
        <v>0</v>
      </c>
      <c r="M1612" s="29">
        <v>0</v>
      </c>
    </row>
    <row r="1613" spans="1:13" x14ac:dyDescent="0.25">
      <c r="A1613" s="29" t="s">
        <v>40</v>
      </c>
      <c r="B1613" s="29">
        <v>8633</v>
      </c>
      <c r="C1613" s="29">
        <v>0</v>
      </c>
      <c r="D1613" s="29">
        <v>0</v>
      </c>
      <c r="E1613" s="29">
        <v>0</v>
      </c>
      <c r="F1613" s="29">
        <v>0</v>
      </c>
      <c r="G1613" s="29">
        <v>8633</v>
      </c>
      <c r="H1613" s="29">
        <v>0</v>
      </c>
      <c r="I1613" s="29">
        <v>0</v>
      </c>
      <c r="J1613" s="29">
        <v>0</v>
      </c>
      <c r="K1613" s="29">
        <v>0</v>
      </c>
      <c r="L1613" s="29">
        <v>0</v>
      </c>
      <c r="M1613" s="29">
        <v>0</v>
      </c>
    </row>
    <row r="1614" spans="1:13" x14ac:dyDescent="0.25">
      <c r="A1614" s="29" t="s">
        <v>41</v>
      </c>
      <c r="B1614" s="29">
        <v>0</v>
      </c>
      <c r="C1614" s="29">
        <v>0</v>
      </c>
      <c r="D1614" s="29">
        <v>0</v>
      </c>
      <c r="E1614" s="29">
        <v>0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29">
        <v>0</v>
      </c>
      <c r="L1614" s="29">
        <v>0</v>
      </c>
      <c r="M1614" s="29">
        <v>0</v>
      </c>
    </row>
    <row r="1615" spans="1:13" x14ac:dyDescent="0.25">
      <c r="A1615" s="29" t="s">
        <v>42</v>
      </c>
      <c r="B1615" s="29">
        <v>0</v>
      </c>
      <c r="C1615" s="29">
        <v>0</v>
      </c>
      <c r="D1615" s="29">
        <v>0</v>
      </c>
      <c r="E1615" s="29">
        <v>0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29">
        <v>0</v>
      </c>
      <c r="L1615" s="29">
        <v>0</v>
      </c>
      <c r="M1615" s="29">
        <v>0</v>
      </c>
    </row>
    <row r="1616" spans="1:13" x14ac:dyDescent="0.25">
      <c r="A1616" s="29" t="s">
        <v>43</v>
      </c>
      <c r="B1616" s="29">
        <v>0</v>
      </c>
      <c r="C1616" s="29">
        <v>0</v>
      </c>
      <c r="D1616" s="29">
        <v>0</v>
      </c>
      <c r="E1616" s="29">
        <v>0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29">
        <v>0</v>
      </c>
      <c r="L1616" s="29">
        <v>0</v>
      </c>
      <c r="M1616" s="29">
        <v>0</v>
      </c>
    </row>
    <row r="1617" spans="1:13" x14ac:dyDescent="0.25">
      <c r="A1617" s="29" t="s">
        <v>44</v>
      </c>
      <c r="B1617" s="29">
        <v>0</v>
      </c>
      <c r="C1617" s="29">
        <v>0</v>
      </c>
      <c r="D1617" s="29">
        <v>0</v>
      </c>
      <c r="E1617" s="29">
        <v>0</v>
      </c>
      <c r="F1617" s="29">
        <v>0</v>
      </c>
      <c r="G1617" s="29">
        <v>0</v>
      </c>
      <c r="H1617" s="29">
        <v>0</v>
      </c>
      <c r="I1617" s="29">
        <v>0</v>
      </c>
      <c r="J1617" s="29">
        <v>0</v>
      </c>
      <c r="K1617" s="29">
        <v>0</v>
      </c>
      <c r="L1617" s="29">
        <v>0</v>
      </c>
      <c r="M1617" s="29">
        <v>0</v>
      </c>
    </row>
    <row r="1618" spans="1:13" x14ac:dyDescent="0.25">
      <c r="A1618" s="29" t="s">
        <v>45</v>
      </c>
      <c r="B1618" s="29">
        <v>0</v>
      </c>
      <c r="C1618" s="29">
        <v>0</v>
      </c>
      <c r="D1618" s="29">
        <v>0</v>
      </c>
      <c r="E1618" s="29">
        <v>0</v>
      </c>
      <c r="F1618" s="29">
        <v>0</v>
      </c>
      <c r="G1618" s="29">
        <v>0</v>
      </c>
      <c r="H1618" s="29">
        <v>0</v>
      </c>
      <c r="I1618" s="29">
        <v>0</v>
      </c>
      <c r="J1618" s="29">
        <v>0</v>
      </c>
      <c r="K1618" s="29">
        <v>0</v>
      </c>
      <c r="L1618" s="29">
        <v>0</v>
      </c>
      <c r="M1618" s="29">
        <v>0</v>
      </c>
    </row>
    <row r="1619" spans="1:13" x14ac:dyDescent="0.25">
      <c r="A1619" s="29" t="s">
        <v>46</v>
      </c>
      <c r="B1619" s="29">
        <v>0</v>
      </c>
      <c r="C1619" s="29">
        <v>0</v>
      </c>
      <c r="D1619" s="29">
        <v>0</v>
      </c>
      <c r="E1619" s="29">
        <v>0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29">
        <v>0</v>
      </c>
      <c r="L1619" s="29">
        <v>0</v>
      </c>
      <c r="M1619" s="29">
        <v>0</v>
      </c>
    </row>
    <row r="1620" spans="1:13" x14ac:dyDescent="0.25">
      <c r="A1620" s="29" t="s">
        <v>47</v>
      </c>
      <c r="B1620" s="29">
        <v>0</v>
      </c>
      <c r="C1620" s="29">
        <v>0</v>
      </c>
      <c r="D1620" s="29">
        <v>0</v>
      </c>
      <c r="E1620" s="29">
        <v>0</v>
      </c>
      <c r="F1620" s="29">
        <v>0</v>
      </c>
      <c r="G1620" s="29">
        <v>0</v>
      </c>
      <c r="H1620" s="29">
        <v>0</v>
      </c>
      <c r="I1620" s="29">
        <v>0</v>
      </c>
      <c r="J1620" s="29">
        <v>0</v>
      </c>
      <c r="K1620" s="29">
        <v>0</v>
      </c>
      <c r="L1620" s="29">
        <v>0</v>
      </c>
      <c r="M1620" s="29">
        <v>0</v>
      </c>
    </row>
    <row r="1621" spans="1:13" x14ac:dyDescent="0.25">
      <c r="A1621" s="29" t="s">
        <v>48</v>
      </c>
      <c r="B1621" s="29">
        <v>0</v>
      </c>
      <c r="C1621" s="29">
        <v>0</v>
      </c>
      <c r="D1621" s="29">
        <v>0</v>
      </c>
      <c r="E1621" s="29">
        <v>0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29">
        <v>0</v>
      </c>
      <c r="L1621" s="29">
        <v>0</v>
      </c>
      <c r="M1621" s="29">
        <v>0</v>
      </c>
    </row>
    <row r="1622" spans="1:13" x14ac:dyDescent="0.25">
      <c r="A1622" s="29" t="s">
        <v>49</v>
      </c>
      <c r="B1622" s="29">
        <v>0</v>
      </c>
      <c r="C1622" s="29">
        <v>0</v>
      </c>
      <c r="D1622" s="29">
        <v>0</v>
      </c>
      <c r="E1622" s="29">
        <v>0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29">
        <v>0</v>
      </c>
      <c r="L1622" s="29">
        <v>0</v>
      </c>
      <c r="M1622" s="29">
        <v>0</v>
      </c>
    </row>
    <row r="1623" spans="1:13" x14ac:dyDescent="0.25">
      <c r="A1623" s="29" t="s">
        <v>578</v>
      </c>
      <c r="B1623" s="29"/>
      <c r="C1623" s="29"/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</row>
    <row r="1624" spans="1:13" x14ac:dyDescent="0.25">
      <c r="A1624" s="29" t="s">
        <v>24</v>
      </c>
      <c r="B1624" s="29" t="s">
        <v>1</v>
      </c>
      <c r="C1624" s="29" t="s">
        <v>402</v>
      </c>
      <c r="D1624" s="29" t="s">
        <v>403</v>
      </c>
      <c r="E1624" s="29" t="s">
        <v>404</v>
      </c>
      <c r="F1624" s="29" t="s">
        <v>405</v>
      </c>
      <c r="G1624" s="29" t="s">
        <v>406</v>
      </c>
      <c r="H1624" s="29" t="s">
        <v>407</v>
      </c>
      <c r="I1624" s="29" t="s">
        <v>408</v>
      </c>
      <c r="J1624" s="29" t="s">
        <v>409</v>
      </c>
      <c r="K1624" s="29" t="s">
        <v>410</v>
      </c>
      <c r="L1624" s="29" t="s">
        <v>411</v>
      </c>
      <c r="M1624" s="29" t="s">
        <v>412</v>
      </c>
    </row>
    <row r="1625" spans="1:13" x14ac:dyDescent="0.25">
      <c r="A1625" s="29" t="s">
        <v>8</v>
      </c>
      <c r="B1625" s="29" t="s">
        <v>9</v>
      </c>
      <c r="C1625" s="29" t="s">
        <v>9</v>
      </c>
      <c r="D1625" s="29" t="s">
        <v>9</v>
      </c>
      <c r="E1625" s="29" t="s">
        <v>9</v>
      </c>
      <c r="F1625" s="29" t="s">
        <v>9</v>
      </c>
      <c r="G1625" s="29" t="s">
        <v>9</v>
      </c>
      <c r="H1625" s="29" t="s">
        <v>9</v>
      </c>
      <c r="I1625" s="29" t="s">
        <v>9</v>
      </c>
      <c r="J1625" s="29" t="s">
        <v>9</v>
      </c>
      <c r="K1625" s="29" t="s">
        <v>9</v>
      </c>
      <c r="L1625" s="29" t="s">
        <v>9</v>
      </c>
      <c r="M1625" s="29" t="s">
        <v>9</v>
      </c>
    </row>
    <row r="1626" spans="1:13" x14ac:dyDescent="0.25">
      <c r="A1626" s="29" t="s">
        <v>50</v>
      </c>
      <c r="B1626" s="29">
        <v>581764</v>
      </c>
      <c r="C1626" s="29">
        <v>9640</v>
      </c>
      <c r="D1626" s="29">
        <v>348059</v>
      </c>
      <c r="E1626" s="29">
        <v>30547</v>
      </c>
      <c r="F1626" s="29">
        <v>0</v>
      </c>
      <c r="G1626" s="29">
        <v>551217</v>
      </c>
      <c r="H1626" s="29">
        <v>0</v>
      </c>
      <c r="I1626" s="29">
        <v>0</v>
      </c>
      <c r="J1626" s="29">
        <v>0</v>
      </c>
      <c r="K1626" s="29">
        <v>0</v>
      </c>
      <c r="L1626" s="29">
        <v>0</v>
      </c>
      <c r="M1626" s="29">
        <v>0</v>
      </c>
    </row>
    <row r="1627" spans="1:13" x14ac:dyDescent="0.25">
      <c r="A1627" s="29" t="s">
        <v>51</v>
      </c>
      <c r="B1627" s="29">
        <v>130980</v>
      </c>
      <c r="C1627" s="29">
        <v>3654</v>
      </c>
      <c r="D1627" s="29">
        <v>90956</v>
      </c>
      <c r="E1627" s="29">
        <v>11239</v>
      </c>
      <c r="F1627" s="29">
        <v>0</v>
      </c>
      <c r="G1627" s="29">
        <v>119741</v>
      </c>
      <c r="H1627" s="29">
        <v>0</v>
      </c>
      <c r="I1627" s="29">
        <v>0</v>
      </c>
      <c r="J1627" s="29">
        <v>0</v>
      </c>
      <c r="K1627" s="29">
        <v>0</v>
      </c>
      <c r="L1627" s="29">
        <v>0</v>
      </c>
      <c r="M1627" s="29">
        <v>0</v>
      </c>
    </row>
    <row r="1628" spans="1:13" x14ac:dyDescent="0.25">
      <c r="A1628" s="29" t="s">
        <v>52</v>
      </c>
      <c r="B1628" s="29">
        <v>452743</v>
      </c>
      <c r="C1628" s="29">
        <v>2981</v>
      </c>
      <c r="D1628" s="29">
        <v>358047</v>
      </c>
      <c r="E1628" s="29">
        <v>9746</v>
      </c>
      <c r="F1628" s="29">
        <v>0</v>
      </c>
      <c r="G1628" s="29">
        <v>442997</v>
      </c>
      <c r="H1628" s="29">
        <v>0</v>
      </c>
      <c r="I1628" s="29">
        <v>0</v>
      </c>
      <c r="J1628" s="29">
        <v>0</v>
      </c>
      <c r="K1628" s="29">
        <v>0</v>
      </c>
      <c r="L1628" s="29">
        <v>0</v>
      </c>
      <c r="M1628" s="29">
        <v>0</v>
      </c>
    </row>
    <row r="1629" spans="1:13" x14ac:dyDescent="0.25">
      <c r="A1629" s="29" t="s">
        <v>53</v>
      </c>
      <c r="B1629" s="29">
        <v>27828</v>
      </c>
      <c r="C1629" s="29">
        <v>0</v>
      </c>
      <c r="D1629" s="29">
        <v>18580</v>
      </c>
      <c r="E1629" s="29">
        <v>0</v>
      </c>
      <c r="F1629" s="29">
        <v>0</v>
      </c>
      <c r="G1629" s="29">
        <v>27828</v>
      </c>
      <c r="H1629" s="29">
        <v>0</v>
      </c>
      <c r="I1629" s="29">
        <v>0</v>
      </c>
      <c r="J1629" s="29">
        <v>0</v>
      </c>
      <c r="K1629" s="29">
        <v>0</v>
      </c>
      <c r="L1629" s="29">
        <v>0</v>
      </c>
      <c r="M1629" s="29">
        <v>0</v>
      </c>
    </row>
    <row r="1630" spans="1:13" x14ac:dyDescent="0.25">
      <c r="A1630" s="29" t="s">
        <v>54</v>
      </c>
      <c r="B1630" s="29">
        <v>1346431</v>
      </c>
      <c r="C1630" s="29">
        <v>17050</v>
      </c>
      <c r="D1630" s="29">
        <v>874336</v>
      </c>
      <c r="E1630" s="29">
        <v>69612</v>
      </c>
      <c r="F1630" s="29">
        <v>0</v>
      </c>
      <c r="G1630" s="29">
        <v>1276819</v>
      </c>
      <c r="H1630" s="29">
        <v>0</v>
      </c>
      <c r="I1630" s="29">
        <v>0</v>
      </c>
      <c r="J1630" s="29">
        <v>0</v>
      </c>
      <c r="K1630" s="29">
        <v>0</v>
      </c>
      <c r="L1630" s="29">
        <v>0</v>
      </c>
      <c r="M1630" s="29">
        <v>0</v>
      </c>
    </row>
    <row r="1631" spans="1:13" x14ac:dyDescent="0.25">
      <c r="A1631" s="29" t="s">
        <v>55</v>
      </c>
      <c r="B1631" s="29">
        <v>3410196</v>
      </c>
      <c r="C1631" s="29">
        <v>56432</v>
      </c>
      <c r="D1631" s="29">
        <v>2523137</v>
      </c>
      <c r="E1631" s="29">
        <v>107697</v>
      </c>
      <c r="F1631" s="29">
        <v>0</v>
      </c>
      <c r="G1631" s="29">
        <v>3302499</v>
      </c>
      <c r="H1631" s="29">
        <v>0</v>
      </c>
      <c r="I1631" s="29">
        <v>0</v>
      </c>
      <c r="J1631" s="29">
        <v>0</v>
      </c>
      <c r="K1631" s="29">
        <v>0</v>
      </c>
      <c r="L1631" s="29">
        <v>0</v>
      </c>
      <c r="M1631" s="29">
        <v>0</v>
      </c>
    </row>
    <row r="1632" spans="1:13" x14ac:dyDescent="0.25">
      <c r="A1632" s="29" t="s">
        <v>56</v>
      </c>
      <c r="B1632" s="29">
        <v>265955</v>
      </c>
      <c r="C1632" s="29">
        <v>9707</v>
      </c>
      <c r="D1632" s="29">
        <v>199891</v>
      </c>
      <c r="E1632" s="29">
        <v>30502</v>
      </c>
      <c r="F1632" s="29">
        <v>0</v>
      </c>
      <c r="G1632" s="29">
        <v>235453</v>
      </c>
      <c r="H1632" s="29">
        <v>0</v>
      </c>
      <c r="I1632" s="29">
        <v>0</v>
      </c>
      <c r="J1632" s="29">
        <v>0</v>
      </c>
      <c r="K1632" s="29">
        <v>0</v>
      </c>
      <c r="L1632" s="29">
        <v>0</v>
      </c>
      <c r="M1632" s="29">
        <v>0</v>
      </c>
    </row>
    <row r="1633" spans="1:13" x14ac:dyDescent="0.25">
      <c r="A1633" s="29" t="s">
        <v>57</v>
      </c>
      <c r="B1633" s="29">
        <v>140449</v>
      </c>
      <c r="C1633" s="29">
        <v>12149</v>
      </c>
      <c r="D1633" s="29">
        <v>60485</v>
      </c>
      <c r="E1633" s="29">
        <v>23099</v>
      </c>
      <c r="F1633" s="29">
        <v>0</v>
      </c>
      <c r="G1633" s="29">
        <v>117350</v>
      </c>
      <c r="H1633" s="29">
        <v>0</v>
      </c>
      <c r="I1633" s="29">
        <v>0</v>
      </c>
      <c r="J1633" s="29">
        <v>0</v>
      </c>
      <c r="K1633" s="29">
        <v>0</v>
      </c>
      <c r="L1633" s="29">
        <v>0</v>
      </c>
      <c r="M1633" s="29">
        <v>0</v>
      </c>
    </row>
    <row r="1634" spans="1:13" x14ac:dyDescent="0.25">
      <c r="A1634" s="29" t="s">
        <v>58</v>
      </c>
      <c r="B1634" s="29">
        <v>209016</v>
      </c>
      <c r="C1634" s="29">
        <v>3188</v>
      </c>
      <c r="D1634" s="29">
        <v>126353</v>
      </c>
      <c r="E1634" s="29">
        <v>21852</v>
      </c>
      <c r="F1634" s="29">
        <v>0</v>
      </c>
      <c r="G1634" s="29">
        <v>187164</v>
      </c>
      <c r="H1634" s="29">
        <v>0</v>
      </c>
      <c r="I1634" s="29">
        <v>0</v>
      </c>
      <c r="J1634" s="29">
        <v>0</v>
      </c>
      <c r="K1634" s="29">
        <v>0</v>
      </c>
      <c r="L1634" s="29">
        <v>0</v>
      </c>
      <c r="M1634" s="29">
        <v>0</v>
      </c>
    </row>
    <row r="1635" spans="1:13" x14ac:dyDescent="0.25">
      <c r="A1635" s="29" t="s">
        <v>59</v>
      </c>
      <c r="B1635" s="29">
        <v>26568</v>
      </c>
      <c r="C1635" s="29">
        <v>0</v>
      </c>
      <c r="D1635" s="29">
        <v>26568</v>
      </c>
      <c r="E1635" s="29">
        <v>0</v>
      </c>
      <c r="F1635" s="29">
        <v>0</v>
      </c>
      <c r="G1635" s="29">
        <v>26568</v>
      </c>
      <c r="H1635" s="29">
        <v>0</v>
      </c>
      <c r="I1635" s="29">
        <v>0</v>
      </c>
      <c r="J1635" s="29">
        <v>0</v>
      </c>
      <c r="K1635" s="29">
        <v>0</v>
      </c>
      <c r="L1635" s="29">
        <v>0</v>
      </c>
      <c r="M1635" s="29">
        <v>0</v>
      </c>
    </row>
    <row r="1636" spans="1:13" x14ac:dyDescent="0.25">
      <c r="A1636" s="29" t="s">
        <v>579</v>
      </c>
      <c r="B1636" s="29"/>
      <c r="C1636" s="29"/>
      <c r="D1636" s="29"/>
      <c r="E1636" s="29"/>
      <c r="F1636" s="29"/>
      <c r="G1636" s="29"/>
      <c r="H1636" s="29"/>
      <c r="I1636" s="29"/>
      <c r="J1636" s="29"/>
      <c r="K1636" s="29"/>
      <c r="L1636" s="29"/>
      <c r="M1636" s="29"/>
    </row>
    <row r="1637" spans="1:13" x14ac:dyDescent="0.25">
      <c r="A1637" s="29" t="s">
        <v>60</v>
      </c>
      <c r="B1637" s="29" t="s">
        <v>1</v>
      </c>
      <c r="C1637" s="29" t="s">
        <v>402</v>
      </c>
      <c r="D1637" s="29" t="s">
        <v>403</v>
      </c>
      <c r="E1637" s="29" t="s">
        <v>404</v>
      </c>
      <c r="F1637" s="29" t="s">
        <v>405</v>
      </c>
      <c r="G1637" s="29" t="s">
        <v>406</v>
      </c>
      <c r="H1637" s="29" t="s">
        <v>407</v>
      </c>
      <c r="I1637" s="29" t="s">
        <v>408</v>
      </c>
      <c r="J1637" s="29" t="s">
        <v>409</v>
      </c>
      <c r="K1637" s="29" t="s">
        <v>410</v>
      </c>
      <c r="L1637" s="29" t="s">
        <v>411</v>
      </c>
      <c r="M1637" s="29" t="s">
        <v>412</v>
      </c>
    </row>
    <row r="1638" spans="1:13" x14ac:dyDescent="0.25">
      <c r="A1638" s="29" t="s">
        <v>8</v>
      </c>
      <c r="B1638" s="29" t="s">
        <v>35</v>
      </c>
      <c r="C1638" s="29" t="s">
        <v>35</v>
      </c>
      <c r="D1638" s="29" t="s">
        <v>35</v>
      </c>
      <c r="E1638" s="29" t="s">
        <v>35</v>
      </c>
      <c r="F1638" s="29" t="s">
        <v>35</v>
      </c>
      <c r="G1638" s="29" t="s">
        <v>35</v>
      </c>
      <c r="H1638" s="29" t="s">
        <v>35</v>
      </c>
      <c r="I1638" s="29" t="s">
        <v>35</v>
      </c>
      <c r="J1638" s="29" t="s">
        <v>35</v>
      </c>
      <c r="K1638" s="29" t="s">
        <v>35</v>
      </c>
      <c r="L1638" s="29" t="s">
        <v>35</v>
      </c>
      <c r="M1638" s="29" t="s">
        <v>35</v>
      </c>
    </row>
    <row r="1639" spans="1:13" x14ac:dyDescent="0.25">
      <c r="A1639" s="29" t="s">
        <v>61</v>
      </c>
      <c r="B1639" s="29">
        <v>0</v>
      </c>
      <c r="C1639" s="29">
        <v>0</v>
      </c>
      <c r="D1639" s="29">
        <v>0</v>
      </c>
      <c r="E1639" s="29">
        <v>0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29">
        <v>0</v>
      </c>
      <c r="L1639" s="29">
        <v>0</v>
      </c>
      <c r="M1639" s="29">
        <v>0</v>
      </c>
    </row>
    <row r="1640" spans="1:13" x14ac:dyDescent="0.25">
      <c r="A1640" s="29" t="s">
        <v>62</v>
      </c>
      <c r="B1640" s="29">
        <v>0</v>
      </c>
      <c r="C1640" s="29">
        <v>0</v>
      </c>
      <c r="D1640" s="29">
        <v>0</v>
      </c>
      <c r="E1640" s="29">
        <v>0</v>
      </c>
      <c r="F1640" s="29">
        <v>0</v>
      </c>
      <c r="G1640" s="29">
        <v>0</v>
      </c>
      <c r="H1640" s="29">
        <v>0</v>
      </c>
      <c r="I1640" s="29">
        <v>0</v>
      </c>
      <c r="J1640" s="29">
        <v>0</v>
      </c>
      <c r="K1640" s="29">
        <v>0</v>
      </c>
      <c r="L1640" s="29">
        <v>0</v>
      </c>
      <c r="M1640" s="29">
        <v>0</v>
      </c>
    </row>
    <row r="1641" spans="1:13" x14ac:dyDescent="0.25">
      <c r="A1641" s="29" t="s">
        <v>63</v>
      </c>
      <c r="B1641" s="29">
        <v>0</v>
      </c>
      <c r="C1641" s="29">
        <v>0</v>
      </c>
      <c r="D1641" s="29">
        <v>0</v>
      </c>
      <c r="E1641" s="29">
        <v>0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K1641" s="29">
        <v>0</v>
      </c>
      <c r="L1641" s="29">
        <v>0</v>
      </c>
      <c r="M1641" s="29">
        <v>0</v>
      </c>
    </row>
    <row r="1642" spans="1:13" x14ac:dyDescent="0.25">
      <c r="A1642" s="29" t="s">
        <v>64</v>
      </c>
      <c r="B1642" s="29">
        <v>0</v>
      </c>
      <c r="C1642" s="29">
        <v>0</v>
      </c>
      <c r="D1642" s="29">
        <v>0</v>
      </c>
      <c r="E1642" s="29">
        <v>0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29">
        <v>0</v>
      </c>
      <c r="L1642" s="29">
        <v>0</v>
      </c>
      <c r="M1642" s="29">
        <v>0</v>
      </c>
    </row>
    <row r="1643" spans="1:13" x14ac:dyDescent="0.25">
      <c r="A1643" s="29" t="s">
        <v>65</v>
      </c>
      <c r="B1643" s="29">
        <v>0</v>
      </c>
      <c r="C1643" s="29">
        <v>0</v>
      </c>
      <c r="D1643" s="29">
        <v>0</v>
      </c>
      <c r="E1643" s="29">
        <v>0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K1643" s="29">
        <v>0</v>
      </c>
      <c r="L1643" s="29">
        <v>0</v>
      </c>
      <c r="M1643" s="29">
        <v>0</v>
      </c>
    </row>
    <row r="1644" spans="1:13" x14ac:dyDescent="0.25">
      <c r="A1644" s="29" t="s">
        <v>66</v>
      </c>
      <c r="B1644" s="29">
        <v>0</v>
      </c>
      <c r="C1644" s="29">
        <v>0</v>
      </c>
      <c r="D1644" s="29">
        <v>0</v>
      </c>
      <c r="E1644" s="29">
        <v>0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29">
        <v>0</v>
      </c>
      <c r="L1644" s="29">
        <v>0</v>
      </c>
      <c r="M1644" s="29">
        <v>0</v>
      </c>
    </row>
    <row r="1645" spans="1:13" x14ac:dyDescent="0.25">
      <c r="A1645" s="29" t="s">
        <v>67</v>
      </c>
      <c r="B1645" s="29">
        <v>503</v>
      </c>
      <c r="C1645" s="29">
        <v>0</v>
      </c>
      <c r="D1645" s="29">
        <v>503</v>
      </c>
      <c r="E1645" s="29">
        <v>0</v>
      </c>
      <c r="F1645" s="29">
        <v>0</v>
      </c>
      <c r="G1645" s="29">
        <v>503</v>
      </c>
      <c r="H1645" s="29">
        <v>0</v>
      </c>
      <c r="I1645" s="29">
        <v>0</v>
      </c>
      <c r="J1645" s="29">
        <v>0</v>
      </c>
      <c r="K1645" s="29">
        <v>0</v>
      </c>
      <c r="L1645" s="29">
        <v>0</v>
      </c>
      <c r="M1645" s="29">
        <v>0</v>
      </c>
    </row>
    <row r="1646" spans="1:13" x14ac:dyDescent="0.25">
      <c r="A1646" s="29" t="s">
        <v>68</v>
      </c>
      <c r="B1646" s="29">
        <v>182</v>
      </c>
      <c r="C1646" s="29">
        <v>0</v>
      </c>
      <c r="D1646" s="29">
        <v>182</v>
      </c>
      <c r="E1646" s="29">
        <v>0</v>
      </c>
      <c r="F1646" s="29">
        <v>0</v>
      </c>
      <c r="G1646" s="29">
        <v>182</v>
      </c>
      <c r="H1646" s="29">
        <v>0</v>
      </c>
      <c r="I1646" s="29">
        <v>0</v>
      </c>
      <c r="J1646" s="29">
        <v>0</v>
      </c>
      <c r="K1646" s="29">
        <v>0</v>
      </c>
      <c r="L1646" s="29">
        <v>0</v>
      </c>
      <c r="M1646" s="29">
        <v>0</v>
      </c>
    </row>
    <row r="1647" spans="1:13" x14ac:dyDescent="0.25">
      <c r="A1647" s="29" t="s">
        <v>69</v>
      </c>
      <c r="B1647" s="29">
        <v>332</v>
      </c>
      <c r="C1647" s="29">
        <v>0</v>
      </c>
      <c r="D1647" s="29">
        <v>332</v>
      </c>
      <c r="E1647" s="29">
        <v>0</v>
      </c>
      <c r="F1647" s="29">
        <v>0</v>
      </c>
      <c r="G1647" s="29">
        <v>332</v>
      </c>
      <c r="H1647" s="29">
        <v>0</v>
      </c>
      <c r="I1647" s="29">
        <v>0</v>
      </c>
      <c r="J1647" s="29">
        <v>0</v>
      </c>
      <c r="K1647" s="29">
        <v>0</v>
      </c>
      <c r="L1647" s="29">
        <v>0</v>
      </c>
      <c r="M1647" s="29">
        <v>0</v>
      </c>
    </row>
    <row r="1648" spans="1:13" x14ac:dyDescent="0.25">
      <c r="A1648" s="29" t="s">
        <v>70</v>
      </c>
      <c r="B1648" s="29">
        <v>197</v>
      </c>
      <c r="C1648" s="29">
        <v>0</v>
      </c>
      <c r="D1648" s="29">
        <v>197</v>
      </c>
      <c r="E1648" s="29">
        <v>0</v>
      </c>
      <c r="F1648" s="29">
        <v>0</v>
      </c>
      <c r="G1648" s="29">
        <v>197</v>
      </c>
      <c r="H1648" s="29">
        <v>0</v>
      </c>
      <c r="I1648" s="29">
        <v>0</v>
      </c>
      <c r="J1648" s="29">
        <v>0</v>
      </c>
      <c r="K1648" s="29">
        <v>0</v>
      </c>
      <c r="L1648" s="29">
        <v>0</v>
      </c>
      <c r="M1648" s="29">
        <v>0</v>
      </c>
    </row>
    <row r="1649" spans="1:13" x14ac:dyDescent="0.25">
      <c r="A1649" s="29" t="s">
        <v>71</v>
      </c>
      <c r="B1649" s="29">
        <v>391</v>
      </c>
      <c r="C1649" s="29">
        <v>0</v>
      </c>
      <c r="D1649" s="29">
        <v>391</v>
      </c>
      <c r="E1649" s="29">
        <v>0</v>
      </c>
      <c r="F1649" s="29">
        <v>0</v>
      </c>
      <c r="G1649" s="29">
        <v>391</v>
      </c>
      <c r="H1649" s="29">
        <v>0</v>
      </c>
      <c r="I1649" s="29">
        <v>0</v>
      </c>
      <c r="J1649" s="29">
        <v>0</v>
      </c>
      <c r="K1649" s="29">
        <v>0</v>
      </c>
      <c r="L1649" s="29">
        <v>0</v>
      </c>
      <c r="M1649" s="29">
        <v>0</v>
      </c>
    </row>
    <row r="1650" spans="1:13" x14ac:dyDescent="0.25">
      <c r="A1650" s="29" t="s">
        <v>72</v>
      </c>
      <c r="B1650" s="29">
        <v>704</v>
      </c>
      <c r="C1650" s="29">
        <v>0</v>
      </c>
      <c r="D1650" s="29">
        <v>704</v>
      </c>
      <c r="E1650" s="29">
        <v>0</v>
      </c>
      <c r="F1650" s="29">
        <v>0</v>
      </c>
      <c r="G1650" s="29">
        <v>704</v>
      </c>
      <c r="H1650" s="29">
        <v>0</v>
      </c>
      <c r="I1650" s="29">
        <v>0</v>
      </c>
      <c r="J1650" s="29">
        <v>0</v>
      </c>
      <c r="K1650" s="29">
        <v>0</v>
      </c>
      <c r="L1650" s="29">
        <v>0</v>
      </c>
      <c r="M1650" s="29">
        <v>0</v>
      </c>
    </row>
    <row r="1651" spans="1:13" x14ac:dyDescent="0.25">
      <c r="A1651" s="29" t="s">
        <v>73</v>
      </c>
      <c r="B1651" s="29">
        <v>668</v>
      </c>
      <c r="C1651" s="29">
        <v>0</v>
      </c>
      <c r="D1651" s="29">
        <v>668</v>
      </c>
      <c r="E1651" s="29">
        <v>0</v>
      </c>
      <c r="F1651" s="29">
        <v>0</v>
      </c>
      <c r="G1651" s="29">
        <v>668</v>
      </c>
      <c r="H1651" s="29">
        <v>0</v>
      </c>
      <c r="I1651" s="29">
        <v>0</v>
      </c>
      <c r="J1651" s="29">
        <v>0</v>
      </c>
      <c r="K1651" s="29">
        <v>0</v>
      </c>
      <c r="L1651" s="29">
        <v>0</v>
      </c>
      <c r="M1651" s="29">
        <v>0</v>
      </c>
    </row>
    <row r="1652" spans="1:13" x14ac:dyDescent="0.25">
      <c r="A1652" s="29" t="s">
        <v>74</v>
      </c>
      <c r="B1652" s="29">
        <v>207</v>
      </c>
      <c r="C1652" s="29">
        <v>0</v>
      </c>
      <c r="D1652" s="29">
        <v>207</v>
      </c>
      <c r="E1652" s="29">
        <v>0</v>
      </c>
      <c r="F1652" s="29">
        <v>0</v>
      </c>
      <c r="G1652" s="29">
        <v>207</v>
      </c>
      <c r="H1652" s="29">
        <v>0</v>
      </c>
      <c r="I1652" s="29">
        <v>0</v>
      </c>
      <c r="J1652" s="29">
        <v>0</v>
      </c>
      <c r="K1652" s="29">
        <v>0</v>
      </c>
      <c r="L1652" s="29">
        <v>0</v>
      </c>
      <c r="M1652" s="29">
        <v>0</v>
      </c>
    </row>
    <row r="1653" spans="1:13" x14ac:dyDescent="0.25">
      <c r="A1653" s="29" t="s">
        <v>75</v>
      </c>
      <c r="B1653" s="29">
        <v>134</v>
      </c>
      <c r="C1653" s="29">
        <v>0</v>
      </c>
      <c r="D1653" s="29">
        <v>134</v>
      </c>
      <c r="E1653" s="29">
        <v>0</v>
      </c>
      <c r="F1653" s="29">
        <v>0</v>
      </c>
      <c r="G1653" s="29">
        <v>134</v>
      </c>
      <c r="H1653" s="29">
        <v>0</v>
      </c>
      <c r="I1653" s="29">
        <v>0</v>
      </c>
      <c r="J1653" s="29">
        <v>0</v>
      </c>
      <c r="K1653" s="29">
        <v>0</v>
      </c>
      <c r="L1653" s="29">
        <v>0</v>
      </c>
      <c r="M1653" s="29">
        <v>0</v>
      </c>
    </row>
    <row r="1654" spans="1:13" x14ac:dyDescent="0.25">
      <c r="A1654" s="29" t="s">
        <v>76</v>
      </c>
      <c r="B1654" s="29">
        <v>113</v>
      </c>
      <c r="C1654" s="29">
        <v>0</v>
      </c>
      <c r="D1654" s="29">
        <v>113</v>
      </c>
      <c r="E1654" s="29">
        <v>0</v>
      </c>
      <c r="F1654" s="29">
        <v>0</v>
      </c>
      <c r="G1654" s="29">
        <v>113</v>
      </c>
      <c r="H1654" s="29">
        <v>0</v>
      </c>
      <c r="I1654" s="29">
        <v>0</v>
      </c>
      <c r="J1654" s="29">
        <v>0</v>
      </c>
      <c r="K1654" s="29">
        <v>0</v>
      </c>
      <c r="L1654" s="29">
        <v>0</v>
      </c>
      <c r="M1654" s="29">
        <v>0</v>
      </c>
    </row>
    <row r="1655" spans="1:13" x14ac:dyDescent="0.25">
      <c r="A1655" s="29" t="s">
        <v>77</v>
      </c>
      <c r="B1655" s="29">
        <v>559</v>
      </c>
      <c r="C1655" s="29">
        <v>0</v>
      </c>
      <c r="D1655" s="29">
        <v>559</v>
      </c>
      <c r="E1655" s="29">
        <v>0</v>
      </c>
      <c r="F1655" s="29">
        <v>0</v>
      </c>
      <c r="G1655" s="29">
        <v>559</v>
      </c>
      <c r="H1655" s="29">
        <v>0</v>
      </c>
      <c r="I1655" s="29">
        <v>0</v>
      </c>
      <c r="J1655" s="29">
        <v>0</v>
      </c>
      <c r="K1655" s="29">
        <v>0</v>
      </c>
      <c r="L1655" s="29">
        <v>0</v>
      </c>
      <c r="M1655" s="29">
        <v>0</v>
      </c>
    </row>
    <row r="1656" spans="1:13" x14ac:dyDescent="0.25">
      <c r="A1656" s="29" t="s">
        <v>78</v>
      </c>
      <c r="B1656" s="29">
        <v>796</v>
      </c>
      <c r="C1656" s="29">
        <v>0</v>
      </c>
      <c r="D1656" s="29">
        <v>796</v>
      </c>
      <c r="E1656" s="29">
        <v>0</v>
      </c>
      <c r="F1656" s="29">
        <v>0</v>
      </c>
      <c r="G1656" s="29">
        <v>796</v>
      </c>
      <c r="H1656" s="29">
        <v>0</v>
      </c>
      <c r="I1656" s="29">
        <v>0</v>
      </c>
      <c r="J1656" s="29">
        <v>0</v>
      </c>
      <c r="K1656" s="29">
        <v>0</v>
      </c>
      <c r="L1656" s="29">
        <v>0</v>
      </c>
      <c r="M1656" s="29">
        <v>0</v>
      </c>
    </row>
    <row r="1657" spans="1:13" x14ac:dyDescent="0.25">
      <c r="A1657" s="29" t="s">
        <v>79</v>
      </c>
      <c r="B1657" s="29">
        <v>2735</v>
      </c>
      <c r="C1657" s="29">
        <v>0</v>
      </c>
      <c r="D1657" s="29">
        <v>2735</v>
      </c>
      <c r="E1657" s="29">
        <v>0</v>
      </c>
      <c r="F1657" s="29">
        <v>0</v>
      </c>
      <c r="G1657" s="29">
        <v>2735</v>
      </c>
      <c r="H1657" s="29">
        <v>0</v>
      </c>
      <c r="I1657" s="29">
        <v>0</v>
      </c>
      <c r="J1657" s="29">
        <v>0</v>
      </c>
      <c r="K1657" s="29">
        <v>0</v>
      </c>
      <c r="L1657" s="29">
        <v>0</v>
      </c>
      <c r="M1657" s="29">
        <v>0</v>
      </c>
    </row>
    <row r="1658" spans="1:13" x14ac:dyDescent="0.25">
      <c r="A1658" s="29" t="s">
        <v>80</v>
      </c>
      <c r="B1658" s="29">
        <v>1621</v>
      </c>
      <c r="C1658" s="29">
        <v>0</v>
      </c>
      <c r="D1658" s="29">
        <v>1621</v>
      </c>
      <c r="E1658" s="29">
        <v>0</v>
      </c>
      <c r="F1658" s="29">
        <v>0</v>
      </c>
      <c r="G1658" s="29">
        <v>1621</v>
      </c>
      <c r="H1658" s="29">
        <v>0</v>
      </c>
      <c r="I1658" s="29">
        <v>0</v>
      </c>
      <c r="J1658" s="29">
        <v>0</v>
      </c>
      <c r="K1658" s="29">
        <v>0</v>
      </c>
      <c r="L1658" s="29">
        <v>0</v>
      </c>
      <c r="M1658" s="29">
        <v>0</v>
      </c>
    </row>
    <row r="1659" spans="1:13" x14ac:dyDescent="0.25">
      <c r="A1659" s="29" t="s">
        <v>81</v>
      </c>
      <c r="B1659" s="29">
        <v>772</v>
      </c>
      <c r="C1659" s="29">
        <v>0</v>
      </c>
      <c r="D1659" s="29">
        <v>772</v>
      </c>
      <c r="E1659" s="29">
        <v>0</v>
      </c>
      <c r="F1659" s="29">
        <v>0</v>
      </c>
      <c r="G1659" s="29">
        <v>772</v>
      </c>
      <c r="H1659" s="29">
        <v>0</v>
      </c>
      <c r="I1659" s="29">
        <v>0</v>
      </c>
      <c r="J1659" s="29">
        <v>0</v>
      </c>
      <c r="K1659" s="29">
        <v>0</v>
      </c>
      <c r="L1659" s="29">
        <v>0</v>
      </c>
      <c r="M1659" s="29">
        <v>0</v>
      </c>
    </row>
    <row r="1660" spans="1:13" x14ac:dyDescent="0.25">
      <c r="A1660" s="29" t="s">
        <v>82</v>
      </c>
      <c r="B1660" s="29">
        <v>1508</v>
      </c>
      <c r="C1660" s="29">
        <v>0</v>
      </c>
      <c r="D1660" s="29">
        <v>1508</v>
      </c>
      <c r="E1660" s="29">
        <v>0</v>
      </c>
      <c r="F1660" s="29">
        <v>0</v>
      </c>
      <c r="G1660" s="29">
        <v>1508</v>
      </c>
      <c r="H1660" s="29">
        <v>0</v>
      </c>
      <c r="I1660" s="29">
        <v>0</v>
      </c>
      <c r="J1660" s="29">
        <v>0</v>
      </c>
      <c r="K1660" s="29">
        <v>0</v>
      </c>
      <c r="L1660" s="29">
        <v>0</v>
      </c>
      <c r="M1660" s="29">
        <v>0</v>
      </c>
    </row>
    <row r="1661" spans="1:13" x14ac:dyDescent="0.25">
      <c r="A1661" s="29" t="s">
        <v>83</v>
      </c>
      <c r="B1661" s="29">
        <v>2353</v>
      </c>
      <c r="C1661" s="29">
        <v>0</v>
      </c>
      <c r="D1661" s="29">
        <v>2353</v>
      </c>
      <c r="E1661" s="29">
        <v>0</v>
      </c>
      <c r="F1661" s="29">
        <v>0</v>
      </c>
      <c r="G1661" s="29">
        <v>2353</v>
      </c>
      <c r="H1661" s="29">
        <v>0</v>
      </c>
      <c r="I1661" s="29">
        <v>0</v>
      </c>
      <c r="J1661" s="29">
        <v>0</v>
      </c>
      <c r="K1661" s="29">
        <v>0</v>
      </c>
      <c r="L1661" s="29">
        <v>0</v>
      </c>
      <c r="M1661" s="29">
        <v>0</v>
      </c>
    </row>
    <row r="1662" spans="1:13" x14ac:dyDescent="0.25">
      <c r="A1662" s="29" t="s">
        <v>84</v>
      </c>
      <c r="B1662" s="29">
        <v>2255</v>
      </c>
      <c r="C1662" s="29">
        <v>0</v>
      </c>
      <c r="D1662" s="29">
        <v>2255</v>
      </c>
      <c r="E1662" s="29">
        <v>0</v>
      </c>
      <c r="F1662" s="29">
        <v>0</v>
      </c>
      <c r="G1662" s="29">
        <v>2255</v>
      </c>
      <c r="H1662" s="29">
        <v>0</v>
      </c>
      <c r="I1662" s="29">
        <v>0</v>
      </c>
      <c r="J1662" s="29">
        <v>0</v>
      </c>
      <c r="K1662" s="29">
        <v>0</v>
      </c>
      <c r="L1662" s="29">
        <v>0</v>
      </c>
      <c r="M1662" s="29">
        <v>0</v>
      </c>
    </row>
    <row r="1663" spans="1:13" x14ac:dyDescent="0.25">
      <c r="A1663" s="29" t="s">
        <v>85</v>
      </c>
      <c r="B1663" s="29">
        <v>22175</v>
      </c>
      <c r="C1663" s="29">
        <v>0</v>
      </c>
      <c r="D1663" s="29">
        <v>22175</v>
      </c>
      <c r="E1663" s="29">
        <v>0</v>
      </c>
      <c r="F1663" s="29">
        <v>0</v>
      </c>
      <c r="G1663" s="29">
        <v>22175</v>
      </c>
      <c r="H1663" s="29">
        <v>0</v>
      </c>
      <c r="I1663" s="29">
        <v>0</v>
      </c>
      <c r="J1663" s="29">
        <v>0</v>
      </c>
      <c r="K1663" s="29">
        <v>0</v>
      </c>
      <c r="L1663" s="29">
        <v>0</v>
      </c>
      <c r="M1663" s="29">
        <v>0</v>
      </c>
    </row>
    <row r="1664" spans="1:13" x14ac:dyDescent="0.25">
      <c r="A1664" s="29" t="s">
        <v>86</v>
      </c>
      <c r="B1664" s="29">
        <v>4844</v>
      </c>
      <c r="C1664" s="29">
        <v>0</v>
      </c>
      <c r="D1664" s="29">
        <v>4844</v>
      </c>
      <c r="E1664" s="29">
        <v>0</v>
      </c>
      <c r="F1664" s="29">
        <v>0</v>
      </c>
      <c r="G1664" s="29">
        <v>4844</v>
      </c>
      <c r="H1664" s="29">
        <v>0</v>
      </c>
      <c r="I1664" s="29">
        <v>0</v>
      </c>
      <c r="J1664" s="29">
        <v>0</v>
      </c>
      <c r="K1664" s="29">
        <v>0</v>
      </c>
      <c r="L1664" s="29">
        <v>0</v>
      </c>
      <c r="M1664" s="29">
        <v>0</v>
      </c>
    </row>
    <row r="1665" spans="1:13" x14ac:dyDescent="0.25">
      <c r="A1665" s="29" t="s">
        <v>87</v>
      </c>
      <c r="B1665" s="29">
        <v>2546</v>
      </c>
      <c r="C1665" s="29">
        <v>0</v>
      </c>
      <c r="D1665" s="29">
        <v>2546</v>
      </c>
      <c r="E1665" s="29">
        <v>0</v>
      </c>
      <c r="F1665" s="29">
        <v>0</v>
      </c>
      <c r="G1665" s="29">
        <v>2546</v>
      </c>
      <c r="H1665" s="29">
        <v>0</v>
      </c>
      <c r="I1665" s="29">
        <v>0</v>
      </c>
      <c r="J1665" s="29">
        <v>0</v>
      </c>
      <c r="K1665" s="29">
        <v>0</v>
      </c>
      <c r="L1665" s="29">
        <v>0</v>
      </c>
      <c r="M1665" s="29">
        <v>0</v>
      </c>
    </row>
    <row r="1666" spans="1:13" x14ac:dyDescent="0.25">
      <c r="A1666" s="29" t="s">
        <v>88</v>
      </c>
      <c r="B1666" s="29">
        <v>4426</v>
      </c>
      <c r="C1666" s="29">
        <v>0</v>
      </c>
      <c r="D1666" s="29">
        <v>4426</v>
      </c>
      <c r="E1666" s="29">
        <v>0</v>
      </c>
      <c r="F1666" s="29">
        <v>0</v>
      </c>
      <c r="G1666" s="29">
        <v>4426</v>
      </c>
      <c r="H1666" s="29">
        <v>0</v>
      </c>
      <c r="I1666" s="29">
        <v>0</v>
      </c>
      <c r="J1666" s="29">
        <v>0</v>
      </c>
      <c r="K1666" s="29">
        <v>0</v>
      </c>
      <c r="L1666" s="29">
        <v>0</v>
      </c>
      <c r="M1666" s="29">
        <v>0</v>
      </c>
    </row>
    <row r="1667" spans="1:13" x14ac:dyDescent="0.25">
      <c r="A1667" s="29" t="s">
        <v>89</v>
      </c>
      <c r="B1667" s="29">
        <v>8930</v>
      </c>
      <c r="C1667" s="29">
        <v>0</v>
      </c>
      <c r="D1667" s="29">
        <v>8930</v>
      </c>
      <c r="E1667" s="29">
        <v>0</v>
      </c>
      <c r="F1667" s="29">
        <v>0</v>
      </c>
      <c r="G1667" s="29">
        <v>8930</v>
      </c>
      <c r="H1667" s="29">
        <v>0</v>
      </c>
      <c r="I1667" s="29">
        <v>0</v>
      </c>
      <c r="J1667" s="29">
        <v>0</v>
      </c>
      <c r="K1667" s="29">
        <v>0</v>
      </c>
      <c r="L1667" s="29">
        <v>0</v>
      </c>
      <c r="M1667" s="29">
        <v>0</v>
      </c>
    </row>
    <row r="1668" spans="1:13" x14ac:dyDescent="0.25">
      <c r="A1668" s="29" t="s">
        <v>90</v>
      </c>
      <c r="B1668" s="29">
        <v>7514</v>
      </c>
      <c r="C1668" s="29">
        <v>0</v>
      </c>
      <c r="D1668" s="29">
        <v>7514</v>
      </c>
      <c r="E1668" s="29">
        <v>0</v>
      </c>
      <c r="F1668" s="29">
        <v>0</v>
      </c>
      <c r="G1668" s="29">
        <v>7514</v>
      </c>
      <c r="H1668" s="29">
        <v>0</v>
      </c>
      <c r="I1668" s="29">
        <v>0</v>
      </c>
      <c r="J1668" s="29">
        <v>0</v>
      </c>
      <c r="K1668" s="29">
        <v>0</v>
      </c>
      <c r="L1668" s="29">
        <v>0</v>
      </c>
      <c r="M1668" s="29">
        <v>0</v>
      </c>
    </row>
    <row r="1669" spans="1:13" x14ac:dyDescent="0.25">
      <c r="A1669" s="29" t="s">
        <v>91</v>
      </c>
      <c r="B1669" s="29">
        <v>19024</v>
      </c>
      <c r="C1669" s="29">
        <v>0</v>
      </c>
      <c r="D1669" s="29">
        <v>19024</v>
      </c>
      <c r="E1669" s="29">
        <v>0</v>
      </c>
      <c r="F1669" s="29">
        <v>0</v>
      </c>
      <c r="G1669" s="29">
        <v>19024</v>
      </c>
      <c r="H1669" s="29">
        <v>0</v>
      </c>
      <c r="I1669" s="29">
        <v>0</v>
      </c>
      <c r="J1669" s="29">
        <v>0</v>
      </c>
      <c r="K1669" s="29">
        <v>0</v>
      </c>
      <c r="L1669" s="29">
        <v>0</v>
      </c>
      <c r="M1669" s="29">
        <v>0</v>
      </c>
    </row>
    <row r="1670" spans="1:13" x14ac:dyDescent="0.25">
      <c r="A1670" s="29" t="s">
        <v>92</v>
      </c>
      <c r="B1670" s="29">
        <v>5123</v>
      </c>
      <c r="C1670" s="29">
        <v>0</v>
      </c>
      <c r="D1670" s="29">
        <v>5123</v>
      </c>
      <c r="E1670" s="29">
        <v>0</v>
      </c>
      <c r="F1670" s="29">
        <v>0</v>
      </c>
      <c r="G1670" s="29">
        <v>5123</v>
      </c>
      <c r="H1670" s="29">
        <v>0</v>
      </c>
      <c r="I1670" s="29">
        <v>0</v>
      </c>
      <c r="J1670" s="29">
        <v>0</v>
      </c>
      <c r="K1670" s="29">
        <v>0</v>
      </c>
      <c r="L1670" s="29">
        <v>0</v>
      </c>
      <c r="M1670" s="29">
        <v>0</v>
      </c>
    </row>
    <row r="1671" spans="1:13" x14ac:dyDescent="0.25">
      <c r="A1671" s="29" t="s">
        <v>93</v>
      </c>
      <c r="B1671" s="29">
        <v>3412</v>
      </c>
      <c r="C1671" s="29">
        <v>0</v>
      </c>
      <c r="D1671" s="29">
        <v>3412</v>
      </c>
      <c r="E1671" s="29">
        <v>0</v>
      </c>
      <c r="F1671" s="29">
        <v>0</v>
      </c>
      <c r="G1671" s="29">
        <v>3412</v>
      </c>
      <c r="H1671" s="29">
        <v>0</v>
      </c>
      <c r="I1671" s="29">
        <v>0</v>
      </c>
      <c r="J1671" s="29">
        <v>0</v>
      </c>
      <c r="K1671" s="29">
        <v>0</v>
      </c>
      <c r="L1671" s="29">
        <v>0</v>
      </c>
      <c r="M1671" s="29">
        <v>0</v>
      </c>
    </row>
    <row r="1672" spans="1:13" x14ac:dyDescent="0.25">
      <c r="A1672" s="29" t="s">
        <v>94</v>
      </c>
      <c r="B1672" s="29">
        <v>9759</v>
      </c>
      <c r="C1672" s="29">
        <v>0</v>
      </c>
      <c r="D1672" s="29">
        <v>9759</v>
      </c>
      <c r="E1672" s="29">
        <v>0</v>
      </c>
      <c r="F1672" s="29">
        <v>0</v>
      </c>
      <c r="G1672" s="29">
        <v>9759</v>
      </c>
      <c r="H1672" s="29">
        <v>0</v>
      </c>
      <c r="I1672" s="29">
        <v>0</v>
      </c>
      <c r="J1672" s="29">
        <v>0</v>
      </c>
      <c r="K1672" s="29">
        <v>0</v>
      </c>
      <c r="L1672" s="29">
        <v>0</v>
      </c>
      <c r="M1672" s="29">
        <v>0</v>
      </c>
    </row>
    <row r="1673" spans="1:13" x14ac:dyDescent="0.25">
      <c r="A1673" s="29" t="s">
        <v>95</v>
      </c>
      <c r="B1673" s="29">
        <v>5421</v>
      </c>
      <c r="C1673" s="29">
        <v>0</v>
      </c>
      <c r="D1673" s="29">
        <v>5421</v>
      </c>
      <c r="E1673" s="29">
        <v>0</v>
      </c>
      <c r="F1673" s="29">
        <v>0</v>
      </c>
      <c r="G1673" s="29">
        <v>5421</v>
      </c>
      <c r="H1673" s="29">
        <v>0</v>
      </c>
      <c r="I1673" s="29">
        <v>0</v>
      </c>
      <c r="J1673" s="29">
        <v>0</v>
      </c>
      <c r="K1673" s="29">
        <v>0</v>
      </c>
      <c r="L1673" s="29">
        <v>0</v>
      </c>
      <c r="M1673" s="29">
        <v>0</v>
      </c>
    </row>
    <row r="1674" spans="1:13" x14ac:dyDescent="0.25">
      <c r="A1674" s="29" t="s">
        <v>96</v>
      </c>
      <c r="B1674" s="29">
        <v>10476</v>
      </c>
      <c r="C1674" s="29">
        <v>0</v>
      </c>
      <c r="D1674" s="29">
        <v>10476</v>
      </c>
      <c r="E1674" s="29">
        <v>0</v>
      </c>
      <c r="F1674" s="29">
        <v>0</v>
      </c>
      <c r="G1674" s="29">
        <v>10476</v>
      </c>
      <c r="H1674" s="29">
        <v>0</v>
      </c>
      <c r="I1674" s="29">
        <v>0</v>
      </c>
      <c r="J1674" s="29">
        <v>0</v>
      </c>
      <c r="K1674" s="29">
        <v>0</v>
      </c>
      <c r="L1674" s="29">
        <v>0</v>
      </c>
      <c r="M1674" s="29">
        <v>0</v>
      </c>
    </row>
    <row r="1675" spans="1:13" x14ac:dyDescent="0.25">
      <c r="A1675" s="29" t="s">
        <v>97</v>
      </c>
      <c r="B1675" s="29">
        <v>1401</v>
      </c>
      <c r="C1675" s="29">
        <v>0</v>
      </c>
      <c r="D1675" s="29">
        <v>1401</v>
      </c>
      <c r="E1675" s="29">
        <v>0</v>
      </c>
      <c r="F1675" s="29">
        <v>0</v>
      </c>
      <c r="G1675" s="29">
        <v>1401</v>
      </c>
      <c r="H1675" s="29">
        <v>0</v>
      </c>
      <c r="I1675" s="29">
        <v>0</v>
      </c>
      <c r="J1675" s="29">
        <v>0</v>
      </c>
      <c r="K1675" s="29">
        <v>0</v>
      </c>
      <c r="L1675" s="29">
        <v>0</v>
      </c>
      <c r="M1675" s="29">
        <v>0</v>
      </c>
    </row>
    <row r="1676" spans="1:13" x14ac:dyDescent="0.25">
      <c r="A1676" s="29" t="s">
        <v>98</v>
      </c>
      <c r="B1676" s="29">
        <v>9487</v>
      </c>
      <c r="C1676" s="29">
        <v>0</v>
      </c>
      <c r="D1676" s="29">
        <v>9487</v>
      </c>
      <c r="E1676" s="29">
        <v>0</v>
      </c>
      <c r="F1676" s="29">
        <v>0</v>
      </c>
      <c r="G1676" s="29">
        <v>9487</v>
      </c>
      <c r="H1676" s="29">
        <v>0</v>
      </c>
      <c r="I1676" s="29">
        <v>0</v>
      </c>
      <c r="J1676" s="29">
        <v>0</v>
      </c>
      <c r="K1676" s="29">
        <v>0</v>
      </c>
      <c r="L1676" s="29">
        <v>0</v>
      </c>
      <c r="M1676" s="29">
        <v>0</v>
      </c>
    </row>
    <row r="1677" spans="1:13" x14ac:dyDescent="0.25">
      <c r="A1677" s="29" t="s">
        <v>99</v>
      </c>
      <c r="B1677" s="29">
        <v>8286</v>
      </c>
      <c r="C1677" s="29">
        <v>0</v>
      </c>
      <c r="D1677" s="29">
        <v>8286</v>
      </c>
      <c r="E1677" s="29">
        <v>0</v>
      </c>
      <c r="F1677" s="29">
        <v>0</v>
      </c>
      <c r="G1677" s="29">
        <v>8286</v>
      </c>
      <c r="H1677" s="29">
        <v>0</v>
      </c>
      <c r="I1677" s="29">
        <v>0</v>
      </c>
      <c r="J1677" s="29">
        <v>0</v>
      </c>
      <c r="K1677" s="29">
        <v>0</v>
      </c>
      <c r="L1677" s="29">
        <v>0</v>
      </c>
      <c r="M1677" s="29">
        <v>0</v>
      </c>
    </row>
    <row r="1678" spans="1:13" x14ac:dyDescent="0.25">
      <c r="A1678" s="29" t="s">
        <v>100</v>
      </c>
      <c r="B1678" s="29">
        <v>1759</v>
      </c>
      <c r="C1678" s="29">
        <v>0</v>
      </c>
      <c r="D1678" s="29">
        <v>1759</v>
      </c>
      <c r="E1678" s="29">
        <v>0</v>
      </c>
      <c r="F1678" s="29">
        <v>0</v>
      </c>
      <c r="G1678" s="29">
        <v>1759</v>
      </c>
      <c r="H1678" s="29">
        <v>0</v>
      </c>
      <c r="I1678" s="29">
        <v>0</v>
      </c>
      <c r="J1678" s="29">
        <v>0</v>
      </c>
      <c r="K1678" s="29">
        <v>0</v>
      </c>
      <c r="L1678" s="29">
        <v>0</v>
      </c>
      <c r="M1678" s="29">
        <v>0</v>
      </c>
    </row>
    <row r="1679" spans="1:13" x14ac:dyDescent="0.25">
      <c r="A1679" s="29" t="s">
        <v>101</v>
      </c>
      <c r="B1679" s="29">
        <v>3761</v>
      </c>
      <c r="C1679" s="29">
        <v>0</v>
      </c>
      <c r="D1679" s="29">
        <v>3761</v>
      </c>
      <c r="E1679" s="29">
        <v>0</v>
      </c>
      <c r="F1679" s="29">
        <v>0</v>
      </c>
      <c r="G1679" s="29">
        <v>3761</v>
      </c>
      <c r="H1679" s="29">
        <v>0</v>
      </c>
      <c r="I1679" s="29">
        <v>0</v>
      </c>
      <c r="J1679" s="29">
        <v>0</v>
      </c>
      <c r="K1679" s="29">
        <v>0</v>
      </c>
      <c r="L1679" s="29">
        <v>0</v>
      </c>
      <c r="M1679" s="29">
        <v>0</v>
      </c>
    </row>
    <row r="1680" spans="1:13" x14ac:dyDescent="0.25">
      <c r="A1680" s="29" t="s">
        <v>102</v>
      </c>
      <c r="B1680" s="29">
        <v>2171</v>
      </c>
      <c r="C1680" s="29">
        <v>0</v>
      </c>
      <c r="D1680" s="29">
        <v>2171</v>
      </c>
      <c r="E1680" s="29">
        <v>0</v>
      </c>
      <c r="F1680" s="29">
        <v>0</v>
      </c>
      <c r="G1680" s="29">
        <v>2171</v>
      </c>
      <c r="H1680" s="29">
        <v>0</v>
      </c>
      <c r="I1680" s="29">
        <v>0</v>
      </c>
      <c r="J1680" s="29">
        <v>0</v>
      </c>
      <c r="K1680" s="29">
        <v>0</v>
      </c>
      <c r="L1680" s="29">
        <v>0</v>
      </c>
      <c r="M1680" s="29">
        <v>0</v>
      </c>
    </row>
    <row r="1681" spans="1:13" x14ac:dyDescent="0.25">
      <c r="A1681" s="29" t="s">
        <v>580</v>
      </c>
      <c r="B1681" s="29"/>
      <c r="C1681" s="29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</row>
    <row r="1682" spans="1:13" x14ac:dyDescent="0.25">
      <c r="A1682" s="29" t="s">
        <v>0</v>
      </c>
      <c r="B1682" s="29" t="s">
        <v>1</v>
      </c>
      <c r="C1682" s="29" t="s">
        <v>402</v>
      </c>
      <c r="D1682" s="29" t="s">
        <v>403</v>
      </c>
      <c r="E1682" s="29" t="s">
        <v>404</v>
      </c>
      <c r="F1682" s="29" t="s">
        <v>405</v>
      </c>
      <c r="G1682" s="29" t="s">
        <v>406</v>
      </c>
      <c r="H1682" s="29" t="s">
        <v>407</v>
      </c>
      <c r="I1682" s="29" t="s">
        <v>408</v>
      </c>
      <c r="J1682" s="29" t="s">
        <v>409</v>
      </c>
      <c r="K1682" s="29" t="s">
        <v>410</v>
      </c>
      <c r="L1682" s="29" t="s">
        <v>411</v>
      </c>
      <c r="M1682" s="29" t="s">
        <v>412</v>
      </c>
    </row>
    <row r="1683" spans="1:13" x14ac:dyDescent="0.25">
      <c r="A1683" s="29" t="s">
        <v>8</v>
      </c>
      <c r="B1683" s="29" t="s">
        <v>9</v>
      </c>
      <c r="C1683" s="29" t="s">
        <v>9</v>
      </c>
      <c r="D1683" s="29" t="s">
        <v>9</v>
      </c>
      <c r="E1683" s="29" t="s">
        <v>9</v>
      </c>
      <c r="F1683" s="29" t="s">
        <v>9</v>
      </c>
      <c r="G1683" s="29" t="s">
        <v>9</v>
      </c>
      <c r="H1683" s="29" t="s">
        <v>9</v>
      </c>
      <c r="I1683" s="29" t="s">
        <v>9</v>
      </c>
      <c r="J1683" s="29" t="s">
        <v>9</v>
      </c>
      <c r="K1683" s="29" t="s">
        <v>9</v>
      </c>
      <c r="L1683" s="29" t="s">
        <v>9</v>
      </c>
      <c r="M1683" s="29" t="s">
        <v>9</v>
      </c>
    </row>
    <row r="1684" spans="1:13" x14ac:dyDescent="0.25">
      <c r="A1684" s="29" t="s">
        <v>10</v>
      </c>
      <c r="B1684" s="29">
        <v>0</v>
      </c>
      <c r="C1684" s="29">
        <v>0</v>
      </c>
      <c r="D1684" s="29">
        <v>0</v>
      </c>
      <c r="E1684" s="29">
        <v>0</v>
      </c>
      <c r="F1684" s="29">
        <v>0</v>
      </c>
      <c r="G1684" s="29">
        <v>0</v>
      </c>
      <c r="H1684" s="29">
        <v>0</v>
      </c>
      <c r="I1684" s="29">
        <v>0</v>
      </c>
      <c r="J1684" s="29">
        <v>0</v>
      </c>
      <c r="K1684" s="29">
        <v>0</v>
      </c>
      <c r="L1684" s="29">
        <v>0</v>
      </c>
      <c r="M1684" s="29">
        <v>0</v>
      </c>
    </row>
    <row r="1685" spans="1:13" x14ac:dyDescent="0.25">
      <c r="A1685" s="29" t="s">
        <v>11</v>
      </c>
      <c r="B1685" s="29">
        <v>0</v>
      </c>
      <c r="C1685" s="29">
        <v>0</v>
      </c>
      <c r="D1685" s="29">
        <v>0</v>
      </c>
      <c r="E1685" s="29">
        <v>0</v>
      </c>
      <c r="F1685" s="29">
        <v>0</v>
      </c>
      <c r="G1685" s="29">
        <v>0</v>
      </c>
      <c r="H1685" s="29">
        <v>0</v>
      </c>
      <c r="I1685" s="29">
        <v>0</v>
      </c>
      <c r="J1685" s="29">
        <v>0</v>
      </c>
      <c r="K1685" s="29">
        <v>0</v>
      </c>
      <c r="L1685" s="29">
        <v>0</v>
      </c>
      <c r="M1685" s="29">
        <v>0</v>
      </c>
    </row>
    <row r="1686" spans="1:13" x14ac:dyDescent="0.25">
      <c r="A1686" s="29" t="s">
        <v>12</v>
      </c>
      <c r="B1686" s="29">
        <v>0</v>
      </c>
      <c r="C1686" s="29">
        <v>0</v>
      </c>
      <c r="D1686" s="29">
        <v>0</v>
      </c>
      <c r="E1686" s="29">
        <v>0</v>
      </c>
      <c r="F1686" s="29">
        <v>0</v>
      </c>
      <c r="G1686" s="29">
        <v>0</v>
      </c>
      <c r="H1686" s="29">
        <v>0</v>
      </c>
      <c r="I1686" s="29">
        <v>0</v>
      </c>
      <c r="J1686" s="29">
        <v>0</v>
      </c>
      <c r="K1686" s="29">
        <v>0</v>
      </c>
      <c r="L1686" s="29">
        <v>0</v>
      </c>
      <c r="M1686" s="29">
        <v>0</v>
      </c>
    </row>
    <row r="1687" spans="1:13" x14ac:dyDescent="0.25">
      <c r="A1687" s="29" t="s">
        <v>13</v>
      </c>
      <c r="B1687" s="29">
        <v>0</v>
      </c>
      <c r="C1687" s="29">
        <v>0</v>
      </c>
      <c r="D1687" s="29">
        <v>0</v>
      </c>
      <c r="E1687" s="29">
        <v>0</v>
      </c>
      <c r="F1687" s="29">
        <v>0</v>
      </c>
      <c r="G1687" s="29">
        <v>0</v>
      </c>
      <c r="H1687" s="29">
        <v>0</v>
      </c>
      <c r="I1687" s="29">
        <v>0</v>
      </c>
      <c r="J1687" s="29">
        <v>0</v>
      </c>
      <c r="K1687" s="29">
        <v>0</v>
      </c>
      <c r="L1687" s="29">
        <v>0</v>
      </c>
      <c r="M1687" s="29">
        <v>0</v>
      </c>
    </row>
    <row r="1688" spans="1:13" x14ac:dyDescent="0.25">
      <c r="A1688" s="29" t="s">
        <v>14</v>
      </c>
      <c r="B1688" s="29">
        <v>0</v>
      </c>
      <c r="C1688" s="29">
        <v>0</v>
      </c>
      <c r="D1688" s="29">
        <v>0</v>
      </c>
      <c r="E1688" s="29">
        <v>0</v>
      </c>
      <c r="F1688" s="29">
        <v>0</v>
      </c>
      <c r="G1688" s="29">
        <v>0</v>
      </c>
      <c r="H1688" s="29">
        <v>0</v>
      </c>
      <c r="I1688" s="29">
        <v>0</v>
      </c>
      <c r="J1688" s="29">
        <v>0</v>
      </c>
      <c r="K1688" s="29">
        <v>0</v>
      </c>
      <c r="L1688" s="29">
        <v>0</v>
      </c>
      <c r="M1688" s="29">
        <v>0</v>
      </c>
    </row>
    <row r="1689" spans="1:13" x14ac:dyDescent="0.25">
      <c r="A1689" s="29" t="s">
        <v>15</v>
      </c>
      <c r="B1689" s="29">
        <v>0</v>
      </c>
      <c r="C1689" s="29">
        <v>0</v>
      </c>
      <c r="D1689" s="29">
        <v>0</v>
      </c>
      <c r="E1689" s="29">
        <v>0</v>
      </c>
      <c r="F1689" s="29">
        <v>0</v>
      </c>
      <c r="G1689" s="29">
        <v>0</v>
      </c>
      <c r="H1689" s="29">
        <v>0</v>
      </c>
      <c r="I1689" s="29">
        <v>0</v>
      </c>
      <c r="J1689" s="29">
        <v>0</v>
      </c>
      <c r="K1689" s="29">
        <v>0</v>
      </c>
      <c r="L1689" s="29">
        <v>0</v>
      </c>
      <c r="M1689" s="29">
        <v>0</v>
      </c>
    </row>
    <row r="1690" spans="1:13" x14ac:dyDescent="0.25">
      <c r="A1690" s="29" t="s">
        <v>16</v>
      </c>
      <c r="B1690" s="29">
        <v>0</v>
      </c>
      <c r="C1690" s="29">
        <v>0</v>
      </c>
      <c r="D1690" s="29">
        <v>0</v>
      </c>
      <c r="E1690" s="29">
        <v>0</v>
      </c>
      <c r="F1690" s="29">
        <v>0</v>
      </c>
      <c r="G1690" s="29">
        <v>0</v>
      </c>
      <c r="H1690" s="29">
        <v>0</v>
      </c>
      <c r="I1690" s="29">
        <v>0</v>
      </c>
      <c r="J1690" s="29">
        <v>0</v>
      </c>
      <c r="K1690" s="29">
        <v>0</v>
      </c>
      <c r="L1690" s="29">
        <v>0</v>
      </c>
      <c r="M1690" s="29">
        <v>0</v>
      </c>
    </row>
    <row r="1691" spans="1:13" x14ac:dyDescent="0.25">
      <c r="A1691" s="29" t="s">
        <v>17</v>
      </c>
      <c r="B1691" s="29">
        <v>0</v>
      </c>
      <c r="C1691" s="29">
        <v>0</v>
      </c>
      <c r="D1691" s="29">
        <v>0</v>
      </c>
      <c r="E1691" s="29">
        <v>0</v>
      </c>
      <c r="F1691" s="29">
        <v>0</v>
      </c>
      <c r="G1691" s="29">
        <v>0</v>
      </c>
      <c r="H1691" s="29">
        <v>0</v>
      </c>
      <c r="I1691" s="29">
        <v>0</v>
      </c>
      <c r="J1691" s="29">
        <v>0</v>
      </c>
      <c r="K1691" s="29">
        <v>0</v>
      </c>
      <c r="L1691" s="29">
        <v>0</v>
      </c>
      <c r="M1691" s="29">
        <v>0</v>
      </c>
    </row>
    <row r="1692" spans="1:13" x14ac:dyDescent="0.25">
      <c r="A1692" s="29" t="s">
        <v>18</v>
      </c>
      <c r="B1692" s="29">
        <v>0</v>
      </c>
      <c r="C1692" s="29">
        <v>0</v>
      </c>
      <c r="D1692" s="29">
        <v>0</v>
      </c>
      <c r="E1692" s="29">
        <v>0</v>
      </c>
      <c r="F1692" s="29">
        <v>0</v>
      </c>
      <c r="G1692" s="29">
        <v>0</v>
      </c>
      <c r="H1692" s="29">
        <v>0</v>
      </c>
      <c r="I1692" s="29">
        <v>0</v>
      </c>
      <c r="J1692" s="29">
        <v>0</v>
      </c>
      <c r="K1692" s="29">
        <v>0</v>
      </c>
      <c r="L1692" s="29">
        <v>0</v>
      </c>
      <c r="M1692" s="29">
        <v>0</v>
      </c>
    </row>
    <row r="1693" spans="1:13" x14ac:dyDescent="0.25">
      <c r="A1693" s="29" t="s">
        <v>19</v>
      </c>
      <c r="B1693" s="29">
        <v>0</v>
      </c>
      <c r="C1693" s="29">
        <v>0</v>
      </c>
      <c r="D1693" s="29">
        <v>0</v>
      </c>
      <c r="E1693" s="29">
        <v>0</v>
      </c>
      <c r="F1693" s="29">
        <v>0</v>
      </c>
      <c r="G1693" s="29">
        <v>0</v>
      </c>
      <c r="H1693" s="29">
        <v>0</v>
      </c>
      <c r="I1693" s="29">
        <v>0</v>
      </c>
      <c r="J1693" s="29">
        <v>0</v>
      </c>
      <c r="K1693" s="29">
        <v>0</v>
      </c>
      <c r="L1693" s="29">
        <v>0</v>
      </c>
      <c r="M1693" s="29">
        <v>0</v>
      </c>
    </row>
    <row r="1694" spans="1:13" x14ac:dyDescent="0.25">
      <c r="A1694" s="29" t="s">
        <v>20</v>
      </c>
      <c r="B1694" s="29">
        <v>1</v>
      </c>
      <c r="C1694" s="29">
        <v>0</v>
      </c>
      <c r="D1694" s="29">
        <v>0</v>
      </c>
      <c r="E1694" s="29">
        <v>0</v>
      </c>
      <c r="F1694" s="29">
        <v>0</v>
      </c>
      <c r="G1694" s="29">
        <v>0</v>
      </c>
      <c r="H1694" s="29">
        <v>0</v>
      </c>
      <c r="I1694" s="29">
        <v>0</v>
      </c>
      <c r="J1694" s="29">
        <v>0</v>
      </c>
      <c r="K1694" s="29">
        <v>0</v>
      </c>
      <c r="L1694" s="29">
        <v>0</v>
      </c>
      <c r="M1694" s="29">
        <v>0</v>
      </c>
    </row>
    <row r="1695" spans="1:13" x14ac:dyDescent="0.25">
      <c r="A1695" s="29" t="s">
        <v>21</v>
      </c>
      <c r="B1695" s="29">
        <v>0</v>
      </c>
      <c r="C1695" s="29">
        <v>0</v>
      </c>
      <c r="D1695" s="29">
        <v>0</v>
      </c>
      <c r="E1695" s="29">
        <v>0</v>
      </c>
      <c r="F1695" s="29">
        <v>0</v>
      </c>
      <c r="G1695" s="29">
        <v>0</v>
      </c>
      <c r="H1695" s="29">
        <v>0</v>
      </c>
      <c r="I1695" s="29">
        <v>0</v>
      </c>
      <c r="J1695" s="29">
        <v>0</v>
      </c>
      <c r="K1695" s="29">
        <v>0</v>
      </c>
      <c r="L1695" s="29">
        <v>0</v>
      </c>
      <c r="M1695" s="29">
        <v>0</v>
      </c>
    </row>
    <row r="1696" spans="1:13" x14ac:dyDescent="0.25">
      <c r="A1696" s="29" t="s">
        <v>22</v>
      </c>
      <c r="B1696" s="29">
        <v>0</v>
      </c>
      <c r="C1696" s="29">
        <v>0</v>
      </c>
      <c r="D1696" s="29">
        <v>0</v>
      </c>
      <c r="E1696" s="29">
        <v>0</v>
      </c>
      <c r="F1696" s="29">
        <v>0</v>
      </c>
      <c r="G1696" s="29">
        <v>0</v>
      </c>
      <c r="H1696" s="29">
        <v>0</v>
      </c>
      <c r="I1696" s="29">
        <v>0</v>
      </c>
      <c r="J1696" s="29">
        <v>0</v>
      </c>
      <c r="K1696" s="29">
        <v>0</v>
      </c>
      <c r="L1696" s="29">
        <v>0</v>
      </c>
      <c r="M1696" s="29">
        <v>0</v>
      </c>
    </row>
    <row r="1697" spans="1:13" x14ac:dyDescent="0.25">
      <c r="A1697" s="29" t="s">
        <v>581</v>
      </c>
      <c r="B1697" s="29"/>
      <c r="C1697" s="29"/>
      <c r="D1697" s="29"/>
      <c r="E1697" s="29"/>
      <c r="F1697" s="29"/>
      <c r="G1697" s="29"/>
      <c r="H1697" s="29"/>
      <c r="I1697" s="29"/>
      <c r="J1697" s="29"/>
      <c r="K1697" s="29"/>
      <c r="L1697" s="29"/>
      <c r="M1697" s="29"/>
    </row>
    <row r="1698" spans="1:13" x14ac:dyDescent="0.25">
      <c r="A1698" s="29" t="s">
        <v>23</v>
      </c>
      <c r="B1698" s="29" t="s">
        <v>1</v>
      </c>
      <c r="C1698" s="29" t="s">
        <v>402</v>
      </c>
      <c r="D1698" s="29" t="s">
        <v>403</v>
      </c>
      <c r="E1698" s="29" t="s">
        <v>404</v>
      </c>
      <c r="F1698" s="29" t="s">
        <v>405</v>
      </c>
      <c r="G1698" s="29" t="s">
        <v>406</v>
      </c>
      <c r="H1698" s="29" t="s">
        <v>407</v>
      </c>
      <c r="I1698" s="29" t="s">
        <v>408</v>
      </c>
      <c r="J1698" s="29" t="s">
        <v>409</v>
      </c>
      <c r="K1698" s="29" t="s">
        <v>410</v>
      </c>
      <c r="L1698" s="29" t="s">
        <v>411</v>
      </c>
      <c r="M1698" s="29" t="s">
        <v>412</v>
      </c>
    </row>
    <row r="1699" spans="1:13" x14ac:dyDescent="0.25">
      <c r="A1699" s="29" t="s">
        <v>8</v>
      </c>
      <c r="B1699" s="29" t="s">
        <v>9</v>
      </c>
      <c r="C1699" s="29" t="s">
        <v>9</v>
      </c>
      <c r="D1699" s="29" t="s">
        <v>9</v>
      </c>
      <c r="E1699" s="29" t="s">
        <v>9</v>
      </c>
      <c r="F1699" s="29" t="s">
        <v>9</v>
      </c>
      <c r="G1699" s="29" t="s">
        <v>9</v>
      </c>
      <c r="H1699" s="29" t="s">
        <v>9</v>
      </c>
      <c r="I1699" s="29" t="s">
        <v>9</v>
      </c>
      <c r="J1699" s="29" t="s">
        <v>9</v>
      </c>
      <c r="K1699" s="29" t="s">
        <v>9</v>
      </c>
      <c r="L1699" s="29" t="s">
        <v>9</v>
      </c>
      <c r="M1699" s="29" t="s">
        <v>9</v>
      </c>
    </row>
    <row r="1700" spans="1:13" x14ac:dyDescent="0.25">
      <c r="A1700" s="29" t="s">
        <v>10</v>
      </c>
      <c r="B1700" s="29">
        <v>0</v>
      </c>
      <c r="C1700" s="29">
        <v>0</v>
      </c>
      <c r="D1700" s="29">
        <v>0</v>
      </c>
      <c r="E1700" s="29">
        <v>0</v>
      </c>
      <c r="F1700" s="29">
        <v>0</v>
      </c>
      <c r="G1700" s="29">
        <v>0</v>
      </c>
      <c r="H1700" s="29">
        <v>0</v>
      </c>
      <c r="I1700" s="29">
        <v>0</v>
      </c>
      <c r="J1700" s="29">
        <v>0</v>
      </c>
      <c r="K1700" s="29">
        <v>0</v>
      </c>
      <c r="L1700" s="29">
        <v>0</v>
      </c>
      <c r="M1700" s="29">
        <v>0</v>
      </c>
    </row>
    <row r="1701" spans="1:13" x14ac:dyDescent="0.25">
      <c r="A1701" s="29" t="s">
        <v>11</v>
      </c>
      <c r="B1701" s="29">
        <v>0</v>
      </c>
      <c r="C1701" s="29">
        <v>0</v>
      </c>
      <c r="D1701" s="29">
        <v>0</v>
      </c>
      <c r="E1701" s="29">
        <v>0</v>
      </c>
      <c r="F1701" s="29">
        <v>0</v>
      </c>
      <c r="G1701" s="29">
        <v>0</v>
      </c>
      <c r="H1701" s="29">
        <v>0</v>
      </c>
      <c r="I1701" s="29">
        <v>0</v>
      </c>
      <c r="J1701" s="29">
        <v>0</v>
      </c>
      <c r="K1701" s="29">
        <v>0</v>
      </c>
      <c r="L1701" s="29">
        <v>0</v>
      </c>
      <c r="M1701" s="29">
        <v>0</v>
      </c>
    </row>
    <row r="1702" spans="1:13" x14ac:dyDescent="0.25">
      <c r="A1702" s="29" t="s">
        <v>12</v>
      </c>
      <c r="B1702" s="29">
        <v>0</v>
      </c>
      <c r="C1702" s="29">
        <v>0</v>
      </c>
      <c r="D1702" s="29">
        <v>0</v>
      </c>
      <c r="E1702" s="29">
        <v>0</v>
      </c>
      <c r="F1702" s="29">
        <v>0</v>
      </c>
      <c r="G1702" s="29">
        <v>0</v>
      </c>
      <c r="H1702" s="29">
        <v>0</v>
      </c>
      <c r="I1702" s="29">
        <v>0</v>
      </c>
      <c r="J1702" s="29">
        <v>0</v>
      </c>
      <c r="K1702" s="29">
        <v>0</v>
      </c>
      <c r="L1702" s="29">
        <v>0</v>
      </c>
      <c r="M1702" s="29">
        <v>0</v>
      </c>
    </row>
    <row r="1703" spans="1:13" x14ac:dyDescent="0.25">
      <c r="A1703" s="29" t="s">
        <v>13</v>
      </c>
      <c r="B1703" s="29">
        <v>0</v>
      </c>
      <c r="C1703" s="29">
        <v>0</v>
      </c>
      <c r="D1703" s="29">
        <v>0</v>
      </c>
      <c r="E1703" s="29">
        <v>0</v>
      </c>
      <c r="F1703" s="29">
        <v>0</v>
      </c>
      <c r="G1703" s="29">
        <v>0</v>
      </c>
      <c r="H1703" s="29">
        <v>0</v>
      </c>
      <c r="I1703" s="29">
        <v>0</v>
      </c>
      <c r="J1703" s="29">
        <v>0</v>
      </c>
      <c r="K1703" s="29">
        <v>0</v>
      </c>
      <c r="L1703" s="29">
        <v>0</v>
      </c>
      <c r="M1703" s="29">
        <v>0</v>
      </c>
    </row>
    <row r="1704" spans="1:13" x14ac:dyDescent="0.25">
      <c r="A1704" s="29" t="s">
        <v>14</v>
      </c>
      <c r="B1704" s="29">
        <v>0</v>
      </c>
      <c r="C1704" s="29">
        <v>0</v>
      </c>
      <c r="D1704" s="29">
        <v>0</v>
      </c>
      <c r="E1704" s="29">
        <v>0</v>
      </c>
      <c r="F1704" s="29">
        <v>0</v>
      </c>
      <c r="G1704" s="29">
        <v>0</v>
      </c>
      <c r="H1704" s="29">
        <v>0</v>
      </c>
      <c r="I1704" s="29">
        <v>0</v>
      </c>
      <c r="J1704" s="29">
        <v>0</v>
      </c>
      <c r="K1704" s="29">
        <v>0</v>
      </c>
      <c r="L1704" s="29">
        <v>0</v>
      </c>
      <c r="M1704" s="29">
        <v>0</v>
      </c>
    </row>
    <row r="1705" spans="1:13" x14ac:dyDescent="0.25">
      <c r="A1705" s="29" t="s">
        <v>15</v>
      </c>
      <c r="B1705" s="29">
        <v>0</v>
      </c>
      <c r="C1705" s="29">
        <v>0</v>
      </c>
      <c r="D1705" s="29">
        <v>0</v>
      </c>
      <c r="E1705" s="29">
        <v>0</v>
      </c>
      <c r="F1705" s="29">
        <v>0</v>
      </c>
      <c r="G1705" s="29">
        <v>0</v>
      </c>
      <c r="H1705" s="29">
        <v>0</v>
      </c>
      <c r="I1705" s="29">
        <v>0</v>
      </c>
      <c r="J1705" s="29">
        <v>0</v>
      </c>
      <c r="K1705" s="29">
        <v>0</v>
      </c>
      <c r="L1705" s="29">
        <v>0</v>
      </c>
      <c r="M1705" s="29">
        <v>0</v>
      </c>
    </row>
    <row r="1706" spans="1:13" x14ac:dyDescent="0.25">
      <c r="A1706" s="29" t="s">
        <v>16</v>
      </c>
      <c r="B1706" s="29">
        <v>0</v>
      </c>
      <c r="C1706" s="29">
        <v>0</v>
      </c>
      <c r="D1706" s="29">
        <v>0</v>
      </c>
      <c r="E1706" s="29">
        <v>0</v>
      </c>
      <c r="F1706" s="29">
        <v>0</v>
      </c>
      <c r="G1706" s="29">
        <v>0</v>
      </c>
      <c r="H1706" s="29">
        <v>0</v>
      </c>
      <c r="I1706" s="29">
        <v>0</v>
      </c>
      <c r="J1706" s="29">
        <v>0</v>
      </c>
      <c r="K1706" s="29">
        <v>0</v>
      </c>
      <c r="L1706" s="29">
        <v>0</v>
      </c>
      <c r="M1706" s="29">
        <v>0</v>
      </c>
    </row>
    <row r="1707" spans="1:13" x14ac:dyDescent="0.25">
      <c r="A1707" s="29" t="s">
        <v>17</v>
      </c>
      <c r="B1707" s="29">
        <v>0</v>
      </c>
      <c r="C1707" s="29">
        <v>0</v>
      </c>
      <c r="D1707" s="29">
        <v>0</v>
      </c>
      <c r="E1707" s="29">
        <v>0</v>
      </c>
      <c r="F1707" s="29">
        <v>0</v>
      </c>
      <c r="G1707" s="29">
        <v>0</v>
      </c>
      <c r="H1707" s="29">
        <v>0</v>
      </c>
      <c r="I1707" s="29">
        <v>0</v>
      </c>
      <c r="J1707" s="29">
        <v>0</v>
      </c>
      <c r="K1707" s="29">
        <v>0</v>
      </c>
      <c r="L1707" s="29">
        <v>0</v>
      </c>
      <c r="M1707" s="29">
        <v>0</v>
      </c>
    </row>
    <row r="1708" spans="1:13" x14ac:dyDescent="0.25">
      <c r="A1708" s="29" t="s">
        <v>18</v>
      </c>
      <c r="B1708" s="29">
        <v>0</v>
      </c>
      <c r="C1708" s="29">
        <v>0</v>
      </c>
      <c r="D1708" s="29">
        <v>0</v>
      </c>
      <c r="E1708" s="29">
        <v>0</v>
      </c>
      <c r="F1708" s="29">
        <v>0</v>
      </c>
      <c r="G1708" s="29">
        <v>0</v>
      </c>
      <c r="H1708" s="29">
        <v>0</v>
      </c>
      <c r="I1708" s="29">
        <v>0</v>
      </c>
      <c r="J1708" s="29">
        <v>0</v>
      </c>
      <c r="K1708" s="29">
        <v>0</v>
      </c>
      <c r="L1708" s="29">
        <v>0</v>
      </c>
      <c r="M1708" s="29">
        <v>0</v>
      </c>
    </row>
    <row r="1709" spans="1:13" x14ac:dyDescent="0.25">
      <c r="A1709" s="29" t="s">
        <v>19</v>
      </c>
      <c r="B1709" s="29">
        <v>0</v>
      </c>
      <c r="C1709" s="29">
        <v>0</v>
      </c>
      <c r="D1709" s="29">
        <v>0</v>
      </c>
      <c r="E1709" s="29">
        <v>0</v>
      </c>
      <c r="F1709" s="29">
        <v>0</v>
      </c>
      <c r="G1709" s="29">
        <v>0</v>
      </c>
      <c r="H1709" s="29">
        <v>0</v>
      </c>
      <c r="I1709" s="29">
        <v>0</v>
      </c>
      <c r="J1709" s="29">
        <v>0</v>
      </c>
      <c r="K1709" s="29">
        <v>0</v>
      </c>
      <c r="L1709" s="29">
        <v>0</v>
      </c>
      <c r="M1709" s="29">
        <v>0</v>
      </c>
    </row>
    <row r="1710" spans="1:13" x14ac:dyDescent="0.25">
      <c r="A1710" s="29" t="s">
        <v>20</v>
      </c>
      <c r="B1710" s="29">
        <v>0</v>
      </c>
      <c r="C1710" s="29">
        <v>0</v>
      </c>
      <c r="D1710" s="29">
        <v>0</v>
      </c>
      <c r="E1710" s="29">
        <v>0</v>
      </c>
      <c r="F1710" s="29">
        <v>0</v>
      </c>
      <c r="G1710" s="29">
        <v>0</v>
      </c>
      <c r="H1710" s="29">
        <v>0</v>
      </c>
      <c r="I1710" s="29">
        <v>0</v>
      </c>
      <c r="J1710" s="29">
        <v>0</v>
      </c>
      <c r="K1710" s="29">
        <v>0</v>
      </c>
      <c r="L1710" s="29">
        <v>0</v>
      </c>
      <c r="M1710" s="29">
        <v>0</v>
      </c>
    </row>
    <row r="1711" spans="1:13" x14ac:dyDescent="0.25">
      <c r="A1711" s="29" t="s">
        <v>21</v>
      </c>
      <c r="B1711" s="29">
        <v>0</v>
      </c>
      <c r="C1711" s="29">
        <v>0</v>
      </c>
      <c r="D1711" s="29">
        <v>0</v>
      </c>
      <c r="E1711" s="29">
        <v>0</v>
      </c>
      <c r="F1711" s="29">
        <v>0</v>
      </c>
      <c r="G1711" s="29">
        <v>0</v>
      </c>
      <c r="H1711" s="29">
        <v>0</v>
      </c>
      <c r="I1711" s="29">
        <v>0</v>
      </c>
      <c r="J1711" s="29">
        <v>0</v>
      </c>
      <c r="K1711" s="29">
        <v>0</v>
      </c>
      <c r="L1711" s="29">
        <v>0</v>
      </c>
      <c r="M1711" s="29">
        <v>0</v>
      </c>
    </row>
    <row r="1712" spans="1:13" x14ac:dyDescent="0.25">
      <c r="A1712" s="29" t="s">
        <v>22</v>
      </c>
      <c r="B1712" s="29">
        <v>0</v>
      </c>
      <c r="C1712" s="29">
        <v>0</v>
      </c>
      <c r="D1712" s="29">
        <v>0</v>
      </c>
      <c r="E1712" s="29">
        <v>0</v>
      </c>
      <c r="F1712" s="29">
        <v>0</v>
      </c>
      <c r="G1712" s="29">
        <v>0</v>
      </c>
      <c r="H1712" s="29">
        <v>0</v>
      </c>
      <c r="I1712" s="29">
        <v>0</v>
      </c>
      <c r="J1712" s="29">
        <v>0</v>
      </c>
      <c r="K1712" s="29">
        <v>0</v>
      </c>
      <c r="L1712" s="29">
        <v>0</v>
      </c>
      <c r="M1712" s="29">
        <v>0</v>
      </c>
    </row>
    <row r="1713" spans="1:13" x14ac:dyDescent="0.25">
      <c r="A1713" s="29" t="s">
        <v>582</v>
      </c>
      <c r="B1713" s="29"/>
      <c r="C1713" s="29"/>
      <c r="D1713" s="29"/>
      <c r="E1713" s="29"/>
      <c r="F1713" s="29"/>
      <c r="G1713" s="29"/>
      <c r="H1713" s="29"/>
      <c r="I1713" s="29"/>
      <c r="J1713" s="29"/>
      <c r="K1713" s="29"/>
      <c r="L1713" s="29"/>
      <c r="M1713" s="29"/>
    </row>
    <row r="1714" spans="1:13" x14ac:dyDescent="0.25">
      <c r="A1714" s="29" t="s">
        <v>24</v>
      </c>
      <c r="B1714" s="29" t="s">
        <v>1</v>
      </c>
      <c r="C1714" s="29" t="s">
        <v>402</v>
      </c>
      <c r="D1714" s="29" t="s">
        <v>403</v>
      </c>
      <c r="E1714" s="29" t="s">
        <v>404</v>
      </c>
      <c r="F1714" s="29" t="s">
        <v>405</v>
      </c>
      <c r="G1714" s="29" t="s">
        <v>406</v>
      </c>
      <c r="H1714" s="29" t="s">
        <v>407</v>
      </c>
      <c r="I1714" s="29" t="s">
        <v>408</v>
      </c>
      <c r="J1714" s="29" t="s">
        <v>409</v>
      </c>
      <c r="K1714" s="29" t="s">
        <v>410</v>
      </c>
      <c r="L1714" s="29" t="s">
        <v>411</v>
      </c>
      <c r="M1714" s="29" t="s">
        <v>412</v>
      </c>
    </row>
    <row r="1715" spans="1:13" x14ac:dyDescent="0.25">
      <c r="A1715" s="29" t="s">
        <v>8</v>
      </c>
      <c r="B1715" s="29" t="s">
        <v>9</v>
      </c>
      <c r="C1715" s="29" t="s">
        <v>9</v>
      </c>
      <c r="D1715" s="29" t="s">
        <v>9</v>
      </c>
      <c r="E1715" s="29" t="s">
        <v>9</v>
      </c>
      <c r="F1715" s="29" t="s">
        <v>9</v>
      </c>
      <c r="G1715" s="29" t="s">
        <v>9</v>
      </c>
      <c r="H1715" s="29" t="s">
        <v>9</v>
      </c>
      <c r="I1715" s="29" t="s">
        <v>9</v>
      </c>
      <c r="J1715" s="29" t="s">
        <v>9</v>
      </c>
      <c r="K1715" s="29" t="s">
        <v>9</v>
      </c>
      <c r="L1715" s="29" t="s">
        <v>9</v>
      </c>
      <c r="M1715" s="29" t="s">
        <v>9</v>
      </c>
    </row>
    <row r="1716" spans="1:13" x14ac:dyDescent="0.25">
      <c r="A1716" s="29" t="s">
        <v>25</v>
      </c>
      <c r="B1716" s="29">
        <v>110400</v>
      </c>
      <c r="C1716" s="29">
        <v>0</v>
      </c>
      <c r="D1716" s="29">
        <v>0</v>
      </c>
      <c r="E1716" s="29">
        <v>0</v>
      </c>
      <c r="F1716" s="29">
        <v>0</v>
      </c>
      <c r="G1716" s="29">
        <v>110400</v>
      </c>
      <c r="H1716" s="29">
        <v>0</v>
      </c>
      <c r="I1716" s="29">
        <v>0</v>
      </c>
      <c r="J1716" s="29">
        <v>0</v>
      </c>
      <c r="K1716" s="29">
        <v>0</v>
      </c>
      <c r="L1716" s="29">
        <v>0</v>
      </c>
      <c r="M1716" s="29">
        <v>0</v>
      </c>
    </row>
    <row r="1717" spans="1:13" x14ac:dyDescent="0.25">
      <c r="A1717" s="29" t="s">
        <v>26</v>
      </c>
      <c r="B1717" s="29">
        <v>6965</v>
      </c>
      <c r="C1717" s="29">
        <v>0</v>
      </c>
      <c r="D1717" s="29">
        <v>0</v>
      </c>
      <c r="E1717" s="29">
        <v>0</v>
      </c>
      <c r="F1717" s="29">
        <v>0</v>
      </c>
      <c r="G1717" s="29">
        <v>6965</v>
      </c>
      <c r="H1717" s="29">
        <v>0</v>
      </c>
      <c r="I1717" s="29">
        <v>0</v>
      </c>
      <c r="J1717" s="29">
        <v>0</v>
      </c>
      <c r="K1717" s="29">
        <v>0</v>
      </c>
      <c r="L1717" s="29">
        <v>0</v>
      </c>
      <c r="M1717" s="29">
        <v>0</v>
      </c>
    </row>
    <row r="1718" spans="1:13" x14ac:dyDescent="0.25">
      <c r="A1718" s="29" t="s">
        <v>27</v>
      </c>
      <c r="B1718" s="29">
        <v>0</v>
      </c>
      <c r="C1718" s="29">
        <v>0</v>
      </c>
      <c r="D1718" s="29">
        <v>0</v>
      </c>
      <c r="E1718" s="29">
        <v>0</v>
      </c>
      <c r="F1718" s="29">
        <v>0</v>
      </c>
      <c r="G1718" s="29">
        <v>0</v>
      </c>
      <c r="H1718" s="29">
        <v>0</v>
      </c>
      <c r="I1718" s="29">
        <v>0</v>
      </c>
      <c r="J1718" s="29">
        <v>0</v>
      </c>
      <c r="K1718" s="29">
        <v>0</v>
      </c>
      <c r="L1718" s="29">
        <v>0</v>
      </c>
      <c r="M1718" s="29">
        <v>0</v>
      </c>
    </row>
    <row r="1719" spans="1:13" x14ac:dyDescent="0.25">
      <c r="A1719" s="29" t="s">
        <v>28</v>
      </c>
      <c r="B1719" s="29">
        <v>0</v>
      </c>
      <c r="C1719" s="29">
        <v>0</v>
      </c>
      <c r="D1719" s="29">
        <v>0</v>
      </c>
      <c r="E1719" s="29">
        <v>0</v>
      </c>
      <c r="F1719" s="29">
        <v>0</v>
      </c>
      <c r="G1719" s="29">
        <v>0</v>
      </c>
      <c r="H1719" s="29">
        <v>0</v>
      </c>
      <c r="I1719" s="29">
        <v>0</v>
      </c>
      <c r="J1719" s="29">
        <v>0</v>
      </c>
      <c r="K1719" s="29">
        <v>0</v>
      </c>
      <c r="L1719" s="29">
        <v>0</v>
      </c>
      <c r="M1719" s="29">
        <v>0</v>
      </c>
    </row>
    <row r="1720" spans="1:13" x14ac:dyDescent="0.25">
      <c r="A1720" s="29" t="s">
        <v>29</v>
      </c>
      <c r="B1720" s="29">
        <v>960</v>
      </c>
      <c r="C1720" s="29">
        <v>0</v>
      </c>
      <c r="D1720" s="29">
        <v>0</v>
      </c>
      <c r="E1720" s="29">
        <v>0</v>
      </c>
      <c r="F1720" s="29">
        <v>0</v>
      </c>
      <c r="G1720" s="29">
        <v>960</v>
      </c>
      <c r="H1720" s="29">
        <v>0</v>
      </c>
      <c r="I1720" s="29">
        <v>0</v>
      </c>
      <c r="J1720" s="29">
        <v>0</v>
      </c>
      <c r="K1720" s="29">
        <v>0</v>
      </c>
      <c r="L1720" s="29">
        <v>0</v>
      </c>
      <c r="M1720" s="29">
        <v>0</v>
      </c>
    </row>
    <row r="1721" spans="1:13" x14ac:dyDescent="0.25">
      <c r="A1721" s="29" t="s">
        <v>30</v>
      </c>
      <c r="B1721" s="29">
        <v>0</v>
      </c>
      <c r="C1721" s="29">
        <v>0</v>
      </c>
      <c r="D1721" s="29">
        <v>0</v>
      </c>
      <c r="E1721" s="29">
        <v>0</v>
      </c>
      <c r="F1721" s="29">
        <v>0</v>
      </c>
      <c r="G1721" s="29">
        <v>0</v>
      </c>
      <c r="H1721" s="29">
        <v>0</v>
      </c>
      <c r="I1721" s="29">
        <v>0</v>
      </c>
      <c r="J1721" s="29">
        <v>0</v>
      </c>
      <c r="K1721" s="29">
        <v>0</v>
      </c>
      <c r="L1721" s="29">
        <v>0</v>
      </c>
      <c r="M1721" s="29">
        <v>0</v>
      </c>
    </row>
    <row r="1722" spans="1:13" x14ac:dyDescent="0.25">
      <c r="A1722" s="29" t="s">
        <v>31</v>
      </c>
      <c r="B1722" s="29">
        <v>1910</v>
      </c>
      <c r="C1722" s="29">
        <v>0</v>
      </c>
      <c r="D1722" s="29">
        <v>0</v>
      </c>
      <c r="E1722" s="29">
        <v>0</v>
      </c>
      <c r="F1722" s="29">
        <v>0</v>
      </c>
      <c r="G1722" s="29">
        <v>1910</v>
      </c>
      <c r="H1722" s="29">
        <v>0</v>
      </c>
      <c r="I1722" s="29">
        <v>0</v>
      </c>
      <c r="J1722" s="29">
        <v>0</v>
      </c>
      <c r="K1722" s="29">
        <v>0</v>
      </c>
      <c r="L1722" s="29">
        <v>0</v>
      </c>
      <c r="M1722" s="29">
        <v>0</v>
      </c>
    </row>
    <row r="1723" spans="1:13" x14ac:dyDescent="0.25">
      <c r="A1723" s="29" t="s">
        <v>32</v>
      </c>
      <c r="B1723" s="29">
        <v>72110</v>
      </c>
      <c r="C1723" s="29">
        <v>0</v>
      </c>
      <c r="D1723" s="29">
        <v>0</v>
      </c>
      <c r="E1723" s="29">
        <v>0</v>
      </c>
      <c r="F1723" s="29">
        <v>0</v>
      </c>
      <c r="G1723" s="29">
        <v>72110</v>
      </c>
      <c r="H1723" s="29">
        <v>0</v>
      </c>
      <c r="I1723" s="29">
        <v>0</v>
      </c>
      <c r="J1723" s="29">
        <v>0</v>
      </c>
      <c r="K1723" s="29">
        <v>0</v>
      </c>
      <c r="L1723" s="29">
        <v>0</v>
      </c>
      <c r="M1723" s="29">
        <v>0</v>
      </c>
    </row>
    <row r="1724" spans="1:13" x14ac:dyDescent="0.25">
      <c r="A1724" s="29" t="s">
        <v>33</v>
      </c>
      <c r="B1724" s="29">
        <v>3680</v>
      </c>
      <c r="C1724" s="29">
        <v>0</v>
      </c>
      <c r="D1724" s="29">
        <v>0</v>
      </c>
      <c r="E1724" s="29">
        <v>0</v>
      </c>
      <c r="F1724" s="29">
        <v>0</v>
      </c>
      <c r="G1724" s="29">
        <v>3680</v>
      </c>
      <c r="H1724" s="29">
        <v>0</v>
      </c>
      <c r="I1724" s="29">
        <v>0</v>
      </c>
      <c r="J1724" s="29">
        <v>0</v>
      </c>
      <c r="K1724" s="29">
        <v>0</v>
      </c>
      <c r="L1724" s="29">
        <v>0</v>
      </c>
      <c r="M1724" s="29">
        <v>0</v>
      </c>
    </row>
    <row r="1725" spans="1:13" x14ac:dyDescent="0.25">
      <c r="A1725" s="29" t="s">
        <v>583</v>
      </c>
      <c r="B1725" s="29"/>
      <c r="C1725" s="29"/>
      <c r="D1725" s="29"/>
      <c r="E1725" s="29"/>
      <c r="F1725" s="29"/>
      <c r="G1725" s="29"/>
      <c r="H1725" s="29"/>
      <c r="I1725" s="29"/>
      <c r="J1725" s="29"/>
      <c r="K1725" s="29"/>
      <c r="L1725" s="29"/>
      <c r="M1725" s="29"/>
    </row>
    <row r="1726" spans="1:13" x14ac:dyDescent="0.25">
      <c r="A1726" s="29" t="s">
        <v>34</v>
      </c>
      <c r="B1726" s="29" t="s">
        <v>1</v>
      </c>
      <c r="C1726" s="29" t="s">
        <v>402</v>
      </c>
      <c r="D1726" s="29" t="s">
        <v>403</v>
      </c>
      <c r="E1726" s="29" t="s">
        <v>404</v>
      </c>
      <c r="F1726" s="29" t="s">
        <v>405</v>
      </c>
      <c r="G1726" s="29" t="s">
        <v>406</v>
      </c>
      <c r="H1726" s="29" t="s">
        <v>407</v>
      </c>
      <c r="I1726" s="29" t="s">
        <v>408</v>
      </c>
      <c r="J1726" s="29" t="s">
        <v>409</v>
      </c>
      <c r="K1726" s="29" t="s">
        <v>410</v>
      </c>
      <c r="L1726" s="29" t="s">
        <v>411</v>
      </c>
      <c r="M1726" s="29" t="s">
        <v>412</v>
      </c>
    </row>
    <row r="1727" spans="1:13" x14ac:dyDescent="0.25">
      <c r="A1727" s="29" t="s">
        <v>8</v>
      </c>
      <c r="B1727" s="29" t="s">
        <v>35</v>
      </c>
      <c r="C1727" s="29" t="s">
        <v>35</v>
      </c>
      <c r="D1727" s="29" t="s">
        <v>35</v>
      </c>
      <c r="E1727" s="29" t="s">
        <v>35</v>
      </c>
      <c r="F1727" s="29" t="s">
        <v>35</v>
      </c>
      <c r="G1727" s="29" t="s">
        <v>35</v>
      </c>
      <c r="H1727" s="29" t="s">
        <v>35</v>
      </c>
      <c r="I1727" s="29" t="s">
        <v>35</v>
      </c>
      <c r="J1727" s="29" t="s">
        <v>35</v>
      </c>
      <c r="K1727" s="29" t="s">
        <v>35</v>
      </c>
      <c r="L1727" s="29" t="s">
        <v>35</v>
      </c>
      <c r="M1727" s="29" t="s">
        <v>35</v>
      </c>
    </row>
    <row r="1728" spans="1:13" x14ac:dyDescent="0.25">
      <c r="A1728" s="29" t="s">
        <v>10</v>
      </c>
      <c r="B1728" s="29">
        <v>0</v>
      </c>
      <c r="C1728" s="29">
        <v>0</v>
      </c>
      <c r="D1728" s="29">
        <v>0</v>
      </c>
      <c r="E1728" s="29">
        <v>0</v>
      </c>
      <c r="F1728" s="29">
        <v>0</v>
      </c>
      <c r="G1728" s="29">
        <v>0</v>
      </c>
      <c r="H1728" s="29">
        <v>0</v>
      </c>
      <c r="I1728" s="29">
        <v>0</v>
      </c>
      <c r="J1728" s="29">
        <v>0</v>
      </c>
      <c r="K1728" s="29">
        <v>0</v>
      </c>
      <c r="L1728" s="29">
        <v>0</v>
      </c>
      <c r="M1728" s="29">
        <v>0</v>
      </c>
    </row>
    <row r="1729" spans="1:13" x14ac:dyDescent="0.25">
      <c r="A1729" s="29" t="s">
        <v>36</v>
      </c>
      <c r="B1729" s="29">
        <v>168</v>
      </c>
      <c r="C1729" s="29">
        <v>0</v>
      </c>
      <c r="D1729" s="29">
        <v>0</v>
      </c>
      <c r="E1729" s="29">
        <v>0</v>
      </c>
      <c r="F1729" s="29">
        <v>0</v>
      </c>
      <c r="G1729" s="29">
        <v>168</v>
      </c>
      <c r="H1729" s="29">
        <v>0</v>
      </c>
      <c r="I1729" s="29">
        <v>0</v>
      </c>
      <c r="J1729" s="29">
        <v>0</v>
      </c>
      <c r="K1729" s="29">
        <v>0</v>
      </c>
      <c r="L1729" s="29">
        <v>0</v>
      </c>
      <c r="M1729" s="29">
        <v>0</v>
      </c>
    </row>
    <row r="1730" spans="1:13" x14ac:dyDescent="0.25">
      <c r="A1730" s="29" t="s">
        <v>37</v>
      </c>
      <c r="B1730" s="29">
        <v>100</v>
      </c>
      <c r="C1730" s="29">
        <v>0</v>
      </c>
      <c r="D1730" s="29">
        <v>0</v>
      </c>
      <c r="E1730" s="29">
        <v>0</v>
      </c>
      <c r="F1730" s="29">
        <v>0</v>
      </c>
      <c r="G1730" s="29">
        <v>100</v>
      </c>
      <c r="H1730" s="29">
        <v>0</v>
      </c>
      <c r="I1730" s="29">
        <v>0</v>
      </c>
      <c r="J1730" s="29">
        <v>0</v>
      </c>
      <c r="K1730" s="29">
        <v>0</v>
      </c>
      <c r="L1730" s="29">
        <v>0</v>
      </c>
      <c r="M1730" s="29">
        <v>0</v>
      </c>
    </row>
    <row r="1731" spans="1:13" x14ac:dyDescent="0.25">
      <c r="A1731" s="29" t="s">
        <v>38</v>
      </c>
      <c r="B1731" s="29">
        <v>7894</v>
      </c>
      <c r="C1731" s="29">
        <v>0</v>
      </c>
      <c r="D1731" s="29">
        <v>0</v>
      </c>
      <c r="E1731" s="29">
        <v>0</v>
      </c>
      <c r="F1731" s="29">
        <v>0</v>
      </c>
      <c r="G1731" s="29">
        <v>7894</v>
      </c>
      <c r="H1731" s="29">
        <v>0</v>
      </c>
      <c r="I1731" s="29">
        <v>0</v>
      </c>
      <c r="J1731" s="29">
        <v>0</v>
      </c>
      <c r="K1731" s="29">
        <v>0</v>
      </c>
      <c r="L1731" s="29">
        <v>0</v>
      </c>
      <c r="M1731" s="29">
        <v>0</v>
      </c>
    </row>
    <row r="1732" spans="1:13" x14ac:dyDescent="0.25">
      <c r="A1732" s="29" t="s">
        <v>39</v>
      </c>
      <c r="B1732" s="29">
        <v>1556</v>
      </c>
      <c r="C1732" s="29">
        <v>0</v>
      </c>
      <c r="D1732" s="29">
        <v>0</v>
      </c>
      <c r="E1732" s="29">
        <v>0</v>
      </c>
      <c r="F1732" s="29">
        <v>0</v>
      </c>
      <c r="G1732" s="29">
        <v>1556</v>
      </c>
      <c r="H1732" s="29">
        <v>0</v>
      </c>
      <c r="I1732" s="29">
        <v>0</v>
      </c>
      <c r="J1732" s="29">
        <v>0</v>
      </c>
      <c r="K1732" s="29">
        <v>0</v>
      </c>
      <c r="L1732" s="29">
        <v>0</v>
      </c>
      <c r="M1732" s="29">
        <v>0</v>
      </c>
    </row>
    <row r="1733" spans="1:13" x14ac:dyDescent="0.25">
      <c r="A1733" s="29" t="s">
        <v>40</v>
      </c>
      <c r="B1733" s="29">
        <v>8633</v>
      </c>
      <c r="C1733" s="29">
        <v>0</v>
      </c>
      <c r="D1733" s="29">
        <v>0</v>
      </c>
      <c r="E1733" s="29">
        <v>0</v>
      </c>
      <c r="F1733" s="29">
        <v>0</v>
      </c>
      <c r="G1733" s="29">
        <v>8633</v>
      </c>
      <c r="H1733" s="29">
        <v>0</v>
      </c>
      <c r="I1733" s="29">
        <v>0</v>
      </c>
      <c r="J1733" s="29">
        <v>0</v>
      </c>
      <c r="K1733" s="29">
        <v>0</v>
      </c>
      <c r="L1733" s="29">
        <v>0</v>
      </c>
      <c r="M1733" s="29">
        <v>0</v>
      </c>
    </row>
    <row r="1734" spans="1:13" x14ac:dyDescent="0.25">
      <c r="A1734" s="29" t="s">
        <v>41</v>
      </c>
      <c r="B1734" s="29">
        <v>0</v>
      </c>
      <c r="C1734" s="29">
        <v>0</v>
      </c>
      <c r="D1734" s="29">
        <v>0</v>
      </c>
      <c r="E1734" s="29">
        <v>0</v>
      </c>
      <c r="F1734" s="29">
        <v>0</v>
      </c>
      <c r="G1734" s="29">
        <v>0</v>
      </c>
      <c r="H1734" s="29">
        <v>0</v>
      </c>
      <c r="I1734" s="29">
        <v>0</v>
      </c>
      <c r="J1734" s="29">
        <v>0</v>
      </c>
      <c r="K1734" s="29">
        <v>0</v>
      </c>
      <c r="L1734" s="29">
        <v>0</v>
      </c>
      <c r="M1734" s="29">
        <v>0</v>
      </c>
    </row>
    <row r="1735" spans="1:13" x14ac:dyDescent="0.25">
      <c r="A1735" s="29" t="s">
        <v>42</v>
      </c>
      <c r="B1735" s="29">
        <v>0</v>
      </c>
      <c r="C1735" s="29">
        <v>0</v>
      </c>
      <c r="D1735" s="29">
        <v>0</v>
      </c>
      <c r="E1735" s="29">
        <v>0</v>
      </c>
      <c r="F1735" s="29">
        <v>0</v>
      </c>
      <c r="G1735" s="29">
        <v>0</v>
      </c>
      <c r="H1735" s="29">
        <v>0</v>
      </c>
      <c r="I1735" s="29">
        <v>0</v>
      </c>
      <c r="J1735" s="29">
        <v>0</v>
      </c>
      <c r="K1735" s="29">
        <v>0</v>
      </c>
      <c r="L1735" s="29">
        <v>0</v>
      </c>
      <c r="M1735" s="29">
        <v>0</v>
      </c>
    </row>
    <row r="1736" spans="1:13" x14ac:dyDescent="0.25">
      <c r="A1736" s="29" t="s">
        <v>43</v>
      </c>
      <c r="B1736" s="29">
        <v>0</v>
      </c>
      <c r="C1736" s="29">
        <v>0</v>
      </c>
      <c r="D1736" s="29">
        <v>0</v>
      </c>
      <c r="E1736" s="29">
        <v>0</v>
      </c>
      <c r="F1736" s="29">
        <v>0</v>
      </c>
      <c r="G1736" s="29">
        <v>0</v>
      </c>
      <c r="H1736" s="29">
        <v>0</v>
      </c>
      <c r="I1736" s="29">
        <v>0</v>
      </c>
      <c r="J1736" s="29">
        <v>0</v>
      </c>
      <c r="K1736" s="29">
        <v>0</v>
      </c>
      <c r="L1736" s="29">
        <v>0</v>
      </c>
      <c r="M1736" s="29">
        <v>0</v>
      </c>
    </row>
    <row r="1737" spans="1:13" x14ac:dyDescent="0.25">
      <c r="A1737" s="29" t="s">
        <v>44</v>
      </c>
      <c r="B1737" s="29">
        <v>0</v>
      </c>
      <c r="C1737" s="29">
        <v>0</v>
      </c>
      <c r="D1737" s="29">
        <v>0</v>
      </c>
      <c r="E1737" s="29">
        <v>0</v>
      </c>
      <c r="F1737" s="29">
        <v>0</v>
      </c>
      <c r="G1737" s="29">
        <v>0</v>
      </c>
      <c r="H1737" s="29">
        <v>0</v>
      </c>
      <c r="I1737" s="29">
        <v>0</v>
      </c>
      <c r="J1737" s="29">
        <v>0</v>
      </c>
      <c r="K1737" s="29">
        <v>0</v>
      </c>
      <c r="L1737" s="29">
        <v>0</v>
      </c>
      <c r="M1737" s="29">
        <v>0</v>
      </c>
    </row>
    <row r="1738" spans="1:13" x14ac:dyDescent="0.25">
      <c r="A1738" s="29" t="s">
        <v>45</v>
      </c>
      <c r="B1738" s="29">
        <v>0</v>
      </c>
      <c r="C1738" s="29">
        <v>0</v>
      </c>
      <c r="D1738" s="29">
        <v>0</v>
      </c>
      <c r="E1738" s="29">
        <v>0</v>
      </c>
      <c r="F1738" s="29">
        <v>0</v>
      </c>
      <c r="G1738" s="29">
        <v>0</v>
      </c>
      <c r="H1738" s="29">
        <v>0</v>
      </c>
      <c r="I1738" s="29">
        <v>0</v>
      </c>
      <c r="J1738" s="29">
        <v>0</v>
      </c>
      <c r="K1738" s="29">
        <v>0</v>
      </c>
      <c r="L1738" s="29">
        <v>0</v>
      </c>
      <c r="M1738" s="29">
        <v>0</v>
      </c>
    </row>
    <row r="1739" spans="1:13" x14ac:dyDescent="0.25">
      <c r="A1739" s="29" t="s">
        <v>46</v>
      </c>
      <c r="B1739" s="29">
        <v>0</v>
      </c>
      <c r="C1739" s="29">
        <v>0</v>
      </c>
      <c r="D1739" s="29">
        <v>0</v>
      </c>
      <c r="E1739" s="29">
        <v>0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K1739" s="29">
        <v>0</v>
      </c>
      <c r="L1739" s="29">
        <v>0</v>
      </c>
      <c r="M1739" s="29">
        <v>0</v>
      </c>
    </row>
    <row r="1740" spans="1:13" x14ac:dyDescent="0.25">
      <c r="A1740" s="29" t="s">
        <v>47</v>
      </c>
      <c r="B1740" s="29">
        <v>0</v>
      </c>
      <c r="C1740" s="29">
        <v>0</v>
      </c>
      <c r="D1740" s="29">
        <v>0</v>
      </c>
      <c r="E1740" s="29">
        <v>0</v>
      </c>
      <c r="F1740" s="29">
        <v>0</v>
      </c>
      <c r="G1740" s="29">
        <v>0</v>
      </c>
      <c r="H1740" s="29">
        <v>0</v>
      </c>
      <c r="I1740" s="29">
        <v>0</v>
      </c>
      <c r="J1740" s="29">
        <v>0</v>
      </c>
      <c r="K1740" s="29">
        <v>0</v>
      </c>
      <c r="L1740" s="29">
        <v>0</v>
      </c>
      <c r="M1740" s="29">
        <v>0</v>
      </c>
    </row>
    <row r="1741" spans="1:13" x14ac:dyDescent="0.25">
      <c r="A1741" s="29" t="s">
        <v>48</v>
      </c>
      <c r="B1741" s="29">
        <v>0</v>
      </c>
      <c r="C1741" s="29">
        <v>0</v>
      </c>
      <c r="D1741" s="29">
        <v>0</v>
      </c>
      <c r="E1741" s="29">
        <v>0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K1741" s="29">
        <v>0</v>
      </c>
      <c r="L1741" s="29">
        <v>0</v>
      </c>
      <c r="M1741" s="29">
        <v>0</v>
      </c>
    </row>
    <row r="1742" spans="1:13" x14ac:dyDescent="0.25">
      <c r="A1742" s="29" t="s">
        <v>49</v>
      </c>
      <c r="B1742" s="29">
        <v>0</v>
      </c>
      <c r="C1742" s="29">
        <v>0</v>
      </c>
      <c r="D1742" s="29">
        <v>0</v>
      </c>
      <c r="E1742" s="29">
        <v>0</v>
      </c>
      <c r="F1742" s="29">
        <v>0</v>
      </c>
      <c r="G1742" s="29">
        <v>0</v>
      </c>
      <c r="H1742" s="29">
        <v>0</v>
      </c>
      <c r="I1742" s="29">
        <v>0</v>
      </c>
      <c r="J1742" s="29">
        <v>0</v>
      </c>
      <c r="K1742" s="29">
        <v>0</v>
      </c>
      <c r="L1742" s="29">
        <v>0</v>
      </c>
      <c r="M1742" s="29">
        <v>0</v>
      </c>
    </row>
    <row r="1743" spans="1:13" x14ac:dyDescent="0.25">
      <c r="A1743" s="29" t="s">
        <v>584</v>
      </c>
      <c r="B1743" s="29"/>
      <c r="C1743" s="29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</row>
    <row r="1744" spans="1:13" x14ac:dyDescent="0.25">
      <c r="A1744" s="29" t="s">
        <v>24</v>
      </c>
      <c r="B1744" s="29" t="s">
        <v>1</v>
      </c>
      <c r="C1744" s="29" t="s">
        <v>402</v>
      </c>
      <c r="D1744" s="29" t="s">
        <v>403</v>
      </c>
      <c r="E1744" s="29" t="s">
        <v>404</v>
      </c>
      <c r="F1744" s="29" t="s">
        <v>405</v>
      </c>
      <c r="G1744" s="29" t="s">
        <v>406</v>
      </c>
      <c r="H1744" s="29" t="s">
        <v>407</v>
      </c>
      <c r="I1744" s="29" t="s">
        <v>408</v>
      </c>
      <c r="J1744" s="29" t="s">
        <v>409</v>
      </c>
      <c r="K1744" s="29" t="s">
        <v>410</v>
      </c>
      <c r="L1744" s="29" t="s">
        <v>411</v>
      </c>
      <c r="M1744" s="29" t="s">
        <v>412</v>
      </c>
    </row>
    <row r="1745" spans="1:13" x14ac:dyDescent="0.25">
      <c r="A1745" s="29" t="s">
        <v>8</v>
      </c>
      <c r="B1745" s="29" t="s">
        <v>9</v>
      </c>
      <c r="C1745" s="29" t="s">
        <v>9</v>
      </c>
      <c r="D1745" s="29" t="s">
        <v>9</v>
      </c>
      <c r="E1745" s="29" t="s">
        <v>9</v>
      </c>
      <c r="F1745" s="29" t="s">
        <v>9</v>
      </c>
      <c r="G1745" s="29" t="s">
        <v>9</v>
      </c>
      <c r="H1745" s="29" t="s">
        <v>9</v>
      </c>
      <c r="I1745" s="29" t="s">
        <v>9</v>
      </c>
      <c r="J1745" s="29" t="s">
        <v>9</v>
      </c>
      <c r="K1745" s="29" t="s">
        <v>9</v>
      </c>
      <c r="L1745" s="29" t="s">
        <v>9</v>
      </c>
      <c r="M1745" s="29" t="s">
        <v>9</v>
      </c>
    </row>
    <row r="1746" spans="1:13" x14ac:dyDescent="0.25">
      <c r="A1746" s="29" t="s">
        <v>50</v>
      </c>
      <c r="B1746" s="29">
        <v>581764</v>
      </c>
      <c r="C1746" s="29">
        <v>16508</v>
      </c>
      <c r="D1746" s="29">
        <v>348059</v>
      </c>
      <c r="E1746" s="29">
        <v>47055</v>
      </c>
      <c r="F1746" s="29">
        <v>0</v>
      </c>
      <c r="G1746" s="29">
        <v>534709</v>
      </c>
      <c r="H1746" s="29">
        <v>0</v>
      </c>
      <c r="I1746" s="29">
        <v>0</v>
      </c>
      <c r="J1746" s="29">
        <v>0</v>
      </c>
      <c r="K1746" s="29">
        <v>0</v>
      </c>
      <c r="L1746" s="29">
        <v>0</v>
      </c>
      <c r="M1746" s="29">
        <v>0</v>
      </c>
    </row>
    <row r="1747" spans="1:13" x14ac:dyDescent="0.25">
      <c r="A1747" s="29" t="s">
        <v>51</v>
      </c>
      <c r="B1747" s="29">
        <v>130980</v>
      </c>
      <c r="C1747" s="29">
        <v>1425</v>
      </c>
      <c r="D1747" s="29">
        <v>90956</v>
      </c>
      <c r="E1747" s="29">
        <v>12664</v>
      </c>
      <c r="F1747" s="29">
        <v>0</v>
      </c>
      <c r="G1747" s="29">
        <v>118316</v>
      </c>
      <c r="H1747" s="29">
        <v>0</v>
      </c>
      <c r="I1747" s="29">
        <v>0</v>
      </c>
      <c r="J1747" s="29">
        <v>0</v>
      </c>
      <c r="K1747" s="29">
        <v>0</v>
      </c>
      <c r="L1747" s="29">
        <v>0</v>
      </c>
      <c r="M1747" s="29">
        <v>0</v>
      </c>
    </row>
    <row r="1748" spans="1:13" x14ac:dyDescent="0.25">
      <c r="A1748" s="29" t="s">
        <v>52</v>
      </c>
      <c r="B1748" s="29">
        <v>452743</v>
      </c>
      <c r="C1748" s="29">
        <v>3367</v>
      </c>
      <c r="D1748" s="29">
        <v>358047</v>
      </c>
      <c r="E1748" s="29">
        <v>13113</v>
      </c>
      <c r="F1748" s="29">
        <v>0</v>
      </c>
      <c r="G1748" s="29">
        <v>439630</v>
      </c>
      <c r="H1748" s="29">
        <v>0</v>
      </c>
      <c r="I1748" s="29">
        <v>0</v>
      </c>
      <c r="J1748" s="29">
        <v>0</v>
      </c>
      <c r="K1748" s="29">
        <v>0</v>
      </c>
      <c r="L1748" s="29">
        <v>0</v>
      </c>
      <c r="M1748" s="29">
        <v>0</v>
      </c>
    </row>
    <row r="1749" spans="1:13" x14ac:dyDescent="0.25">
      <c r="A1749" s="29" t="s">
        <v>53</v>
      </c>
      <c r="B1749" s="29">
        <v>27828</v>
      </c>
      <c r="C1749" s="29">
        <v>0</v>
      </c>
      <c r="D1749" s="29">
        <v>18580</v>
      </c>
      <c r="E1749" s="29">
        <v>0</v>
      </c>
      <c r="F1749" s="29">
        <v>0</v>
      </c>
      <c r="G1749" s="29">
        <v>27828</v>
      </c>
      <c r="H1749" s="29">
        <v>0</v>
      </c>
      <c r="I1749" s="29">
        <v>0</v>
      </c>
      <c r="J1749" s="29">
        <v>0</v>
      </c>
      <c r="K1749" s="29">
        <v>0</v>
      </c>
      <c r="L1749" s="29">
        <v>0</v>
      </c>
      <c r="M1749" s="29">
        <v>0</v>
      </c>
    </row>
    <row r="1750" spans="1:13" x14ac:dyDescent="0.25">
      <c r="A1750" s="29" t="s">
        <v>54</v>
      </c>
      <c r="B1750" s="29">
        <v>1346431</v>
      </c>
      <c r="C1750" s="29">
        <v>5293</v>
      </c>
      <c r="D1750" s="29">
        <v>874336</v>
      </c>
      <c r="E1750" s="29">
        <v>74905</v>
      </c>
      <c r="F1750" s="29">
        <v>0</v>
      </c>
      <c r="G1750" s="29">
        <v>1271526</v>
      </c>
      <c r="H1750" s="29">
        <v>0</v>
      </c>
      <c r="I1750" s="29">
        <v>0</v>
      </c>
      <c r="J1750" s="29">
        <v>0</v>
      </c>
      <c r="K1750" s="29">
        <v>0</v>
      </c>
      <c r="L1750" s="29">
        <v>0</v>
      </c>
      <c r="M1750" s="29">
        <v>0</v>
      </c>
    </row>
    <row r="1751" spans="1:13" x14ac:dyDescent="0.25">
      <c r="A1751" s="29" t="s">
        <v>55</v>
      </c>
      <c r="B1751" s="29">
        <v>3410196</v>
      </c>
      <c r="C1751" s="29">
        <v>87044</v>
      </c>
      <c r="D1751" s="29">
        <v>2523137</v>
      </c>
      <c r="E1751" s="29">
        <v>194741</v>
      </c>
      <c r="F1751" s="29">
        <v>0</v>
      </c>
      <c r="G1751" s="29">
        <v>3215455</v>
      </c>
      <c r="H1751" s="29">
        <v>0</v>
      </c>
      <c r="I1751" s="29">
        <v>0</v>
      </c>
      <c r="J1751" s="29">
        <v>0</v>
      </c>
      <c r="K1751" s="29">
        <v>0</v>
      </c>
      <c r="L1751" s="29">
        <v>0</v>
      </c>
      <c r="M1751" s="29">
        <v>0</v>
      </c>
    </row>
    <row r="1752" spans="1:13" x14ac:dyDescent="0.25">
      <c r="A1752" s="29" t="s">
        <v>56</v>
      </c>
      <c r="B1752" s="29">
        <v>265955</v>
      </c>
      <c r="C1752" s="29">
        <v>0</v>
      </c>
      <c r="D1752" s="29">
        <v>199891</v>
      </c>
      <c r="E1752" s="29">
        <v>30502</v>
      </c>
      <c r="F1752" s="29">
        <v>0</v>
      </c>
      <c r="G1752" s="29">
        <v>235453</v>
      </c>
      <c r="H1752" s="29">
        <v>0</v>
      </c>
      <c r="I1752" s="29">
        <v>0</v>
      </c>
      <c r="J1752" s="29">
        <v>0</v>
      </c>
      <c r="K1752" s="29">
        <v>0</v>
      </c>
      <c r="L1752" s="29">
        <v>0</v>
      </c>
      <c r="M1752" s="29">
        <v>0</v>
      </c>
    </row>
    <row r="1753" spans="1:13" x14ac:dyDescent="0.25">
      <c r="A1753" s="29" t="s">
        <v>57</v>
      </c>
      <c r="B1753" s="29">
        <v>140449</v>
      </c>
      <c r="C1753" s="29">
        <v>12169</v>
      </c>
      <c r="D1753" s="29">
        <v>60485</v>
      </c>
      <c r="E1753" s="29">
        <v>35268</v>
      </c>
      <c r="F1753" s="29">
        <v>0</v>
      </c>
      <c r="G1753" s="29">
        <v>105181</v>
      </c>
      <c r="H1753" s="29">
        <v>0</v>
      </c>
      <c r="I1753" s="29">
        <v>0</v>
      </c>
      <c r="J1753" s="29">
        <v>0</v>
      </c>
      <c r="K1753" s="29">
        <v>0</v>
      </c>
      <c r="L1753" s="29">
        <v>0</v>
      </c>
      <c r="M1753" s="29">
        <v>0</v>
      </c>
    </row>
    <row r="1754" spans="1:13" x14ac:dyDescent="0.25">
      <c r="A1754" s="29" t="s">
        <v>58</v>
      </c>
      <c r="B1754" s="29">
        <v>209016</v>
      </c>
      <c r="C1754" s="29">
        <v>3660</v>
      </c>
      <c r="D1754" s="29">
        <v>126353</v>
      </c>
      <c r="E1754" s="29">
        <v>25512</v>
      </c>
      <c r="F1754" s="29">
        <v>0</v>
      </c>
      <c r="G1754" s="29">
        <v>183504</v>
      </c>
      <c r="H1754" s="29">
        <v>0</v>
      </c>
      <c r="I1754" s="29">
        <v>0</v>
      </c>
      <c r="J1754" s="29">
        <v>0</v>
      </c>
      <c r="K1754" s="29">
        <v>0</v>
      </c>
      <c r="L1754" s="29">
        <v>0</v>
      </c>
      <c r="M1754" s="29">
        <v>0</v>
      </c>
    </row>
    <row r="1755" spans="1:13" x14ac:dyDescent="0.25">
      <c r="A1755" s="29" t="s">
        <v>59</v>
      </c>
      <c r="B1755" s="29">
        <v>26568</v>
      </c>
      <c r="C1755" s="29">
        <v>0</v>
      </c>
      <c r="D1755" s="29">
        <v>26568</v>
      </c>
      <c r="E1755" s="29">
        <v>0</v>
      </c>
      <c r="F1755" s="29">
        <v>0</v>
      </c>
      <c r="G1755" s="29">
        <v>26568</v>
      </c>
      <c r="H1755" s="29">
        <v>0</v>
      </c>
      <c r="I1755" s="29">
        <v>0</v>
      </c>
      <c r="J1755" s="29">
        <v>0</v>
      </c>
      <c r="K1755" s="29">
        <v>0</v>
      </c>
      <c r="L1755" s="29">
        <v>0</v>
      </c>
      <c r="M1755" s="29">
        <v>0</v>
      </c>
    </row>
    <row r="1756" spans="1:13" x14ac:dyDescent="0.25">
      <c r="A1756" s="29" t="s">
        <v>585</v>
      </c>
      <c r="B1756" s="29"/>
      <c r="C1756" s="29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</row>
    <row r="1757" spans="1:13" x14ac:dyDescent="0.25">
      <c r="A1757" s="29" t="s">
        <v>60</v>
      </c>
      <c r="B1757" s="29" t="s">
        <v>1</v>
      </c>
      <c r="C1757" s="29" t="s">
        <v>402</v>
      </c>
      <c r="D1757" s="29" t="s">
        <v>403</v>
      </c>
      <c r="E1757" s="29" t="s">
        <v>404</v>
      </c>
      <c r="F1757" s="29" t="s">
        <v>405</v>
      </c>
      <c r="G1757" s="29" t="s">
        <v>406</v>
      </c>
      <c r="H1757" s="29" t="s">
        <v>407</v>
      </c>
      <c r="I1757" s="29" t="s">
        <v>408</v>
      </c>
      <c r="J1757" s="29" t="s">
        <v>409</v>
      </c>
      <c r="K1757" s="29" t="s">
        <v>410</v>
      </c>
      <c r="L1757" s="29" t="s">
        <v>411</v>
      </c>
      <c r="M1757" s="29" t="s">
        <v>412</v>
      </c>
    </row>
    <row r="1758" spans="1:13" x14ac:dyDescent="0.25">
      <c r="A1758" s="29" t="s">
        <v>8</v>
      </c>
      <c r="B1758" s="29" t="s">
        <v>35</v>
      </c>
      <c r="C1758" s="29" t="s">
        <v>35</v>
      </c>
      <c r="D1758" s="29" t="s">
        <v>35</v>
      </c>
      <c r="E1758" s="29" t="s">
        <v>35</v>
      </c>
      <c r="F1758" s="29" t="s">
        <v>35</v>
      </c>
      <c r="G1758" s="29" t="s">
        <v>35</v>
      </c>
      <c r="H1758" s="29" t="s">
        <v>35</v>
      </c>
      <c r="I1758" s="29" t="s">
        <v>35</v>
      </c>
      <c r="J1758" s="29" t="s">
        <v>35</v>
      </c>
      <c r="K1758" s="29" t="s">
        <v>35</v>
      </c>
      <c r="L1758" s="29" t="s">
        <v>35</v>
      </c>
      <c r="M1758" s="29" t="s">
        <v>35</v>
      </c>
    </row>
    <row r="1759" spans="1:13" x14ac:dyDescent="0.25">
      <c r="A1759" s="29" t="s">
        <v>61</v>
      </c>
      <c r="B1759" s="29">
        <v>0</v>
      </c>
      <c r="C1759" s="29">
        <v>0</v>
      </c>
      <c r="D1759" s="29">
        <v>0</v>
      </c>
      <c r="E1759" s="29">
        <v>0</v>
      </c>
      <c r="F1759" s="29">
        <v>0</v>
      </c>
      <c r="G1759" s="29">
        <v>0</v>
      </c>
      <c r="H1759" s="29">
        <v>0</v>
      </c>
      <c r="I1759" s="29">
        <v>0</v>
      </c>
      <c r="J1759" s="29">
        <v>0</v>
      </c>
      <c r="K1759" s="29">
        <v>0</v>
      </c>
      <c r="L1759" s="29">
        <v>0</v>
      </c>
      <c r="M1759" s="29">
        <v>0</v>
      </c>
    </row>
    <row r="1760" spans="1:13" x14ac:dyDescent="0.25">
      <c r="A1760" s="29" t="s">
        <v>62</v>
      </c>
      <c r="B1760" s="29">
        <v>0</v>
      </c>
      <c r="C1760" s="29">
        <v>0</v>
      </c>
      <c r="D1760" s="29">
        <v>0</v>
      </c>
      <c r="E1760" s="29">
        <v>0</v>
      </c>
      <c r="F1760" s="29">
        <v>0</v>
      </c>
      <c r="G1760" s="29">
        <v>0</v>
      </c>
      <c r="H1760" s="29">
        <v>0</v>
      </c>
      <c r="I1760" s="29">
        <v>0</v>
      </c>
      <c r="J1760" s="29">
        <v>0</v>
      </c>
      <c r="K1760" s="29">
        <v>0</v>
      </c>
      <c r="L1760" s="29">
        <v>0</v>
      </c>
      <c r="M1760" s="29">
        <v>0</v>
      </c>
    </row>
    <row r="1761" spans="1:13" x14ac:dyDescent="0.25">
      <c r="A1761" s="29" t="s">
        <v>63</v>
      </c>
      <c r="B1761" s="29">
        <v>0</v>
      </c>
      <c r="C1761" s="29">
        <v>0</v>
      </c>
      <c r="D1761" s="29">
        <v>0</v>
      </c>
      <c r="E1761" s="29">
        <v>0</v>
      </c>
      <c r="F1761" s="29">
        <v>0</v>
      </c>
      <c r="G1761" s="29">
        <v>0</v>
      </c>
      <c r="H1761" s="29">
        <v>0</v>
      </c>
      <c r="I1761" s="29">
        <v>0</v>
      </c>
      <c r="J1761" s="29">
        <v>0</v>
      </c>
      <c r="K1761" s="29">
        <v>0</v>
      </c>
      <c r="L1761" s="29">
        <v>0</v>
      </c>
      <c r="M1761" s="29">
        <v>0</v>
      </c>
    </row>
    <row r="1762" spans="1:13" x14ac:dyDescent="0.25">
      <c r="A1762" s="29" t="s">
        <v>64</v>
      </c>
      <c r="B1762" s="29">
        <v>0</v>
      </c>
      <c r="C1762" s="29">
        <v>0</v>
      </c>
      <c r="D1762" s="29">
        <v>0</v>
      </c>
      <c r="E1762" s="29">
        <v>0</v>
      </c>
      <c r="F1762" s="29">
        <v>0</v>
      </c>
      <c r="G1762" s="29">
        <v>0</v>
      </c>
      <c r="H1762" s="29">
        <v>0</v>
      </c>
      <c r="I1762" s="29">
        <v>0</v>
      </c>
      <c r="J1762" s="29">
        <v>0</v>
      </c>
      <c r="K1762" s="29">
        <v>0</v>
      </c>
      <c r="L1762" s="29">
        <v>0</v>
      </c>
      <c r="M1762" s="29">
        <v>0</v>
      </c>
    </row>
    <row r="1763" spans="1:13" x14ac:dyDescent="0.25">
      <c r="A1763" s="29" t="s">
        <v>65</v>
      </c>
      <c r="B1763" s="29">
        <v>0</v>
      </c>
      <c r="C1763" s="29">
        <v>0</v>
      </c>
      <c r="D1763" s="29">
        <v>0</v>
      </c>
      <c r="E1763" s="29">
        <v>0</v>
      </c>
      <c r="F1763" s="29">
        <v>0</v>
      </c>
      <c r="G1763" s="29">
        <v>0</v>
      </c>
      <c r="H1763" s="29">
        <v>0</v>
      </c>
      <c r="I1763" s="29">
        <v>0</v>
      </c>
      <c r="J1763" s="29">
        <v>0</v>
      </c>
      <c r="K1763" s="29">
        <v>0</v>
      </c>
      <c r="L1763" s="29">
        <v>0</v>
      </c>
      <c r="M1763" s="29">
        <v>0</v>
      </c>
    </row>
    <row r="1764" spans="1:13" x14ac:dyDescent="0.25">
      <c r="A1764" s="29" t="s">
        <v>66</v>
      </c>
      <c r="B1764" s="29">
        <v>0</v>
      </c>
      <c r="C1764" s="29">
        <v>0</v>
      </c>
      <c r="D1764" s="29">
        <v>0</v>
      </c>
      <c r="E1764" s="29">
        <v>0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K1764" s="29">
        <v>0</v>
      </c>
      <c r="L1764" s="29">
        <v>0</v>
      </c>
      <c r="M1764" s="29">
        <v>0</v>
      </c>
    </row>
    <row r="1765" spans="1:13" x14ac:dyDescent="0.25">
      <c r="A1765" s="29" t="s">
        <v>67</v>
      </c>
      <c r="B1765" s="29">
        <v>503</v>
      </c>
      <c r="C1765" s="29">
        <v>0</v>
      </c>
      <c r="D1765" s="29">
        <v>503</v>
      </c>
      <c r="E1765" s="29">
        <v>0</v>
      </c>
      <c r="F1765" s="29">
        <v>0</v>
      </c>
      <c r="G1765" s="29">
        <v>503</v>
      </c>
      <c r="H1765" s="29">
        <v>0</v>
      </c>
      <c r="I1765" s="29">
        <v>0</v>
      </c>
      <c r="J1765" s="29">
        <v>0</v>
      </c>
      <c r="K1765" s="29">
        <v>0</v>
      </c>
      <c r="L1765" s="29">
        <v>0</v>
      </c>
      <c r="M1765" s="29">
        <v>0</v>
      </c>
    </row>
    <row r="1766" spans="1:13" x14ac:dyDescent="0.25">
      <c r="A1766" s="29" t="s">
        <v>68</v>
      </c>
      <c r="B1766" s="29">
        <v>182</v>
      </c>
      <c r="C1766" s="29">
        <v>0</v>
      </c>
      <c r="D1766" s="29">
        <v>182</v>
      </c>
      <c r="E1766" s="29">
        <v>0</v>
      </c>
      <c r="F1766" s="29">
        <v>0</v>
      </c>
      <c r="G1766" s="29">
        <v>182</v>
      </c>
      <c r="H1766" s="29">
        <v>0</v>
      </c>
      <c r="I1766" s="29">
        <v>0</v>
      </c>
      <c r="J1766" s="29">
        <v>0</v>
      </c>
      <c r="K1766" s="29">
        <v>0</v>
      </c>
      <c r="L1766" s="29">
        <v>0</v>
      </c>
      <c r="M1766" s="29">
        <v>0</v>
      </c>
    </row>
    <row r="1767" spans="1:13" x14ac:dyDescent="0.25">
      <c r="A1767" s="29" t="s">
        <v>69</v>
      </c>
      <c r="B1767" s="29">
        <v>332</v>
      </c>
      <c r="C1767" s="29">
        <v>0</v>
      </c>
      <c r="D1767" s="29">
        <v>332</v>
      </c>
      <c r="E1767" s="29">
        <v>0</v>
      </c>
      <c r="F1767" s="29">
        <v>0</v>
      </c>
      <c r="G1767" s="29">
        <v>332</v>
      </c>
      <c r="H1767" s="29">
        <v>0</v>
      </c>
      <c r="I1767" s="29">
        <v>0</v>
      </c>
      <c r="J1767" s="29">
        <v>0</v>
      </c>
      <c r="K1767" s="29">
        <v>0</v>
      </c>
      <c r="L1767" s="29">
        <v>0</v>
      </c>
      <c r="M1767" s="29">
        <v>0</v>
      </c>
    </row>
    <row r="1768" spans="1:13" x14ac:dyDescent="0.25">
      <c r="A1768" s="29" t="s">
        <v>70</v>
      </c>
      <c r="B1768" s="29">
        <v>197</v>
      </c>
      <c r="C1768" s="29">
        <v>0</v>
      </c>
      <c r="D1768" s="29">
        <v>197</v>
      </c>
      <c r="E1768" s="29">
        <v>0</v>
      </c>
      <c r="F1768" s="29">
        <v>0</v>
      </c>
      <c r="G1768" s="29">
        <v>197</v>
      </c>
      <c r="H1768" s="29">
        <v>0</v>
      </c>
      <c r="I1768" s="29">
        <v>0</v>
      </c>
      <c r="J1768" s="29">
        <v>0</v>
      </c>
      <c r="K1768" s="29">
        <v>0</v>
      </c>
      <c r="L1768" s="29">
        <v>0</v>
      </c>
      <c r="M1768" s="29">
        <v>0</v>
      </c>
    </row>
    <row r="1769" spans="1:13" x14ac:dyDescent="0.25">
      <c r="A1769" s="29" t="s">
        <v>71</v>
      </c>
      <c r="B1769" s="29">
        <v>391</v>
      </c>
      <c r="C1769" s="29">
        <v>0</v>
      </c>
      <c r="D1769" s="29">
        <v>391</v>
      </c>
      <c r="E1769" s="29">
        <v>0</v>
      </c>
      <c r="F1769" s="29">
        <v>0</v>
      </c>
      <c r="G1769" s="29">
        <v>391</v>
      </c>
      <c r="H1769" s="29">
        <v>0</v>
      </c>
      <c r="I1769" s="29">
        <v>0</v>
      </c>
      <c r="J1769" s="29">
        <v>0</v>
      </c>
      <c r="K1769" s="29">
        <v>0</v>
      </c>
      <c r="L1769" s="29">
        <v>0</v>
      </c>
      <c r="M1769" s="29">
        <v>0</v>
      </c>
    </row>
    <row r="1770" spans="1:13" x14ac:dyDescent="0.25">
      <c r="A1770" s="29" t="s">
        <v>72</v>
      </c>
      <c r="B1770" s="29">
        <v>704</v>
      </c>
      <c r="C1770" s="29">
        <v>0</v>
      </c>
      <c r="D1770" s="29">
        <v>704</v>
      </c>
      <c r="E1770" s="29">
        <v>0</v>
      </c>
      <c r="F1770" s="29">
        <v>0</v>
      </c>
      <c r="G1770" s="29">
        <v>704</v>
      </c>
      <c r="H1770" s="29">
        <v>0</v>
      </c>
      <c r="I1770" s="29">
        <v>0</v>
      </c>
      <c r="J1770" s="29">
        <v>0</v>
      </c>
      <c r="K1770" s="29">
        <v>0</v>
      </c>
      <c r="L1770" s="29">
        <v>0</v>
      </c>
      <c r="M1770" s="29">
        <v>0</v>
      </c>
    </row>
    <row r="1771" spans="1:13" x14ac:dyDescent="0.25">
      <c r="A1771" s="29" t="s">
        <v>73</v>
      </c>
      <c r="B1771" s="29">
        <v>668</v>
      </c>
      <c r="C1771" s="29">
        <v>0</v>
      </c>
      <c r="D1771" s="29">
        <v>668</v>
      </c>
      <c r="E1771" s="29">
        <v>0</v>
      </c>
      <c r="F1771" s="29">
        <v>0</v>
      </c>
      <c r="G1771" s="29">
        <v>668</v>
      </c>
      <c r="H1771" s="29">
        <v>0</v>
      </c>
      <c r="I1771" s="29">
        <v>0</v>
      </c>
      <c r="J1771" s="29">
        <v>0</v>
      </c>
      <c r="K1771" s="29">
        <v>0</v>
      </c>
      <c r="L1771" s="29">
        <v>0</v>
      </c>
      <c r="M1771" s="29">
        <v>0</v>
      </c>
    </row>
    <row r="1772" spans="1:13" x14ac:dyDescent="0.25">
      <c r="A1772" s="29" t="s">
        <v>74</v>
      </c>
      <c r="B1772" s="29">
        <v>207</v>
      </c>
      <c r="C1772" s="29">
        <v>0</v>
      </c>
      <c r="D1772" s="29">
        <v>207</v>
      </c>
      <c r="E1772" s="29">
        <v>0</v>
      </c>
      <c r="F1772" s="29">
        <v>0</v>
      </c>
      <c r="G1772" s="29">
        <v>207</v>
      </c>
      <c r="H1772" s="29">
        <v>0</v>
      </c>
      <c r="I1772" s="29">
        <v>0</v>
      </c>
      <c r="J1772" s="29">
        <v>0</v>
      </c>
      <c r="K1772" s="29">
        <v>0</v>
      </c>
      <c r="L1772" s="29">
        <v>0</v>
      </c>
      <c r="M1772" s="29">
        <v>0</v>
      </c>
    </row>
    <row r="1773" spans="1:13" x14ac:dyDescent="0.25">
      <c r="A1773" s="29" t="s">
        <v>75</v>
      </c>
      <c r="B1773" s="29">
        <v>134</v>
      </c>
      <c r="C1773" s="29">
        <v>0</v>
      </c>
      <c r="D1773" s="29">
        <v>134</v>
      </c>
      <c r="E1773" s="29">
        <v>0</v>
      </c>
      <c r="F1773" s="29">
        <v>0</v>
      </c>
      <c r="G1773" s="29">
        <v>134</v>
      </c>
      <c r="H1773" s="29">
        <v>0</v>
      </c>
      <c r="I1773" s="29">
        <v>0</v>
      </c>
      <c r="J1773" s="29">
        <v>0</v>
      </c>
      <c r="K1773" s="29">
        <v>0</v>
      </c>
      <c r="L1773" s="29">
        <v>0</v>
      </c>
      <c r="M1773" s="29">
        <v>0</v>
      </c>
    </row>
    <row r="1774" spans="1:13" x14ac:dyDescent="0.25">
      <c r="A1774" s="29" t="s">
        <v>76</v>
      </c>
      <c r="B1774" s="29">
        <v>113</v>
      </c>
      <c r="C1774" s="29">
        <v>0</v>
      </c>
      <c r="D1774" s="29">
        <v>113</v>
      </c>
      <c r="E1774" s="29">
        <v>0</v>
      </c>
      <c r="F1774" s="29">
        <v>0</v>
      </c>
      <c r="G1774" s="29">
        <v>113</v>
      </c>
      <c r="H1774" s="29">
        <v>0</v>
      </c>
      <c r="I1774" s="29">
        <v>0</v>
      </c>
      <c r="J1774" s="29">
        <v>0</v>
      </c>
      <c r="K1774" s="29">
        <v>0</v>
      </c>
      <c r="L1774" s="29">
        <v>0</v>
      </c>
      <c r="M1774" s="29">
        <v>0</v>
      </c>
    </row>
    <row r="1775" spans="1:13" x14ac:dyDescent="0.25">
      <c r="A1775" s="29" t="s">
        <v>77</v>
      </c>
      <c r="B1775" s="29">
        <v>559</v>
      </c>
      <c r="C1775" s="29">
        <v>0</v>
      </c>
      <c r="D1775" s="29">
        <v>559</v>
      </c>
      <c r="E1775" s="29">
        <v>0</v>
      </c>
      <c r="F1775" s="29">
        <v>0</v>
      </c>
      <c r="G1775" s="29">
        <v>559</v>
      </c>
      <c r="H1775" s="29">
        <v>0</v>
      </c>
      <c r="I1775" s="29">
        <v>0</v>
      </c>
      <c r="J1775" s="29">
        <v>0</v>
      </c>
      <c r="K1775" s="29">
        <v>0</v>
      </c>
      <c r="L1775" s="29">
        <v>0</v>
      </c>
      <c r="M1775" s="29">
        <v>0</v>
      </c>
    </row>
    <row r="1776" spans="1:13" x14ac:dyDescent="0.25">
      <c r="A1776" s="29" t="s">
        <v>78</v>
      </c>
      <c r="B1776" s="29">
        <v>796</v>
      </c>
      <c r="C1776" s="29">
        <v>0</v>
      </c>
      <c r="D1776" s="29">
        <v>796</v>
      </c>
      <c r="E1776" s="29">
        <v>0</v>
      </c>
      <c r="F1776" s="29">
        <v>0</v>
      </c>
      <c r="G1776" s="29">
        <v>796</v>
      </c>
      <c r="H1776" s="29">
        <v>0</v>
      </c>
      <c r="I1776" s="29">
        <v>0</v>
      </c>
      <c r="J1776" s="29">
        <v>0</v>
      </c>
      <c r="K1776" s="29">
        <v>0</v>
      </c>
      <c r="L1776" s="29">
        <v>0</v>
      </c>
      <c r="M1776" s="29">
        <v>0</v>
      </c>
    </row>
    <row r="1777" spans="1:13" x14ac:dyDescent="0.25">
      <c r="A1777" s="29" t="s">
        <v>79</v>
      </c>
      <c r="B1777" s="29">
        <v>2735</v>
      </c>
      <c r="C1777" s="29">
        <v>0</v>
      </c>
      <c r="D1777" s="29">
        <v>2735</v>
      </c>
      <c r="E1777" s="29">
        <v>0</v>
      </c>
      <c r="F1777" s="29">
        <v>0</v>
      </c>
      <c r="G1777" s="29">
        <v>2735</v>
      </c>
      <c r="H1777" s="29">
        <v>0</v>
      </c>
      <c r="I1777" s="29">
        <v>0</v>
      </c>
      <c r="J1777" s="29">
        <v>0</v>
      </c>
      <c r="K1777" s="29">
        <v>0</v>
      </c>
      <c r="L1777" s="29">
        <v>0</v>
      </c>
      <c r="M1777" s="29">
        <v>0</v>
      </c>
    </row>
    <row r="1778" spans="1:13" x14ac:dyDescent="0.25">
      <c r="A1778" s="29" t="s">
        <v>80</v>
      </c>
      <c r="B1778" s="29">
        <v>1621</v>
      </c>
      <c r="C1778" s="29">
        <v>0</v>
      </c>
      <c r="D1778" s="29">
        <v>1621</v>
      </c>
      <c r="E1778" s="29">
        <v>0</v>
      </c>
      <c r="F1778" s="29">
        <v>0</v>
      </c>
      <c r="G1778" s="29">
        <v>1621</v>
      </c>
      <c r="H1778" s="29">
        <v>0</v>
      </c>
      <c r="I1778" s="29">
        <v>0</v>
      </c>
      <c r="J1778" s="29">
        <v>0</v>
      </c>
      <c r="K1778" s="29">
        <v>0</v>
      </c>
      <c r="L1778" s="29">
        <v>0</v>
      </c>
      <c r="M1778" s="29">
        <v>0</v>
      </c>
    </row>
    <row r="1779" spans="1:13" x14ac:dyDescent="0.25">
      <c r="A1779" s="29" t="s">
        <v>81</v>
      </c>
      <c r="B1779" s="29">
        <v>772</v>
      </c>
      <c r="C1779" s="29">
        <v>0</v>
      </c>
      <c r="D1779" s="29">
        <v>772</v>
      </c>
      <c r="E1779" s="29">
        <v>0</v>
      </c>
      <c r="F1779" s="29">
        <v>0</v>
      </c>
      <c r="G1779" s="29">
        <v>772</v>
      </c>
      <c r="H1779" s="29">
        <v>0</v>
      </c>
      <c r="I1779" s="29">
        <v>0</v>
      </c>
      <c r="J1779" s="29">
        <v>0</v>
      </c>
      <c r="K1779" s="29">
        <v>0</v>
      </c>
      <c r="L1779" s="29">
        <v>0</v>
      </c>
      <c r="M1779" s="29">
        <v>0</v>
      </c>
    </row>
    <row r="1780" spans="1:13" x14ac:dyDescent="0.25">
      <c r="A1780" s="29" t="s">
        <v>82</v>
      </c>
      <c r="B1780" s="29">
        <v>1508</v>
      </c>
      <c r="C1780" s="29">
        <v>0</v>
      </c>
      <c r="D1780" s="29">
        <v>1508</v>
      </c>
      <c r="E1780" s="29">
        <v>0</v>
      </c>
      <c r="F1780" s="29">
        <v>0</v>
      </c>
      <c r="G1780" s="29">
        <v>1508</v>
      </c>
      <c r="H1780" s="29">
        <v>0</v>
      </c>
      <c r="I1780" s="29">
        <v>0</v>
      </c>
      <c r="J1780" s="29">
        <v>0</v>
      </c>
      <c r="K1780" s="29">
        <v>0</v>
      </c>
      <c r="L1780" s="29">
        <v>0</v>
      </c>
      <c r="M1780" s="29">
        <v>0</v>
      </c>
    </row>
    <row r="1781" spans="1:13" x14ac:dyDescent="0.25">
      <c r="A1781" s="29" t="s">
        <v>83</v>
      </c>
      <c r="B1781" s="29">
        <v>2353</v>
      </c>
      <c r="C1781" s="29">
        <v>0</v>
      </c>
      <c r="D1781" s="29">
        <v>2353</v>
      </c>
      <c r="E1781" s="29">
        <v>0</v>
      </c>
      <c r="F1781" s="29">
        <v>0</v>
      </c>
      <c r="G1781" s="29">
        <v>2353</v>
      </c>
      <c r="H1781" s="29">
        <v>0</v>
      </c>
      <c r="I1781" s="29">
        <v>0</v>
      </c>
      <c r="J1781" s="29">
        <v>0</v>
      </c>
      <c r="K1781" s="29">
        <v>0</v>
      </c>
      <c r="L1781" s="29">
        <v>0</v>
      </c>
      <c r="M1781" s="29">
        <v>0</v>
      </c>
    </row>
    <row r="1782" spans="1:13" x14ac:dyDescent="0.25">
      <c r="A1782" s="29" t="s">
        <v>84</v>
      </c>
      <c r="B1782" s="29">
        <v>2255</v>
      </c>
      <c r="C1782" s="29">
        <v>0</v>
      </c>
      <c r="D1782" s="29">
        <v>2255</v>
      </c>
      <c r="E1782" s="29">
        <v>0</v>
      </c>
      <c r="F1782" s="29">
        <v>0</v>
      </c>
      <c r="G1782" s="29">
        <v>2255</v>
      </c>
      <c r="H1782" s="29">
        <v>0</v>
      </c>
      <c r="I1782" s="29">
        <v>0</v>
      </c>
      <c r="J1782" s="29">
        <v>0</v>
      </c>
      <c r="K1782" s="29">
        <v>0</v>
      </c>
      <c r="L1782" s="29">
        <v>0</v>
      </c>
      <c r="M1782" s="29">
        <v>0</v>
      </c>
    </row>
    <row r="1783" spans="1:13" x14ac:dyDescent="0.25">
      <c r="A1783" s="29" t="s">
        <v>85</v>
      </c>
      <c r="B1783" s="29">
        <v>22175</v>
      </c>
      <c r="C1783" s="29">
        <v>0</v>
      </c>
      <c r="D1783" s="29">
        <v>22175</v>
      </c>
      <c r="E1783" s="29">
        <v>0</v>
      </c>
      <c r="F1783" s="29">
        <v>0</v>
      </c>
      <c r="G1783" s="29">
        <v>22175</v>
      </c>
      <c r="H1783" s="29">
        <v>0</v>
      </c>
      <c r="I1783" s="29">
        <v>0</v>
      </c>
      <c r="J1783" s="29">
        <v>0</v>
      </c>
      <c r="K1783" s="29">
        <v>0</v>
      </c>
      <c r="L1783" s="29">
        <v>0</v>
      </c>
      <c r="M1783" s="29">
        <v>0</v>
      </c>
    </row>
    <row r="1784" spans="1:13" x14ac:dyDescent="0.25">
      <c r="A1784" s="29" t="s">
        <v>86</v>
      </c>
      <c r="B1784" s="29">
        <v>4844</v>
      </c>
      <c r="C1784" s="29">
        <v>0</v>
      </c>
      <c r="D1784" s="29">
        <v>4844</v>
      </c>
      <c r="E1784" s="29">
        <v>0</v>
      </c>
      <c r="F1784" s="29">
        <v>0</v>
      </c>
      <c r="G1784" s="29">
        <v>4844</v>
      </c>
      <c r="H1784" s="29">
        <v>0</v>
      </c>
      <c r="I1784" s="29">
        <v>0</v>
      </c>
      <c r="J1784" s="29">
        <v>0</v>
      </c>
      <c r="K1784" s="29">
        <v>0</v>
      </c>
      <c r="L1784" s="29">
        <v>0</v>
      </c>
      <c r="M1784" s="29">
        <v>0</v>
      </c>
    </row>
    <row r="1785" spans="1:13" x14ac:dyDescent="0.25">
      <c r="A1785" s="29" t="s">
        <v>87</v>
      </c>
      <c r="B1785" s="29">
        <v>2546</v>
      </c>
      <c r="C1785" s="29">
        <v>0</v>
      </c>
      <c r="D1785" s="29">
        <v>2546</v>
      </c>
      <c r="E1785" s="29">
        <v>0</v>
      </c>
      <c r="F1785" s="29">
        <v>0</v>
      </c>
      <c r="G1785" s="29">
        <v>2546</v>
      </c>
      <c r="H1785" s="29">
        <v>0</v>
      </c>
      <c r="I1785" s="29">
        <v>0</v>
      </c>
      <c r="J1785" s="29">
        <v>0</v>
      </c>
      <c r="K1785" s="29">
        <v>0</v>
      </c>
      <c r="L1785" s="29">
        <v>0</v>
      </c>
      <c r="M1785" s="29">
        <v>0</v>
      </c>
    </row>
    <row r="1786" spans="1:13" x14ac:dyDescent="0.25">
      <c r="A1786" s="29" t="s">
        <v>88</v>
      </c>
      <c r="B1786" s="29">
        <v>4426</v>
      </c>
      <c r="C1786" s="29">
        <v>0</v>
      </c>
      <c r="D1786" s="29">
        <v>4426</v>
      </c>
      <c r="E1786" s="29">
        <v>0</v>
      </c>
      <c r="F1786" s="29">
        <v>0</v>
      </c>
      <c r="G1786" s="29">
        <v>4426</v>
      </c>
      <c r="H1786" s="29">
        <v>0</v>
      </c>
      <c r="I1786" s="29">
        <v>0</v>
      </c>
      <c r="J1786" s="29">
        <v>0</v>
      </c>
      <c r="K1786" s="29">
        <v>0</v>
      </c>
      <c r="L1786" s="29">
        <v>0</v>
      </c>
      <c r="M1786" s="29">
        <v>0</v>
      </c>
    </row>
    <row r="1787" spans="1:13" x14ac:dyDescent="0.25">
      <c r="A1787" s="29" t="s">
        <v>89</v>
      </c>
      <c r="B1787" s="29">
        <v>8930</v>
      </c>
      <c r="C1787" s="29">
        <v>0</v>
      </c>
      <c r="D1787" s="29">
        <v>8930</v>
      </c>
      <c r="E1787" s="29">
        <v>0</v>
      </c>
      <c r="F1787" s="29">
        <v>0</v>
      </c>
      <c r="G1787" s="29">
        <v>8930</v>
      </c>
      <c r="H1787" s="29">
        <v>0</v>
      </c>
      <c r="I1787" s="29">
        <v>0</v>
      </c>
      <c r="J1787" s="29">
        <v>0</v>
      </c>
      <c r="K1787" s="29">
        <v>0</v>
      </c>
      <c r="L1787" s="29">
        <v>0</v>
      </c>
      <c r="M1787" s="29">
        <v>0</v>
      </c>
    </row>
    <row r="1788" spans="1:13" x14ac:dyDescent="0.25">
      <c r="A1788" s="29" t="s">
        <v>90</v>
      </c>
      <c r="B1788" s="29">
        <v>7514</v>
      </c>
      <c r="C1788" s="29">
        <v>0</v>
      </c>
      <c r="D1788" s="29">
        <v>7514</v>
      </c>
      <c r="E1788" s="29">
        <v>0</v>
      </c>
      <c r="F1788" s="29">
        <v>0</v>
      </c>
      <c r="G1788" s="29">
        <v>7514</v>
      </c>
      <c r="H1788" s="29">
        <v>0</v>
      </c>
      <c r="I1788" s="29">
        <v>0</v>
      </c>
      <c r="J1788" s="29">
        <v>0</v>
      </c>
      <c r="K1788" s="29">
        <v>0</v>
      </c>
      <c r="L1788" s="29">
        <v>0</v>
      </c>
      <c r="M1788" s="29">
        <v>0</v>
      </c>
    </row>
    <row r="1789" spans="1:13" x14ac:dyDescent="0.25">
      <c r="A1789" s="29" t="s">
        <v>91</v>
      </c>
      <c r="B1789" s="29">
        <v>19024</v>
      </c>
      <c r="C1789" s="29">
        <v>0</v>
      </c>
      <c r="D1789" s="29">
        <v>19024</v>
      </c>
      <c r="E1789" s="29">
        <v>0</v>
      </c>
      <c r="F1789" s="29">
        <v>0</v>
      </c>
      <c r="G1789" s="29">
        <v>19024</v>
      </c>
      <c r="H1789" s="29">
        <v>0</v>
      </c>
      <c r="I1789" s="29">
        <v>0</v>
      </c>
      <c r="J1789" s="29">
        <v>0</v>
      </c>
      <c r="K1789" s="29">
        <v>0</v>
      </c>
      <c r="L1789" s="29">
        <v>0</v>
      </c>
      <c r="M1789" s="29">
        <v>0</v>
      </c>
    </row>
    <row r="1790" spans="1:13" x14ac:dyDescent="0.25">
      <c r="A1790" s="29" t="s">
        <v>92</v>
      </c>
      <c r="B1790" s="29">
        <v>5123</v>
      </c>
      <c r="C1790" s="29">
        <v>0</v>
      </c>
      <c r="D1790" s="29">
        <v>5123</v>
      </c>
      <c r="E1790" s="29">
        <v>0</v>
      </c>
      <c r="F1790" s="29">
        <v>0</v>
      </c>
      <c r="G1790" s="29">
        <v>5123</v>
      </c>
      <c r="H1790" s="29">
        <v>0</v>
      </c>
      <c r="I1790" s="29">
        <v>0</v>
      </c>
      <c r="J1790" s="29">
        <v>0</v>
      </c>
      <c r="K1790" s="29">
        <v>0</v>
      </c>
      <c r="L1790" s="29">
        <v>0</v>
      </c>
      <c r="M1790" s="29">
        <v>0</v>
      </c>
    </row>
    <row r="1791" spans="1:13" x14ac:dyDescent="0.25">
      <c r="A1791" s="29" t="s">
        <v>93</v>
      </c>
      <c r="B1791" s="29">
        <v>3412</v>
      </c>
      <c r="C1791" s="29">
        <v>0</v>
      </c>
      <c r="D1791" s="29">
        <v>3412</v>
      </c>
      <c r="E1791" s="29">
        <v>0</v>
      </c>
      <c r="F1791" s="29">
        <v>0</v>
      </c>
      <c r="G1791" s="29">
        <v>3412</v>
      </c>
      <c r="H1791" s="29">
        <v>0</v>
      </c>
      <c r="I1791" s="29">
        <v>0</v>
      </c>
      <c r="J1791" s="29">
        <v>0</v>
      </c>
      <c r="K1791" s="29">
        <v>0</v>
      </c>
      <c r="L1791" s="29">
        <v>0</v>
      </c>
      <c r="M1791" s="29">
        <v>0</v>
      </c>
    </row>
    <row r="1792" spans="1:13" x14ac:dyDescent="0.25">
      <c r="A1792" s="29" t="s">
        <v>94</v>
      </c>
      <c r="B1792" s="29">
        <v>9759</v>
      </c>
      <c r="C1792" s="29">
        <v>0</v>
      </c>
      <c r="D1792" s="29">
        <v>9759</v>
      </c>
      <c r="E1792" s="29">
        <v>0</v>
      </c>
      <c r="F1792" s="29">
        <v>0</v>
      </c>
      <c r="G1792" s="29">
        <v>9759</v>
      </c>
      <c r="H1792" s="29">
        <v>0</v>
      </c>
      <c r="I1792" s="29">
        <v>0</v>
      </c>
      <c r="J1792" s="29">
        <v>0</v>
      </c>
      <c r="K1792" s="29">
        <v>0</v>
      </c>
      <c r="L1792" s="29">
        <v>0</v>
      </c>
      <c r="M1792" s="29">
        <v>0</v>
      </c>
    </row>
    <row r="1793" spans="1:14" x14ac:dyDescent="0.25">
      <c r="A1793" s="29" t="s">
        <v>95</v>
      </c>
      <c r="B1793" s="29">
        <v>5421</v>
      </c>
      <c r="C1793" s="29">
        <v>0</v>
      </c>
      <c r="D1793" s="29">
        <v>5421</v>
      </c>
      <c r="E1793" s="29">
        <v>0</v>
      </c>
      <c r="F1793" s="29">
        <v>0</v>
      </c>
      <c r="G1793" s="29">
        <v>5421</v>
      </c>
      <c r="H1793" s="29">
        <v>0</v>
      </c>
      <c r="I1793" s="29">
        <v>0</v>
      </c>
      <c r="J1793" s="29">
        <v>0</v>
      </c>
      <c r="K1793" s="29">
        <v>0</v>
      </c>
      <c r="L1793" s="29">
        <v>0</v>
      </c>
      <c r="M1793" s="29">
        <v>0</v>
      </c>
    </row>
    <row r="1794" spans="1:14" x14ac:dyDescent="0.25">
      <c r="A1794" s="29" t="s">
        <v>96</v>
      </c>
      <c r="B1794" s="29">
        <v>10476</v>
      </c>
      <c r="C1794" s="29">
        <v>0</v>
      </c>
      <c r="D1794" s="29">
        <v>10476</v>
      </c>
      <c r="E1794" s="29">
        <v>0</v>
      </c>
      <c r="F1794" s="29">
        <v>0</v>
      </c>
      <c r="G1794" s="29">
        <v>10476</v>
      </c>
      <c r="H1794" s="29">
        <v>0</v>
      </c>
      <c r="I1794" s="29">
        <v>0</v>
      </c>
      <c r="J1794" s="29">
        <v>0</v>
      </c>
      <c r="K1794" s="29">
        <v>0</v>
      </c>
      <c r="L1794" s="29">
        <v>0</v>
      </c>
      <c r="M1794" s="29">
        <v>0</v>
      </c>
    </row>
    <row r="1795" spans="1:14" x14ac:dyDescent="0.25">
      <c r="A1795" s="29" t="s">
        <v>97</v>
      </c>
      <c r="B1795" s="29">
        <v>1401</v>
      </c>
      <c r="C1795" s="29">
        <v>0</v>
      </c>
      <c r="D1795" s="29">
        <v>1401</v>
      </c>
      <c r="E1795" s="29">
        <v>0</v>
      </c>
      <c r="F1795" s="29">
        <v>0</v>
      </c>
      <c r="G1795" s="29">
        <v>1401</v>
      </c>
      <c r="H1795" s="29">
        <v>0</v>
      </c>
      <c r="I1795" s="29">
        <v>0</v>
      </c>
      <c r="J1795" s="29">
        <v>0</v>
      </c>
      <c r="K1795" s="29">
        <v>0</v>
      </c>
      <c r="L1795" s="29">
        <v>0</v>
      </c>
      <c r="M1795" s="29">
        <v>0</v>
      </c>
    </row>
    <row r="1796" spans="1:14" x14ac:dyDescent="0.25">
      <c r="A1796" s="29" t="s">
        <v>98</v>
      </c>
      <c r="B1796" s="29">
        <v>9487</v>
      </c>
      <c r="C1796" s="29">
        <v>0</v>
      </c>
      <c r="D1796" s="29">
        <v>9487</v>
      </c>
      <c r="E1796" s="29">
        <v>0</v>
      </c>
      <c r="F1796" s="29">
        <v>0</v>
      </c>
      <c r="G1796" s="29">
        <v>9487</v>
      </c>
      <c r="H1796" s="29">
        <v>0</v>
      </c>
      <c r="I1796" s="29">
        <v>0</v>
      </c>
      <c r="J1796" s="29">
        <v>0</v>
      </c>
      <c r="K1796" s="29">
        <v>0</v>
      </c>
      <c r="L1796" s="29">
        <v>0</v>
      </c>
      <c r="M1796" s="29">
        <v>0</v>
      </c>
    </row>
    <row r="1797" spans="1:14" x14ac:dyDescent="0.25">
      <c r="A1797" s="29" t="s">
        <v>99</v>
      </c>
      <c r="B1797" s="29">
        <v>8286</v>
      </c>
      <c r="C1797" s="29">
        <v>0</v>
      </c>
      <c r="D1797" s="29">
        <v>8286</v>
      </c>
      <c r="E1797" s="29">
        <v>0</v>
      </c>
      <c r="F1797" s="29">
        <v>0</v>
      </c>
      <c r="G1797" s="29">
        <v>8286</v>
      </c>
      <c r="H1797" s="29">
        <v>0</v>
      </c>
      <c r="I1797" s="29">
        <v>0</v>
      </c>
      <c r="J1797" s="29">
        <v>0</v>
      </c>
      <c r="K1797" s="29">
        <v>0</v>
      </c>
      <c r="L1797" s="29">
        <v>0</v>
      </c>
      <c r="M1797" s="29">
        <v>0</v>
      </c>
    </row>
    <row r="1798" spans="1:14" x14ac:dyDescent="0.25">
      <c r="A1798" s="29" t="s">
        <v>100</v>
      </c>
      <c r="B1798" s="29">
        <v>1759</v>
      </c>
      <c r="C1798" s="29">
        <v>0</v>
      </c>
      <c r="D1798" s="29">
        <v>1759</v>
      </c>
      <c r="E1798" s="29">
        <v>0</v>
      </c>
      <c r="F1798" s="29">
        <v>0</v>
      </c>
      <c r="G1798" s="29">
        <v>1759</v>
      </c>
      <c r="H1798" s="29">
        <v>0</v>
      </c>
      <c r="I1798" s="29">
        <v>0</v>
      </c>
      <c r="J1798" s="29">
        <v>0</v>
      </c>
      <c r="K1798" s="29">
        <v>0</v>
      </c>
      <c r="L1798" s="29">
        <v>0</v>
      </c>
      <c r="M1798" s="29">
        <v>0</v>
      </c>
    </row>
    <row r="1799" spans="1:14" x14ac:dyDescent="0.25">
      <c r="A1799" s="29" t="s">
        <v>101</v>
      </c>
      <c r="B1799" s="29">
        <v>3761</v>
      </c>
      <c r="C1799" s="29">
        <v>0</v>
      </c>
      <c r="D1799" s="29">
        <v>3761</v>
      </c>
      <c r="E1799" s="29">
        <v>0</v>
      </c>
      <c r="F1799" s="29">
        <v>0</v>
      </c>
      <c r="G1799" s="29">
        <v>3761</v>
      </c>
      <c r="H1799" s="29">
        <v>0</v>
      </c>
      <c r="I1799" s="29">
        <v>0</v>
      </c>
      <c r="J1799" s="29">
        <v>0</v>
      </c>
      <c r="K1799" s="29">
        <v>0</v>
      </c>
      <c r="L1799" s="29">
        <v>0</v>
      </c>
      <c r="M1799" s="29">
        <v>0</v>
      </c>
    </row>
    <row r="1800" spans="1:14" x14ac:dyDescent="0.25">
      <c r="A1800" s="29" t="s">
        <v>102</v>
      </c>
      <c r="B1800" s="29">
        <v>2171</v>
      </c>
      <c r="C1800" s="29">
        <v>0</v>
      </c>
      <c r="D1800" s="29">
        <v>2171</v>
      </c>
      <c r="E1800" s="29">
        <v>0</v>
      </c>
      <c r="F1800" s="29">
        <v>0</v>
      </c>
      <c r="G1800" s="29">
        <v>2171</v>
      </c>
      <c r="H1800" s="29">
        <v>0</v>
      </c>
      <c r="I1800" s="29">
        <v>0</v>
      </c>
      <c r="J1800" s="29">
        <v>0</v>
      </c>
      <c r="K1800" s="29">
        <v>0</v>
      </c>
      <c r="L1800" s="29">
        <v>0</v>
      </c>
      <c r="M1800" s="29">
        <v>0</v>
      </c>
    </row>
    <row r="1801" spans="1:14" x14ac:dyDescent="0.25">
      <c r="A1801" s="32" t="s">
        <v>586</v>
      </c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127">
        <v>4</v>
      </c>
    </row>
    <row r="1802" spans="1:14" x14ac:dyDescent="0.25">
      <c r="A1802" s="29" t="s">
        <v>0</v>
      </c>
      <c r="B1802" s="29" t="s">
        <v>1</v>
      </c>
      <c r="C1802" s="29" t="s">
        <v>402</v>
      </c>
      <c r="D1802" s="29" t="s">
        <v>403</v>
      </c>
      <c r="E1802" s="29" t="s">
        <v>404</v>
      </c>
      <c r="F1802" s="29" t="s">
        <v>405</v>
      </c>
      <c r="G1802" s="29" t="s">
        <v>406</v>
      </c>
      <c r="H1802" s="29" t="s">
        <v>407</v>
      </c>
      <c r="I1802" s="29" t="s">
        <v>408</v>
      </c>
      <c r="J1802" s="29" t="s">
        <v>409</v>
      </c>
      <c r="K1802" s="29" t="s">
        <v>410</v>
      </c>
      <c r="L1802" s="29" t="s">
        <v>411</v>
      </c>
      <c r="M1802" s="29" t="s">
        <v>412</v>
      </c>
    </row>
    <row r="1803" spans="1:14" x14ac:dyDescent="0.25">
      <c r="A1803" s="29" t="s">
        <v>8</v>
      </c>
      <c r="B1803" s="29" t="s">
        <v>9</v>
      </c>
      <c r="C1803" s="29" t="s">
        <v>9</v>
      </c>
      <c r="D1803" s="29" t="s">
        <v>9</v>
      </c>
      <c r="E1803" s="29" t="s">
        <v>9</v>
      </c>
      <c r="F1803" s="29" t="s">
        <v>9</v>
      </c>
      <c r="G1803" s="29" t="s">
        <v>9</v>
      </c>
      <c r="H1803" s="29" t="s">
        <v>9</v>
      </c>
      <c r="I1803" s="29" t="s">
        <v>9</v>
      </c>
      <c r="J1803" s="29" t="s">
        <v>9</v>
      </c>
      <c r="K1803" s="29" t="s">
        <v>9</v>
      </c>
      <c r="L1803" s="29" t="s">
        <v>9</v>
      </c>
      <c r="M1803" s="29" t="s">
        <v>9</v>
      </c>
    </row>
    <row r="1804" spans="1:14" x14ac:dyDescent="0.25">
      <c r="A1804" s="29" t="s">
        <v>10</v>
      </c>
      <c r="B1804" s="29">
        <v>0</v>
      </c>
      <c r="C1804" s="29">
        <v>0</v>
      </c>
      <c r="D1804" s="29">
        <v>0</v>
      </c>
      <c r="E1804" s="29">
        <v>0</v>
      </c>
      <c r="F1804" s="29">
        <v>0</v>
      </c>
      <c r="G1804" s="29">
        <v>0</v>
      </c>
      <c r="H1804" s="29">
        <v>0</v>
      </c>
      <c r="I1804" s="29">
        <v>0</v>
      </c>
      <c r="J1804" s="29">
        <v>0</v>
      </c>
      <c r="K1804" s="29">
        <v>0</v>
      </c>
      <c r="L1804" s="29">
        <v>0</v>
      </c>
      <c r="M1804" s="29">
        <v>0</v>
      </c>
    </row>
    <row r="1805" spans="1:14" x14ac:dyDescent="0.25">
      <c r="A1805" s="29" t="s">
        <v>11</v>
      </c>
      <c r="B1805" s="29">
        <v>0</v>
      </c>
      <c r="C1805" s="29">
        <v>0</v>
      </c>
      <c r="D1805" s="29">
        <v>0</v>
      </c>
      <c r="E1805" s="29">
        <v>0</v>
      </c>
      <c r="F1805" s="29">
        <v>0</v>
      </c>
      <c r="G1805" s="29">
        <v>0</v>
      </c>
      <c r="H1805" s="29">
        <v>0</v>
      </c>
      <c r="I1805" s="29">
        <v>0</v>
      </c>
      <c r="J1805" s="29">
        <v>0</v>
      </c>
      <c r="K1805" s="29">
        <v>0</v>
      </c>
      <c r="L1805" s="29">
        <v>0</v>
      </c>
      <c r="M1805" s="29">
        <v>0</v>
      </c>
    </row>
    <row r="1806" spans="1:14" x14ac:dyDescent="0.25">
      <c r="A1806" s="29" t="s">
        <v>12</v>
      </c>
      <c r="B1806" s="29">
        <v>0</v>
      </c>
      <c r="C1806" s="29">
        <v>0</v>
      </c>
      <c r="D1806" s="29">
        <v>0</v>
      </c>
      <c r="E1806" s="29">
        <v>0</v>
      </c>
      <c r="F1806" s="29">
        <v>0</v>
      </c>
      <c r="G1806" s="29">
        <v>0</v>
      </c>
      <c r="H1806" s="29">
        <v>0</v>
      </c>
      <c r="I1806" s="29">
        <v>0</v>
      </c>
      <c r="J1806" s="29">
        <v>0</v>
      </c>
      <c r="K1806" s="29">
        <v>0</v>
      </c>
      <c r="L1806" s="29">
        <v>0</v>
      </c>
      <c r="M1806" s="29">
        <v>0</v>
      </c>
    </row>
    <row r="1807" spans="1:14" x14ac:dyDescent="0.25">
      <c r="A1807" s="29" t="s">
        <v>13</v>
      </c>
      <c r="B1807" s="29">
        <v>0</v>
      </c>
      <c r="C1807" s="29">
        <v>0</v>
      </c>
      <c r="D1807" s="29">
        <v>0</v>
      </c>
      <c r="E1807" s="29">
        <v>0</v>
      </c>
      <c r="F1807" s="29">
        <v>0</v>
      </c>
      <c r="G1807" s="29">
        <v>0</v>
      </c>
      <c r="H1807" s="29">
        <v>0</v>
      </c>
      <c r="I1807" s="29">
        <v>0</v>
      </c>
      <c r="J1807" s="29">
        <v>0</v>
      </c>
      <c r="K1807" s="29">
        <v>0</v>
      </c>
      <c r="L1807" s="29">
        <v>0</v>
      </c>
      <c r="M1807" s="29">
        <v>0</v>
      </c>
    </row>
    <row r="1808" spans="1:14" x14ac:dyDescent="0.25">
      <c r="A1808" s="29" t="s">
        <v>14</v>
      </c>
      <c r="B1808" s="29">
        <v>0</v>
      </c>
      <c r="C1808" s="29">
        <v>0</v>
      </c>
      <c r="D1808" s="29">
        <v>0</v>
      </c>
      <c r="E1808" s="29">
        <v>0</v>
      </c>
      <c r="F1808" s="29">
        <v>0</v>
      </c>
      <c r="G1808" s="29">
        <v>0</v>
      </c>
      <c r="H1808" s="29">
        <v>0</v>
      </c>
      <c r="I1808" s="29">
        <v>0</v>
      </c>
      <c r="J1808" s="29">
        <v>0</v>
      </c>
      <c r="K1808" s="29">
        <v>0</v>
      </c>
      <c r="L1808" s="29">
        <v>0</v>
      </c>
      <c r="M1808" s="29">
        <v>0</v>
      </c>
    </row>
    <row r="1809" spans="1:13" x14ac:dyDescent="0.25">
      <c r="A1809" s="29" t="s">
        <v>15</v>
      </c>
      <c r="B1809" s="29">
        <v>0</v>
      </c>
      <c r="C1809" s="29">
        <v>0</v>
      </c>
      <c r="D1809" s="29">
        <v>0</v>
      </c>
      <c r="E1809" s="29">
        <v>0</v>
      </c>
      <c r="F1809" s="29">
        <v>0</v>
      </c>
      <c r="G1809" s="29">
        <v>0</v>
      </c>
      <c r="H1809" s="29">
        <v>0</v>
      </c>
      <c r="I1809" s="29">
        <v>0</v>
      </c>
      <c r="J1809" s="29">
        <v>0</v>
      </c>
      <c r="K1809" s="29">
        <v>0</v>
      </c>
      <c r="L1809" s="29">
        <v>0</v>
      </c>
      <c r="M1809" s="29">
        <v>0</v>
      </c>
    </row>
    <row r="1810" spans="1:13" x14ac:dyDescent="0.25">
      <c r="A1810" s="29" t="s">
        <v>16</v>
      </c>
      <c r="B1810" s="29">
        <v>0</v>
      </c>
      <c r="C1810" s="29">
        <v>0</v>
      </c>
      <c r="D1810" s="29">
        <v>0</v>
      </c>
      <c r="E1810" s="29">
        <v>0</v>
      </c>
      <c r="F1810" s="29">
        <v>0</v>
      </c>
      <c r="G1810" s="29">
        <v>0</v>
      </c>
      <c r="H1810" s="29">
        <v>0</v>
      </c>
      <c r="I1810" s="29">
        <v>0</v>
      </c>
      <c r="J1810" s="29">
        <v>0</v>
      </c>
      <c r="K1810" s="29">
        <v>0</v>
      </c>
      <c r="L1810" s="29">
        <v>0</v>
      </c>
      <c r="M1810" s="29">
        <v>0</v>
      </c>
    </row>
    <row r="1811" spans="1:13" x14ac:dyDescent="0.25">
      <c r="A1811" s="29" t="s">
        <v>17</v>
      </c>
      <c r="B1811" s="29">
        <v>0</v>
      </c>
      <c r="C1811" s="29">
        <v>0</v>
      </c>
      <c r="D1811" s="29">
        <v>0</v>
      </c>
      <c r="E1811" s="29">
        <v>0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K1811" s="29">
        <v>0</v>
      </c>
      <c r="L1811" s="29">
        <v>0</v>
      </c>
      <c r="M1811" s="29">
        <v>0</v>
      </c>
    </row>
    <row r="1812" spans="1:13" x14ac:dyDescent="0.25">
      <c r="A1812" s="29" t="s">
        <v>18</v>
      </c>
      <c r="B1812" s="29">
        <v>0</v>
      </c>
      <c r="C1812" s="29">
        <v>0</v>
      </c>
      <c r="D1812" s="29">
        <v>0</v>
      </c>
      <c r="E1812" s="29">
        <v>0</v>
      </c>
      <c r="F1812" s="29">
        <v>0</v>
      </c>
      <c r="G1812" s="29">
        <v>0</v>
      </c>
      <c r="H1812" s="29">
        <v>0</v>
      </c>
      <c r="I1812" s="29">
        <v>0</v>
      </c>
      <c r="J1812" s="29">
        <v>0</v>
      </c>
      <c r="K1812" s="29">
        <v>0</v>
      </c>
      <c r="L1812" s="29">
        <v>0</v>
      </c>
      <c r="M1812" s="29">
        <v>0</v>
      </c>
    </row>
    <row r="1813" spans="1:13" x14ac:dyDescent="0.25">
      <c r="A1813" s="29" t="s">
        <v>19</v>
      </c>
      <c r="B1813" s="29">
        <v>0</v>
      </c>
      <c r="C1813" s="29">
        <v>0</v>
      </c>
      <c r="D1813" s="29">
        <v>0</v>
      </c>
      <c r="E1813" s="29">
        <v>0</v>
      </c>
      <c r="F1813" s="29">
        <v>0</v>
      </c>
      <c r="G1813" s="29">
        <v>0</v>
      </c>
      <c r="H1813" s="29">
        <v>0</v>
      </c>
      <c r="I1813" s="29">
        <v>0</v>
      </c>
      <c r="J1813" s="29">
        <v>0</v>
      </c>
      <c r="K1813" s="29">
        <v>0</v>
      </c>
      <c r="L1813" s="29">
        <v>0</v>
      </c>
      <c r="M1813" s="29">
        <v>0</v>
      </c>
    </row>
    <row r="1814" spans="1:13" x14ac:dyDescent="0.25">
      <c r="A1814" s="29" t="s">
        <v>20</v>
      </c>
      <c r="B1814" s="29">
        <v>1</v>
      </c>
      <c r="C1814" s="29">
        <v>0</v>
      </c>
      <c r="D1814" s="29">
        <v>0</v>
      </c>
      <c r="E1814" s="29">
        <v>0</v>
      </c>
      <c r="F1814" s="29">
        <v>0</v>
      </c>
      <c r="G1814" s="29">
        <v>0</v>
      </c>
      <c r="H1814" s="29">
        <v>0</v>
      </c>
      <c r="I1814" s="29">
        <v>0</v>
      </c>
      <c r="J1814" s="29">
        <v>0</v>
      </c>
      <c r="K1814" s="29">
        <v>0</v>
      </c>
      <c r="L1814" s="29">
        <v>0</v>
      </c>
      <c r="M1814" s="29">
        <v>0</v>
      </c>
    </row>
    <row r="1815" spans="1:13" x14ac:dyDescent="0.25">
      <c r="A1815" s="29" t="s">
        <v>21</v>
      </c>
      <c r="B1815" s="29">
        <v>0</v>
      </c>
      <c r="C1815" s="29">
        <v>0</v>
      </c>
      <c r="D1815" s="29">
        <v>0</v>
      </c>
      <c r="E1815" s="29">
        <v>0</v>
      </c>
      <c r="F1815" s="29">
        <v>0</v>
      </c>
      <c r="G1815" s="29">
        <v>0</v>
      </c>
      <c r="H1815" s="29">
        <v>0</v>
      </c>
      <c r="I1815" s="29">
        <v>0</v>
      </c>
      <c r="J1815" s="29">
        <v>0</v>
      </c>
      <c r="K1815" s="29">
        <v>0</v>
      </c>
      <c r="L1815" s="29">
        <v>0</v>
      </c>
      <c r="M1815" s="29">
        <v>0</v>
      </c>
    </row>
    <row r="1816" spans="1:13" x14ac:dyDescent="0.25">
      <c r="A1816" s="29" t="s">
        <v>22</v>
      </c>
      <c r="B1816" s="29">
        <v>0</v>
      </c>
      <c r="C1816" s="29">
        <v>0</v>
      </c>
      <c r="D1816" s="29">
        <v>0</v>
      </c>
      <c r="E1816" s="29">
        <v>0</v>
      </c>
      <c r="F1816" s="29">
        <v>0</v>
      </c>
      <c r="G1816" s="29">
        <v>0</v>
      </c>
      <c r="H1816" s="29">
        <v>0</v>
      </c>
      <c r="I1816" s="29">
        <v>0</v>
      </c>
      <c r="J1816" s="29">
        <v>0</v>
      </c>
      <c r="K1816" s="29">
        <v>0</v>
      </c>
      <c r="L1816" s="29">
        <v>0</v>
      </c>
      <c r="M1816" s="29">
        <v>0</v>
      </c>
    </row>
    <row r="1817" spans="1:13" x14ac:dyDescent="0.25">
      <c r="A1817" s="29" t="s">
        <v>587</v>
      </c>
      <c r="B1817" s="29"/>
      <c r="C1817" s="29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</row>
    <row r="1818" spans="1:13" x14ac:dyDescent="0.25">
      <c r="A1818" s="29" t="s">
        <v>23</v>
      </c>
      <c r="B1818" s="29" t="s">
        <v>1</v>
      </c>
      <c r="C1818" s="29" t="s">
        <v>402</v>
      </c>
      <c r="D1818" s="29" t="s">
        <v>403</v>
      </c>
      <c r="E1818" s="29" t="s">
        <v>404</v>
      </c>
      <c r="F1818" s="29" t="s">
        <v>405</v>
      </c>
      <c r="G1818" s="29" t="s">
        <v>406</v>
      </c>
      <c r="H1818" s="29" t="s">
        <v>407</v>
      </c>
      <c r="I1818" s="29" t="s">
        <v>408</v>
      </c>
      <c r="J1818" s="29" t="s">
        <v>409</v>
      </c>
      <c r="K1818" s="29" t="s">
        <v>410</v>
      </c>
      <c r="L1818" s="29" t="s">
        <v>411</v>
      </c>
      <c r="M1818" s="29" t="s">
        <v>412</v>
      </c>
    </row>
    <row r="1819" spans="1:13" x14ac:dyDescent="0.25">
      <c r="A1819" s="29" t="s">
        <v>8</v>
      </c>
      <c r="B1819" s="29" t="s">
        <v>9</v>
      </c>
      <c r="C1819" s="29" t="s">
        <v>9</v>
      </c>
      <c r="D1819" s="29" t="s">
        <v>9</v>
      </c>
      <c r="E1819" s="29" t="s">
        <v>9</v>
      </c>
      <c r="F1819" s="29" t="s">
        <v>9</v>
      </c>
      <c r="G1819" s="29" t="s">
        <v>9</v>
      </c>
      <c r="H1819" s="29" t="s">
        <v>9</v>
      </c>
      <c r="I1819" s="29" t="s">
        <v>9</v>
      </c>
      <c r="J1819" s="29" t="s">
        <v>9</v>
      </c>
      <c r="K1819" s="29" t="s">
        <v>9</v>
      </c>
      <c r="L1819" s="29" t="s">
        <v>9</v>
      </c>
      <c r="M1819" s="29" t="s">
        <v>9</v>
      </c>
    </row>
    <row r="1820" spans="1:13" x14ac:dyDescent="0.25">
      <c r="A1820" s="29" t="s">
        <v>10</v>
      </c>
      <c r="B1820" s="29">
        <v>0</v>
      </c>
      <c r="C1820" s="29">
        <v>0</v>
      </c>
      <c r="D1820" s="29">
        <v>0</v>
      </c>
      <c r="E1820" s="29">
        <v>0</v>
      </c>
      <c r="F1820" s="29">
        <v>0</v>
      </c>
      <c r="G1820" s="29">
        <v>0</v>
      </c>
      <c r="H1820" s="29">
        <v>0</v>
      </c>
      <c r="I1820" s="29">
        <v>0</v>
      </c>
      <c r="J1820" s="29">
        <v>0</v>
      </c>
      <c r="K1820" s="29">
        <v>0</v>
      </c>
      <c r="L1820" s="29">
        <v>0</v>
      </c>
      <c r="M1820" s="29">
        <v>0</v>
      </c>
    </row>
    <row r="1821" spans="1:13" x14ac:dyDescent="0.25">
      <c r="A1821" s="29" t="s">
        <v>11</v>
      </c>
      <c r="B1821" s="29">
        <v>0</v>
      </c>
      <c r="C1821" s="29">
        <v>0</v>
      </c>
      <c r="D1821" s="29">
        <v>0</v>
      </c>
      <c r="E1821" s="29">
        <v>0</v>
      </c>
      <c r="F1821" s="29">
        <v>0</v>
      </c>
      <c r="G1821" s="29">
        <v>0</v>
      </c>
      <c r="H1821" s="29">
        <v>0</v>
      </c>
      <c r="I1821" s="29">
        <v>0</v>
      </c>
      <c r="J1821" s="29">
        <v>0</v>
      </c>
      <c r="K1821" s="29">
        <v>0</v>
      </c>
      <c r="L1821" s="29">
        <v>0</v>
      </c>
      <c r="M1821" s="29">
        <v>0</v>
      </c>
    </row>
    <row r="1822" spans="1:13" x14ac:dyDescent="0.25">
      <c r="A1822" s="29" t="s">
        <v>12</v>
      </c>
      <c r="B1822" s="29">
        <v>0</v>
      </c>
      <c r="C1822" s="29">
        <v>0</v>
      </c>
      <c r="D1822" s="29">
        <v>0</v>
      </c>
      <c r="E1822" s="29">
        <v>0</v>
      </c>
      <c r="F1822" s="29">
        <v>0</v>
      </c>
      <c r="G1822" s="29">
        <v>0</v>
      </c>
      <c r="H1822" s="29">
        <v>0</v>
      </c>
      <c r="I1822" s="29">
        <v>0</v>
      </c>
      <c r="J1822" s="29">
        <v>0</v>
      </c>
      <c r="K1822" s="29">
        <v>0</v>
      </c>
      <c r="L1822" s="29">
        <v>0</v>
      </c>
      <c r="M1822" s="29">
        <v>0</v>
      </c>
    </row>
    <row r="1823" spans="1:13" x14ac:dyDescent="0.25">
      <c r="A1823" s="29" t="s">
        <v>13</v>
      </c>
      <c r="B1823" s="29">
        <v>0</v>
      </c>
      <c r="C1823" s="29">
        <v>0</v>
      </c>
      <c r="D1823" s="29">
        <v>0</v>
      </c>
      <c r="E1823" s="29">
        <v>0</v>
      </c>
      <c r="F1823" s="29">
        <v>0</v>
      </c>
      <c r="G1823" s="29">
        <v>0</v>
      </c>
      <c r="H1823" s="29">
        <v>0</v>
      </c>
      <c r="I1823" s="29">
        <v>0</v>
      </c>
      <c r="J1823" s="29">
        <v>0</v>
      </c>
      <c r="K1823" s="29">
        <v>0</v>
      </c>
      <c r="L1823" s="29">
        <v>0</v>
      </c>
      <c r="M1823" s="29">
        <v>0</v>
      </c>
    </row>
    <row r="1824" spans="1:13" x14ac:dyDescent="0.25">
      <c r="A1824" s="29" t="s">
        <v>14</v>
      </c>
      <c r="B1824" s="29">
        <v>0</v>
      </c>
      <c r="C1824" s="29">
        <v>0</v>
      </c>
      <c r="D1824" s="29">
        <v>0</v>
      </c>
      <c r="E1824" s="29">
        <v>0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K1824" s="29">
        <v>0</v>
      </c>
      <c r="L1824" s="29">
        <v>0</v>
      </c>
      <c r="M1824" s="29">
        <v>0</v>
      </c>
    </row>
    <row r="1825" spans="1:13" x14ac:dyDescent="0.25">
      <c r="A1825" s="29" t="s">
        <v>15</v>
      </c>
      <c r="B1825" s="29">
        <v>0</v>
      </c>
      <c r="C1825" s="29">
        <v>0</v>
      </c>
      <c r="D1825" s="29">
        <v>0</v>
      </c>
      <c r="E1825" s="29">
        <v>0</v>
      </c>
      <c r="F1825" s="29">
        <v>0</v>
      </c>
      <c r="G1825" s="29">
        <v>0</v>
      </c>
      <c r="H1825" s="29">
        <v>0</v>
      </c>
      <c r="I1825" s="29">
        <v>0</v>
      </c>
      <c r="J1825" s="29">
        <v>0</v>
      </c>
      <c r="K1825" s="29">
        <v>0</v>
      </c>
      <c r="L1825" s="29">
        <v>0</v>
      </c>
      <c r="M1825" s="29">
        <v>0</v>
      </c>
    </row>
    <row r="1826" spans="1:13" x14ac:dyDescent="0.25">
      <c r="A1826" s="29" t="s">
        <v>16</v>
      </c>
      <c r="B1826" s="29">
        <v>0</v>
      </c>
      <c r="C1826" s="29">
        <v>0</v>
      </c>
      <c r="D1826" s="29">
        <v>0</v>
      </c>
      <c r="E1826" s="29">
        <v>0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K1826" s="29">
        <v>0</v>
      </c>
      <c r="L1826" s="29">
        <v>0</v>
      </c>
      <c r="M1826" s="29">
        <v>0</v>
      </c>
    </row>
    <row r="1827" spans="1:13" x14ac:dyDescent="0.25">
      <c r="A1827" s="29" t="s">
        <v>17</v>
      </c>
      <c r="B1827" s="29">
        <v>0</v>
      </c>
      <c r="C1827" s="29">
        <v>0</v>
      </c>
      <c r="D1827" s="29">
        <v>0</v>
      </c>
      <c r="E1827" s="29">
        <v>0</v>
      </c>
      <c r="F1827" s="29">
        <v>0</v>
      </c>
      <c r="G1827" s="29">
        <v>0</v>
      </c>
      <c r="H1827" s="29">
        <v>0</v>
      </c>
      <c r="I1827" s="29">
        <v>0</v>
      </c>
      <c r="J1827" s="29">
        <v>0</v>
      </c>
      <c r="K1827" s="29">
        <v>0</v>
      </c>
      <c r="L1827" s="29">
        <v>0</v>
      </c>
      <c r="M1827" s="29">
        <v>0</v>
      </c>
    </row>
    <row r="1828" spans="1:13" x14ac:dyDescent="0.25">
      <c r="A1828" s="29" t="s">
        <v>18</v>
      </c>
      <c r="B1828" s="29">
        <v>0</v>
      </c>
      <c r="C1828" s="29">
        <v>0</v>
      </c>
      <c r="D1828" s="29">
        <v>0</v>
      </c>
      <c r="E1828" s="29">
        <v>0</v>
      </c>
      <c r="F1828" s="29">
        <v>0</v>
      </c>
      <c r="G1828" s="29">
        <v>0</v>
      </c>
      <c r="H1828" s="29">
        <v>0</v>
      </c>
      <c r="I1828" s="29">
        <v>0</v>
      </c>
      <c r="J1828" s="29">
        <v>0</v>
      </c>
      <c r="K1828" s="29">
        <v>0</v>
      </c>
      <c r="L1828" s="29">
        <v>0</v>
      </c>
      <c r="M1828" s="29">
        <v>0</v>
      </c>
    </row>
    <row r="1829" spans="1:13" x14ac:dyDescent="0.25">
      <c r="A1829" s="29" t="s">
        <v>19</v>
      </c>
      <c r="B1829" s="29">
        <v>0</v>
      </c>
      <c r="C1829" s="29">
        <v>0</v>
      </c>
      <c r="D1829" s="29">
        <v>0</v>
      </c>
      <c r="E1829" s="29">
        <v>0</v>
      </c>
      <c r="F1829" s="29">
        <v>0</v>
      </c>
      <c r="G1829" s="29">
        <v>0</v>
      </c>
      <c r="H1829" s="29">
        <v>0</v>
      </c>
      <c r="I1829" s="29">
        <v>0</v>
      </c>
      <c r="J1829" s="29">
        <v>0</v>
      </c>
      <c r="K1829" s="29">
        <v>0</v>
      </c>
      <c r="L1829" s="29">
        <v>0</v>
      </c>
      <c r="M1829" s="29">
        <v>0</v>
      </c>
    </row>
    <row r="1830" spans="1:13" x14ac:dyDescent="0.25">
      <c r="A1830" s="29" t="s">
        <v>20</v>
      </c>
      <c r="B1830" s="29">
        <v>0</v>
      </c>
      <c r="C1830" s="29">
        <v>0</v>
      </c>
      <c r="D1830" s="29">
        <v>0</v>
      </c>
      <c r="E1830" s="29">
        <v>0</v>
      </c>
      <c r="F1830" s="29">
        <v>0</v>
      </c>
      <c r="G1830" s="29">
        <v>0</v>
      </c>
      <c r="H1830" s="29">
        <v>0</v>
      </c>
      <c r="I1830" s="29">
        <v>0</v>
      </c>
      <c r="J1830" s="29">
        <v>0</v>
      </c>
      <c r="K1830" s="29">
        <v>0</v>
      </c>
      <c r="L1830" s="29">
        <v>0</v>
      </c>
      <c r="M1830" s="29">
        <v>0</v>
      </c>
    </row>
    <row r="1831" spans="1:13" x14ac:dyDescent="0.25">
      <c r="A1831" s="29" t="s">
        <v>21</v>
      </c>
      <c r="B1831" s="29">
        <v>0</v>
      </c>
      <c r="C1831" s="29">
        <v>0</v>
      </c>
      <c r="D1831" s="29">
        <v>0</v>
      </c>
      <c r="E1831" s="29">
        <v>0</v>
      </c>
      <c r="F1831" s="29">
        <v>0</v>
      </c>
      <c r="G1831" s="29">
        <v>0</v>
      </c>
      <c r="H1831" s="29">
        <v>0</v>
      </c>
      <c r="I1831" s="29">
        <v>0</v>
      </c>
      <c r="J1831" s="29">
        <v>0</v>
      </c>
      <c r="K1831" s="29">
        <v>0</v>
      </c>
      <c r="L1831" s="29">
        <v>0</v>
      </c>
      <c r="M1831" s="29">
        <v>0</v>
      </c>
    </row>
    <row r="1832" spans="1:13" x14ac:dyDescent="0.25">
      <c r="A1832" s="29" t="s">
        <v>22</v>
      </c>
      <c r="B1832" s="29">
        <v>0</v>
      </c>
      <c r="C1832" s="29">
        <v>0</v>
      </c>
      <c r="D1832" s="29">
        <v>0</v>
      </c>
      <c r="E1832" s="29">
        <v>0</v>
      </c>
      <c r="F1832" s="29">
        <v>0</v>
      </c>
      <c r="G1832" s="29">
        <v>0</v>
      </c>
      <c r="H1832" s="29">
        <v>0</v>
      </c>
      <c r="I1832" s="29">
        <v>0</v>
      </c>
      <c r="J1832" s="29">
        <v>0</v>
      </c>
      <c r="K1832" s="29">
        <v>0</v>
      </c>
      <c r="L1832" s="29">
        <v>0</v>
      </c>
      <c r="M1832" s="29">
        <v>0</v>
      </c>
    </row>
    <row r="1833" spans="1:13" x14ac:dyDescent="0.25">
      <c r="A1833" s="29" t="s">
        <v>588</v>
      </c>
      <c r="B1833" s="29"/>
      <c r="C1833" s="29"/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</row>
    <row r="1834" spans="1:13" x14ac:dyDescent="0.25">
      <c r="A1834" s="29" t="s">
        <v>24</v>
      </c>
      <c r="B1834" s="29" t="s">
        <v>1</v>
      </c>
      <c r="C1834" s="29" t="s">
        <v>402</v>
      </c>
      <c r="D1834" s="29" t="s">
        <v>403</v>
      </c>
      <c r="E1834" s="29" t="s">
        <v>404</v>
      </c>
      <c r="F1834" s="29" t="s">
        <v>405</v>
      </c>
      <c r="G1834" s="29" t="s">
        <v>406</v>
      </c>
      <c r="H1834" s="29" t="s">
        <v>407</v>
      </c>
      <c r="I1834" s="29" t="s">
        <v>408</v>
      </c>
      <c r="J1834" s="29" t="s">
        <v>409</v>
      </c>
      <c r="K1834" s="29" t="s">
        <v>410</v>
      </c>
      <c r="L1834" s="29" t="s">
        <v>411</v>
      </c>
      <c r="M1834" s="29" t="s">
        <v>412</v>
      </c>
    </row>
    <row r="1835" spans="1:13" x14ac:dyDescent="0.25">
      <c r="A1835" s="29" t="s">
        <v>8</v>
      </c>
      <c r="B1835" s="29" t="s">
        <v>9</v>
      </c>
      <c r="C1835" s="29" t="s">
        <v>9</v>
      </c>
      <c r="D1835" s="29" t="s">
        <v>9</v>
      </c>
      <c r="E1835" s="29" t="s">
        <v>9</v>
      </c>
      <c r="F1835" s="29" t="s">
        <v>9</v>
      </c>
      <c r="G1835" s="29" t="s">
        <v>9</v>
      </c>
      <c r="H1835" s="29" t="s">
        <v>9</v>
      </c>
      <c r="I1835" s="29" t="s">
        <v>9</v>
      </c>
      <c r="J1835" s="29" t="s">
        <v>9</v>
      </c>
      <c r="K1835" s="29" t="s">
        <v>9</v>
      </c>
      <c r="L1835" s="29" t="s">
        <v>9</v>
      </c>
      <c r="M1835" s="29" t="s">
        <v>9</v>
      </c>
    </row>
    <row r="1836" spans="1:13" x14ac:dyDescent="0.25">
      <c r="A1836" s="29" t="s">
        <v>25</v>
      </c>
      <c r="B1836" s="29">
        <v>0</v>
      </c>
      <c r="C1836" s="29">
        <v>0</v>
      </c>
      <c r="D1836" s="29">
        <v>0</v>
      </c>
      <c r="E1836" s="29">
        <v>0</v>
      </c>
      <c r="F1836" s="29">
        <v>0</v>
      </c>
      <c r="G1836" s="29">
        <v>0</v>
      </c>
      <c r="H1836" s="29">
        <v>0</v>
      </c>
      <c r="I1836" s="29">
        <v>0</v>
      </c>
      <c r="J1836" s="29">
        <v>0</v>
      </c>
      <c r="K1836" s="29">
        <v>0</v>
      </c>
      <c r="L1836" s="29">
        <v>0</v>
      </c>
      <c r="M1836" s="29">
        <v>0</v>
      </c>
    </row>
    <row r="1837" spans="1:13" x14ac:dyDescent="0.25">
      <c r="A1837" s="29" t="s">
        <v>26</v>
      </c>
      <c r="B1837" s="29">
        <v>0</v>
      </c>
      <c r="C1837" s="29">
        <v>0</v>
      </c>
      <c r="D1837" s="29">
        <v>0</v>
      </c>
      <c r="E1837" s="29">
        <v>0</v>
      </c>
      <c r="F1837" s="29">
        <v>0</v>
      </c>
      <c r="G1837" s="29">
        <v>0</v>
      </c>
      <c r="H1837" s="29">
        <v>0</v>
      </c>
      <c r="I1837" s="29">
        <v>0</v>
      </c>
      <c r="J1837" s="29">
        <v>0</v>
      </c>
      <c r="K1837" s="29">
        <v>0</v>
      </c>
      <c r="L1837" s="29">
        <v>0</v>
      </c>
      <c r="M1837" s="29">
        <v>0</v>
      </c>
    </row>
    <row r="1838" spans="1:13" x14ac:dyDescent="0.25">
      <c r="A1838" s="29" t="s">
        <v>27</v>
      </c>
      <c r="B1838" s="29">
        <v>0</v>
      </c>
      <c r="C1838" s="29">
        <v>0</v>
      </c>
      <c r="D1838" s="29">
        <v>0</v>
      </c>
      <c r="E1838" s="29">
        <v>0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K1838" s="29">
        <v>0</v>
      </c>
      <c r="L1838" s="29">
        <v>0</v>
      </c>
      <c r="M1838" s="29">
        <v>0</v>
      </c>
    </row>
    <row r="1839" spans="1:13" x14ac:dyDescent="0.25">
      <c r="A1839" s="29" t="s">
        <v>28</v>
      </c>
      <c r="B1839" s="29">
        <v>0</v>
      </c>
      <c r="C1839" s="29">
        <v>0</v>
      </c>
      <c r="D1839" s="29">
        <v>0</v>
      </c>
      <c r="E1839" s="29">
        <v>0</v>
      </c>
      <c r="F1839" s="29">
        <v>0</v>
      </c>
      <c r="G1839" s="29">
        <v>0</v>
      </c>
      <c r="H1839" s="29">
        <v>0</v>
      </c>
      <c r="I1839" s="29">
        <v>0</v>
      </c>
      <c r="J1839" s="29">
        <v>0</v>
      </c>
      <c r="K1839" s="29">
        <v>0</v>
      </c>
      <c r="L1839" s="29">
        <v>0</v>
      </c>
      <c r="M1839" s="29">
        <v>0</v>
      </c>
    </row>
    <row r="1840" spans="1:13" x14ac:dyDescent="0.25">
      <c r="A1840" s="29" t="s">
        <v>29</v>
      </c>
      <c r="B1840" s="29">
        <v>0</v>
      </c>
      <c r="C1840" s="29">
        <v>0</v>
      </c>
      <c r="D1840" s="29">
        <v>0</v>
      </c>
      <c r="E1840" s="29">
        <v>0</v>
      </c>
      <c r="F1840" s="29">
        <v>0</v>
      </c>
      <c r="G1840" s="29">
        <v>0</v>
      </c>
      <c r="H1840" s="29">
        <v>0</v>
      </c>
      <c r="I1840" s="29">
        <v>0</v>
      </c>
      <c r="J1840" s="29">
        <v>0</v>
      </c>
      <c r="K1840" s="29">
        <v>0</v>
      </c>
      <c r="L1840" s="29">
        <v>0</v>
      </c>
      <c r="M1840" s="29">
        <v>0</v>
      </c>
    </row>
    <row r="1841" spans="1:13" x14ac:dyDescent="0.25">
      <c r="A1841" s="29" t="s">
        <v>30</v>
      </c>
      <c r="B1841" s="29">
        <v>0</v>
      </c>
      <c r="C1841" s="29">
        <v>0</v>
      </c>
      <c r="D1841" s="29">
        <v>0</v>
      </c>
      <c r="E1841" s="29">
        <v>0</v>
      </c>
      <c r="F1841" s="29">
        <v>0</v>
      </c>
      <c r="G1841" s="29">
        <v>0</v>
      </c>
      <c r="H1841" s="29">
        <v>0</v>
      </c>
      <c r="I1841" s="29">
        <v>0</v>
      </c>
      <c r="J1841" s="29">
        <v>0</v>
      </c>
      <c r="K1841" s="29">
        <v>0</v>
      </c>
      <c r="L1841" s="29">
        <v>0</v>
      </c>
      <c r="M1841" s="29">
        <v>0</v>
      </c>
    </row>
    <row r="1842" spans="1:13" x14ac:dyDescent="0.25">
      <c r="A1842" s="29" t="s">
        <v>31</v>
      </c>
      <c r="B1842" s="29">
        <v>0</v>
      </c>
      <c r="C1842" s="29">
        <v>0</v>
      </c>
      <c r="D1842" s="29">
        <v>0</v>
      </c>
      <c r="E1842" s="29">
        <v>0</v>
      </c>
      <c r="F1842" s="29">
        <v>0</v>
      </c>
      <c r="G1842" s="29">
        <v>0</v>
      </c>
      <c r="H1842" s="29">
        <v>0</v>
      </c>
      <c r="I1842" s="29">
        <v>0</v>
      </c>
      <c r="J1842" s="29">
        <v>0</v>
      </c>
      <c r="K1842" s="29">
        <v>0</v>
      </c>
      <c r="L1842" s="29">
        <v>0</v>
      </c>
      <c r="M1842" s="29">
        <v>0</v>
      </c>
    </row>
    <row r="1843" spans="1:13" x14ac:dyDescent="0.25">
      <c r="A1843" s="29" t="s">
        <v>32</v>
      </c>
      <c r="B1843" s="29">
        <v>0</v>
      </c>
      <c r="C1843" s="29">
        <v>0</v>
      </c>
      <c r="D1843" s="29">
        <v>0</v>
      </c>
      <c r="E1843" s="29">
        <v>0</v>
      </c>
      <c r="F1843" s="29">
        <v>0</v>
      </c>
      <c r="G1843" s="29">
        <v>0</v>
      </c>
      <c r="H1843" s="29">
        <v>0</v>
      </c>
      <c r="I1843" s="29">
        <v>0</v>
      </c>
      <c r="J1843" s="29">
        <v>0</v>
      </c>
      <c r="K1843" s="29">
        <v>0</v>
      </c>
      <c r="L1843" s="29">
        <v>0</v>
      </c>
      <c r="M1843" s="29">
        <v>0</v>
      </c>
    </row>
    <row r="1844" spans="1:13" x14ac:dyDescent="0.25">
      <c r="A1844" s="29" t="s">
        <v>33</v>
      </c>
      <c r="B1844" s="29">
        <v>0</v>
      </c>
      <c r="C1844" s="29">
        <v>0</v>
      </c>
      <c r="D1844" s="29">
        <v>0</v>
      </c>
      <c r="E1844" s="29">
        <v>0</v>
      </c>
      <c r="F1844" s="29">
        <v>0</v>
      </c>
      <c r="G1844" s="29">
        <v>0</v>
      </c>
      <c r="H1844" s="29">
        <v>0</v>
      </c>
      <c r="I1844" s="29">
        <v>0</v>
      </c>
      <c r="J1844" s="29">
        <v>0</v>
      </c>
      <c r="K1844" s="29">
        <v>0</v>
      </c>
      <c r="L1844" s="29">
        <v>0</v>
      </c>
      <c r="M1844" s="29">
        <v>0</v>
      </c>
    </row>
    <row r="1845" spans="1:13" x14ac:dyDescent="0.25">
      <c r="A1845" s="29" t="s">
        <v>589</v>
      </c>
      <c r="B1845" s="29"/>
      <c r="C1845" s="29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</row>
    <row r="1846" spans="1:13" x14ac:dyDescent="0.25">
      <c r="A1846" s="29" t="s">
        <v>34</v>
      </c>
      <c r="B1846" s="29" t="s">
        <v>1</v>
      </c>
      <c r="C1846" s="29" t="s">
        <v>402</v>
      </c>
      <c r="D1846" s="29" t="s">
        <v>403</v>
      </c>
      <c r="E1846" s="29" t="s">
        <v>404</v>
      </c>
      <c r="F1846" s="29" t="s">
        <v>405</v>
      </c>
      <c r="G1846" s="29" t="s">
        <v>406</v>
      </c>
      <c r="H1846" s="29" t="s">
        <v>407</v>
      </c>
      <c r="I1846" s="29" t="s">
        <v>408</v>
      </c>
      <c r="J1846" s="29" t="s">
        <v>409</v>
      </c>
      <c r="K1846" s="29" t="s">
        <v>410</v>
      </c>
      <c r="L1846" s="29" t="s">
        <v>411</v>
      </c>
      <c r="M1846" s="29" t="s">
        <v>412</v>
      </c>
    </row>
    <row r="1847" spans="1:13" x14ac:dyDescent="0.25">
      <c r="A1847" s="29" t="s">
        <v>8</v>
      </c>
      <c r="B1847" s="29" t="s">
        <v>35</v>
      </c>
      <c r="C1847" s="29" t="s">
        <v>35</v>
      </c>
      <c r="D1847" s="29" t="s">
        <v>35</v>
      </c>
      <c r="E1847" s="29" t="s">
        <v>35</v>
      </c>
      <c r="F1847" s="29" t="s">
        <v>35</v>
      </c>
      <c r="G1847" s="29" t="s">
        <v>35</v>
      </c>
      <c r="H1847" s="29" t="s">
        <v>35</v>
      </c>
      <c r="I1847" s="29" t="s">
        <v>35</v>
      </c>
      <c r="J1847" s="29" t="s">
        <v>35</v>
      </c>
      <c r="K1847" s="29" t="s">
        <v>35</v>
      </c>
      <c r="L1847" s="29" t="s">
        <v>35</v>
      </c>
      <c r="M1847" s="29" t="s">
        <v>35</v>
      </c>
    </row>
    <row r="1848" spans="1:13" x14ac:dyDescent="0.25">
      <c r="A1848" s="29" t="s">
        <v>10</v>
      </c>
      <c r="B1848" s="29">
        <v>0</v>
      </c>
      <c r="C1848" s="29">
        <v>0</v>
      </c>
      <c r="D1848" s="29">
        <v>0</v>
      </c>
      <c r="E1848" s="29">
        <v>0</v>
      </c>
      <c r="F1848" s="29">
        <v>0</v>
      </c>
      <c r="G1848" s="29">
        <v>0</v>
      </c>
      <c r="H1848" s="29">
        <v>0</v>
      </c>
      <c r="I1848" s="29">
        <v>0</v>
      </c>
      <c r="J1848" s="29">
        <v>0</v>
      </c>
      <c r="K1848" s="29">
        <v>0</v>
      </c>
      <c r="L1848" s="29">
        <v>0</v>
      </c>
      <c r="M1848" s="29">
        <v>0</v>
      </c>
    </row>
    <row r="1849" spans="1:13" x14ac:dyDescent="0.25">
      <c r="A1849" s="29" t="s">
        <v>36</v>
      </c>
      <c r="B1849" s="29">
        <v>0</v>
      </c>
      <c r="C1849" s="29">
        <v>0</v>
      </c>
      <c r="D1849" s="29">
        <v>0</v>
      </c>
      <c r="E1849" s="29">
        <v>0</v>
      </c>
      <c r="F1849" s="29">
        <v>0</v>
      </c>
      <c r="G1849" s="29">
        <v>0</v>
      </c>
      <c r="H1849" s="29">
        <v>0</v>
      </c>
      <c r="I1849" s="29">
        <v>0</v>
      </c>
      <c r="J1849" s="29">
        <v>0</v>
      </c>
      <c r="K1849" s="29">
        <v>0</v>
      </c>
      <c r="L1849" s="29">
        <v>0</v>
      </c>
      <c r="M1849" s="29">
        <v>0</v>
      </c>
    </row>
    <row r="1850" spans="1:13" x14ac:dyDescent="0.25">
      <c r="A1850" s="29" t="s">
        <v>37</v>
      </c>
      <c r="B1850" s="29">
        <v>0</v>
      </c>
      <c r="C1850" s="29">
        <v>0</v>
      </c>
      <c r="D1850" s="29">
        <v>0</v>
      </c>
      <c r="E1850" s="29">
        <v>0</v>
      </c>
      <c r="F1850" s="29">
        <v>0</v>
      </c>
      <c r="G1850" s="29">
        <v>0</v>
      </c>
      <c r="H1850" s="29">
        <v>0</v>
      </c>
      <c r="I1850" s="29">
        <v>0</v>
      </c>
      <c r="J1850" s="29">
        <v>0</v>
      </c>
      <c r="K1850" s="29">
        <v>0</v>
      </c>
      <c r="L1850" s="29">
        <v>0</v>
      </c>
      <c r="M1850" s="29">
        <v>0</v>
      </c>
    </row>
    <row r="1851" spans="1:13" x14ac:dyDescent="0.25">
      <c r="A1851" s="29" t="s">
        <v>38</v>
      </c>
      <c r="B1851" s="29">
        <v>0</v>
      </c>
      <c r="C1851" s="29">
        <v>0</v>
      </c>
      <c r="D1851" s="29">
        <v>0</v>
      </c>
      <c r="E1851" s="29">
        <v>0</v>
      </c>
      <c r="F1851" s="29">
        <v>0</v>
      </c>
      <c r="G1851" s="29">
        <v>0</v>
      </c>
      <c r="H1851" s="29">
        <v>0</v>
      </c>
      <c r="I1851" s="29">
        <v>0</v>
      </c>
      <c r="J1851" s="29">
        <v>0</v>
      </c>
      <c r="K1851" s="29">
        <v>0</v>
      </c>
      <c r="L1851" s="29">
        <v>0</v>
      </c>
      <c r="M1851" s="29">
        <v>0</v>
      </c>
    </row>
    <row r="1852" spans="1:13" x14ac:dyDescent="0.25">
      <c r="A1852" s="29" t="s">
        <v>39</v>
      </c>
      <c r="B1852" s="29">
        <v>0</v>
      </c>
      <c r="C1852" s="29">
        <v>0</v>
      </c>
      <c r="D1852" s="29">
        <v>0</v>
      </c>
      <c r="E1852" s="29">
        <v>0</v>
      </c>
      <c r="F1852" s="29">
        <v>0</v>
      </c>
      <c r="G1852" s="29">
        <v>0</v>
      </c>
      <c r="H1852" s="29">
        <v>0</v>
      </c>
      <c r="I1852" s="29">
        <v>0</v>
      </c>
      <c r="J1852" s="29">
        <v>0</v>
      </c>
      <c r="K1852" s="29">
        <v>0</v>
      </c>
      <c r="L1852" s="29">
        <v>0</v>
      </c>
      <c r="M1852" s="29">
        <v>0</v>
      </c>
    </row>
    <row r="1853" spans="1:13" x14ac:dyDescent="0.25">
      <c r="A1853" s="29" t="s">
        <v>40</v>
      </c>
      <c r="B1853" s="29">
        <v>0</v>
      </c>
      <c r="C1853" s="29">
        <v>0</v>
      </c>
      <c r="D1853" s="29">
        <v>0</v>
      </c>
      <c r="E1853" s="29">
        <v>0</v>
      </c>
      <c r="F1853" s="29">
        <v>0</v>
      </c>
      <c r="G1853" s="29">
        <v>0</v>
      </c>
      <c r="H1853" s="29">
        <v>0</v>
      </c>
      <c r="I1853" s="29">
        <v>0</v>
      </c>
      <c r="J1853" s="29">
        <v>0</v>
      </c>
      <c r="K1853" s="29">
        <v>0</v>
      </c>
      <c r="L1853" s="29">
        <v>0</v>
      </c>
      <c r="M1853" s="29">
        <v>0</v>
      </c>
    </row>
    <row r="1854" spans="1:13" x14ac:dyDescent="0.25">
      <c r="A1854" s="29" t="s">
        <v>41</v>
      </c>
      <c r="B1854" s="29">
        <v>0</v>
      </c>
      <c r="C1854" s="29">
        <v>0</v>
      </c>
      <c r="D1854" s="29">
        <v>0</v>
      </c>
      <c r="E1854" s="29">
        <v>0</v>
      </c>
      <c r="F1854" s="29">
        <v>0</v>
      </c>
      <c r="G1854" s="29">
        <v>0</v>
      </c>
      <c r="H1854" s="29">
        <v>0</v>
      </c>
      <c r="I1854" s="29">
        <v>0</v>
      </c>
      <c r="J1854" s="29">
        <v>0</v>
      </c>
      <c r="K1854" s="29">
        <v>0</v>
      </c>
      <c r="L1854" s="29">
        <v>0</v>
      </c>
      <c r="M1854" s="29">
        <v>0</v>
      </c>
    </row>
    <row r="1855" spans="1:13" x14ac:dyDescent="0.25">
      <c r="A1855" s="29" t="s">
        <v>42</v>
      </c>
      <c r="B1855" s="29">
        <v>0</v>
      </c>
      <c r="C1855" s="29">
        <v>0</v>
      </c>
      <c r="D1855" s="29">
        <v>0</v>
      </c>
      <c r="E1855" s="29">
        <v>0</v>
      </c>
      <c r="F1855" s="29">
        <v>0</v>
      </c>
      <c r="G1855" s="29">
        <v>0</v>
      </c>
      <c r="H1855" s="29">
        <v>0</v>
      </c>
      <c r="I1855" s="29">
        <v>0</v>
      </c>
      <c r="J1855" s="29">
        <v>0</v>
      </c>
      <c r="K1855" s="29">
        <v>0</v>
      </c>
      <c r="L1855" s="29">
        <v>0</v>
      </c>
      <c r="M1855" s="29">
        <v>0</v>
      </c>
    </row>
    <row r="1856" spans="1:13" x14ac:dyDescent="0.25">
      <c r="A1856" s="29" t="s">
        <v>43</v>
      </c>
      <c r="B1856" s="29">
        <v>0</v>
      </c>
      <c r="C1856" s="29">
        <v>0</v>
      </c>
      <c r="D1856" s="29">
        <v>0</v>
      </c>
      <c r="E1856" s="29">
        <v>0</v>
      </c>
      <c r="F1856" s="29">
        <v>0</v>
      </c>
      <c r="G1856" s="29">
        <v>0</v>
      </c>
      <c r="H1856" s="29">
        <v>0</v>
      </c>
      <c r="I1856" s="29">
        <v>0</v>
      </c>
      <c r="J1856" s="29">
        <v>0</v>
      </c>
      <c r="K1856" s="29">
        <v>0</v>
      </c>
      <c r="L1856" s="29">
        <v>0</v>
      </c>
      <c r="M1856" s="29">
        <v>0</v>
      </c>
    </row>
    <row r="1857" spans="1:13" x14ac:dyDescent="0.25">
      <c r="A1857" s="29" t="s">
        <v>44</v>
      </c>
      <c r="B1857" s="29">
        <v>0</v>
      </c>
      <c r="C1857" s="29">
        <v>0</v>
      </c>
      <c r="D1857" s="29">
        <v>0</v>
      </c>
      <c r="E1857" s="29">
        <v>0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K1857" s="29">
        <v>0</v>
      </c>
      <c r="L1857" s="29">
        <v>0</v>
      </c>
      <c r="M1857" s="29">
        <v>0</v>
      </c>
    </row>
    <row r="1858" spans="1:13" x14ac:dyDescent="0.25">
      <c r="A1858" s="29" t="s">
        <v>45</v>
      </c>
      <c r="B1858" s="29">
        <v>0</v>
      </c>
      <c r="C1858" s="29">
        <v>0</v>
      </c>
      <c r="D1858" s="29">
        <v>0</v>
      </c>
      <c r="E1858" s="29">
        <v>0</v>
      </c>
      <c r="F1858" s="29">
        <v>0</v>
      </c>
      <c r="G1858" s="29">
        <v>0</v>
      </c>
      <c r="H1858" s="29">
        <v>0</v>
      </c>
      <c r="I1858" s="29">
        <v>0</v>
      </c>
      <c r="J1858" s="29">
        <v>0</v>
      </c>
      <c r="K1858" s="29">
        <v>0</v>
      </c>
      <c r="L1858" s="29">
        <v>0</v>
      </c>
      <c r="M1858" s="29">
        <v>0</v>
      </c>
    </row>
    <row r="1859" spans="1:13" x14ac:dyDescent="0.25">
      <c r="A1859" s="29" t="s">
        <v>46</v>
      </c>
      <c r="B1859" s="29">
        <v>0</v>
      </c>
      <c r="C1859" s="29">
        <v>0</v>
      </c>
      <c r="D1859" s="29">
        <v>0</v>
      </c>
      <c r="E1859" s="29">
        <v>0</v>
      </c>
      <c r="F1859" s="29">
        <v>0</v>
      </c>
      <c r="G1859" s="29">
        <v>0</v>
      </c>
      <c r="H1859" s="29">
        <v>0</v>
      </c>
      <c r="I1859" s="29">
        <v>0</v>
      </c>
      <c r="J1859" s="29">
        <v>0</v>
      </c>
      <c r="K1859" s="29">
        <v>0</v>
      </c>
      <c r="L1859" s="29">
        <v>0</v>
      </c>
      <c r="M1859" s="29">
        <v>0</v>
      </c>
    </row>
    <row r="1860" spans="1:13" x14ac:dyDescent="0.25">
      <c r="A1860" s="29" t="s">
        <v>47</v>
      </c>
      <c r="B1860" s="29">
        <v>0</v>
      </c>
      <c r="C1860" s="29">
        <v>0</v>
      </c>
      <c r="D1860" s="29">
        <v>0</v>
      </c>
      <c r="E1860" s="29">
        <v>0</v>
      </c>
      <c r="F1860" s="29">
        <v>0</v>
      </c>
      <c r="G1860" s="29">
        <v>0</v>
      </c>
      <c r="H1860" s="29">
        <v>0</v>
      </c>
      <c r="I1860" s="29">
        <v>0</v>
      </c>
      <c r="J1860" s="29">
        <v>0</v>
      </c>
      <c r="K1860" s="29">
        <v>0</v>
      </c>
      <c r="L1860" s="29">
        <v>0</v>
      </c>
      <c r="M1860" s="29">
        <v>0</v>
      </c>
    </row>
    <row r="1861" spans="1:13" x14ac:dyDescent="0.25">
      <c r="A1861" s="29" t="s">
        <v>48</v>
      </c>
      <c r="B1861" s="29">
        <v>0</v>
      </c>
      <c r="C1861" s="29">
        <v>0</v>
      </c>
      <c r="D1861" s="29">
        <v>0</v>
      </c>
      <c r="E1861" s="29">
        <v>0</v>
      </c>
      <c r="F1861" s="29">
        <v>0</v>
      </c>
      <c r="G1861" s="29">
        <v>0</v>
      </c>
      <c r="H1861" s="29">
        <v>0</v>
      </c>
      <c r="I1861" s="29">
        <v>0</v>
      </c>
      <c r="J1861" s="29">
        <v>0</v>
      </c>
      <c r="K1861" s="29">
        <v>0</v>
      </c>
      <c r="L1861" s="29">
        <v>0</v>
      </c>
      <c r="M1861" s="29">
        <v>0</v>
      </c>
    </row>
    <row r="1862" spans="1:13" x14ac:dyDescent="0.25">
      <c r="A1862" s="29" t="s">
        <v>49</v>
      </c>
      <c r="B1862" s="29">
        <v>0</v>
      </c>
      <c r="C1862" s="29">
        <v>0</v>
      </c>
      <c r="D1862" s="29">
        <v>0</v>
      </c>
      <c r="E1862" s="29">
        <v>0</v>
      </c>
      <c r="F1862" s="29">
        <v>0</v>
      </c>
      <c r="G1862" s="29">
        <v>0</v>
      </c>
      <c r="H1862" s="29">
        <v>0</v>
      </c>
      <c r="I1862" s="29">
        <v>0</v>
      </c>
      <c r="J1862" s="29">
        <v>0</v>
      </c>
      <c r="K1862" s="29">
        <v>0</v>
      </c>
      <c r="L1862" s="29">
        <v>0</v>
      </c>
      <c r="M1862" s="29">
        <v>0</v>
      </c>
    </row>
    <row r="1863" spans="1:13" x14ac:dyDescent="0.25">
      <c r="A1863" s="29" t="s">
        <v>590</v>
      </c>
      <c r="B1863" s="29"/>
      <c r="C1863" s="29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</row>
    <row r="1864" spans="1:13" x14ac:dyDescent="0.25">
      <c r="A1864" s="29" t="s">
        <v>24</v>
      </c>
      <c r="B1864" s="29" t="s">
        <v>1</v>
      </c>
      <c r="C1864" s="29" t="s">
        <v>402</v>
      </c>
      <c r="D1864" s="29" t="s">
        <v>403</v>
      </c>
      <c r="E1864" s="29" t="s">
        <v>404</v>
      </c>
      <c r="F1864" s="29" t="s">
        <v>405</v>
      </c>
      <c r="G1864" s="29" t="s">
        <v>406</v>
      </c>
      <c r="H1864" s="29" t="s">
        <v>407</v>
      </c>
      <c r="I1864" s="29" t="s">
        <v>408</v>
      </c>
      <c r="J1864" s="29" t="s">
        <v>409</v>
      </c>
      <c r="K1864" s="29" t="s">
        <v>410</v>
      </c>
      <c r="L1864" s="29" t="s">
        <v>411</v>
      </c>
      <c r="M1864" s="29" t="s">
        <v>412</v>
      </c>
    </row>
    <row r="1865" spans="1:13" x14ac:dyDescent="0.25">
      <c r="A1865" s="29" t="s">
        <v>8</v>
      </c>
      <c r="B1865" s="29" t="s">
        <v>9</v>
      </c>
      <c r="C1865" s="29" t="s">
        <v>9</v>
      </c>
      <c r="D1865" s="29" t="s">
        <v>9</v>
      </c>
      <c r="E1865" s="29" t="s">
        <v>9</v>
      </c>
      <c r="F1865" s="29" t="s">
        <v>9</v>
      </c>
      <c r="G1865" s="29" t="s">
        <v>9</v>
      </c>
      <c r="H1865" s="29" t="s">
        <v>9</v>
      </c>
      <c r="I1865" s="29" t="s">
        <v>9</v>
      </c>
      <c r="J1865" s="29" t="s">
        <v>9</v>
      </c>
      <c r="K1865" s="29" t="s">
        <v>9</v>
      </c>
      <c r="L1865" s="29" t="s">
        <v>9</v>
      </c>
      <c r="M1865" s="29" t="s">
        <v>9</v>
      </c>
    </row>
    <row r="1866" spans="1:13" x14ac:dyDescent="0.25">
      <c r="A1866" s="29" t="s">
        <v>50</v>
      </c>
      <c r="B1866" s="29">
        <v>581764</v>
      </c>
      <c r="C1866" s="29">
        <v>0</v>
      </c>
      <c r="D1866" s="29">
        <v>0</v>
      </c>
      <c r="E1866" s="29">
        <v>0</v>
      </c>
      <c r="F1866" s="29">
        <v>0</v>
      </c>
      <c r="G1866" s="29">
        <v>0</v>
      </c>
      <c r="H1866" s="29">
        <v>260393</v>
      </c>
      <c r="I1866" s="29">
        <v>95006</v>
      </c>
      <c r="J1866" s="29">
        <v>0</v>
      </c>
      <c r="K1866" s="29">
        <v>172840</v>
      </c>
      <c r="L1866" s="29">
        <v>0</v>
      </c>
      <c r="M1866" s="29">
        <v>53525</v>
      </c>
    </row>
    <row r="1867" spans="1:13" x14ac:dyDescent="0.25">
      <c r="A1867" s="29" t="s">
        <v>51</v>
      </c>
      <c r="B1867" s="29">
        <v>134845</v>
      </c>
      <c r="C1867" s="29">
        <v>0</v>
      </c>
      <c r="D1867" s="29">
        <v>0</v>
      </c>
      <c r="E1867" s="29">
        <v>0</v>
      </c>
      <c r="F1867" s="29">
        <v>0</v>
      </c>
      <c r="G1867" s="29">
        <v>0</v>
      </c>
      <c r="H1867" s="29">
        <v>46390</v>
      </c>
      <c r="I1867" s="29">
        <v>39923</v>
      </c>
      <c r="J1867" s="29">
        <v>0</v>
      </c>
      <c r="K1867" s="29">
        <v>39685</v>
      </c>
      <c r="L1867" s="29">
        <v>0</v>
      </c>
      <c r="M1867" s="29">
        <v>8847</v>
      </c>
    </row>
    <row r="1868" spans="1:13" x14ac:dyDescent="0.25">
      <c r="A1868" s="29" t="s">
        <v>52</v>
      </c>
      <c r="B1868" s="29">
        <v>452743</v>
      </c>
      <c r="C1868" s="29">
        <v>0</v>
      </c>
      <c r="D1868" s="29">
        <v>0</v>
      </c>
      <c r="E1868" s="29">
        <v>0</v>
      </c>
      <c r="F1868" s="29">
        <v>0</v>
      </c>
      <c r="G1868" s="29">
        <v>0</v>
      </c>
      <c r="H1868" s="29">
        <v>103095</v>
      </c>
      <c r="I1868" s="29">
        <v>293970</v>
      </c>
      <c r="J1868" s="29">
        <v>0</v>
      </c>
      <c r="K1868" s="29">
        <v>48916</v>
      </c>
      <c r="L1868" s="29">
        <v>0</v>
      </c>
      <c r="M1868" s="29">
        <v>6762</v>
      </c>
    </row>
    <row r="1869" spans="1:13" x14ac:dyDescent="0.25">
      <c r="A1869" s="29" t="s">
        <v>53</v>
      </c>
      <c r="B1869" s="29">
        <v>27828</v>
      </c>
      <c r="C1869" s="29">
        <v>0</v>
      </c>
      <c r="D1869" s="29">
        <v>0</v>
      </c>
      <c r="E1869" s="29">
        <v>0</v>
      </c>
      <c r="F1869" s="29">
        <v>0</v>
      </c>
      <c r="G1869" s="29">
        <v>0</v>
      </c>
      <c r="H1869" s="29">
        <v>9248</v>
      </c>
      <c r="I1869" s="29">
        <v>8142</v>
      </c>
      <c r="J1869" s="29">
        <v>0</v>
      </c>
      <c r="K1869" s="29">
        <v>3850</v>
      </c>
      <c r="L1869" s="29">
        <v>0</v>
      </c>
      <c r="M1869" s="29">
        <v>6588</v>
      </c>
    </row>
    <row r="1870" spans="1:13" x14ac:dyDescent="0.25">
      <c r="A1870" s="29" t="s">
        <v>54</v>
      </c>
      <c r="B1870" s="29">
        <v>1346431</v>
      </c>
      <c r="C1870" s="29">
        <v>0</v>
      </c>
      <c r="D1870" s="29">
        <v>0</v>
      </c>
      <c r="E1870" s="29">
        <v>0</v>
      </c>
      <c r="F1870" s="29">
        <v>0</v>
      </c>
      <c r="G1870" s="29">
        <v>0</v>
      </c>
      <c r="H1870" s="29">
        <v>518374</v>
      </c>
      <c r="I1870" s="29">
        <v>375076</v>
      </c>
      <c r="J1870" s="29">
        <v>0</v>
      </c>
      <c r="K1870" s="29">
        <v>350319</v>
      </c>
      <c r="L1870" s="29">
        <v>0</v>
      </c>
      <c r="M1870" s="29">
        <v>102662</v>
      </c>
    </row>
    <row r="1871" spans="1:13" x14ac:dyDescent="0.25">
      <c r="A1871" s="29" t="s">
        <v>55</v>
      </c>
      <c r="B1871" s="29">
        <v>3418387</v>
      </c>
      <c r="C1871" s="29">
        <v>0</v>
      </c>
      <c r="D1871" s="29">
        <v>0</v>
      </c>
      <c r="E1871" s="29">
        <v>0</v>
      </c>
      <c r="F1871" s="29">
        <v>0</v>
      </c>
      <c r="G1871" s="29">
        <v>0</v>
      </c>
      <c r="H1871" s="29">
        <v>1225442</v>
      </c>
      <c r="I1871" s="29">
        <v>949249</v>
      </c>
      <c r="J1871" s="29">
        <v>0</v>
      </c>
      <c r="K1871" s="29">
        <v>805284</v>
      </c>
      <c r="L1871" s="29">
        <v>0</v>
      </c>
      <c r="M1871" s="29">
        <v>438412</v>
      </c>
    </row>
    <row r="1872" spans="1:13" x14ac:dyDescent="0.25">
      <c r="A1872" s="29" t="s">
        <v>56</v>
      </c>
      <c r="B1872" s="29">
        <v>265955</v>
      </c>
      <c r="C1872" s="29">
        <v>0</v>
      </c>
      <c r="D1872" s="29">
        <v>0</v>
      </c>
      <c r="E1872" s="29">
        <v>0</v>
      </c>
      <c r="F1872" s="29">
        <v>0</v>
      </c>
      <c r="G1872" s="29">
        <v>0</v>
      </c>
      <c r="H1872" s="29">
        <v>74918</v>
      </c>
      <c r="I1872" s="29">
        <v>23829</v>
      </c>
      <c r="J1872" s="29">
        <v>0</v>
      </c>
      <c r="K1872" s="29">
        <v>100812</v>
      </c>
      <c r="L1872" s="29">
        <v>0</v>
      </c>
      <c r="M1872" s="29">
        <v>66396</v>
      </c>
    </row>
    <row r="1873" spans="1:13" x14ac:dyDescent="0.25">
      <c r="A1873" s="29" t="s">
        <v>57</v>
      </c>
      <c r="B1873" s="29">
        <v>140449</v>
      </c>
      <c r="C1873" s="29">
        <v>0</v>
      </c>
      <c r="D1873" s="29">
        <v>0</v>
      </c>
      <c r="E1873" s="29">
        <v>0</v>
      </c>
      <c r="F1873" s="29">
        <v>0</v>
      </c>
      <c r="G1873" s="29">
        <v>0</v>
      </c>
      <c r="H1873" s="29">
        <v>95177</v>
      </c>
      <c r="I1873" s="29">
        <v>18015</v>
      </c>
      <c r="J1873" s="29">
        <v>0</v>
      </c>
      <c r="K1873" s="29">
        <v>26372</v>
      </c>
      <c r="L1873" s="29">
        <v>0</v>
      </c>
      <c r="M1873" s="29">
        <v>885</v>
      </c>
    </row>
    <row r="1874" spans="1:13" x14ac:dyDescent="0.25">
      <c r="A1874" s="29" t="s">
        <v>58</v>
      </c>
      <c r="B1874" s="29">
        <v>209169</v>
      </c>
      <c r="C1874" s="29">
        <v>0</v>
      </c>
      <c r="D1874" s="29">
        <v>0</v>
      </c>
      <c r="E1874" s="29">
        <v>0</v>
      </c>
      <c r="F1874" s="29">
        <v>0</v>
      </c>
      <c r="G1874" s="29">
        <v>0</v>
      </c>
      <c r="H1874" s="29">
        <v>83927</v>
      </c>
      <c r="I1874" s="29">
        <v>32847</v>
      </c>
      <c r="J1874" s="29">
        <v>0</v>
      </c>
      <c r="K1874" s="29">
        <v>84440</v>
      </c>
      <c r="L1874" s="29">
        <v>0</v>
      </c>
      <c r="M1874" s="29">
        <v>7955</v>
      </c>
    </row>
    <row r="1875" spans="1:13" x14ac:dyDescent="0.25">
      <c r="A1875" s="29" t="s">
        <v>59</v>
      </c>
      <c r="B1875" s="29">
        <v>26568</v>
      </c>
      <c r="C1875" s="29">
        <v>0</v>
      </c>
      <c r="D1875" s="29">
        <v>0</v>
      </c>
      <c r="E1875" s="29">
        <v>0</v>
      </c>
      <c r="F1875" s="29">
        <v>0</v>
      </c>
      <c r="G1875" s="29">
        <v>0</v>
      </c>
      <c r="H1875" s="29">
        <v>0</v>
      </c>
      <c r="I1875" s="29">
        <v>0</v>
      </c>
      <c r="J1875" s="29">
        <v>0</v>
      </c>
      <c r="K1875" s="29">
        <v>26568</v>
      </c>
      <c r="L1875" s="29">
        <v>0</v>
      </c>
      <c r="M1875" s="29">
        <v>0</v>
      </c>
    </row>
    <row r="1876" spans="1:13" x14ac:dyDescent="0.25">
      <c r="A1876" s="29" t="s">
        <v>591</v>
      </c>
      <c r="B1876" s="29"/>
      <c r="C1876" s="29"/>
      <c r="D1876" s="29"/>
      <c r="E1876" s="29"/>
      <c r="F1876" s="29"/>
      <c r="G1876" s="29"/>
      <c r="H1876" s="29"/>
      <c r="I1876" s="29"/>
      <c r="J1876" s="29"/>
      <c r="K1876" s="29"/>
      <c r="L1876" s="29"/>
      <c r="M1876" s="29"/>
    </row>
    <row r="1877" spans="1:13" x14ac:dyDescent="0.25">
      <c r="A1877" s="29" t="s">
        <v>60</v>
      </c>
      <c r="B1877" s="29" t="s">
        <v>1</v>
      </c>
      <c r="C1877" s="29" t="s">
        <v>402</v>
      </c>
      <c r="D1877" s="29" t="s">
        <v>403</v>
      </c>
      <c r="E1877" s="29" t="s">
        <v>404</v>
      </c>
      <c r="F1877" s="29" t="s">
        <v>405</v>
      </c>
      <c r="G1877" s="29" t="s">
        <v>406</v>
      </c>
      <c r="H1877" s="29" t="s">
        <v>407</v>
      </c>
      <c r="I1877" s="29" t="s">
        <v>408</v>
      </c>
      <c r="J1877" s="29" t="s">
        <v>409</v>
      </c>
      <c r="K1877" s="29" t="s">
        <v>410</v>
      </c>
      <c r="L1877" s="29" t="s">
        <v>411</v>
      </c>
      <c r="M1877" s="29" t="s">
        <v>412</v>
      </c>
    </row>
    <row r="1878" spans="1:13" x14ac:dyDescent="0.25">
      <c r="A1878" s="29" t="s">
        <v>8</v>
      </c>
      <c r="B1878" s="29" t="s">
        <v>35</v>
      </c>
      <c r="C1878" s="29" t="s">
        <v>35</v>
      </c>
      <c r="D1878" s="29" t="s">
        <v>35</v>
      </c>
      <c r="E1878" s="29" t="s">
        <v>35</v>
      </c>
      <c r="F1878" s="29" t="s">
        <v>35</v>
      </c>
      <c r="G1878" s="29" t="s">
        <v>35</v>
      </c>
      <c r="H1878" s="29" t="s">
        <v>35</v>
      </c>
      <c r="I1878" s="29" t="s">
        <v>35</v>
      </c>
      <c r="J1878" s="29" t="s">
        <v>35</v>
      </c>
      <c r="K1878" s="29" t="s">
        <v>35</v>
      </c>
      <c r="L1878" s="29" t="s">
        <v>35</v>
      </c>
      <c r="M1878" s="29" t="s">
        <v>35</v>
      </c>
    </row>
    <row r="1879" spans="1:13" x14ac:dyDescent="0.25">
      <c r="A1879" s="29" t="s">
        <v>61</v>
      </c>
      <c r="B1879" s="29">
        <v>0</v>
      </c>
      <c r="C1879" s="29">
        <v>0</v>
      </c>
      <c r="D1879" s="29">
        <v>0</v>
      </c>
      <c r="E1879" s="29">
        <v>0</v>
      </c>
      <c r="F1879" s="29">
        <v>0</v>
      </c>
      <c r="G1879" s="29">
        <v>0</v>
      </c>
      <c r="H1879" s="29">
        <v>0</v>
      </c>
      <c r="I1879" s="29">
        <v>0</v>
      </c>
      <c r="J1879" s="29">
        <v>0</v>
      </c>
      <c r="K1879" s="29">
        <v>0</v>
      </c>
      <c r="L1879" s="29">
        <v>0</v>
      </c>
      <c r="M1879" s="29">
        <v>0</v>
      </c>
    </row>
    <row r="1880" spans="1:13" x14ac:dyDescent="0.25">
      <c r="A1880" s="29" t="s">
        <v>62</v>
      </c>
      <c r="B1880" s="29">
        <v>0</v>
      </c>
      <c r="C1880" s="29">
        <v>0</v>
      </c>
      <c r="D1880" s="29">
        <v>0</v>
      </c>
      <c r="E1880" s="29">
        <v>0</v>
      </c>
      <c r="F1880" s="29">
        <v>0</v>
      </c>
      <c r="G1880" s="29">
        <v>0</v>
      </c>
      <c r="H1880" s="29">
        <v>0</v>
      </c>
      <c r="I1880" s="29">
        <v>0</v>
      </c>
      <c r="J1880" s="29">
        <v>0</v>
      </c>
      <c r="K1880" s="29">
        <v>0</v>
      </c>
      <c r="L1880" s="29">
        <v>0</v>
      </c>
      <c r="M1880" s="29">
        <v>0</v>
      </c>
    </row>
    <row r="1881" spans="1:13" x14ac:dyDescent="0.25">
      <c r="A1881" s="29" t="s">
        <v>63</v>
      </c>
      <c r="B1881" s="29">
        <v>0</v>
      </c>
      <c r="C1881" s="29">
        <v>0</v>
      </c>
      <c r="D1881" s="29">
        <v>0</v>
      </c>
      <c r="E1881" s="29">
        <v>0</v>
      </c>
      <c r="F1881" s="29">
        <v>0</v>
      </c>
      <c r="G1881" s="29">
        <v>0</v>
      </c>
      <c r="H1881" s="29">
        <v>0</v>
      </c>
      <c r="I1881" s="29">
        <v>0</v>
      </c>
      <c r="J1881" s="29">
        <v>0</v>
      </c>
      <c r="K1881" s="29">
        <v>0</v>
      </c>
      <c r="L1881" s="29">
        <v>0</v>
      </c>
      <c r="M1881" s="29">
        <v>0</v>
      </c>
    </row>
    <row r="1882" spans="1:13" x14ac:dyDescent="0.25">
      <c r="A1882" s="29" t="s">
        <v>64</v>
      </c>
      <c r="B1882" s="29">
        <v>0</v>
      </c>
      <c r="C1882" s="29">
        <v>0</v>
      </c>
      <c r="D1882" s="29">
        <v>0</v>
      </c>
      <c r="E1882" s="29">
        <v>0</v>
      </c>
      <c r="F1882" s="29">
        <v>0</v>
      </c>
      <c r="G1882" s="29">
        <v>0</v>
      </c>
      <c r="H1882" s="29">
        <v>0</v>
      </c>
      <c r="I1882" s="29">
        <v>0</v>
      </c>
      <c r="J1882" s="29">
        <v>0</v>
      </c>
      <c r="K1882" s="29">
        <v>0</v>
      </c>
      <c r="L1882" s="29">
        <v>0</v>
      </c>
      <c r="M1882" s="29">
        <v>0</v>
      </c>
    </row>
    <row r="1883" spans="1:13" x14ac:dyDescent="0.25">
      <c r="A1883" s="29" t="s">
        <v>65</v>
      </c>
      <c r="B1883" s="29">
        <v>0</v>
      </c>
      <c r="C1883" s="29">
        <v>0</v>
      </c>
      <c r="D1883" s="29">
        <v>0</v>
      </c>
      <c r="E1883" s="29">
        <v>0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K1883" s="29">
        <v>0</v>
      </c>
      <c r="L1883" s="29">
        <v>0</v>
      </c>
      <c r="M1883" s="29">
        <v>0</v>
      </c>
    </row>
    <row r="1884" spans="1:13" x14ac:dyDescent="0.25">
      <c r="A1884" s="29" t="s">
        <v>66</v>
      </c>
      <c r="B1884" s="29">
        <v>0</v>
      </c>
      <c r="C1884" s="29">
        <v>0</v>
      </c>
      <c r="D1884" s="29">
        <v>0</v>
      </c>
      <c r="E1884" s="29">
        <v>0</v>
      </c>
      <c r="F1884" s="29">
        <v>0</v>
      </c>
      <c r="G1884" s="29">
        <v>0</v>
      </c>
      <c r="H1884" s="29">
        <v>0</v>
      </c>
      <c r="I1884" s="29">
        <v>0</v>
      </c>
      <c r="J1884" s="29">
        <v>0</v>
      </c>
      <c r="K1884" s="29">
        <v>0</v>
      </c>
      <c r="L1884" s="29">
        <v>0</v>
      </c>
      <c r="M1884" s="29">
        <v>0</v>
      </c>
    </row>
    <row r="1885" spans="1:13" x14ac:dyDescent="0.25">
      <c r="A1885" s="29" t="s">
        <v>67</v>
      </c>
      <c r="B1885" s="29">
        <v>510</v>
      </c>
      <c r="C1885" s="29">
        <v>0</v>
      </c>
      <c r="D1885" s="29">
        <v>0</v>
      </c>
      <c r="E1885" s="29">
        <v>0</v>
      </c>
      <c r="F1885" s="29">
        <v>0</v>
      </c>
      <c r="G1885" s="29">
        <v>0</v>
      </c>
      <c r="H1885" s="29">
        <v>8</v>
      </c>
      <c r="I1885" s="29">
        <v>0</v>
      </c>
      <c r="J1885" s="29">
        <v>0</v>
      </c>
      <c r="K1885" s="29">
        <v>5</v>
      </c>
      <c r="L1885" s="29">
        <v>0</v>
      </c>
      <c r="M1885" s="29">
        <v>497</v>
      </c>
    </row>
    <row r="1886" spans="1:13" x14ac:dyDescent="0.25">
      <c r="A1886" s="29" t="s">
        <v>68</v>
      </c>
      <c r="B1886" s="29">
        <v>183</v>
      </c>
      <c r="C1886" s="29">
        <v>0</v>
      </c>
      <c r="D1886" s="29">
        <v>0</v>
      </c>
      <c r="E1886" s="29">
        <v>0</v>
      </c>
      <c r="F1886" s="29">
        <v>0</v>
      </c>
      <c r="G1886" s="29">
        <v>0</v>
      </c>
      <c r="H1886" s="29">
        <v>4</v>
      </c>
      <c r="I1886" s="29">
        <v>0</v>
      </c>
      <c r="J1886" s="29">
        <v>0</v>
      </c>
      <c r="K1886" s="29">
        <v>1</v>
      </c>
      <c r="L1886" s="29">
        <v>0</v>
      </c>
      <c r="M1886" s="29">
        <v>178</v>
      </c>
    </row>
    <row r="1887" spans="1:13" x14ac:dyDescent="0.25">
      <c r="A1887" s="29" t="s">
        <v>69</v>
      </c>
      <c r="B1887" s="29">
        <v>332</v>
      </c>
      <c r="C1887" s="29">
        <v>0</v>
      </c>
      <c r="D1887" s="29">
        <v>0</v>
      </c>
      <c r="E1887" s="29">
        <v>0</v>
      </c>
      <c r="F1887" s="29">
        <v>0</v>
      </c>
      <c r="G1887" s="29">
        <v>0</v>
      </c>
      <c r="H1887" s="29">
        <v>5</v>
      </c>
      <c r="I1887" s="29">
        <v>0</v>
      </c>
      <c r="J1887" s="29">
        <v>2</v>
      </c>
      <c r="K1887" s="29">
        <v>0</v>
      </c>
      <c r="L1887" s="29">
        <v>325</v>
      </c>
      <c r="M1887" s="29">
        <v>0</v>
      </c>
    </row>
    <row r="1888" spans="1:13" x14ac:dyDescent="0.25">
      <c r="A1888" s="29" t="s">
        <v>70</v>
      </c>
      <c r="B1888" s="29">
        <v>198</v>
      </c>
      <c r="C1888" s="29">
        <v>0</v>
      </c>
      <c r="D1888" s="29">
        <v>0</v>
      </c>
      <c r="E1888" s="29">
        <v>0</v>
      </c>
      <c r="F1888" s="29">
        <v>0</v>
      </c>
      <c r="G1888" s="29">
        <v>0</v>
      </c>
      <c r="H1888" s="29">
        <v>9</v>
      </c>
      <c r="I1888" s="29">
        <v>0</v>
      </c>
      <c r="J1888" s="29">
        <v>189</v>
      </c>
      <c r="K1888" s="29">
        <v>0</v>
      </c>
      <c r="L1888" s="29">
        <v>0</v>
      </c>
      <c r="M1888" s="29">
        <v>0</v>
      </c>
    </row>
    <row r="1889" spans="1:13" x14ac:dyDescent="0.25">
      <c r="A1889" s="29" t="s">
        <v>71</v>
      </c>
      <c r="B1889" s="29">
        <v>392</v>
      </c>
      <c r="C1889" s="29">
        <v>0</v>
      </c>
      <c r="D1889" s="29">
        <v>0</v>
      </c>
      <c r="E1889" s="29">
        <v>0</v>
      </c>
      <c r="F1889" s="29">
        <v>0</v>
      </c>
      <c r="G1889" s="29">
        <v>0</v>
      </c>
      <c r="H1889" s="29">
        <v>392</v>
      </c>
      <c r="I1889" s="29">
        <v>0</v>
      </c>
      <c r="J1889" s="29">
        <v>0</v>
      </c>
      <c r="K1889" s="29">
        <v>0</v>
      </c>
      <c r="L1889" s="29">
        <v>0</v>
      </c>
      <c r="M1889" s="29">
        <v>0</v>
      </c>
    </row>
    <row r="1890" spans="1:13" x14ac:dyDescent="0.25">
      <c r="A1890" s="29" t="s">
        <v>72</v>
      </c>
      <c r="B1890" s="29">
        <v>707</v>
      </c>
      <c r="C1890" s="29">
        <v>0</v>
      </c>
      <c r="D1890" s="29">
        <v>0</v>
      </c>
      <c r="E1890" s="29">
        <v>0</v>
      </c>
      <c r="F1890" s="29">
        <v>0</v>
      </c>
      <c r="G1890" s="29">
        <v>0</v>
      </c>
      <c r="H1890" s="29">
        <v>707</v>
      </c>
      <c r="I1890" s="29">
        <v>0</v>
      </c>
      <c r="J1890" s="29">
        <v>0</v>
      </c>
      <c r="K1890" s="29">
        <v>0</v>
      </c>
      <c r="L1890" s="29">
        <v>0</v>
      </c>
      <c r="M1890" s="29">
        <v>0</v>
      </c>
    </row>
    <row r="1891" spans="1:13" x14ac:dyDescent="0.25">
      <c r="A1891" s="29" t="s">
        <v>73</v>
      </c>
      <c r="B1891" s="29">
        <v>676</v>
      </c>
      <c r="C1891" s="29">
        <v>0</v>
      </c>
      <c r="D1891" s="29">
        <v>0</v>
      </c>
      <c r="E1891" s="29">
        <v>0</v>
      </c>
      <c r="F1891" s="29">
        <v>0</v>
      </c>
      <c r="G1891" s="29">
        <v>0</v>
      </c>
      <c r="H1891" s="29">
        <v>12</v>
      </c>
      <c r="I1891" s="29">
        <v>0</v>
      </c>
      <c r="J1891" s="29">
        <v>7</v>
      </c>
      <c r="K1891" s="29">
        <v>0</v>
      </c>
      <c r="L1891" s="29">
        <v>657</v>
      </c>
      <c r="M1891" s="29">
        <v>0</v>
      </c>
    </row>
    <row r="1892" spans="1:13" x14ac:dyDescent="0.25">
      <c r="A1892" s="29" t="s">
        <v>74</v>
      </c>
      <c r="B1892" s="29">
        <v>207</v>
      </c>
      <c r="C1892" s="29">
        <v>0</v>
      </c>
      <c r="D1892" s="29">
        <v>0</v>
      </c>
      <c r="E1892" s="29">
        <v>0</v>
      </c>
      <c r="F1892" s="29">
        <v>0</v>
      </c>
      <c r="G1892" s="29">
        <v>0</v>
      </c>
      <c r="H1892" s="29">
        <v>3</v>
      </c>
      <c r="I1892" s="29">
        <v>0</v>
      </c>
      <c r="J1892" s="29">
        <v>2</v>
      </c>
      <c r="K1892" s="29">
        <v>0</v>
      </c>
      <c r="L1892" s="29">
        <v>202</v>
      </c>
      <c r="M1892" s="29">
        <v>0</v>
      </c>
    </row>
    <row r="1893" spans="1:13" x14ac:dyDescent="0.25">
      <c r="A1893" s="29" t="s">
        <v>75</v>
      </c>
      <c r="B1893" s="29">
        <v>135</v>
      </c>
      <c r="C1893" s="29">
        <v>0</v>
      </c>
      <c r="D1893" s="29">
        <v>0</v>
      </c>
      <c r="E1893" s="29">
        <v>0</v>
      </c>
      <c r="F1893" s="29">
        <v>0</v>
      </c>
      <c r="G1893" s="29">
        <v>0</v>
      </c>
      <c r="H1893" s="29">
        <v>0</v>
      </c>
      <c r="I1893" s="29">
        <v>2</v>
      </c>
      <c r="J1893" s="29">
        <v>0</v>
      </c>
      <c r="K1893" s="29">
        <v>133</v>
      </c>
      <c r="L1893" s="29">
        <v>0</v>
      </c>
      <c r="M1893" s="29">
        <v>0</v>
      </c>
    </row>
    <row r="1894" spans="1:13" x14ac:dyDescent="0.25">
      <c r="A1894" s="29" t="s">
        <v>76</v>
      </c>
      <c r="B1894" s="29">
        <v>113</v>
      </c>
      <c r="C1894" s="29">
        <v>0</v>
      </c>
      <c r="D1894" s="29">
        <v>0</v>
      </c>
      <c r="E1894" s="29">
        <v>0</v>
      </c>
      <c r="F1894" s="29">
        <v>0</v>
      </c>
      <c r="G1894" s="29">
        <v>0</v>
      </c>
      <c r="H1894" s="29">
        <v>3</v>
      </c>
      <c r="I1894" s="29">
        <v>110</v>
      </c>
      <c r="J1894" s="29">
        <v>0</v>
      </c>
      <c r="K1894" s="29">
        <v>0</v>
      </c>
      <c r="L1894" s="29">
        <v>0</v>
      </c>
      <c r="M1894" s="29">
        <v>0</v>
      </c>
    </row>
    <row r="1895" spans="1:13" x14ac:dyDescent="0.25">
      <c r="A1895" s="29" t="s">
        <v>77</v>
      </c>
      <c r="B1895" s="29">
        <v>559</v>
      </c>
      <c r="C1895" s="29">
        <v>0</v>
      </c>
      <c r="D1895" s="29">
        <v>0</v>
      </c>
      <c r="E1895" s="29">
        <v>0</v>
      </c>
      <c r="F1895" s="29">
        <v>0</v>
      </c>
      <c r="G1895" s="29">
        <v>0</v>
      </c>
      <c r="H1895" s="29">
        <v>559</v>
      </c>
      <c r="I1895" s="29">
        <v>0</v>
      </c>
      <c r="J1895" s="29">
        <v>0</v>
      </c>
      <c r="K1895" s="29">
        <v>0</v>
      </c>
      <c r="L1895" s="29">
        <v>0</v>
      </c>
      <c r="M1895" s="29">
        <v>0</v>
      </c>
    </row>
    <row r="1896" spans="1:13" x14ac:dyDescent="0.25">
      <c r="A1896" s="29" t="s">
        <v>78</v>
      </c>
      <c r="B1896" s="29">
        <v>797</v>
      </c>
      <c r="C1896" s="29">
        <v>0</v>
      </c>
      <c r="D1896" s="29">
        <v>0</v>
      </c>
      <c r="E1896" s="29">
        <v>0</v>
      </c>
      <c r="F1896" s="29">
        <v>0</v>
      </c>
      <c r="G1896" s="29">
        <v>0</v>
      </c>
      <c r="H1896" s="29">
        <v>797</v>
      </c>
      <c r="I1896" s="29">
        <v>0</v>
      </c>
      <c r="J1896" s="29">
        <v>0</v>
      </c>
      <c r="K1896" s="29">
        <v>0</v>
      </c>
      <c r="L1896" s="29">
        <v>0</v>
      </c>
      <c r="M1896" s="29">
        <v>0</v>
      </c>
    </row>
    <row r="1897" spans="1:13" x14ac:dyDescent="0.25">
      <c r="A1897" s="29" t="s">
        <v>79</v>
      </c>
      <c r="B1897" s="29">
        <v>2770</v>
      </c>
      <c r="C1897" s="29">
        <v>0</v>
      </c>
      <c r="D1897" s="29">
        <v>0</v>
      </c>
      <c r="E1897" s="29">
        <v>0</v>
      </c>
      <c r="F1897" s="29">
        <v>0</v>
      </c>
      <c r="G1897" s="29">
        <v>0</v>
      </c>
      <c r="H1897" s="29">
        <v>72</v>
      </c>
      <c r="I1897" s="29">
        <v>0</v>
      </c>
      <c r="J1897" s="29">
        <v>0</v>
      </c>
      <c r="K1897" s="29">
        <v>142</v>
      </c>
      <c r="L1897" s="29">
        <v>0</v>
      </c>
      <c r="M1897" s="29">
        <v>2556</v>
      </c>
    </row>
    <row r="1898" spans="1:13" x14ac:dyDescent="0.25">
      <c r="A1898" s="29" t="s">
        <v>80</v>
      </c>
      <c r="B1898" s="29">
        <v>1645</v>
      </c>
      <c r="C1898" s="29">
        <v>0</v>
      </c>
      <c r="D1898" s="29">
        <v>0</v>
      </c>
      <c r="E1898" s="29">
        <v>0</v>
      </c>
      <c r="F1898" s="29">
        <v>0</v>
      </c>
      <c r="G1898" s="29">
        <v>0</v>
      </c>
      <c r="H1898" s="29">
        <v>258</v>
      </c>
      <c r="I1898" s="29">
        <v>0</v>
      </c>
      <c r="J1898" s="29">
        <v>185</v>
      </c>
      <c r="K1898" s="29">
        <v>0</v>
      </c>
      <c r="L1898" s="29">
        <v>1202</v>
      </c>
      <c r="M1898" s="29">
        <v>0</v>
      </c>
    </row>
    <row r="1899" spans="1:13" x14ac:dyDescent="0.25">
      <c r="A1899" s="29" t="s">
        <v>81</v>
      </c>
      <c r="B1899" s="29">
        <v>772</v>
      </c>
      <c r="C1899" s="29">
        <v>0</v>
      </c>
      <c r="D1899" s="29">
        <v>0</v>
      </c>
      <c r="E1899" s="29">
        <v>0</v>
      </c>
      <c r="F1899" s="29">
        <v>0</v>
      </c>
      <c r="G1899" s="29">
        <v>0</v>
      </c>
      <c r="H1899" s="29">
        <v>25</v>
      </c>
      <c r="I1899" s="29">
        <v>94</v>
      </c>
      <c r="J1899" s="29">
        <v>0</v>
      </c>
      <c r="K1899" s="29">
        <v>653</v>
      </c>
      <c r="L1899" s="29">
        <v>0</v>
      </c>
      <c r="M1899" s="29">
        <v>0</v>
      </c>
    </row>
    <row r="1900" spans="1:13" x14ac:dyDescent="0.25">
      <c r="A1900" s="29" t="s">
        <v>82</v>
      </c>
      <c r="B1900" s="29">
        <v>1517</v>
      </c>
      <c r="C1900" s="29">
        <v>0</v>
      </c>
      <c r="D1900" s="29">
        <v>0</v>
      </c>
      <c r="E1900" s="29">
        <v>0</v>
      </c>
      <c r="F1900" s="29">
        <v>0</v>
      </c>
      <c r="G1900" s="29">
        <v>0</v>
      </c>
      <c r="H1900" s="29">
        <v>82</v>
      </c>
      <c r="I1900" s="29">
        <v>1435</v>
      </c>
      <c r="J1900" s="29">
        <v>0</v>
      </c>
      <c r="K1900" s="29">
        <v>0</v>
      </c>
      <c r="L1900" s="29">
        <v>0</v>
      </c>
      <c r="M1900" s="29">
        <v>0</v>
      </c>
    </row>
    <row r="1901" spans="1:13" x14ac:dyDescent="0.25">
      <c r="A1901" s="29" t="s">
        <v>83</v>
      </c>
      <c r="B1901" s="29">
        <v>2354</v>
      </c>
      <c r="C1901" s="29">
        <v>0</v>
      </c>
      <c r="D1901" s="29">
        <v>0</v>
      </c>
      <c r="E1901" s="29">
        <v>0</v>
      </c>
      <c r="F1901" s="29">
        <v>0</v>
      </c>
      <c r="G1901" s="29">
        <v>0</v>
      </c>
      <c r="H1901" s="29">
        <v>2354</v>
      </c>
      <c r="I1901" s="29">
        <v>0</v>
      </c>
      <c r="J1901" s="29">
        <v>0</v>
      </c>
      <c r="K1901" s="29">
        <v>0</v>
      </c>
      <c r="L1901" s="29">
        <v>0</v>
      </c>
      <c r="M1901" s="29">
        <v>0</v>
      </c>
    </row>
    <row r="1902" spans="1:13" x14ac:dyDescent="0.25">
      <c r="A1902" s="29" t="s">
        <v>84</v>
      </c>
      <c r="B1902" s="29">
        <v>2268</v>
      </c>
      <c r="C1902" s="29">
        <v>0</v>
      </c>
      <c r="D1902" s="29">
        <v>0</v>
      </c>
      <c r="E1902" s="29">
        <v>0</v>
      </c>
      <c r="F1902" s="29">
        <v>0</v>
      </c>
      <c r="G1902" s="29">
        <v>0</v>
      </c>
      <c r="H1902" s="29">
        <v>2268</v>
      </c>
      <c r="I1902" s="29">
        <v>0</v>
      </c>
      <c r="J1902" s="29">
        <v>0</v>
      </c>
      <c r="K1902" s="29">
        <v>0</v>
      </c>
      <c r="L1902" s="29">
        <v>0</v>
      </c>
      <c r="M1902" s="29">
        <v>0</v>
      </c>
    </row>
    <row r="1903" spans="1:13" x14ac:dyDescent="0.25">
      <c r="A1903" s="29" t="s">
        <v>85</v>
      </c>
      <c r="B1903" s="29">
        <v>22361</v>
      </c>
      <c r="C1903" s="29">
        <v>0</v>
      </c>
      <c r="D1903" s="29">
        <v>0</v>
      </c>
      <c r="E1903" s="29">
        <v>0</v>
      </c>
      <c r="F1903" s="29">
        <v>0</v>
      </c>
      <c r="G1903" s="29">
        <v>0</v>
      </c>
      <c r="H1903" s="29">
        <v>361</v>
      </c>
      <c r="I1903" s="29">
        <v>0</v>
      </c>
      <c r="J1903" s="29">
        <v>0</v>
      </c>
      <c r="K1903" s="29">
        <v>1416</v>
      </c>
      <c r="L1903" s="29">
        <v>0</v>
      </c>
      <c r="M1903" s="29">
        <v>20584</v>
      </c>
    </row>
    <row r="1904" spans="1:13" x14ac:dyDescent="0.25">
      <c r="A1904" s="29" t="s">
        <v>86</v>
      </c>
      <c r="B1904" s="29">
        <v>4925</v>
      </c>
      <c r="C1904" s="29">
        <v>0</v>
      </c>
      <c r="D1904" s="29">
        <v>0</v>
      </c>
      <c r="E1904" s="29">
        <v>0</v>
      </c>
      <c r="F1904" s="29">
        <v>0</v>
      </c>
      <c r="G1904" s="29">
        <v>0</v>
      </c>
      <c r="H1904" s="29">
        <v>583</v>
      </c>
      <c r="I1904" s="29">
        <v>0</v>
      </c>
      <c r="J1904" s="29">
        <v>641</v>
      </c>
      <c r="K1904" s="29">
        <v>0</v>
      </c>
      <c r="L1904" s="29">
        <v>3701</v>
      </c>
      <c r="M1904" s="29">
        <v>0</v>
      </c>
    </row>
    <row r="1905" spans="1:13" x14ac:dyDescent="0.25">
      <c r="A1905" s="29" t="s">
        <v>87</v>
      </c>
      <c r="B1905" s="29">
        <v>2546</v>
      </c>
      <c r="C1905" s="29">
        <v>0</v>
      </c>
      <c r="D1905" s="29">
        <v>0</v>
      </c>
      <c r="E1905" s="29">
        <v>0</v>
      </c>
      <c r="F1905" s="29">
        <v>0</v>
      </c>
      <c r="G1905" s="29">
        <v>0</v>
      </c>
      <c r="H1905" s="29">
        <v>64</v>
      </c>
      <c r="I1905" s="29">
        <v>398</v>
      </c>
      <c r="J1905" s="29">
        <v>0</v>
      </c>
      <c r="K1905" s="29">
        <v>2084</v>
      </c>
      <c r="L1905" s="29">
        <v>0</v>
      </c>
      <c r="M1905" s="29">
        <v>0</v>
      </c>
    </row>
    <row r="1906" spans="1:13" x14ac:dyDescent="0.25">
      <c r="A1906" s="29" t="s">
        <v>88</v>
      </c>
      <c r="B1906" s="29">
        <v>4459</v>
      </c>
      <c r="C1906" s="29">
        <v>0</v>
      </c>
      <c r="D1906" s="29">
        <v>0</v>
      </c>
      <c r="E1906" s="29">
        <v>0</v>
      </c>
      <c r="F1906" s="29">
        <v>0</v>
      </c>
      <c r="G1906" s="29">
        <v>0</v>
      </c>
      <c r="H1906" s="29">
        <v>175</v>
      </c>
      <c r="I1906" s="29">
        <v>4284</v>
      </c>
      <c r="J1906" s="29">
        <v>0</v>
      </c>
      <c r="K1906" s="29">
        <v>0</v>
      </c>
      <c r="L1906" s="29">
        <v>0</v>
      </c>
      <c r="M1906" s="29">
        <v>0</v>
      </c>
    </row>
    <row r="1907" spans="1:13" x14ac:dyDescent="0.25">
      <c r="A1907" s="29" t="s">
        <v>89</v>
      </c>
      <c r="B1907" s="29">
        <v>8937</v>
      </c>
      <c r="C1907" s="29">
        <v>0</v>
      </c>
      <c r="D1907" s="29">
        <v>0</v>
      </c>
      <c r="E1907" s="29">
        <v>0</v>
      </c>
      <c r="F1907" s="29">
        <v>0</v>
      </c>
      <c r="G1907" s="29">
        <v>0</v>
      </c>
      <c r="H1907" s="29">
        <v>8937</v>
      </c>
      <c r="I1907" s="29">
        <v>0</v>
      </c>
      <c r="J1907" s="29">
        <v>0</v>
      </c>
      <c r="K1907" s="29">
        <v>0</v>
      </c>
      <c r="L1907" s="29">
        <v>0</v>
      </c>
      <c r="M1907" s="29">
        <v>0</v>
      </c>
    </row>
    <row r="1908" spans="1:13" x14ac:dyDescent="0.25">
      <c r="A1908" s="29" t="s">
        <v>90</v>
      </c>
      <c r="B1908" s="29">
        <v>7566</v>
      </c>
      <c r="C1908" s="29">
        <v>0</v>
      </c>
      <c r="D1908" s="29">
        <v>0</v>
      </c>
      <c r="E1908" s="29">
        <v>0</v>
      </c>
      <c r="F1908" s="29">
        <v>0</v>
      </c>
      <c r="G1908" s="29">
        <v>0</v>
      </c>
      <c r="H1908" s="29">
        <v>7566</v>
      </c>
      <c r="I1908" s="29">
        <v>0</v>
      </c>
      <c r="J1908" s="29">
        <v>0</v>
      </c>
      <c r="K1908" s="29">
        <v>0</v>
      </c>
      <c r="L1908" s="29">
        <v>0</v>
      </c>
      <c r="M1908" s="29">
        <v>0</v>
      </c>
    </row>
    <row r="1909" spans="1:13" x14ac:dyDescent="0.25">
      <c r="A1909" s="29" t="s">
        <v>91</v>
      </c>
      <c r="B1909" s="29">
        <v>19194</v>
      </c>
      <c r="C1909" s="29">
        <v>0</v>
      </c>
      <c r="D1909" s="29">
        <v>0</v>
      </c>
      <c r="E1909" s="29">
        <v>0</v>
      </c>
      <c r="F1909" s="29">
        <v>0</v>
      </c>
      <c r="G1909" s="29">
        <v>0</v>
      </c>
      <c r="H1909" s="29">
        <v>703</v>
      </c>
      <c r="I1909" s="29">
        <v>0</v>
      </c>
      <c r="J1909" s="29">
        <v>0</v>
      </c>
      <c r="K1909" s="29">
        <v>771</v>
      </c>
      <c r="L1909" s="29">
        <v>0</v>
      </c>
      <c r="M1909" s="29">
        <v>17720</v>
      </c>
    </row>
    <row r="1910" spans="1:13" x14ac:dyDescent="0.25">
      <c r="A1910" s="29" t="s">
        <v>92</v>
      </c>
      <c r="B1910" s="29">
        <v>5200</v>
      </c>
      <c r="C1910" s="29">
        <v>0</v>
      </c>
      <c r="D1910" s="29">
        <v>0</v>
      </c>
      <c r="E1910" s="29">
        <v>0</v>
      </c>
      <c r="F1910" s="29">
        <v>0</v>
      </c>
      <c r="G1910" s="29">
        <v>0</v>
      </c>
      <c r="H1910" s="29">
        <v>75</v>
      </c>
      <c r="I1910" s="29">
        <v>730</v>
      </c>
      <c r="J1910" s="29">
        <v>0</v>
      </c>
      <c r="K1910" s="29">
        <v>4395</v>
      </c>
      <c r="L1910" s="29">
        <v>0</v>
      </c>
      <c r="M1910" s="29">
        <v>0</v>
      </c>
    </row>
    <row r="1911" spans="1:13" x14ac:dyDescent="0.25">
      <c r="A1911" s="29" t="s">
        <v>93</v>
      </c>
      <c r="B1911" s="29">
        <v>3435</v>
      </c>
      <c r="C1911" s="29">
        <v>0</v>
      </c>
      <c r="D1911" s="29">
        <v>0</v>
      </c>
      <c r="E1911" s="29">
        <v>0</v>
      </c>
      <c r="F1911" s="29">
        <v>0</v>
      </c>
      <c r="G1911" s="29">
        <v>0</v>
      </c>
      <c r="H1911" s="29">
        <v>1335</v>
      </c>
      <c r="I1911" s="29">
        <v>0</v>
      </c>
      <c r="J1911" s="29">
        <v>2100</v>
      </c>
      <c r="K1911" s="29">
        <v>0</v>
      </c>
      <c r="L1911" s="29">
        <v>0</v>
      </c>
      <c r="M1911" s="29">
        <v>0</v>
      </c>
    </row>
    <row r="1912" spans="1:13" x14ac:dyDescent="0.25">
      <c r="A1912" s="29" t="s">
        <v>94</v>
      </c>
      <c r="B1912" s="29">
        <v>9775</v>
      </c>
      <c r="C1912" s="29">
        <v>0</v>
      </c>
      <c r="D1912" s="29">
        <v>0</v>
      </c>
      <c r="E1912" s="29">
        <v>0</v>
      </c>
      <c r="F1912" s="29">
        <v>0</v>
      </c>
      <c r="G1912" s="29">
        <v>0</v>
      </c>
      <c r="H1912" s="29">
        <v>1342</v>
      </c>
      <c r="I1912" s="29">
        <v>8433</v>
      </c>
      <c r="J1912" s="29">
        <v>0</v>
      </c>
      <c r="K1912" s="29">
        <v>0</v>
      </c>
      <c r="L1912" s="29">
        <v>0</v>
      </c>
      <c r="M1912" s="29">
        <v>0</v>
      </c>
    </row>
    <row r="1913" spans="1:13" x14ac:dyDescent="0.25">
      <c r="A1913" s="29" t="s">
        <v>95</v>
      </c>
      <c r="B1913" s="29">
        <v>5490</v>
      </c>
      <c r="C1913" s="29">
        <v>0</v>
      </c>
      <c r="D1913" s="29">
        <v>0</v>
      </c>
      <c r="E1913" s="29">
        <v>0</v>
      </c>
      <c r="F1913" s="29">
        <v>0</v>
      </c>
      <c r="G1913" s="29">
        <v>0</v>
      </c>
      <c r="H1913" s="29">
        <v>5490</v>
      </c>
      <c r="I1913" s="29">
        <v>0</v>
      </c>
      <c r="J1913" s="29">
        <v>0</v>
      </c>
      <c r="K1913" s="29">
        <v>0</v>
      </c>
      <c r="L1913" s="29">
        <v>0</v>
      </c>
      <c r="M1913" s="29">
        <v>0</v>
      </c>
    </row>
    <row r="1914" spans="1:13" x14ac:dyDescent="0.25">
      <c r="A1914" s="29" t="s">
        <v>96</v>
      </c>
      <c r="B1914" s="29">
        <v>10768</v>
      </c>
      <c r="C1914" s="29">
        <v>0</v>
      </c>
      <c r="D1914" s="29">
        <v>0</v>
      </c>
      <c r="E1914" s="29">
        <v>0</v>
      </c>
      <c r="F1914" s="29">
        <v>0</v>
      </c>
      <c r="G1914" s="29">
        <v>0</v>
      </c>
      <c r="H1914" s="29">
        <v>10768</v>
      </c>
      <c r="I1914" s="29">
        <v>0</v>
      </c>
      <c r="J1914" s="29">
        <v>0</v>
      </c>
      <c r="K1914" s="29">
        <v>0</v>
      </c>
      <c r="L1914" s="29">
        <v>0</v>
      </c>
      <c r="M1914" s="29">
        <v>0</v>
      </c>
    </row>
    <row r="1915" spans="1:13" x14ac:dyDescent="0.25">
      <c r="A1915" s="29" t="s">
        <v>97</v>
      </c>
      <c r="B1915" s="29">
        <v>1407</v>
      </c>
      <c r="C1915" s="29">
        <v>0</v>
      </c>
      <c r="D1915" s="29">
        <v>0</v>
      </c>
      <c r="E1915" s="29">
        <v>0</v>
      </c>
      <c r="F1915" s="29">
        <v>0</v>
      </c>
      <c r="G1915" s="29">
        <v>0</v>
      </c>
      <c r="H1915" s="29">
        <v>203</v>
      </c>
      <c r="I1915" s="29">
        <v>0</v>
      </c>
      <c r="J1915" s="29">
        <v>1204</v>
      </c>
      <c r="K1915" s="29">
        <v>0</v>
      </c>
      <c r="L1915" s="29">
        <v>0</v>
      </c>
      <c r="M1915" s="29">
        <v>0</v>
      </c>
    </row>
    <row r="1916" spans="1:13" x14ac:dyDescent="0.25">
      <c r="A1916" s="29" t="s">
        <v>98</v>
      </c>
      <c r="B1916" s="29">
        <v>9523</v>
      </c>
      <c r="C1916" s="29">
        <v>0</v>
      </c>
      <c r="D1916" s="29">
        <v>0</v>
      </c>
      <c r="E1916" s="29">
        <v>0</v>
      </c>
      <c r="F1916" s="29">
        <v>0</v>
      </c>
      <c r="G1916" s="29">
        <v>0</v>
      </c>
      <c r="H1916" s="29">
        <v>1266</v>
      </c>
      <c r="I1916" s="29">
        <v>0</v>
      </c>
      <c r="J1916" s="29">
        <v>8257</v>
      </c>
      <c r="K1916" s="29">
        <v>0</v>
      </c>
      <c r="L1916" s="29">
        <v>0</v>
      </c>
      <c r="M1916" s="29">
        <v>0</v>
      </c>
    </row>
    <row r="1917" spans="1:13" x14ac:dyDescent="0.25">
      <c r="A1917" s="29" t="s">
        <v>99</v>
      </c>
      <c r="B1917" s="29">
        <v>8355</v>
      </c>
      <c r="C1917" s="29">
        <v>0</v>
      </c>
      <c r="D1917" s="29">
        <v>0</v>
      </c>
      <c r="E1917" s="29">
        <v>0</v>
      </c>
      <c r="F1917" s="29">
        <v>0</v>
      </c>
      <c r="G1917" s="29">
        <v>0</v>
      </c>
      <c r="H1917" s="29">
        <v>423</v>
      </c>
      <c r="I1917" s="29">
        <v>3871</v>
      </c>
      <c r="J1917" s="29">
        <v>0</v>
      </c>
      <c r="K1917" s="29">
        <v>4061</v>
      </c>
      <c r="L1917" s="29">
        <v>0</v>
      </c>
      <c r="M1917" s="29">
        <v>0</v>
      </c>
    </row>
    <row r="1918" spans="1:13" x14ac:dyDescent="0.25">
      <c r="A1918" s="29" t="s">
        <v>100</v>
      </c>
      <c r="B1918" s="29">
        <v>1822</v>
      </c>
      <c r="C1918" s="29">
        <v>0</v>
      </c>
      <c r="D1918" s="29">
        <v>0</v>
      </c>
      <c r="E1918" s="29">
        <v>0</v>
      </c>
      <c r="F1918" s="29">
        <v>0</v>
      </c>
      <c r="G1918" s="29">
        <v>0</v>
      </c>
      <c r="H1918" s="29">
        <v>264</v>
      </c>
      <c r="I1918" s="29">
        <v>1558</v>
      </c>
      <c r="J1918" s="29">
        <v>0</v>
      </c>
      <c r="K1918" s="29">
        <v>0</v>
      </c>
      <c r="L1918" s="29">
        <v>0</v>
      </c>
      <c r="M1918" s="29">
        <v>0</v>
      </c>
    </row>
    <row r="1919" spans="1:13" x14ac:dyDescent="0.25">
      <c r="A1919" s="29" t="s">
        <v>101</v>
      </c>
      <c r="B1919" s="29">
        <v>3809</v>
      </c>
      <c r="C1919" s="29">
        <v>0</v>
      </c>
      <c r="D1919" s="29">
        <v>0</v>
      </c>
      <c r="E1919" s="29">
        <v>0</v>
      </c>
      <c r="F1919" s="29">
        <v>0</v>
      </c>
      <c r="G1919" s="29">
        <v>0</v>
      </c>
      <c r="H1919" s="29">
        <v>3809</v>
      </c>
      <c r="I1919" s="29">
        <v>0</v>
      </c>
      <c r="J1919" s="29">
        <v>0</v>
      </c>
      <c r="K1919" s="29">
        <v>0</v>
      </c>
      <c r="L1919" s="29">
        <v>0</v>
      </c>
      <c r="M1919" s="29">
        <v>0</v>
      </c>
    </row>
    <row r="1920" spans="1:13" x14ac:dyDescent="0.25">
      <c r="A1920" s="29" t="s">
        <v>102</v>
      </c>
      <c r="B1920" s="29">
        <v>2171</v>
      </c>
      <c r="C1920" s="29">
        <v>0</v>
      </c>
      <c r="D1920" s="29">
        <v>0</v>
      </c>
      <c r="E1920" s="29">
        <v>0</v>
      </c>
      <c r="F1920" s="29">
        <v>0</v>
      </c>
      <c r="G1920" s="29">
        <v>0</v>
      </c>
      <c r="H1920" s="29">
        <v>2171</v>
      </c>
      <c r="I1920" s="29">
        <v>0</v>
      </c>
      <c r="J1920" s="29">
        <v>0</v>
      </c>
      <c r="K1920" s="29">
        <v>0</v>
      </c>
      <c r="L1920" s="29">
        <v>0</v>
      </c>
      <c r="M1920" s="29">
        <v>0</v>
      </c>
    </row>
    <row r="1921" spans="1:13" x14ac:dyDescent="0.25">
      <c r="A1921" s="29" t="s">
        <v>592</v>
      </c>
      <c r="B1921" s="29"/>
      <c r="C1921" s="29"/>
      <c r="D1921" s="29"/>
      <c r="E1921" s="29"/>
      <c r="F1921" s="29"/>
      <c r="G1921" s="29"/>
      <c r="H1921" s="29"/>
      <c r="I1921" s="29"/>
      <c r="J1921" s="29"/>
      <c r="K1921" s="29"/>
      <c r="L1921" s="29"/>
      <c r="M1921" s="29"/>
    </row>
    <row r="1922" spans="1:13" x14ac:dyDescent="0.25">
      <c r="A1922" s="29" t="s">
        <v>0</v>
      </c>
      <c r="B1922" s="29" t="s">
        <v>1</v>
      </c>
      <c r="C1922" s="29" t="s">
        <v>402</v>
      </c>
      <c r="D1922" s="29" t="s">
        <v>403</v>
      </c>
      <c r="E1922" s="29" t="s">
        <v>404</v>
      </c>
      <c r="F1922" s="29" t="s">
        <v>405</v>
      </c>
      <c r="G1922" s="29" t="s">
        <v>406</v>
      </c>
      <c r="H1922" s="29" t="s">
        <v>407</v>
      </c>
      <c r="I1922" s="29" t="s">
        <v>408</v>
      </c>
      <c r="J1922" s="29" t="s">
        <v>409</v>
      </c>
      <c r="K1922" s="29" t="s">
        <v>410</v>
      </c>
      <c r="L1922" s="29" t="s">
        <v>411</v>
      </c>
      <c r="M1922" s="29" t="s">
        <v>412</v>
      </c>
    </row>
    <row r="1923" spans="1:13" x14ac:dyDescent="0.25">
      <c r="A1923" s="29" t="s">
        <v>8</v>
      </c>
      <c r="B1923" s="29" t="s">
        <v>9</v>
      </c>
      <c r="C1923" s="29" t="s">
        <v>9</v>
      </c>
      <c r="D1923" s="29" t="s">
        <v>9</v>
      </c>
      <c r="E1923" s="29" t="s">
        <v>9</v>
      </c>
      <c r="F1923" s="29" t="s">
        <v>9</v>
      </c>
      <c r="G1923" s="29" t="s">
        <v>9</v>
      </c>
      <c r="H1923" s="29" t="s">
        <v>9</v>
      </c>
      <c r="I1923" s="29" t="s">
        <v>9</v>
      </c>
      <c r="J1923" s="29" t="s">
        <v>9</v>
      </c>
      <c r="K1923" s="29" t="s">
        <v>9</v>
      </c>
      <c r="L1923" s="29" t="s">
        <v>9</v>
      </c>
      <c r="M1923" s="29" t="s">
        <v>9</v>
      </c>
    </row>
    <row r="1924" spans="1:13" x14ac:dyDescent="0.25">
      <c r="A1924" s="29" t="s">
        <v>10</v>
      </c>
      <c r="B1924" s="29">
        <v>0</v>
      </c>
      <c r="C1924" s="29">
        <v>0</v>
      </c>
      <c r="D1924" s="29">
        <v>0</v>
      </c>
      <c r="E1924" s="29">
        <v>0</v>
      </c>
      <c r="F1924" s="29">
        <v>0</v>
      </c>
      <c r="G1924" s="29">
        <v>0</v>
      </c>
      <c r="H1924" s="29">
        <v>0</v>
      </c>
      <c r="I1924" s="29">
        <v>0</v>
      </c>
      <c r="J1924" s="29">
        <v>0</v>
      </c>
      <c r="K1924" s="29">
        <v>0</v>
      </c>
      <c r="L1924" s="29">
        <v>0</v>
      </c>
      <c r="M1924" s="29">
        <v>0</v>
      </c>
    </row>
    <row r="1925" spans="1:13" x14ac:dyDescent="0.25">
      <c r="A1925" s="29" t="s">
        <v>11</v>
      </c>
      <c r="B1925" s="29">
        <v>0</v>
      </c>
      <c r="C1925" s="29">
        <v>0</v>
      </c>
      <c r="D1925" s="29">
        <v>0</v>
      </c>
      <c r="E1925" s="29">
        <v>0</v>
      </c>
      <c r="F1925" s="29">
        <v>0</v>
      </c>
      <c r="G1925" s="29">
        <v>0</v>
      </c>
      <c r="H1925" s="29">
        <v>0</v>
      </c>
      <c r="I1925" s="29">
        <v>0</v>
      </c>
      <c r="J1925" s="29">
        <v>0</v>
      </c>
      <c r="K1925" s="29">
        <v>0</v>
      </c>
      <c r="L1925" s="29">
        <v>0</v>
      </c>
      <c r="M1925" s="29">
        <v>0</v>
      </c>
    </row>
    <row r="1926" spans="1:13" x14ac:dyDescent="0.25">
      <c r="A1926" s="29" t="s">
        <v>12</v>
      </c>
      <c r="B1926" s="29">
        <v>0</v>
      </c>
      <c r="C1926" s="29">
        <v>0</v>
      </c>
      <c r="D1926" s="29">
        <v>0</v>
      </c>
      <c r="E1926" s="29">
        <v>0</v>
      </c>
      <c r="F1926" s="29">
        <v>0</v>
      </c>
      <c r="G1926" s="29">
        <v>0</v>
      </c>
      <c r="H1926" s="29">
        <v>0</v>
      </c>
      <c r="I1926" s="29">
        <v>0</v>
      </c>
      <c r="J1926" s="29">
        <v>0</v>
      </c>
      <c r="K1926" s="29">
        <v>0</v>
      </c>
      <c r="L1926" s="29">
        <v>0</v>
      </c>
      <c r="M1926" s="29">
        <v>0</v>
      </c>
    </row>
    <row r="1927" spans="1:13" x14ac:dyDescent="0.25">
      <c r="A1927" s="29" t="s">
        <v>13</v>
      </c>
      <c r="B1927" s="29">
        <v>0</v>
      </c>
      <c r="C1927" s="29">
        <v>0</v>
      </c>
      <c r="D1927" s="29">
        <v>0</v>
      </c>
      <c r="E1927" s="29">
        <v>0</v>
      </c>
      <c r="F1927" s="29">
        <v>0</v>
      </c>
      <c r="G1927" s="29">
        <v>0</v>
      </c>
      <c r="H1927" s="29">
        <v>0</v>
      </c>
      <c r="I1927" s="29">
        <v>0</v>
      </c>
      <c r="J1927" s="29">
        <v>0</v>
      </c>
      <c r="K1927" s="29">
        <v>0</v>
      </c>
      <c r="L1927" s="29">
        <v>0</v>
      </c>
      <c r="M1927" s="29">
        <v>0</v>
      </c>
    </row>
    <row r="1928" spans="1:13" x14ac:dyDescent="0.25">
      <c r="A1928" s="29" t="s">
        <v>14</v>
      </c>
      <c r="B1928" s="29">
        <v>0</v>
      </c>
      <c r="C1928" s="29">
        <v>0</v>
      </c>
      <c r="D1928" s="29">
        <v>0</v>
      </c>
      <c r="E1928" s="29">
        <v>0</v>
      </c>
      <c r="F1928" s="29">
        <v>0</v>
      </c>
      <c r="G1928" s="29">
        <v>0</v>
      </c>
      <c r="H1928" s="29">
        <v>0</v>
      </c>
      <c r="I1928" s="29">
        <v>0</v>
      </c>
      <c r="J1928" s="29">
        <v>0</v>
      </c>
      <c r="K1928" s="29">
        <v>0</v>
      </c>
      <c r="L1928" s="29">
        <v>0</v>
      </c>
      <c r="M1928" s="29">
        <v>0</v>
      </c>
    </row>
    <row r="1929" spans="1:13" x14ac:dyDescent="0.25">
      <c r="A1929" s="29" t="s">
        <v>15</v>
      </c>
      <c r="B1929" s="29">
        <v>0</v>
      </c>
      <c r="C1929" s="29">
        <v>0</v>
      </c>
      <c r="D1929" s="29">
        <v>0</v>
      </c>
      <c r="E1929" s="29">
        <v>0</v>
      </c>
      <c r="F1929" s="29">
        <v>0</v>
      </c>
      <c r="G1929" s="29">
        <v>0</v>
      </c>
      <c r="H1929" s="29">
        <v>0</v>
      </c>
      <c r="I1929" s="29">
        <v>0</v>
      </c>
      <c r="J1929" s="29">
        <v>0</v>
      </c>
      <c r="K1929" s="29">
        <v>0</v>
      </c>
      <c r="L1929" s="29">
        <v>0</v>
      </c>
      <c r="M1929" s="29">
        <v>0</v>
      </c>
    </row>
    <row r="1930" spans="1:13" x14ac:dyDescent="0.25">
      <c r="A1930" s="29" t="s">
        <v>16</v>
      </c>
      <c r="B1930" s="29">
        <v>0</v>
      </c>
      <c r="C1930" s="29">
        <v>0</v>
      </c>
      <c r="D1930" s="29">
        <v>0</v>
      </c>
      <c r="E1930" s="29">
        <v>0</v>
      </c>
      <c r="F1930" s="29">
        <v>0</v>
      </c>
      <c r="G1930" s="29">
        <v>0</v>
      </c>
      <c r="H1930" s="29">
        <v>0</v>
      </c>
      <c r="I1930" s="29">
        <v>0</v>
      </c>
      <c r="J1930" s="29">
        <v>0</v>
      </c>
      <c r="K1930" s="29">
        <v>0</v>
      </c>
      <c r="L1930" s="29">
        <v>0</v>
      </c>
      <c r="M1930" s="29">
        <v>0</v>
      </c>
    </row>
    <row r="1931" spans="1:13" x14ac:dyDescent="0.25">
      <c r="A1931" s="29" t="s">
        <v>17</v>
      </c>
      <c r="B1931" s="29">
        <v>0</v>
      </c>
      <c r="C1931" s="29">
        <v>0</v>
      </c>
      <c r="D1931" s="29">
        <v>0</v>
      </c>
      <c r="E1931" s="29">
        <v>0</v>
      </c>
      <c r="F1931" s="29">
        <v>0</v>
      </c>
      <c r="G1931" s="29">
        <v>0</v>
      </c>
      <c r="H1931" s="29">
        <v>0</v>
      </c>
      <c r="I1931" s="29">
        <v>0</v>
      </c>
      <c r="J1931" s="29">
        <v>0</v>
      </c>
      <c r="K1931" s="29">
        <v>0</v>
      </c>
      <c r="L1931" s="29">
        <v>0</v>
      </c>
      <c r="M1931" s="29">
        <v>0</v>
      </c>
    </row>
    <row r="1932" spans="1:13" x14ac:dyDescent="0.25">
      <c r="A1932" s="29" t="s">
        <v>18</v>
      </c>
      <c r="B1932" s="29">
        <v>0</v>
      </c>
      <c r="C1932" s="29">
        <v>0</v>
      </c>
      <c r="D1932" s="29">
        <v>0</v>
      </c>
      <c r="E1932" s="29">
        <v>0</v>
      </c>
      <c r="F1932" s="29">
        <v>0</v>
      </c>
      <c r="G1932" s="29">
        <v>0</v>
      </c>
      <c r="H1932" s="29">
        <v>0</v>
      </c>
      <c r="I1932" s="29">
        <v>0</v>
      </c>
      <c r="J1932" s="29">
        <v>0</v>
      </c>
      <c r="K1932" s="29">
        <v>0</v>
      </c>
      <c r="L1932" s="29">
        <v>0</v>
      </c>
      <c r="M1932" s="29">
        <v>0</v>
      </c>
    </row>
    <row r="1933" spans="1:13" x14ac:dyDescent="0.25">
      <c r="A1933" s="29" t="s">
        <v>19</v>
      </c>
      <c r="B1933" s="29">
        <v>0</v>
      </c>
      <c r="C1933" s="29">
        <v>0</v>
      </c>
      <c r="D1933" s="29">
        <v>0</v>
      </c>
      <c r="E1933" s="29">
        <v>0</v>
      </c>
      <c r="F1933" s="29">
        <v>0</v>
      </c>
      <c r="G1933" s="29">
        <v>0</v>
      </c>
      <c r="H1933" s="29">
        <v>0</v>
      </c>
      <c r="I1933" s="29">
        <v>0</v>
      </c>
      <c r="J1933" s="29">
        <v>0</v>
      </c>
      <c r="K1933" s="29">
        <v>0</v>
      </c>
      <c r="L1933" s="29">
        <v>0</v>
      </c>
      <c r="M1933" s="29">
        <v>0</v>
      </c>
    </row>
    <row r="1934" spans="1:13" x14ac:dyDescent="0.25">
      <c r="A1934" s="29" t="s">
        <v>20</v>
      </c>
      <c r="B1934" s="29">
        <v>1</v>
      </c>
      <c r="C1934" s="29">
        <v>0</v>
      </c>
      <c r="D1934" s="29">
        <v>0</v>
      </c>
      <c r="E1934" s="29">
        <v>0</v>
      </c>
      <c r="F1934" s="29">
        <v>0</v>
      </c>
      <c r="G1934" s="29">
        <v>0</v>
      </c>
      <c r="H1934" s="29">
        <v>0</v>
      </c>
      <c r="I1934" s="29">
        <v>0</v>
      </c>
      <c r="J1934" s="29">
        <v>0</v>
      </c>
      <c r="K1934" s="29">
        <v>0</v>
      </c>
      <c r="L1934" s="29">
        <v>0</v>
      </c>
      <c r="M1934" s="29">
        <v>0</v>
      </c>
    </row>
    <row r="1935" spans="1:13" x14ac:dyDescent="0.25">
      <c r="A1935" s="29" t="s">
        <v>21</v>
      </c>
      <c r="B1935" s="29">
        <v>0</v>
      </c>
      <c r="C1935" s="29">
        <v>0</v>
      </c>
      <c r="D1935" s="29">
        <v>0</v>
      </c>
      <c r="E1935" s="29">
        <v>0</v>
      </c>
      <c r="F1935" s="29">
        <v>0</v>
      </c>
      <c r="G1935" s="29">
        <v>0</v>
      </c>
      <c r="H1935" s="29">
        <v>0</v>
      </c>
      <c r="I1935" s="29">
        <v>0</v>
      </c>
      <c r="J1935" s="29">
        <v>0</v>
      </c>
      <c r="K1935" s="29">
        <v>0</v>
      </c>
      <c r="L1935" s="29">
        <v>0</v>
      </c>
      <c r="M1935" s="29">
        <v>0</v>
      </c>
    </row>
    <row r="1936" spans="1:13" x14ac:dyDescent="0.25">
      <c r="A1936" s="29" t="s">
        <v>22</v>
      </c>
      <c r="B1936" s="29">
        <v>0</v>
      </c>
      <c r="C1936" s="29">
        <v>0</v>
      </c>
      <c r="D1936" s="29">
        <v>0</v>
      </c>
      <c r="E1936" s="29">
        <v>0</v>
      </c>
      <c r="F1936" s="29">
        <v>0</v>
      </c>
      <c r="G1936" s="29">
        <v>0</v>
      </c>
      <c r="H1936" s="29">
        <v>0</v>
      </c>
      <c r="I1936" s="29">
        <v>0</v>
      </c>
      <c r="J1936" s="29">
        <v>0</v>
      </c>
      <c r="K1936" s="29">
        <v>0</v>
      </c>
      <c r="L1936" s="29">
        <v>0</v>
      </c>
      <c r="M1936" s="29">
        <v>0</v>
      </c>
    </row>
    <row r="1937" spans="1:13" x14ac:dyDescent="0.25">
      <c r="A1937" s="29" t="s">
        <v>593</v>
      </c>
      <c r="B1937" s="29"/>
      <c r="C1937" s="29"/>
      <c r="D1937" s="29"/>
      <c r="E1937" s="29"/>
      <c r="F1937" s="29"/>
      <c r="G1937" s="29"/>
      <c r="H1937" s="29"/>
      <c r="I1937" s="29"/>
      <c r="J1937" s="29"/>
      <c r="K1937" s="29"/>
      <c r="L1937" s="29"/>
      <c r="M1937" s="29"/>
    </row>
    <row r="1938" spans="1:13" x14ac:dyDescent="0.25">
      <c r="A1938" s="29" t="s">
        <v>23</v>
      </c>
      <c r="B1938" s="29" t="s">
        <v>1</v>
      </c>
      <c r="C1938" s="29" t="s">
        <v>402</v>
      </c>
      <c r="D1938" s="29" t="s">
        <v>403</v>
      </c>
      <c r="E1938" s="29" t="s">
        <v>404</v>
      </c>
      <c r="F1938" s="29" t="s">
        <v>405</v>
      </c>
      <c r="G1938" s="29" t="s">
        <v>406</v>
      </c>
      <c r="H1938" s="29" t="s">
        <v>407</v>
      </c>
      <c r="I1938" s="29" t="s">
        <v>408</v>
      </c>
      <c r="J1938" s="29" t="s">
        <v>409</v>
      </c>
      <c r="K1938" s="29" t="s">
        <v>410</v>
      </c>
      <c r="L1938" s="29" t="s">
        <v>411</v>
      </c>
      <c r="M1938" s="29" t="s">
        <v>412</v>
      </c>
    </row>
    <row r="1939" spans="1:13" x14ac:dyDescent="0.25">
      <c r="A1939" s="29" t="s">
        <v>8</v>
      </c>
      <c r="B1939" s="29" t="s">
        <v>9</v>
      </c>
      <c r="C1939" s="29" t="s">
        <v>9</v>
      </c>
      <c r="D1939" s="29" t="s">
        <v>9</v>
      </c>
      <c r="E1939" s="29" t="s">
        <v>9</v>
      </c>
      <c r="F1939" s="29" t="s">
        <v>9</v>
      </c>
      <c r="G1939" s="29" t="s">
        <v>9</v>
      </c>
      <c r="H1939" s="29" t="s">
        <v>9</v>
      </c>
      <c r="I1939" s="29" t="s">
        <v>9</v>
      </c>
      <c r="J1939" s="29" t="s">
        <v>9</v>
      </c>
      <c r="K1939" s="29" t="s">
        <v>9</v>
      </c>
      <c r="L1939" s="29" t="s">
        <v>9</v>
      </c>
      <c r="M1939" s="29" t="s">
        <v>9</v>
      </c>
    </row>
    <row r="1940" spans="1:13" x14ac:dyDescent="0.25">
      <c r="A1940" s="29" t="s">
        <v>10</v>
      </c>
      <c r="B1940" s="29">
        <v>0</v>
      </c>
      <c r="C1940" s="29">
        <v>0</v>
      </c>
      <c r="D1940" s="29">
        <v>0</v>
      </c>
      <c r="E1940" s="29">
        <v>0</v>
      </c>
      <c r="F1940" s="29">
        <v>0</v>
      </c>
      <c r="G1940" s="29">
        <v>0</v>
      </c>
      <c r="H1940" s="29">
        <v>0</v>
      </c>
      <c r="I1940" s="29">
        <v>0</v>
      </c>
      <c r="J1940" s="29">
        <v>0</v>
      </c>
      <c r="K1940" s="29">
        <v>0</v>
      </c>
      <c r="L1940" s="29">
        <v>0</v>
      </c>
      <c r="M1940" s="29">
        <v>0</v>
      </c>
    </row>
    <row r="1941" spans="1:13" x14ac:dyDescent="0.25">
      <c r="A1941" s="29" t="s">
        <v>11</v>
      </c>
      <c r="B1941" s="29">
        <v>0</v>
      </c>
      <c r="C1941" s="29">
        <v>0</v>
      </c>
      <c r="D1941" s="29">
        <v>0</v>
      </c>
      <c r="E1941" s="29">
        <v>0</v>
      </c>
      <c r="F1941" s="29">
        <v>0</v>
      </c>
      <c r="G1941" s="29">
        <v>0</v>
      </c>
      <c r="H1941" s="29">
        <v>0</v>
      </c>
      <c r="I1941" s="29">
        <v>0</v>
      </c>
      <c r="J1941" s="29">
        <v>0</v>
      </c>
      <c r="K1941" s="29">
        <v>0</v>
      </c>
      <c r="L1941" s="29">
        <v>0</v>
      </c>
      <c r="M1941" s="29">
        <v>0</v>
      </c>
    </row>
    <row r="1942" spans="1:13" x14ac:dyDescent="0.25">
      <c r="A1942" s="29" t="s">
        <v>12</v>
      </c>
      <c r="B1942" s="29">
        <v>0</v>
      </c>
      <c r="C1942" s="29">
        <v>0</v>
      </c>
      <c r="D1942" s="29">
        <v>0</v>
      </c>
      <c r="E1942" s="29">
        <v>0</v>
      </c>
      <c r="F1942" s="29">
        <v>0</v>
      </c>
      <c r="G1942" s="29">
        <v>0</v>
      </c>
      <c r="H1942" s="29">
        <v>0</v>
      </c>
      <c r="I1942" s="29">
        <v>0</v>
      </c>
      <c r="J1942" s="29">
        <v>0</v>
      </c>
      <c r="K1942" s="29">
        <v>0</v>
      </c>
      <c r="L1942" s="29">
        <v>0</v>
      </c>
      <c r="M1942" s="29">
        <v>0</v>
      </c>
    </row>
    <row r="1943" spans="1:13" x14ac:dyDescent="0.25">
      <c r="A1943" s="29" t="s">
        <v>13</v>
      </c>
      <c r="B1943" s="29">
        <v>0</v>
      </c>
      <c r="C1943" s="29">
        <v>0</v>
      </c>
      <c r="D1943" s="29">
        <v>0</v>
      </c>
      <c r="E1943" s="29">
        <v>0</v>
      </c>
      <c r="F1943" s="29">
        <v>0</v>
      </c>
      <c r="G1943" s="29">
        <v>0</v>
      </c>
      <c r="H1943" s="29">
        <v>0</v>
      </c>
      <c r="I1943" s="29">
        <v>0</v>
      </c>
      <c r="J1943" s="29">
        <v>0</v>
      </c>
      <c r="K1943" s="29">
        <v>0</v>
      </c>
      <c r="L1943" s="29">
        <v>0</v>
      </c>
      <c r="M1943" s="29">
        <v>0</v>
      </c>
    </row>
    <row r="1944" spans="1:13" x14ac:dyDescent="0.25">
      <c r="A1944" s="29" t="s">
        <v>14</v>
      </c>
      <c r="B1944" s="29">
        <v>0</v>
      </c>
      <c r="C1944" s="29">
        <v>0</v>
      </c>
      <c r="D1944" s="29">
        <v>0</v>
      </c>
      <c r="E1944" s="29">
        <v>0</v>
      </c>
      <c r="F1944" s="29">
        <v>0</v>
      </c>
      <c r="G1944" s="29">
        <v>0</v>
      </c>
      <c r="H1944" s="29">
        <v>0</v>
      </c>
      <c r="I1944" s="29">
        <v>0</v>
      </c>
      <c r="J1944" s="29">
        <v>0</v>
      </c>
      <c r="K1944" s="29">
        <v>0</v>
      </c>
      <c r="L1944" s="29">
        <v>0</v>
      </c>
      <c r="M1944" s="29">
        <v>0</v>
      </c>
    </row>
    <row r="1945" spans="1:13" x14ac:dyDescent="0.25">
      <c r="A1945" s="29" t="s">
        <v>15</v>
      </c>
      <c r="B1945" s="29">
        <v>0</v>
      </c>
      <c r="C1945" s="29">
        <v>0</v>
      </c>
      <c r="D1945" s="29">
        <v>0</v>
      </c>
      <c r="E1945" s="29">
        <v>0</v>
      </c>
      <c r="F1945" s="29">
        <v>0</v>
      </c>
      <c r="G1945" s="29">
        <v>0</v>
      </c>
      <c r="H1945" s="29">
        <v>0</v>
      </c>
      <c r="I1945" s="29">
        <v>0</v>
      </c>
      <c r="J1945" s="29">
        <v>0</v>
      </c>
      <c r="K1945" s="29">
        <v>0</v>
      </c>
      <c r="L1945" s="29">
        <v>0</v>
      </c>
      <c r="M1945" s="29">
        <v>0</v>
      </c>
    </row>
    <row r="1946" spans="1:13" x14ac:dyDescent="0.25">
      <c r="A1946" s="29" t="s">
        <v>16</v>
      </c>
      <c r="B1946" s="29">
        <v>0</v>
      </c>
      <c r="C1946" s="29">
        <v>0</v>
      </c>
      <c r="D1946" s="29">
        <v>0</v>
      </c>
      <c r="E1946" s="29">
        <v>0</v>
      </c>
      <c r="F1946" s="29">
        <v>0</v>
      </c>
      <c r="G1946" s="29">
        <v>0</v>
      </c>
      <c r="H1946" s="29">
        <v>0</v>
      </c>
      <c r="I1946" s="29">
        <v>0</v>
      </c>
      <c r="J1946" s="29">
        <v>0</v>
      </c>
      <c r="K1946" s="29">
        <v>0</v>
      </c>
      <c r="L1946" s="29">
        <v>0</v>
      </c>
      <c r="M1946" s="29">
        <v>0</v>
      </c>
    </row>
    <row r="1947" spans="1:13" x14ac:dyDescent="0.25">
      <c r="A1947" s="29" t="s">
        <v>17</v>
      </c>
      <c r="B1947" s="29">
        <v>0</v>
      </c>
      <c r="C1947" s="29">
        <v>0</v>
      </c>
      <c r="D1947" s="29">
        <v>0</v>
      </c>
      <c r="E1947" s="29">
        <v>0</v>
      </c>
      <c r="F1947" s="29">
        <v>0</v>
      </c>
      <c r="G1947" s="29">
        <v>0</v>
      </c>
      <c r="H1947" s="29">
        <v>0</v>
      </c>
      <c r="I1947" s="29">
        <v>0</v>
      </c>
      <c r="J1947" s="29">
        <v>0</v>
      </c>
      <c r="K1947" s="29">
        <v>0</v>
      </c>
      <c r="L1947" s="29">
        <v>0</v>
      </c>
      <c r="M1947" s="29">
        <v>0</v>
      </c>
    </row>
    <row r="1948" spans="1:13" x14ac:dyDescent="0.25">
      <c r="A1948" s="29" t="s">
        <v>18</v>
      </c>
      <c r="B1948" s="29">
        <v>0</v>
      </c>
      <c r="C1948" s="29">
        <v>0</v>
      </c>
      <c r="D1948" s="29">
        <v>0</v>
      </c>
      <c r="E1948" s="29">
        <v>0</v>
      </c>
      <c r="F1948" s="29">
        <v>0</v>
      </c>
      <c r="G1948" s="29">
        <v>0</v>
      </c>
      <c r="H1948" s="29">
        <v>0</v>
      </c>
      <c r="I1948" s="29">
        <v>0</v>
      </c>
      <c r="J1948" s="29">
        <v>0</v>
      </c>
      <c r="K1948" s="29">
        <v>0</v>
      </c>
      <c r="L1948" s="29">
        <v>0</v>
      </c>
      <c r="M1948" s="29">
        <v>0</v>
      </c>
    </row>
    <row r="1949" spans="1:13" x14ac:dyDescent="0.25">
      <c r="A1949" s="29" t="s">
        <v>19</v>
      </c>
      <c r="B1949" s="29">
        <v>0</v>
      </c>
      <c r="C1949" s="29">
        <v>0</v>
      </c>
      <c r="D1949" s="29">
        <v>0</v>
      </c>
      <c r="E1949" s="29">
        <v>0</v>
      </c>
      <c r="F1949" s="29">
        <v>0</v>
      </c>
      <c r="G1949" s="29">
        <v>0</v>
      </c>
      <c r="H1949" s="29">
        <v>0</v>
      </c>
      <c r="I1949" s="29">
        <v>0</v>
      </c>
      <c r="J1949" s="29">
        <v>0</v>
      </c>
      <c r="K1949" s="29">
        <v>0</v>
      </c>
      <c r="L1949" s="29">
        <v>0</v>
      </c>
      <c r="M1949" s="29">
        <v>0</v>
      </c>
    </row>
    <row r="1950" spans="1:13" x14ac:dyDescent="0.25">
      <c r="A1950" s="29" t="s">
        <v>20</v>
      </c>
      <c r="B1950" s="29">
        <v>0</v>
      </c>
      <c r="C1950" s="29">
        <v>0</v>
      </c>
      <c r="D1950" s="29">
        <v>0</v>
      </c>
      <c r="E1950" s="29">
        <v>0</v>
      </c>
      <c r="F1950" s="29">
        <v>0</v>
      </c>
      <c r="G1950" s="29">
        <v>0</v>
      </c>
      <c r="H1950" s="29">
        <v>0</v>
      </c>
      <c r="I1950" s="29">
        <v>0</v>
      </c>
      <c r="J1950" s="29">
        <v>0</v>
      </c>
      <c r="K1950" s="29">
        <v>0</v>
      </c>
      <c r="L1950" s="29">
        <v>0</v>
      </c>
      <c r="M1950" s="29">
        <v>0</v>
      </c>
    </row>
    <row r="1951" spans="1:13" x14ac:dyDescent="0.25">
      <c r="A1951" s="29" t="s">
        <v>21</v>
      </c>
      <c r="B1951" s="29">
        <v>0</v>
      </c>
      <c r="C1951" s="29">
        <v>0</v>
      </c>
      <c r="D1951" s="29">
        <v>0</v>
      </c>
      <c r="E1951" s="29">
        <v>0</v>
      </c>
      <c r="F1951" s="29">
        <v>0</v>
      </c>
      <c r="G1951" s="29">
        <v>0</v>
      </c>
      <c r="H1951" s="29">
        <v>0</v>
      </c>
      <c r="I1951" s="29">
        <v>0</v>
      </c>
      <c r="J1951" s="29">
        <v>0</v>
      </c>
      <c r="K1951" s="29">
        <v>0</v>
      </c>
      <c r="L1951" s="29">
        <v>0</v>
      </c>
      <c r="M1951" s="29">
        <v>0</v>
      </c>
    </row>
    <row r="1952" spans="1:13" x14ac:dyDescent="0.25">
      <c r="A1952" s="29" t="s">
        <v>22</v>
      </c>
      <c r="B1952" s="29">
        <v>0</v>
      </c>
      <c r="C1952" s="29">
        <v>0</v>
      </c>
      <c r="D1952" s="29">
        <v>0</v>
      </c>
      <c r="E1952" s="29">
        <v>0</v>
      </c>
      <c r="F1952" s="29">
        <v>0</v>
      </c>
      <c r="G1952" s="29">
        <v>0</v>
      </c>
      <c r="H1952" s="29">
        <v>0</v>
      </c>
      <c r="I1952" s="29">
        <v>0</v>
      </c>
      <c r="J1952" s="29">
        <v>0</v>
      </c>
      <c r="K1952" s="29">
        <v>0</v>
      </c>
      <c r="L1952" s="29">
        <v>0</v>
      </c>
      <c r="M1952" s="29">
        <v>0</v>
      </c>
    </row>
    <row r="1953" spans="1:13" x14ac:dyDescent="0.25">
      <c r="A1953" s="29" t="s">
        <v>594</v>
      </c>
      <c r="B1953" s="29"/>
      <c r="C1953" s="29"/>
      <c r="D1953" s="29"/>
      <c r="E1953" s="29"/>
      <c r="F1953" s="29"/>
      <c r="G1953" s="29"/>
      <c r="H1953" s="29"/>
      <c r="I1953" s="29"/>
      <c r="J1953" s="29"/>
      <c r="K1953" s="29"/>
      <c r="L1953" s="29"/>
      <c r="M1953" s="29"/>
    </row>
    <row r="1954" spans="1:13" x14ac:dyDescent="0.25">
      <c r="A1954" s="29" t="s">
        <v>24</v>
      </c>
      <c r="B1954" s="29" t="s">
        <v>1</v>
      </c>
      <c r="C1954" s="29" t="s">
        <v>402</v>
      </c>
      <c r="D1954" s="29" t="s">
        <v>403</v>
      </c>
      <c r="E1954" s="29" t="s">
        <v>404</v>
      </c>
      <c r="F1954" s="29" t="s">
        <v>405</v>
      </c>
      <c r="G1954" s="29" t="s">
        <v>406</v>
      </c>
      <c r="H1954" s="29" t="s">
        <v>407</v>
      </c>
      <c r="I1954" s="29" t="s">
        <v>408</v>
      </c>
      <c r="J1954" s="29" t="s">
        <v>409</v>
      </c>
      <c r="K1954" s="29" t="s">
        <v>410</v>
      </c>
      <c r="L1954" s="29" t="s">
        <v>411</v>
      </c>
      <c r="M1954" s="29" t="s">
        <v>412</v>
      </c>
    </row>
    <row r="1955" spans="1:13" x14ac:dyDescent="0.25">
      <c r="A1955" s="29" t="s">
        <v>8</v>
      </c>
      <c r="B1955" s="29" t="s">
        <v>9</v>
      </c>
      <c r="C1955" s="29" t="s">
        <v>9</v>
      </c>
      <c r="D1955" s="29" t="s">
        <v>9</v>
      </c>
      <c r="E1955" s="29" t="s">
        <v>9</v>
      </c>
      <c r="F1955" s="29" t="s">
        <v>9</v>
      </c>
      <c r="G1955" s="29" t="s">
        <v>9</v>
      </c>
      <c r="H1955" s="29" t="s">
        <v>9</v>
      </c>
      <c r="I1955" s="29" t="s">
        <v>9</v>
      </c>
      <c r="J1955" s="29" t="s">
        <v>9</v>
      </c>
      <c r="K1955" s="29" t="s">
        <v>9</v>
      </c>
      <c r="L1955" s="29" t="s">
        <v>9</v>
      </c>
      <c r="M1955" s="29" t="s">
        <v>9</v>
      </c>
    </row>
    <row r="1956" spans="1:13" x14ac:dyDescent="0.25">
      <c r="A1956" s="29" t="s">
        <v>25</v>
      </c>
      <c r="B1956" s="29">
        <v>110400</v>
      </c>
      <c r="C1956" s="29">
        <v>27600</v>
      </c>
      <c r="D1956" s="29">
        <v>0</v>
      </c>
      <c r="E1956" s="29">
        <v>27600</v>
      </c>
      <c r="F1956" s="29">
        <v>0</v>
      </c>
      <c r="G1956" s="29">
        <v>82800</v>
      </c>
      <c r="H1956" s="29">
        <v>0</v>
      </c>
      <c r="I1956" s="29">
        <v>0</v>
      </c>
      <c r="J1956" s="29">
        <v>0</v>
      </c>
      <c r="K1956" s="29">
        <v>0</v>
      </c>
      <c r="L1956" s="29">
        <v>0</v>
      </c>
      <c r="M1956" s="29">
        <v>0</v>
      </c>
    </row>
    <row r="1957" spans="1:13" x14ac:dyDescent="0.25">
      <c r="A1957" s="29" t="s">
        <v>26</v>
      </c>
      <c r="B1957" s="29">
        <v>6965</v>
      </c>
      <c r="C1957" s="29">
        <v>3865</v>
      </c>
      <c r="D1957" s="29">
        <v>0</v>
      </c>
      <c r="E1957" s="29">
        <v>3865</v>
      </c>
      <c r="F1957" s="29">
        <v>0</v>
      </c>
      <c r="G1957" s="29">
        <v>3100</v>
      </c>
      <c r="H1957" s="29">
        <v>0</v>
      </c>
      <c r="I1957" s="29">
        <v>0</v>
      </c>
      <c r="J1957" s="29">
        <v>0</v>
      </c>
      <c r="K1957" s="29">
        <v>0</v>
      </c>
      <c r="L1957" s="29">
        <v>0</v>
      </c>
      <c r="M1957" s="29">
        <v>0</v>
      </c>
    </row>
    <row r="1958" spans="1:13" x14ac:dyDescent="0.25">
      <c r="A1958" s="29" t="s">
        <v>27</v>
      </c>
      <c r="B1958" s="29">
        <v>0</v>
      </c>
      <c r="C1958" s="29">
        <v>0</v>
      </c>
      <c r="D1958" s="29">
        <v>0</v>
      </c>
      <c r="E1958" s="29">
        <v>0</v>
      </c>
      <c r="F1958" s="29">
        <v>0</v>
      </c>
      <c r="G1958" s="29">
        <v>0</v>
      </c>
      <c r="H1958" s="29">
        <v>0</v>
      </c>
      <c r="I1958" s="29">
        <v>0</v>
      </c>
      <c r="J1958" s="29">
        <v>0</v>
      </c>
      <c r="K1958" s="29">
        <v>0</v>
      </c>
      <c r="L1958" s="29">
        <v>0</v>
      </c>
      <c r="M1958" s="29">
        <v>0</v>
      </c>
    </row>
    <row r="1959" spans="1:13" x14ac:dyDescent="0.25">
      <c r="A1959" s="29" t="s">
        <v>28</v>
      </c>
      <c r="B1959" s="29">
        <v>0</v>
      </c>
      <c r="C1959" s="29">
        <v>0</v>
      </c>
      <c r="D1959" s="29">
        <v>0</v>
      </c>
      <c r="E1959" s="29">
        <v>0</v>
      </c>
      <c r="F1959" s="29">
        <v>0</v>
      </c>
      <c r="G1959" s="29">
        <v>0</v>
      </c>
      <c r="H1959" s="29">
        <v>0</v>
      </c>
      <c r="I1959" s="29">
        <v>0</v>
      </c>
      <c r="J1959" s="29">
        <v>0</v>
      </c>
      <c r="K1959" s="29">
        <v>0</v>
      </c>
      <c r="L1959" s="29">
        <v>0</v>
      </c>
      <c r="M1959" s="29">
        <v>0</v>
      </c>
    </row>
    <row r="1960" spans="1:13" x14ac:dyDescent="0.25">
      <c r="A1960" s="29" t="s">
        <v>29</v>
      </c>
      <c r="B1960" s="29">
        <v>960</v>
      </c>
      <c r="C1960" s="29">
        <v>960</v>
      </c>
      <c r="D1960" s="29">
        <v>0</v>
      </c>
      <c r="E1960" s="29">
        <v>960</v>
      </c>
      <c r="F1960" s="29">
        <v>0</v>
      </c>
      <c r="G1960" s="29">
        <v>0</v>
      </c>
      <c r="H1960" s="29">
        <v>0</v>
      </c>
      <c r="I1960" s="29">
        <v>0</v>
      </c>
      <c r="J1960" s="29">
        <v>0</v>
      </c>
      <c r="K1960" s="29">
        <v>0</v>
      </c>
      <c r="L1960" s="29">
        <v>0</v>
      </c>
      <c r="M1960" s="29">
        <v>0</v>
      </c>
    </row>
    <row r="1961" spans="1:13" x14ac:dyDescent="0.25">
      <c r="A1961" s="29" t="s">
        <v>30</v>
      </c>
      <c r="B1961" s="29">
        <v>0</v>
      </c>
      <c r="C1961" s="29">
        <v>0</v>
      </c>
      <c r="D1961" s="29">
        <v>0</v>
      </c>
      <c r="E1961" s="29">
        <v>0</v>
      </c>
      <c r="F1961" s="29">
        <v>0</v>
      </c>
      <c r="G1961" s="29">
        <v>0</v>
      </c>
      <c r="H1961" s="29">
        <v>0</v>
      </c>
      <c r="I1961" s="29">
        <v>0</v>
      </c>
      <c r="J1961" s="29">
        <v>0</v>
      </c>
      <c r="K1961" s="29">
        <v>0</v>
      </c>
      <c r="L1961" s="29">
        <v>0</v>
      </c>
      <c r="M1961" s="29">
        <v>0</v>
      </c>
    </row>
    <row r="1962" spans="1:13" x14ac:dyDescent="0.25">
      <c r="A1962" s="29" t="s">
        <v>31</v>
      </c>
      <c r="B1962" s="29">
        <v>1910</v>
      </c>
      <c r="C1962" s="29">
        <v>1910</v>
      </c>
      <c r="D1962" s="29">
        <v>0</v>
      </c>
      <c r="E1962" s="29">
        <v>1910</v>
      </c>
      <c r="F1962" s="29">
        <v>0</v>
      </c>
      <c r="G1962" s="29">
        <v>0</v>
      </c>
      <c r="H1962" s="29">
        <v>0</v>
      </c>
      <c r="I1962" s="29">
        <v>0</v>
      </c>
      <c r="J1962" s="29">
        <v>0</v>
      </c>
      <c r="K1962" s="29">
        <v>0</v>
      </c>
      <c r="L1962" s="29">
        <v>0</v>
      </c>
      <c r="M1962" s="29">
        <v>0</v>
      </c>
    </row>
    <row r="1963" spans="1:13" x14ac:dyDescent="0.25">
      <c r="A1963" s="29" t="s">
        <v>32</v>
      </c>
      <c r="B1963" s="29">
        <v>72110</v>
      </c>
      <c r="C1963" s="29">
        <v>60500</v>
      </c>
      <c r="D1963" s="29">
        <v>0</v>
      </c>
      <c r="E1963" s="29">
        <v>60500</v>
      </c>
      <c r="F1963" s="29">
        <v>0</v>
      </c>
      <c r="G1963" s="29">
        <v>11610</v>
      </c>
      <c r="H1963" s="29">
        <v>0</v>
      </c>
      <c r="I1963" s="29">
        <v>0</v>
      </c>
      <c r="J1963" s="29">
        <v>0</v>
      </c>
      <c r="K1963" s="29">
        <v>0</v>
      </c>
      <c r="L1963" s="29">
        <v>0</v>
      </c>
      <c r="M1963" s="29">
        <v>0</v>
      </c>
    </row>
    <row r="1964" spans="1:13" x14ac:dyDescent="0.25">
      <c r="A1964" s="29" t="s">
        <v>33</v>
      </c>
      <c r="B1964" s="29">
        <v>3680</v>
      </c>
      <c r="C1964" s="29">
        <v>3080</v>
      </c>
      <c r="D1964" s="29">
        <v>0</v>
      </c>
      <c r="E1964" s="29">
        <v>3080</v>
      </c>
      <c r="F1964" s="29">
        <v>0</v>
      </c>
      <c r="G1964" s="29">
        <v>600</v>
      </c>
      <c r="H1964" s="29">
        <v>0</v>
      </c>
      <c r="I1964" s="29">
        <v>0</v>
      </c>
      <c r="J1964" s="29">
        <v>0</v>
      </c>
      <c r="K1964" s="29">
        <v>0</v>
      </c>
      <c r="L1964" s="29">
        <v>0</v>
      </c>
      <c r="M1964" s="29">
        <v>0</v>
      </c>
    </row>
    <row r="1965" spans="1:13" x14ac:dyDescent="0.25">
      <c r="A1965" s="29" t="s">
        <v>595</v>
      </c>
      <c r="B1965" s="29"/>
      <c r="C1965" s="29"/>
      <c r="D1965" s="29"/>
      <c r="E1965" s="29"/>
      <c r="F1965" s="29"/>
      <c r="G1965" s="29"/>
      <c r="H1965" s="29"/>
      <c r="I1965" s="29"/>
      <c r="J1965" s="29"/>
      <c r="K1965" s="29"/>
      <c r="L1965" s="29"/>
      <c r="M1965" s="29"/>
    </row>
    <row r="1966" spans="1:13" x14ac:dyDescent="0.25">
      <c r="A1966" s="29" t="s">
        <v>34</v>
      </c>
      <c r="B1966" s="29" t="s">
        <v>1</v>
      </c>
      <c r="C1966" s="29" t="s">
        <v>402</v>
      </c>
      <c r="D1966" s="29" t="s">
        <v>403</v>
      </c>
      <c r="E1966" s="29" t="s">
        <v>404</v>
      </c>
      <c r="F1966" s="29" t="s">
        <v>405</v>
      </c>
      <c r="G1966" s="29" t="s">
        <v>406</v>
      </c>
      <c r="H1966" s="29" t="s">
        <v>407</v>
      </c>
      <c r="I1966" s="29" t="s">
        <v>408</v>
      </c>
      <c r="J1966" s="29" t="s">
        <v>409</v>
      </c>
      <c r="K1966" s="29" t="s">
        <v>410</v>
      </c>
      <c r="L1966" s="29" t="s">
        <v>411</v>
      </c>
      <c r="M1966" s="29" t="s">
        <v>412</v>
      </c>
    </row>
    <row r="1967" spans="1:13" x14ac:dyDescent="0.25">
      <c r="A1967" s="29" t="s">
        <v>8</v>
      </c>
      <c r="B1967" s="29" t="s">
        <v>35</v>
      </c>
      <c r="C1967" s="29" t="s">
        <v>35</v>
      </c>
      <c r="D1967" s="29" t="s">
        <v>35</v>
      </c>
      <c r="E1967" s="29" t="s">
        <v>35</v>
      </c>
      <c r="F1967" s="29" t="s">
        <v>35</v>
      </c>
      <c r="G1967" s="29" t="s">
        <v>35</v>
      </c>
      <c r="H1967" s="29" t="s">
        <v>35</v>
      </c>
      <c r="I1967" s="29" t="s">
        <v>35</v>
      </c>
      <c r="J1967" s="29" t="s">
        <v>35</v>
      </c>
      <c r="K1967" s="29" t="s">
        <v>35</v>
      </c>
      <c r="L1967" s="29" t="s">
        <v>35</v>
      </c>
      <c r="M1967" s="29" t="s">
        <v>35</v>
      </c>
    </row>
    <row r="1968" spans="1:13" x14ac:dyDescent="0.25">
      <c r="A1968" s="29" t="s">
        <v>10</v>
      </c>
      <c r="B1968" s="29">
        <v>0</v>
      </c>
      <c r="C1968" s="29">
        <v>0</v>
      </c>
      <c r="D1968" s="29">
        <v>0</v>
      </c>
      <c r="E1968" s="29">
        <v>0</v>
      </c>
      <c r="F1968" s="29">
        <v>0</v>
      </c>
      <c r="G1968" s="29">
        <v>0</v>
      </c>
      <c r="H1968" s="29">
        <v>0</v>
      </c>
      <c r="I1968" s="29">
        <v>0</v>
      </c>
      <c r="J1968" s="29">
        <v>0</v>
      </c>
      <c r="K1968" s="29">
        <v>0</v>
      </c>
      <c r="L1968" s="29">
        <v>0</v>
      </c>
      <c r="M1968" s="29">
        <v>0</v>
      </c>
    </row>
    <row r="1969" spans="1:13" x14ac:dyDescent="0.25">
      <c r="A1969" s="29" t="s">
        <v>36</v>
      </c>
      <c r="B1969" s="29">
        <v>168</v>
      </c>
      <c r="C1969" s="29">
        <v>168</v>
      </c>
      <c r="D1969" s="29">
        <v>0</v>
      </c>
      <c r="E1969" s="29">
        <v>168</v>
      </c>
      <c r="F1969" s="29">
        <v>0</v>
      </c>
      <c r="G1969" s="29">
        <v>0</v>
      </c>
      <c r="H1969" s="29">
        <v>0</v>
      </c>
      <c r="I1969" s="29">
        <v>0</v>
      </c>
      <c r="J1969" s="29">
        <v>0</v>
      </c>
      <c r="K1969" s="29">
        <v>0</v>
      </c>
      <c r="L1969" s="29">
        <v>0</v>
      </c>
      <c r="M1969" s="29">
        <v>0</v>
      </c>
    </row>
    <row r="1970" spans="1:13" x14ac:dyDescent="0.25">
      <c r="A1970" s="29" t="s">
        <v>37</v>
      </c>
      <c r="B1970" s="29">
        <v>100</v>
      </c>
      <c r="C1970" s="29">
        <v>100</v>
      </c>
      <c r="D1970" s="29">
        <v>0</v>
      </c>
      <c r="E1970" s="29">
        <v>100</v>
      </c>
      <c r="F1970" s="29">
        <v>0</v>
      </c>
      <c r="G1970" s="29">
        <v>0</v>
      </c>
      <c r="H1970" s="29">
        <v>0</v>
      </c>
      <c r="I1970" s="29">
        <v>0</v>
      </c>
      <c r="J1970" s="29">
        <v>0</v>
      </c>
      <c r="K1970" s="29">
        <v>0</v>
      </c>
      <c r="L1970" s="29">
        <v>0</v>
      </c>
      <c r="M1970" s="29">
        <v>0</v>
      </c>
    </row>
    <row r="1971" spans="1:13" x14ac:dyDescent="0.25">
      <c r="A1971" s="29" t="s">
        <v>38</v>
      </c>
      <c r="B1971" s="29">
        <v>7894</v>
      </c>
      <c r="C1971" s="29">
        <v>4417</v>
      </c>
      <c r="D1971" s="29">
        <v>0</v>
      </c>
      <c r="E1971" s="29">
        <v>4417</v>
      </c>
      <c r="F1971" s="29">
        <v>0</v>
      </c>
      <c r="G1971" s="29">
        <v>3477</v>
      </c>
      <c r="H1971" s="29">
        <v>0</v>
      </c>
      <c r="I1971" s="29">
        <v>0</v>
      </c>
      <c r="J1971" s="29">
        <v>0</v>
      </c>
      <c r="K1971" s="29">
        <v>0</v>
      </c>
      <c r="L1971" s="29">
        <v>0</v>
      </c>
      <c r="M1971" s="29">
        <v>0</v>
      </c>
    </row>
    <row r="1972" spans="1:13" x14ac:dyDescent="0.25">
      <c r="A1972" s="29" t="s">
        <v>39</v>
      </c>
      <c r="B1972" s="29">
        <v>1556</v>
      </c>
      <c r="C1972" s="29">
        <v>1018</v>
      </c>
      <c r="D1972" s="29">
        <v>0</v>
      </c>
      <c r="E1972" s="29">
        <v>1018</v>
      </c>
      <c r="F1972" s="29">
        <v>0</v>
      </c>
      <c r="G1972" s="29">
        <v>538</v>
      </c>
      <c r="H1972" s="29">
        <v>0</v>
      </c>
      <c r="I1972" s="29">
        <v>0</v>
      </c>
      <c r="J1972" s="29">
        <v>0</v>
      </c>
      <c r="K1972" s="29">
        <v>0</v>
      </c>
      <c r="L1972" s="29">
        <v>0</v>
      </c>
      <c r="M1972" s="29">
        <v>0</v>
      </c>
    </row>
    <row r="1973" spans="1:13" x14ac:dyDescent="0.25">
      <c r="A1973" s="29" t="s">
        <v>40</v>
      </c>
      <c r="B1973" s="29">
        <v>8633</v>
      </c>
      <c r="C1973" s="29">
        <v>2495</v>
      </c>
      <c r="D1973" s="29">
        <v>0</v>
      </c>
      <c r="E1973" s="29">
        <v>2495</v>
      </c>
      <c r="F1973" s="29">
        <v>0</v>
      </c>
      <c r="G1973" s="29">
        <v>6138</v>
      </c>
      <c r="H1973" s="29">
        <v>0</v>
      </c>
      <c r="I1973" s="29">
        <v>0</v>
      </c>
      <c r="J1973" s="29">
        <v>0</v>
      </c>
      <c r="K1973" s="29">
        <v>0</v>
      </c>
      <c r="L1973" s="29">
        <v>0</v>
      </c>
      <c r="M1973" s="29">
        <v>0</v>
      </c>
    </row>
    <row r="1974" spans="1:13" x14ac:dyDescent="0.25">
      <c r="A1974" s="29" t="s">
        <v>41</v>
      </c>
      <c r="B1974" s="29">
        <v>0</v>
      </c>
      <c r="C1974" s="29">
        <v>0</v>
      </c>
      <c r="D1974" s="29">
        <v>0</v>
      </c>
      <c r="E1974" s="29">
        <v>0</v>
      </c>
      <c r="F1974" s="29">
        <v>0</v>
      </c>
      <c r="G1974" s="29">
        <v>0</v>
      </c>
      <c r="H1974" s="29">
        <v>0</v>
      </c>
      <c r="I1974" s="29">
        <v>0</v>
      </c>
      <c r="J1974" s="29">
        <v>0</v>
      </c>
      <c r="K1974" s="29">
        <v>0</v>
      </c>
      <c r="L1974" s="29">
        <v>0</v>
      </c>
      <c r="M1974" s="29">
        <v>0</v>
      </c>
    </row>
    <row r="1975" spans="1:13" x14ac:dyDescent="0.25">
      <c r="A1975" s="29" t="s">
        <v>42</v>
      </c>
      <c r="B1975" s="29">
        <v>0</v>
      </c>
      <c r="C1975" s="29">
        <v>0</v>
      </c>
      <c r="D1975" s="29">
        <v>0</v>
      </c>
      <c r="E1975" s="29">
        <v>0</v>
      </c>
      <c r="F1975" s="29">
        <v>0</v>
      </c>
      <c r="G1975" s="29">
        <v>0</v>
      </c>
      <c r="H1975" s="29">
        <v>0</v>
      </c>
      <c r="I1975" s="29">
        <v>0</v>
      </c>
      <c r="J1975" s="29">
        <v>0</v>
      </c>
      <c r="K1975" s="29">
        <v>0</v>
      </c>
      <c r="L1975" s="29">
        <v>0</v>
      </c>
      <c r="M1975" s="29">
        <v>0</v>
      </c>
    </row>
    <row r="1976" spans="1:13" x14ac:dyDescent="0.25">
      <c r="A1976" s="29" t="s">
        <v>43</v>
      </c>
      <c r="B1976" s="29">
        <v>0</v>
      </c>
      <c r="C1976" s="29">
        <v>0</v>
      </c>
      <c r="D1976" s="29">
        <v>0</v>
      </c>
      <c r="E1976" s="29">
        <v>0</v>
      </c>
      <c r="F1976" s="29">
        <v>0</v>
      </c>
      <c r="G1976" s="29">
        <v>0</v>
      </c>
      <c r="H1976" s="29">
        <v>0</v>
      </c>
      <c r="I1976" s="29">
        <v>0</v>
      </c>
      <c r="J1976" s="29">
        <v>0</v>
      </c>
      <c r="K1976" s="29">
        <v>0</v>
      </c>
      <c r="L1976" s="29">
        <v>0</v>
      </c>
      <c r="M1976" s="29">
        <v>0</v>
      </c>
    </row>
    <row r="1977" spans="1:13" x14ac:dyDescent="0.25">
      <c r="A1977" s="29" t="s">
        <v>44</v>
      </c>
      <c r="B1977" s="29">
        <v>0</v>
      </c>
      <c r="C1977" s="29">
        <v>0</v>
      </c>
      <c r="D1977" s="29">
        <v>0</v>
      </c>
      <c r="E1977" s="29">
        <v>0</v>
      </c>
      <c r="F1977" s="29">
        <v>0</v>
      </c>
      <c r="G1977" s="29">
        <v>0</v>
      </c>
      <c r="H1977" s="29">
        <v>0</v>
      </c>
      <c r="I1977" s="29">
        <v>0</v>
      </c>
      <c r="J1977" s="29">
        <v>0</v>
      </c>
      <c r="K1977" s="29">
        <v>0</v>
      </c>
      <c r="L1977" s="29">
        <v>0</v>
      </c>
      <c r="M1977" s="29">
        <v>0</v>
      </c>
    </row>
    <row r="1978" spans="1:13" x14ac:dyDescent="0.25">
      <c r="A1978" s="29" t="s">
        <v>45</v>
      </c>
      <c r="B1978" s="29">
        <v>0</v>
      </c>
      <c r="C1978" s="29">
        <v>0</v>
      </c>
      <c r="D1978" s="29">
        <v>0</v>
      </c>
      <c r="E1978" s="29">
        <v>0</v>
      </c>
      <c r="F1978" s="29">
        <v>0</v>
      </c>
      <c r="G1978" s="29">
        <v>0</v>
      </c>
      <c r="H1978" s="29">
        <v>0</v>
      </c>
      <c r="I1978" s="29">
        <v>0</v>
      </c>
      <c r="J1978" s="29">
        <v>0</v>
      </c>
      <c r="K1978" s="29">
        <v>0</v>
      </c>
      <c r="L1978" s="29">
        <v>0</v>
      </c>
      <c r="M1978" s="29">
        <v>0</v>
      </c>
    </row>
    <row r="1979" spans="1:13" x14ac:dyDescent="0.25">
      <c r="A1979" s="29" t="s">
        <v>46</v>
      </c>
      <c r="B1979" s="29">
        <v>0</v>
      </c>
      <c r="C1979" s="29">
        <v>0</v>
      </c>
      <c r="D1979" s="29">
        <v>0</v>
      </c>
      <c r="E1979" s="29">
        <v>0</v>
      </c>
      <c r="F1979" s="29">
        <v>0</v>
      </c>
      <c r="G1979" s="29">
        <v>0</v>
      </c>
      <c r="H1979" s="29">
        <v>0</v>
      </c>
      <c r="I1979" s="29">
        <v>0</v>
      </c>
      <c r="J1979" s="29">
        <v>0</v>
      </c>
      <c r="K1979" s="29">
        <v>0</v>
      </c>
      <c r="L1979" s="29">
        <v>0</v>
      </c>
      <c r="M1979" s="29">
        <v>0</v>
      </c>
    </row>
    <row r="1980" spans="1:13" x14ac:dyDescent="0.25">
      <c r="A1980" s="29" t="s">
        <v>47</v>
      </c>
      <c r="B1980" s="29">
        <v>0</v>
      </c>
      <c r="C1980" s="29">
        <v>0</v>
      </c>
      <c r="D1980" s="29">
        <v>0</v>
      </c>
      <c r="E1980" s="29">
        <v>0</v>
      </c>
      <c r="F1980" s="29">
        <v>0</v>
      </c>
      <c r="G1980" s="29">
        <v>0</v>
      </c>
      <c r="H1980" s="29">
        <v>0</v>
      </c>
      <c r="I1980" s="29">
        <v>0</v>
      </c>
      <c r="J1980" s="29">
        <v>0</v>
      </c>
      <c r="K1980" s="29">
        <v>0</v>
      </c>
      <c r="L1980" s="29">
        <v>0</v>
      </c>
      <c r="M1980" s="29">
        <v>0</v>
      </c>
    </row>
    <row r="1981" spans="1:13" x14ac:dyDescent="0.25">
      <c r="A1981" s="29" t="s">
        <v>48</v>
      </c>
      <c r="B1981" s="29">
        <v>0</v>
      </c>
      <c r="C1981" s="29">
        <v>0</v>
      </c>
      <c r="D1981" s="29">
        <v>0</v>
      </c>
      <c r="E1981" s="29">
        <v>0</v>
      </c>
      <c r="F1981" s="29">
        <v>0</v>
      </c>
      <c r="G1981" s="29">
        <v>0</v>
      </c>
      <c r="H1981" s="29">
        <v>0</v>
      </c>
      <c r="I1981" s="29">
        <v>0</v>
      </c>
      <c r="J1981" s="29">
        <v>0</v>
      </c>
      <c r="K1981" s="29">
        <v>0</v>
      </c>
      <c r="L1981" s="29">
        <v>0</v>
      </c>
      <c r="M1981" s="29">
        <v>0</v>
      </c>
    </row>
    <row r="1982" spans="1:13" x14ac:dyDescent="0.25">
      <c r="A1982" s="29" t="s">
        <v>49</v>
      </c>
      <c r="B1982" s="29">
        <v>0</v>
      </c>
      <c r="C1982" s="29">
        <v>0</v>
      </c>
      <c r="D1982" s="29">
        <v>0</v>
      </c>
      <c r="E1982" s="29">
        <v>0</v>
      </c>
      <c r="F1982" s="29">
        <v>0</v>
      </c>
      <c r="G1982" s="29">
        <v>0</v>
      </c>
      <c r="H1982" s="29">
        <v>0</v>
      </c>
      <c r="I1982" s="29">
        <v>0</v>
      </c>
      <c r="J1982" s="29">
        <v>0</v>
      </c>
      <c r="K1982" s="29">
        <v>0</v>
      </c>
      <c r="L1982" s="29">
        <v>0</v>
      </c>
      <c r="M1982" s="29">
        <v>0</v>
      </c>
    </row>
    <row r="1983" spans="1:13" x14ac:dyDescent="0.25">
      <c r="A1983" s="29" t="s">
        <v>596</v>
      </c>
      <c r="B1983" s="29"/>
      <c r="C1983" s="29"/>
      <c r="D1983" s="29"/>
      <c r="E1983" s="29"/>
      <c r="F1983" s="29"/>
      <c r="G1983" s="29"/>
      <c r="H1983" s="29"/>
      <c r="I1983" s="29"/>
      <c r="J1983" s="29"/>
      <c r="K1983" s="29"/>
      <c r="L1983" s="29"/>
      <c r="M1983" s="29"/>
    </row>
    <row r="1984" spans="1:13" x14ac:dyDescent="0.25">
      <c r="A1984" s="29" t="s">
        <v>24</v>
      </c>
      <c r="B1984" s="29" t="s">
        <v>1</v>
      </c>
      <c r="C1984" s="29" t="s">
        <v>402</v>
      </c>
      <c r="D1984" s="29" t="s">
        <v>403</v>
      </c>
      <c r="E1984" s="29" t="s">
        <v>404</v>
      </c>
      <c r="F1984" s="29" t="s">
        <v>405</v>
      </c>
      <c r="G1984" s="29" t="s">
        <v>406</v>
      </c>
      <c r="H1984" s="29" t="s">
        <v>407</v>
      </c>
      <c r="I1984" s="29" t="s">
        <v>408</v>
      </c>
      <c r="J1984" s="29" t="s">
        <v>409</v>
      </c>
      <c r="K1984" s="29" t="s">
        <v>410</v>
      </c>
      <c r="L1984" s="29" t="s">
        <v>411</v>
      </c>
      <c r="M1984" s="29" t="s">
        <v>412</v>
      </c>
    </row>
    <row r="1985" spans="1:13" x14ac:dyDescent="0.25">
      <c r="A1985" s="29" t="s">
        <v>8</v>
      </c>
      <c r="B1985" s="29" t="s">
        <v>9</v>
      </c>
      <c r="C1985" s="29" t="s">
        <v>9</v>
      </c>
      <c r="D1985" s="29" t="s">
        <v>9</v>
      </c>
      <c r="E1985" s="29" t="s">
        <v>9</v>
      </c>
      <c r="F1985" s="29" t="s">
        <v>9</v>
      </c>
      <c r="G1985" s="29" t="s">
        <v>9</v>
      </c>
      <c r="H1985" s="29" t="s">
        <v>9</v>
      </c>
      <c r="I1985" s="29" t="s">
        <v>9</v>
      </c>
      <c r="J1985" s="29" t="s">
        <v>9</v>
      </c>
      <c r="K1985" s="29" t="s">
        <v>9</v>
      </c>
      <c r="L1985" s="29" t="s">
        <v>9</v>
      </c>
      <c r="M1985" s="29" t="s">
        <v>9</v>
      </c>
    </row>
    <row r="1986" spans="1:13" x14ac:dyDescent="0.25">
      <c r="A1986" s="29" t="s">
        <v>50</v>
      </c>
      <c r="B1986" s="29">
        <v>581764</v>
      </c>
      <c r="C1986" s="29">
        <v>282980</v>
      </c>
      <c r="D1986" s="29">
        <v>348059</v>
      </c>
      <c r="E1986" s="29">
        <v>282980</v>
      </c>
      <c r="F1986" s="29">
        <v>0</v>
      </c>
      <c r="G1986" s="29">
        <v>0</v>
      </c>
      <c r="H1986" s="29">
        <v>108141</v>
      </c>
      <c r="I1986" s="29">
        <v>28961</v>
      </c>
      <c r="J1986" s="29">
        <v>0</v>
      </c>
      <c r="K1986" s="29">
        <v>125161</v>
      </c>
      <c r="L1986" s="29">
        <v>0</v>
      </c>
      <c r="M1986" s="29">
        <v>36521</v>
      </c>
    </row>
    <row r="1987" spans="1:13" x14ac:dyDescent="0.25">
      <c r="A1987" s="29" t="s">
        <v>51</v>
      </c>
      <c r="B1987" s="29">
        <v>130980</v>
      </c>
      <c r="C1987" s="29">
        <v>98121</v>
      </c>
      <c r="D1987" s="29">
        <v>90956</v>
      </c>
      <c r="E1987" s="29">
        <v>98121</v>
      </c>
      <c r="F1987" s="29">
        <v>0</v>
      </c>
      <c r="G1987" s="29">
        <v>0</v>
      </c>
      <c r="H1987" s="29">
        <v>17838</v>
      </c>
      <c r="I1987" s="29">
        <v>0</v>
      </c>
      <c r="J1987" s="29">
        <v>0</v>
      </c>
      <c r="K1987" s="29">
        <v>8538</v>
      </c>
      <c r="L1987" s="29">
        <v>0</v>
      </c>
      <c r="M1987" s="29">
        <v>6483</v>
      </c>
    </row>
    <row r="1988" spans="1:13" x14ac:dyDescent="0.25">
      <c r="A1988" s="29" t="s">
        <v>52</v>
      </c>
      <c r="B1988" s="29">
        <v>452743</v>
      </c>
      <c r="C1988" s="29">
        <v>403793</v>
      </c>
      <c r="D1988" s="29">
        <v>358047</v>
      </c>
      <c r="E1988" s="29">
        <v>403793</v>
      </c>
      <c r="F1988" s="29">
        <v>0</v>
      </c>
      <c r="G1988" s="29">
        <v>0</v>
      </c>
      <c r="H1988" s="29">
        <v>1875</v>
      </c>
      <c r="I1988" s="29">
        <v>3424</v>
      </c>
      <c r="J1988" s="29">
        <v>0</v>
      </c>
      <c r="K1988" s="29">
        <v>38838</v>
      </c>
      <c r="L1988" s="29">
        <v>0</v>
      </c>
      <c r="M1988" s="29">
        <v>4813</v>
      </c>
    </row>
    <row r="1989" spans="1:13" x14ac:dyDescent="0.25">
      <c r="A1989" s="29" t="s">
        <v>53</v>
      </c>
      <c r="B1989" s="29">
        <v>27828</v>
      </c>
      <c r="C1989" s="29">
        <v>12260</v>
      </c>
      <c r="D1989" s="29">
        <v>18580</v>
      </c>
      <c r="E1989" s="29">
        <v>12260</v>
      </c>
      <c r="F1989" s="29">
        <v>0</v>
      </c>
      <c r="G1989" s="29">
        <v>0</v>
      </c>
      <c r="H1989" s="29">
        <v>5130</v>
      </c>
      <c r="I1989" s="29">
        <v>0</v>
      </c>
      <c r="J1989" s="29">
        <v>0</v>
      </c>
      <c r="K1989" s="29">
        <v>3850</v>
      </c>
      <c r="L1989" s="29">
        <v>0</v>
      </c>
      <c r="M1989" s="29">
        <v>6588</v>
      </c>
    </row>
    <row r="1990" spans="1:13" x14ac:dyDescent="0.25">
      <c r="A1990" s="29" t="s">
        <v>54</v>
      </c>
      <c r="B1990" s="29">
        <v>1346431</v>
      </c>
      <c r="C1990" s="29">
        <v>925777</v>
      </c>
      <c r="D1990" s="29">
        <v>874336</v>
      </c>
      <c r="E1990" s="29">
        <v>925777</v>
      </c>
      <c r="F1990" s="29">
        <v>0</v>
      </c>
      <c r="G1990" s="29">
        <v>0</v>
      </c>
      <c r="H1990" s="29">
        <v>189510</v>
      </c>
      <c r="I1990" s="29">
        <v>38626</v>
      </c>
      <c r="J1990" s="29">
        <v>0</v>
      </c>
      <c r="K1990" s="29">
        <v>104883</v>
      </c>
      <c r="L1990" s="29">
        <v>0</v>
      </c>
      <c r="M1990" s="29">
        <v>87635</v>
      </c>
    </row>
    <row r="1991" spans="1:13" x14ac:dyDescent="0.25">
      <c r="A1991" s="29" t="s">
        <v>55</v>
      </c>
      <c r="B1991" s="29">
        <v>3410196</v>
      </c>
      <c r="C1991" s="29">
        <v>1841902</v>
      </c>
      <c r="D1991" s="29">
        <v>2523137</v>
      </c>
      <c r="E1991" s="29">
        <v>1841902</v>
      </c>
      <c r="F1991" s="29">
        <v>0</v>
      </c>
      <c r="G1991" s="29">
        <v>0</v>
      </c>
      <c r="H1991" s="29">
        <v>504140</v>
      </c>
      <c r="I1991" s="29">
        <v>389091</v>
      </c>
      <c r="J1991" s="29">
        <v>0</v>
      </c>
      <c r="K1991" s="29">
        <v>348420</v>
      </c>
      <c r="L1991" s="29">
        <v>0</v>
      </c>
      <c r="M1991" s="29">
        <v>326643</v>
      </c>
    </row>
    <row r="1992" spans="1:13" x14ac:dyDescent="0.25">
      <c r="A1992" s="29" t="s">
        <v>56</v>
      </c>
      <c r="B1992" s="29">
        <v>265955</v>
      </c>
      <c r="C1992" s="29">
        <v>159472</v>
      </c>
      <c r="D1992" s="29">
        <v>199891</v>
      </c>
      <c r="E1992" s="29">
        <v>159472</v>
      </c>
      <c r="F1992" s="29">
        <v>0</v>
      </c>
      <c r="G1992" s="29">
        <v>0</v>
      </c>
      <c r="H1992" s="29">
        <v>15190</v>
      </c>
      <c r="I1992" s="29">
        <v>8704</v>
      </c>
      <c r="J1992" s="29">
        <v>0</v>
      </c>
      <c r="K1992" s="29">
        <v>28259</v>
      </c>
      <c r="L1992" s="29">
        <v>0</v>
      </c>
      <c r="M1992" s="29">
        <v>54330</v>
      </c>
    </row>
    <row r="1993" spans="1:13" x14ac:dyDescent="0.25">
      <c r="A1993" s="29" t="s">
        <v>57</v>
      </c>
      <c r="B1993" s="29">
        <v>140449</v>
      </c>
      <c r="C1993" s="29">
        <v>108166</v>
      </c>
      <c r="D1993" s="29">
        <v>60485</v>
      </c>
      <c r="E1993" s="29">
        <v>108166</v>
      </c>
      <c r="F1993" s="29">
        <v>0</v>
      </c>
      <c r="G1993" s="29">
        <v>0</v>
      </c>
      <c r="H1993" s="29">
        <v>18688</v>
      </c>
      <c r="I1993" s="29">
        <v>5904</v>
      </c>
      <c r="J1993" s="29">
        <v>0</v>
      </c>
      <c r="K1993" s="29">
        <v>7341</v>
      </c>
      <c r="L1993" s="29">
        <v>0</v>
      </c>
      <c r="M1993" s="29">
        <v>350</v>
      </c>
    </row>
    <row r="1994" spans="1:13" x14ac:dyDescent="0.25">
      <c r="A1994" s="29" t="s">
        <v>58</v>
      </c>
      <c r="B1994" s="29">
        <v>209016</v>
      </c>
      <c r="C1994" s="29">
        <v>126711</v>
      </c>
      <c r="D1994" s="29">
        <v>126353</v>
      </c>
      <c r="E1994" s="29">
        <v>126711</v>
      </c>
      <c r="F1994" s="29">
        <v>0</v>
      </c>
      <c r="G1994" s="29">
        <v>0</v>
      </c>
      <c r="H1994" s="29">
        <v>28275</v>
      </c>
      <c r="I1994" s="29">
        <v>5130</v>
      </c>
      <c r="J1994" s="29">
        <v>0</v>
      </c>
      <c r="K1994" s="29">
        <v>43745</v>
      </c>
      <c r="L1994" s="29">
        <v>0</v>
      </c>
      <c r="M1994" s="29">
        <v>5155</v>
      </c>
    </row>
    <row r="1995" spans="1:13" x14ac:dyDescent="0.25">
      <c r="A1995" s="29" t="s">
        <v>59</v>
      </c>
      <c r="B1995" s="29">
        <v>26568</v>
      </c>
      <c r="C1995" s="29">
        <v>26568</v>
      </c>
      <c r="D1995" s="29">
        <v>26568</v>
      </c>
      <c r="E1995" s="29">
        <v>26568</v>
      </c>
      <c r="F1995" s="29">
        <v>0</v>
      </c>
      <c r="G1995" s="29">
        <v>0</v>
      </c>
      <c r="H1995" s="29">
        <v>0</v>
      </c>
      <c r="I1995" s="29">
        <v>0</v>
      </c>
      <c r="J1995" s="29">
        <v>0</v>
      </c>
      <c r="K1995" s="29">
        <v>0</v>
      </c>
      <c r="L1995" s="29">
        <v>0</v>
      </c>
      <c r="M1995" s="29">
        <v>0</v>
      </c>
    </row>
    <row r="1996" spans="1:13" x14ac:dyDescent="0.25">
      <c r="A1996" s="29" t="s">
        <v>597</v>
      </c>
      <c r="B1996" s="29"/>
      <c r="C1996" s="29"/>
      <c r="D1996" s="29"/>
      <c r="E1996" s="29"/>
      <c r="F1996" s="29"/>
      <c r="G1996" s="29"/>
      <c r="H1996" s="29"/>
      <c r="I1996" s="29"/>
      <c r="J1996" s="29"/>
      <c r="K1996" s="29"/>
      <c r="L1996" s="29"/>
      <c r="M1996" s="29"/>
    </row>
    <row r="1997" spans="1:13" x14ac:dyDescent="0.25">
      <c r="A1997" s="29" t="s">
        <v>60</v>
      </c>
      <c r="B1997" s="29" t="s">
        <v>1</v>
      </c>
      <c r="C1997" s="29" t="s">
        <v>402</v>
      </c>
      <c r="D1997" s="29" t="s">
        <v>403</v>
      </c>
      <c r="E1997" s="29" t="s">
        <v>404</v>
      </c>
      <c r="F1997" s="29" t="s">
        <v>405</v>
      </c>
      <c r="G1997" s="29" t="s">
        <v>406</v>
      </c>
      <c r="H1997" s="29" t="s">
        <v>407</v>
      </c>
      <c r="I1997" s="29" t="s">
        <v>408</v>
      </c>
      <c r="J1997" s="29" t="s">
        <v>409</v>
      </c>
      <c r="K1997" s="29" t="s">
        <v>410</v>
      </c>
      <c r="L1997" s="29" t="s">
        <v>411</v>
      </c>
      <c r="M1997" s="29" t="s">
        <v>412</v>
      </c>
    </row>
    <row r="1998" spans="1:13" x14ac:dyDescent="0.25">
      <c r="A1998" s="29" t="s">
        <v>8</v>
      </c>
      <c r="B1998" s="29" t="s">
        <v>35</v>
      </c>
      <c r="C1998" s="29" t="s">
        <v>35</v>
      </c>
      <c r="D1998" s="29" t="s">
        <v>35</v>
      </c>
      <c r="E1998" s="29" t="s">
        <v>35</v>
      </c>
      <c r="F1998" s="29" t="s">
        <v>35</v>
      </c>
      <c r="G1998" s="29" t="s">
        <v>35</v>
      </c>
      <c r="H1998" s="29" t="s">
        <v>35</v>
      </c>
      <c r="I1998" s="29" t="s">
        <v>35</v>
      </c>
      <c r="J1998" s="29" t="s">
        <v>35</v>
      </c>
      <c r="K1998" s="29" t="s">
        <v>35</v>
      </c>
      <c r="L1998" s="29" t="s">
        <v>35</v>
      </c>
      <c r="M1998" s="29" t="s">
        <v>35</v>
      </c>
    </row>
    <row r="1999" spans="1:13" x14ac:dyDescent="0.25">
      <c r="A1999" s="29" t="s">
        <v>61</v>
      </c>
      <c r="B1999" s="29">
        <v>0</v>
      </c>
      <c r="C1999" s="29">
        <v>0</v>
      </c>
      <c r="D1999" s="29">
        <v>0</v>
      </c>
      <c r="E1999" s="29">
        <v>0</v>
      </c>
      <c r="F1999" s="29">
        <v>0</v>
      </c>
      <c r="G1999" s="29">
        <v>0</v>
      </c>
      <c r="H1999" s="29">
        <v>0</v>
      </c>
      <c r="I1999" s="29">
        <v>0</v>
      </c>
      <c r="J1999" s="29">
        <v>0</v>
      </c>
      <c r="K1999" s="29">
        <v>0</v>
      </c>
      <c r="L1999" s="29">
        <v>0</v>
      </c>
      <c r="M1999" s="29">
        <v>0</v>
      </c>
    </row>
    <row r="2000" spans="1:13" x14ac:dyDescent="0.25">
      <c r="A2000" s="29" t="s">
        <v>62</v>
      </c>
      <c r="B2000" s="29">
        <v>0</v>
      </c>
      <c r="C2000" s="29">
        <v>0</v>
      </c>
      <c r="D2000" s="29">
        <v>0</v>
      </c>
      <c r="E2000" s="29">
        <v>0</v>
      </c>
      <c r="F2000" s="29">
        <v>0</v>
      </c>
      <c r="G2000" s="29">
        <v>0</v>
      </c>
      <c r="H2000" s="29">
        <v>0</v>
      </c>
      <c r="I2000" s="29">
        <v>0</v>
      </c>
      <c r="J2000" s="29">
        <v>0</v>
      </c>
      <c r="K2000" s="29">
        <v>0</v>
      </c>
      <c r="L2000" s="29">
        <v>0</v>
      </c>
      <c r="M2000" s="29">
        <v>0</v>
      </c>
    </row>
    <row r="2001" spans="1:13" x14ac:dyDescent="0.25">
      <c r="A2001" s="29" t="s">
        <v>63</v>
      </c>
      <c r="B2001" s="29">
        <v>0</v>
      </c>
      <c r="C2001" s="29">
        <v>0</v>
      </c>
      <c r="D2001" s="29">
        <v>0</v>
      </c>
      <c r="E2001" s="29">
        <v>0</v>
      </c>
      <c r="F2001" s="29">
        <v>0</v>
      </c>
      <c r="G2001" s="29">
        <v>0</v>
      </c>
      <c r="H2001" s="29">
        <v>0</v>
      </c>
      <c r="I2001" s="29">
        <v>0</v>
      </c>
      <c r="J2001" s="29">
        <v>0</v>
      </c>
      <c r="K2001" s="29">
        <v>0</v>
      </c>
      <c r="L2001" s="29">
        <v>0</v>
      </c>
      <c r="M2001" s="29">
        <v>0</v>
      </c>
    </row>
    <row r="2002" spans="1:13" x14ac:dyDescent="0.25">
      <c r="A2002" s="29" t="s">
        <v>64</v>
      </c>
      <c r="B2002" s="29">
        <v>0</v>
      </c>
      <c r="C2002" s="29">
        <v>0</v>
      </c>
      <c r="D2002" s="29">
        <v>0</v>
      </c>
      <c r="E2002" s="29">
        <v>0</v>
      </c>
      <c r="F2002" s="29">
        <v>0</v>
      </c>
      <c r="G2002" s="29">
        <v>0</v>
      </c>
      <c r="H2002" s="29">
        <v>0</v>
      </c>
      <c r="I2002" s="29">
        <v>0</v>
      </c>
      <c r="J2002" s="29">
        <v>0</v>
      </c>
      <c r="K2002" s="29">
        <v>0</v>
      </c>
      <c r="L2002" s="29">
        <v>0</v>
      </c>
      <c r="M2002" s="29">
        <v>0</v>
      </c>
    </row>
    <row r="2003" spans="1:13" x14ac:dyDescent="0.25">
      <c r="A2003" s="29" t="s">
        <v>65</v>
      </c>
      <c r="B2003" s="29">
        <v>0</v>
      </c>
      <c r="C2003" s="29">
        <v>0</v>
      </c>
      <c r="D2003" s="29">
        <v>0</v>
      </c>
      <c r="E2003" s="29">
        <v>0</v>
      </c>
      <c r="F2003" s="29">
        <v>0</v>
      </c>
      <c r="G2003" s="29">
        <v>0</v>
      </c>
      <c r="H2003" s="29">
        <v>0</v>
      </c>
      <c r="I2003" s="29">
        <v>0</v>
      </c>
      <c r="J2003" s="29">
        <v>0</v>
      </c>
      <c r="K2003" s="29">
        <v>0</v>
      </c>
      <c r="L2003" s="29">
        <v>0</v>
      </c>
      <c r="M2003" s="29">
        <v>0</v>
      </c>
    </row>
    <row r="2004" spans="1:13" x14ac:dyDescent="0.25">
      <c r="A2004" s="29" t="s">
        <v>66</v>
      </c>
      <c r="B2004" s="29">
        <v>0</v>
      </c>
      <c r="C2004" s="29">
        <v>0</v>
      </c>
      <c r="D2004" s="29">
        <v>0</v>
      </c>
      <c r="E2004" s="29">
        <v>0</v>
      </c>
      <c r="F2004" s="29">
        <v>0</v>
      </c>
      <c r="G2004" s="29">
        <v>0</v>
      </c>
      <c r="H2004" s="29">
        <v>0</v>
      </c>
      <c r="I2004" s="29">
        <v>0</v>
      </c>
      <c r="J2004" s="29">
        <v>0</v>
      </c>
      <c r="K2004" s="29">
        <v>0</v>
      </c>
      <c r="L2004" s="29">
        <v>0</v>
      </c>
      <c r="M2004" s="29">
        <v>0</v>
      </c>
    </row>
    <row r="2005" spans="1:13" x14ac:dyDescent="0.25">
      <c r="A2005" s="29" t="s">
        <v>67</v>
      </c>
      <c r="B2005" s="29">
        <v>503</v>
      </c>
      <c r="C2005" s="29">
        <v>415</v>
      </c>
      <c r="D2005" s="29">
        <v>503</v>
      </c>
      <c r="E2005" s="29">
        <v>415</v>
      </c>
      <c r="F2005" s="29">
        <v>0</v>
      </c>
      <c r="G2005" s="29">
        <v>0</v>
      </c>
      <c r="H2005" s="29">
        <v>0</v>
      </c>
      <c r="I2005" s="29">
        <v>0</v>
      </c>
      <c r="J2005" s="29">
        <v>0</v>
      </c>
      <c r="K2005" s="29">
        <v>1</v>
      </c>
      <c r="L2005" s="29">
        <v>0</v>
      </c>
      <c r="M2005" s="29">
        <v>87</v>
      </c>
    </row>
    <row r="2006" spans="1:13" x14ac:dyDescent="0.25">
      <c r="A2006" s="29" t="s">
        <v>68</v>
      </c>
      <c r="B2006" s="29">
        <v>182</v>
      </c>
      <c r="C2006" s="29">
        <v>146</v>
      </c>
      <c r="D2006" s="29">
        <v>182</v>
      </c>
      <c r="E2006" s="29">
        <v>146</v>
      </c>
      <c r="F2006" s="29">
        <v>0</v>
      </c>
      <c r="G2006" s="29">
        <v>0</v>
      </c>
      <c r="H2006" s="29">
        <v>1</v>
      </c>
      <c r="I2006" s="29">
        <v>0</v>
      </c>
      <c r="J2006" s="29">
        <v>0</v>
      </c>
      <c r="K2006" s="29">
        <v>0</v>
      </c>
      <c r="L2006" s="29">
        <v>0</v>
      </c>
      <c r="M2006" s="29">
        <v>35</v>
      </c>
    </row>
    <row r="2007" spans="1:13" x14ac:dyDescent="0.25">
      <c r="A2007" s="29" t="s">
        <v>69</v>
      </c>
      <c r="B2007" s="29">
        <v>332</v>
      </c>
      <c r="C2007" s="29">
        <v>206</v>
      </c>
      <c r="D2007" s="29">
        <v>332</v>
      </c>
      <c r="E2007" s="29">
        <v>206</v>
      </c>
      <c r="F2007" s="29">
        <v>0</v>
      </c>
      <c r="G2007" s="29">
        <v>0</v>
      </c>
      <c r="H2007" s="29">
        <v>4</v>
      </c>
      <c r="I2007" s="29">
        <v>0</v>
      </c>
      <c r="J2007" s="29">
        <v>2</v>
      </c>
      <c r="K2007" s="29">
        <v>0</v>
      </c>
      <c r="L2007" s="29">
        <v>120</v>
      </c>
      <c r="M2007" s="29">
        <v>0</v>
      </c>
    </row>
    <row r="2008" spans="1:13" x14ac:dyDescent="0.25">
      <c r="A2008" s="29" t="s">
        <v>70</v>
      </c>
      <c r="B2008" s="29">
        <v>197</v>
      </c>
      <c r="C2008" s="29">
        <v>157</v>
      </c>
      <c r="D2008" s="29">
        <v>197</v>
      </c>
      <c r="E2008" s="29">
        <v>157</v>
      </c>
      <c r="F2008" s="29">
        <v>0</v>
      </c>
      <c r="G2008" s="29">
        <v>0</v>
      </c>
      <c r="H2008" s="29">
        <v>5</v>
      </c>
      <c r="I2008" s="29">
        <v>0</v>
      </c>
      <c r="J2008" s="29">
        <v>35</v>
      </c>
      <c r="K2008" s="29">
        <v>0</v>
      </c>
      <c r="L2008" s="29">
        <v>0</v>
      </c>
      <c r="M2008" s="29">
        <v>0</v>
      </c>
    </row>
    <row r="2009" spans="1:13" x14ac:dyDescent="0.25">
      <c r="A2009" s="29" t="s">
        <v>71</v>
      </c>
      <c r="B2009" s="29">
        <v>391</v>
      </c>
      <c r="C2009" s="29">
        <v>312</v>
      </c>
      <c r="D2009" s="29">
        <v>391</v>
      </c>
      <c r="E2009" s="29">
        <v>312</v>
      </c>
      <c r="F2009" s="29">
        <v>0</v>
      </c>
      <c r="G2009" s="29">
        <v>0</v>
      </c>
      <c r="H2009" s="29">
        <v>79</v>
      </c>
      <c r="I2009" s="29">
        <v>0</v>
      </c>
      <c r="J2009" s="29">
        <v>0</v>
      </c>
      <c r="K2009" s="29">
        <v>0</v>
      </c>
      <c r="L2009" s="29">
        <v>0</v>
      </c>
      <c r="M2009" s="29">
        <v>0</v>
      </c>
    </row>
    <row r="2010" spans="1:13" x14ac:dyDescent="0.25">
      <c r="A2010" s="29" t="s">
        <v>72</v>
      </c>
      <c r="B2010" s="29">
        <v>704</v>
      </c>
      <c r="C2010" s="29">
        <v>469</v>
      </c>
      <c r="D2010" s="29">
        <v>704</v>
      </c>
      <c r="E2010" s="29">
        <v>469</v>
      </c>
      <c r="F2010" s="29">
        <v>0</v>
      </c>
      <c r="G2010" s="29">
        <v>0</v>
      </c>
      <c r="H2010" s="29">
        <v>235</v>
      </c>
      <c r="I2010" s="29">
        <v>0</v>
      </c>
      <c r="J2010" s="29">
        <v>0</v>
      </c>
      <c r="K2010" s="29">
        <v>0</v>
      </c>
      <c r="L2010" s="29">
        <v>0</v>
      </c>
      <c r="M2010" s="29">
        <v>0</v>
      </c>
    </row>
    <row r="2011" spans="1:13" x14ac:dyDescent="0.25">
      <c r="A2011" s="29" t="s">
        <v>73</v>
      </c>
      <c r="B2011" s="29">
        <v>668</v>
      </c>
      <c r="C2011" s="29">
        <v>537</v>
      </c>
      <c r="D2011" s="29">
        <v>668</v>
      </c>
      <c r="E2011" s="29">
        <v>537</v>
      </c>
      <c r="F2011" s="29">
        <v>0</v>
      </c>
      <c r="G2011" s="29">
        <v>0</v>
      </c>
      <c r="H2011" s="29">
        <v>1</v>
      </c>
      <c r="I2011" s="29">
        <v>0</v>
      </c>
      <c r="J2011" s="29">
        <v>3</v>
      </c>
      <c r="K2011" s="29">
        <v>0</v>
      </c>
      <c r="L2011" s="29">
        <v>127</v>
      </c>
      <c r="M2011" s="29">
        <v>0</v>
      </c>
    </row>
    <row r="2012" spans="1:13" x14ac:dyDescent="0.25">
      <c r="A2012" s="29" t="s">
        <v>74</v>
      </c>
      <c r="B2012" s="29">
        <v>207</v>
      </c>
      <c r="C2012" s="29">
        <v>192</v>
      </c>
      <c r="D2012" s="29">
        <v>207</v>
      </c>
      <c r="E2012" s="29">
        <v>192</v>
      </c>
      <c r="F2012" s="29">
        <v>0</v>
      </c>
      <c r="G2012" s="29">
        <v>0</v>
      </c>
      <c r="H2012" s="29">
        <v>1</v>
      </c>
      <c r="I2012" s="29">
        <v>0</v>
      </c>
      <c r="J2012" s="29">
        <v>0</v>
      </c>
      <c r="K2012" s="29">
        <v>0</v>
      </c>
      <c r="L2012" s="29">
        <v>14</v>
      </c>
      <c r="M2012" s="29">
        <v>0</v>
      </c>
    </row>
    <row r="2013" spans="1:13" x14ac:dyDescent="0.25">
      <c r="A2013" s="29" t="s">
        <v>75</v>
      </c>
      <c r="B2013" s="29">
        <v>134</v>
      </c>
      <c r="C2013" s="29">
        <v>106</v>
      </c>
      <c r="D2013" s="29">
        <v>134</v>
      </c>
      <c r="E2013" s="29">
        <v>106</v>
      </c>
      <c r="F2013" s="29">
        <v>0</v>
      </c>
      <c r="G2013" s="29">
        <v>0</v>
      </c>
      <c r="H2013" s="29">
        <v>0</v>
      </c>
      <c r="I2013" s="29">
        <v>0</v>
      </c>
      <c r="J2013" s="29">
        <v>0</v>
      </c>
      <c r="K2013" s="29">
        <v>28</v>
      </c>
      <c r="L2013" s="29">
        <v>0</v>
      </c>
      <c r="M2013" s="29">
        <v>0</v>
      </c>
    </row>
    <row r="2014" spans="1:13" x14ac:dyDescent="0.25">
      <c r="A2014" s="29" t="s">
        <v>76</v>
      </c>
      <c r="B2014" s="29">
        <v>113</v>
      </c>
      <c r="C2014" s="29">
        <v>83</v>
      </c>
      <c r="D2014" s="29">
        <v>113</v>
      </c>
      <c r="E2014" s="29">
        <v>83</v>
      </c>
      <c r="F2014" s="29">
        <v>0</v>
      </c>
      <c r="G2014" s="29">
        <v>0</v>
      </c>
      <c r="H2014" s="29">
        <v>0</v>
      </c>
      <c r="I2014" s="29">
        <v>30</v>
      </c>
      <c r="J2014" s="29">
        <v>0</v>
      </c>
      <c r="K2014" s="29">
        <v>0</v>
      </c>
      <c r="L2014" s="29">
        <v>0</v>
      </c>
      <c r="M2014" s="29">
        <v>0</v>
      </c>
    </row>
    <row r="2015" spans="1:13" x14ac:dyDescent="0.25">
      <c r="A2015" s="29" t="s">
        <v>77</v>
      </c>
      <c r="B2015" s="29">
        <v>559</v>
      </c>
      <c r="C2015" s="29">
        <v>264</v>
      </c>
      <c r="D2015" s="29">
        <v>559</v>
      </c>
      <c r="E2015" s="29">
        <v>264</v>
      </c>
      <c r="F2015" s="29">
        <v>0</v>
      </c>
      <c r="G2015" s="29">
        <v>0</v>
      </c>
      <c r="H2015" s="29">
        <v>295</v>
      </c>
      <c r="I2015" s="29">
        <v>0</v>
      </c>
      <c r="J2015" s="29">
        <v>0</v>
      </c>
      <c r="K2015" s="29">
        <v>0</v>
      </c>
      <c r="L2015" s="29">
        <v>0</v>
      </c>
      <c r="M2015" s="29">
        <v>0</v>
      </c>
    </row>
    <row r="2016" spans="1:13" x14ac:dyDescent="0.25">
      <c r="A2016" s="29" t="s">
        <v>78</v>
      </c>
      <c r="B2016" s="29">
        <v>796</v>
      </c>
      <c r="C2016" s="29">
        <v>581</v>
      </c>
      <c r="D2016" s="29">
        <v>796</v>
      </c>
      <c r="E2016" s="29">
        <v>581</v>
      </c>
      <c r="F2016" s="29">
        <v>0</v>
      </c>
      <c r="G2016" s="29">
        <v>0</v>
      </c>
      <c r="H2016" s="29">
        <v>215</v>
      </c>
      <c r="I2016" s="29">
        <v>0</v>
      </c>
      <c r="J2016" s="29">
        <v>0</v>
      </c>
      <c r="K2016" s="29">
        <v>0</v>
      </c>
      <c r="L2016" s="29">
        <v>0</v>
      </c>
      <c r="M2016" s="29">
        <v>0</v>
      </c>
    </row>
    <row r="2017" spans="1:13" x14ac:dyDescent="0.25">
      <c r="A2017" s="29" t="s">
        <v>79</v>
      </c>
      <c r="B2017" s="29">
        <v>2735</v>
      </c>
      <c r="C2017" s="29">
        <v>2395</v>
      </c>
      <c r="D2017" s="29">
        <v>2735</v>
      </c>
      <c r="E2017" s="29">
        <v>2395</v>
      </c>
      <c r="F2017" s="29">
        <v>0</v>
      </c>
      <c r="G2017" s="29">
        <v>0</v>
      </c>
      <c r="H2017" s="29">
        <v>2</v>
      </c>
      <c r="I2017" s="29">
        <v>0</v>
      </c>
      <c r="J2017" s="29">
        <v>0</v>
      </c>
      <c r="K2017" s="29">
        <v>6</v>
      </c>
      <c r="L2017" s="29">
        <v>0</v>
      </c>
      <c r="M2017" s="29">
        <v>332</v>
      </c>
    </row>
    <row r="2018" spans="1:13" x14ac:dyDescent="0.25">
      <c r="A2018" s="29" t="s">
        <v>80</v>
      </c>
      <c r="B2018" s="29">
        <v>1621</v>
      </c>
      <c r="C2018" s="29">
        <v>1068</v>
      </c>
      <c r="D2018" s="29">
        <v>1621</v>
      </c>
      <c r="E2018" s="29">
        <v>1068</v>
      </c>
      <c r="F2018" s="29">
        <v>0</v>
      </c>
      <c r="G2018" s="29">
        <v>0</v>
      </c>
      <c r="H2018" s="29">
        <v>192</v>
      </c>
      <c r="I2018" s="29">
        <v>0</v>
      </c>
      <c r="J2018" s="29">
        <v>105</v>
      </c>
      <c r="K2018" s="29">
        <v>0</v>
      </c>
      <c r="L2018" s="29">
        <v>256</v>
      </c>
      <c r="M2018" s="29">
        <v>0</v>
      </c>
    </row>
    <row r="2019" spans="1:13" x14ac:dyDescent="0.25">
      <c r="A2019" s="29" t="s">
        <v>81</v>
      </c>
      <c r="B2019" s="29">
        <v>772</v>
      </c>
      <c r="C2019" s="29">
        <v>551</v>
      </c>
      <c r="D2019" s="29">
        <v>772</v>
      </c>
      <c r="E2019" s="29">
        <v>551</v>
      </c>
      <c r="F2019" s="29">
        <v>0</v>
      </c>
      <c r="G2019" s="29">
        <v>0</v>
      </c>
      <c r="H2019" s="29">
        <v>0</v>
      </c>
      <c r="I2019" s="29">
        <v>25</v>
      </c>
      <c r="J2019" s="29">
        <v>0</v>
      </c>
      <c r="K2019" s="29">
        <v>196</v>
      </c>
      <c r="L2019" s="29">
        <v>0</v>
      </c>
      <c r="M2019" s="29">
        <v>0</v>
      </c>
    </row>
    <row r="2020" spans="1:13" x14ac:dyDescent="0.25">
      <c r="A2020" s="29" t="s">
        <v>82</v>
      </c>
      <c r="B2020" s="29">
        <v>1508</v>
      </c>
      <c r="C2020" s="29">
        <v>1281</v>
      </c>
      <c r="D2020" s="29">
        <v>1508</v>
      </c>
      <c r="E2020" s="29">
        <v>1281</v>
      </c>
      <c r="F2020" s="29">
        <v>0</v>
      </c>
      <c r="G2020" s="29">
        <v>0</v>
      </c>
      <c r="H2020" s="29">
        <v>1</v>
      </c>
      <c r="I2020" s="29">
        <v>226</v>
      </c>
      <c r="J2020" s="29">
        <v>0</v>
      </c>
      <c r="K2020" s="29">
        <v>0</v>
      </c>
      <c r="L2020" s="29">
        <v>0</v>
      </c>
      <c r="M2020" s="29">
        <v>0</v>
      </c>
    </row>
    <row r="2021" spans="1:13" x14ac:dyDescent="0.25">
      <c r="A2021" s="29" t="s">
        <v>83</v>
      </c>
      <c r="B2021" s="29">
        <v>2353</v>
      </c>
      <c r="C2021" s="29">
        <v>1448</v>
      </c>
      <c r="D2021" s="29">
        <v>2353</v>
      </c>
      <c r="E2021" s="29">
        <v>1448</v>
      </c>
      <c r="F2021" s="29">
        <v>0</v>
      </c>
      <c r="G2021" s="29">
        <v>0</v>
      </c>
      <c r="H2021" s="29">
        <v>905</v>
      </c>
      <c r="I2021" s="29">
        <v>0</v>
      </c>
      <c r="J2021" s="29">
        <v>0</v>
      </c>
      <c r="K2021" s="29">
        <v>0</v>
      </c>
      <c r="L2021" s="29">
        <v>0</v>
      </c>
      <c r="M2021" s="29">
        <v>0</v>
      </c>
    </row>
    <row r="2022" spans="1:13" x14ac:dyDescent="0.25">
      <c r="A2022" s="29" t="s">
        <v>84</v>
      </c>
      <c r="B2022" s="29">
        <v>2255</v>
      </c>
      <c r="C2022" s="29">
        <v>1609</v>
      </c>
      <c r="D2022" s="29">
        <v>2255</v>
      </c>
      <c r="E2022" s="29">
        <v>1609</v>
      </c>
      <c r="F2022" s="29">
        <v>0</v>
      </c>
      <c r="G2022" s="29">
        <v>0</v>
      </c>
      <c r="H2022" s="29">
        <v>646</v>
      </c>
      <c r="I2022" s="29">
        <v>0</v>
      </c>
      <c r="J2022" s="29">
        <v>0</v>
      </c>
      <c r="K2022" s="29">
        <v>0</v>
      </c>
      <c r="L2022" s="29">
        <v>0</v>
      </c>
      <c r="M2022" s="29">
        <v>0</v>
      </c>
    </row>
    <row r="2023" spans="1:13" x14ac:dyDescent="0.25">
      <c r="A2023" s="29" t="s">
        <v>85</v>
      </c>
      <c r="B2023" s="29">
        <v>22175</v>
      </c>
      <c r="C2023" s="29">
        <v>19020</v>
      </c>
      <c r="D2023" s="29">
        <v>22175</v>
      </c>
      <c r="E2023" s="29">
        <v>19020</v>
      </c>
      <c r="F2023" s="29">
        <v>0</v>
      </c>
      <c r="G2023" s="29">
        <v>0</v>
      </c>
      <c r="H2023" s="29">
        <v>20</v>
      </c>
      <c r="I2023" s="29">
        <v>0</v>
      </c>
      <c r="J2023" s="29">
        <v>0</v>
      </c>
      <c r="K2023" s="29">
        <v>39</v>
      </c>
      <c r="L2023" s="29">
        <v>0</v>
      </c>
      <c r="M2023" s="29">
        <v>3096</v>
      </c>
    </row>
    <row r="2024" spans="1:13" x14ac:dyDescent="0.25">
      <c r="A2024" s="29" t="s">
        <v>86</v>
      </c>
      <c r="B2024" s="29">
        <v>4844</v>
      </c>
      <c r="C2024" s="29">
        <v>3272</v>
      </c>
      <c r="D2024" s="29">
        <v>4844</v>
      </c>
      <c r="E2024" s="29">
        <v>3272</v>
      </c>
      <c r="F2024" s="29">
        <v>0</v>
      </c>
      <c r="G2024" s="29">
        <v>0</v>
      </c>
      <c r="H2024" s="29">
        <v>385</v>
      </c>
      <c r="I2024" s="29">
        <v>0</v>
      </c>
      <c r="J2024" s="29">
        <v>351</v>
      </c>
      <c r="K2024" s="29">
        <v>0</v>
      </c>
      <c r="L2024" s="29">
        <v>836</v>
      </c>
      <c r="M2024" s="29">
        <v>0</v>
      </c>
    </row>
    <row r="2025" spans="1:13" x14ac:dyDescent="0.25">
      <c r="A2025" s="29" t="s">
        <v>87</v>
      </c>
      <c r="B2025" s="29">
        <v>2546</v>
      </c>
      <c r="C2025" s="29">
        <v>1678</v>
      </c>
      <c r="D2025" s="29">
        <v>2546</v>
      </c>
      <c r="E2025" s="29">
        <v>1678</v>
      </c>
      <c r="F2025" s="29">
        <v>0</v>
      </c>
      <c r="G2025" s="29">
        <v>0</v>
      </c>
      <c r="H2025" s="29">
        <v>3</v>
      </c>
      <c r="I2025" s="29">
        <v>118</v>
      </c>
      <c r="J2025" s="29">
        <v>0</v>
      </c>
      <c r="K2025" s="29">
        <v>747</v>
      </c>
      <c r="L2025" s="29">
        <v>0</v>
      </c>
      <c r="M2025" s="29">
        <v>0</v>
      </c>
    </row>
    <row r="2026" spans="1:13" x14ac:dyDescent="0.25">
      <c r="A2026" s="29" t="s">
        <v>88</v>
      </c>
      <c r="B2026" s="29">
        <v>4426</v>
      </c>
      <c r="C2026" s="29">
        <v>3723</v>
      </c>
      <c r="D2026" s="29">
        <v>4426</v>
      </c>
      <c r="E2026" s="29">
        <v>3723</v>
      </c>
      <c r="F2026" s="29">
        <v>0</v>
      </c>
      <c r="G2026" s="29">
        <v>0</v>
      </c>
      <c r="H2026" s="29">
        <v>5</v>
      </c>
      <c r="I2026" s="29">
        <v>698</v>
      </c>
      <c r="J2026" s="29">
        <v>0</v>
      </c>
      <c r="K2026" s="29">
        <v>0</v>
      </c>
      <c r="L2026" s="29">
        <v>0</v>
      </c>
      <c r="M2026" s="29">
        <v>0</v>
      </c>
    </row>
    <row r="2027" spans="1:13" x14ac:dyDescent="0.25">
      <c r="A2027" s="29" t="s">
        <v>89</v>
      </c>
      <c r="B2027" s="29">
        <v>8930</v>
      </c>
      <c r="C2027" s="29">
        <v>5712</v>
      </c>
      <c r="D2027" s="29">
        <v>8930</v>
      </c>
      <c r="E2027" s="29">
        <v>5712</v>
      </c>
      <c r="F2027" s="29">
        <v>0</v>
      </c>
      <c r="G2027" s="29">
        <v>0</v>
      </c>
      <c r="H2027" s="29">
        <v>3218</v>
      </c>
      <c r="I2027" s="29">
        <v>0</v>
      </c>
      <c r="J2027" s="29">
        <v>0</v>
      </c>
      <c r="K2027" s="29">
        <v>0</v>
      </c>
      <c r="L2027" s="29">
        <v>0</v>
      </c>
      <c r="M2027" s="29">
        <v>0</v>
      </c>
    </row>
    <row r="2028" spans="1:13" x14ac:dyDescent="0.25">
      <c r="A2028" s="29" t="s">
        <v>90</v>
      </c>
      <c r="B2028" s="29">
        <v>7514</v>
      </c>
      <c r="C2028" s="29">
        <v>5250</v>
      </c>
      <c r="D2028" s="29">
        <v>7514</v>
      </c>
      <c r="E2028" s="29">
        <v>5250</v>
      </c>
      <c r="F2028" s="29">
        <v>0</v>
      </c>
      <c r="G2028" s="29">
        <v>0</v>
      </c>
      <c r="H2028" s="29">
        <v>2264</v>
      </c>
      <c r="I2028" s="29">
        <v>0</v>
      </c>
      <c r="J2028" s="29">
        <v>0</v>
      </c>
      <c r="K2028" s="29">
        <v>0</v>
      </c>
      <c r="L2028" s="29">
        <v>0</v>
      </c>
      <c r="M2028" s="29">
        <v>0</v>
      </c>
    </row>
    <row r="2029" spans="1:13" x14ac:dyDescent="0.25">
      <c r="A2029" s="29" t="s">
        <v>91</v>
      </c>
      <c r="B2029" s="29">
        <v>19024</v>
      </c>
      <c r="C2029" s="29">
        <v>15079</v>
      </c>
      <c r="D2029" s="29">
        <v>19024</v>
      </c>
      <c r="E2029" s="29">
        <v>15079</v>
      </c>
      <c r="F2029" s="29">
        <v>0</v>
      </c>
      <c r="G2029" s="29">
        <v>0</v>
      </c>
      <c r="H2029" s="29">
        <v>102</v>
      </c>
      <c r="I2029" s="29">
        <v>0</v>
      </c>
      <c r="J2029" s="29">
        <v>0</v>
      </c>
      <c r="K2029" s="29">
        <v>72</v>
      </c>
      <c r="L2029" s="29">
        <v>0</v>
      </c>
      <c r="M2029" s="29">
        <v>3771</v>
      </c>
    </row>
    <row r="2030" spans="1:13" x14ac:dyDescent="0.25">
      <c r="A2030" s="29" t="s">
        <v>92</v>
      </c>
      <c r="B2030" s="29">
        <v>5123</v>
      </c>
      <c r="C2030" s="29">
        <v>4663</v>
      </c>
      <c r="D2030" s="29">
        <v>5123</v>
      </c>
      <c r="E2030" s="29">
        <v>4663</v>
      </c>
      <c r="F2030" s="29">
        <v>0</v>
      </c>
      <c r="G2030" s="29">
        <v>0</v>
      </c>
      <c r="H2030" s="29">
        <v>1</v>
      </c>
      <c r="I2030" s="29">
        <v>19</v>
      </c>
      <c r="J2030" s="29">
        <v>0</v>
      </c>
      <c r="K2030" s="29">
        <v>440</v>
      </c>
      <c r="L2030" s="29">
        <v>0</v>
      </c>
      <c r="M2030" s="29">
        <v>0</v>
      </c>
    </row>
    <row r="2031" spans="1:13" x14ac:dyDescent="0.25">
      <c r="A2031" s="29" t="s">
        <v>93</v>
      </c>
      <c r="B2031" s="29">
        <v>3412</v>
      </c>
      <c r="C2031" s="29">
        <v>458</v>
      </c>
      <c r="D2031" s="29">
        <v>3412</v>
      </c>
      <c r="E2031" s="29">
        <v>458</v>
      </c>
      <c r="F2031" s="29">
        <v>0</v>
      </c>
      <c r="G2031" s="29">
        <v>0</v>
      </c>
      <c r="H2031" s="29">
        <v>1317</v>
      </c>
      <c r="I2031" s="29">
        <v>0</v>
      </c>
      <c r="J2031" s="29">
        <v>1637</v>
      </c>
      <c r="K2031" s="29">
        <v>0</v>
      </c>
      <c r="L2031" s="29">
        <v>0</v>
      </c>
      <c r="M2031" s="29">
        <v>0</v>
      </c>
    </row>
    <row r="2032" spans="1:13" x14ac:dyDescent="0.25">
      <c r="A2032" s="29" t="s">
        <v>94</v>
      </c>
      <c r="B2032" s="29">
        <v>9759</v>
      </c>
      <c r="C2032" s="29">
        <v>7201</v>
      </c>
      <c r="D2032" s="29">
        <v>9759</v>
      </c>
      <c r="E2032" s="29">
        <v>7201</v>
      </c>
      <c r="F2032" s="29">
        <v>0</v>
      </c>
      <c r="G2032" s="29">
        <v>0</v>
      </c>
      <c r="H2032" s="29">
        <v>306</v>
      </c>
      <c r="I2032" s="29">
        <v>2252</v>
      </c>
      <c r="J2032" s="29">
        <v>0</v>
      </c>
      <c r="K2032" s="29">
        <v>0</v>
      </c>
      <c r="L2032" s="29">
        <v>0</v>
      </c>
      <c r="M2032" s="29">
        <v>0</v>
      </c>
    </row>
    <row r="2033" spans="1:13" x14ac:dyDescent="0.25">
      <c r="A2033" s="29" t="s">
        <v>95</v>
      </c>
      <c r="B2033" s="29">
        <v>5421</v>
      </c>
      <c r="C2033" s="29">
        <v>3895</v>
      </c>
      <c r="D2033" s="29">
        <v>5421</v>
      </c>
      <c r="E2033" s="29">
        <v>3895</v>
      </c>
      <c r="F2033" s="29">
        <v>0</v>
      </c>
      <c r="G2033" s="29">
        <v>0</v>
      </c>
      <c r="H2033" s="29">
        <v>1526</v>
      </c>
      <c r="I2033" s="29">
        <v>0</v>
      </c>
      <c r="J2033" s="29">
        <v>0</v>
      </c>
      <c r="K2033" s="29">
        <v>0</v>
      </c>
      <c r="L2033" s="29">
        <v>0</v>
      </c>
      <c r="M2033" s="29">
        <v>0</v>
      </c>
    </row>
    <row r="2034" spans="1:13" x14ac:dyDescent="0.25">
      <c r="A2034" s="29" t="s">
        <v>96</v>
      </c>
      <c r="B2034" s="29">
        <v>10476</v>
      </c>
      <c r="C2034" s="29">
        <v>5365</v>
      </c>
      <c r="D2034" s="29">
        <v>10476</v>
      </c>
      <c r="E2034" s="29">
        <v>5365</v>
      </c>
      <c r="F2034" s="29">
        <v>0</v>
      </c>
      <c r="G2034" s="29">
        <v>0</v>
      </c>
      <c r="H2034" s="29">
        <v>5111</v>
      </c>
      <c r="I2034" s="29">
        <v>0</v>
      </c>
      <c r="J2034" s="29">
        <v>0</v>
      </c>
      <c r="K2034" s="29">
        <v>0</v>
      </c>
      <c r="L2034" s="29">
        <v>0</v>
      </c>
      <c r="M2034" s="29">
        <v>0</v>
      </c>
    </row>
    <row r="2035" spans="1:13" x14ac:dyDescent="0.25">
      <c r="A2035" s="29" t="s">
        <v>97</v>
      </c>
      <c r="B2035" s="29">
        <v>1401</v>
      </c>
      <c r="C2035" s="29">
        <v>929</v>
      </c>
      <c r="D2035" s="29">
        <v>1401</v>
      </c>
      <c r="E2035" s="29">
        <v>929</v>
      </c>
      <c r="F2035" s="29">
        <v>0</v>
      </c>
      <c r="G2035" s="29">
        <v>0</v>
      </c>
      <c r="H2035" s="29">
        <v>1</v>
      </c>
      <c r="I2035" s="29">
        <v>0</v>
      </c>
      <c r="J2035" s="29">
        <v>471</v>
      </c>
      <c r="K2035" s="29">
        <v>0</v>
      </c>
      <c r="L2035" s="29">
        <v>0</v>
      </c>
      <c r="M2035" s="29">
        <v>0</v>
      </c>
    </row>
    <row r="2036" spans="1:13" x14ac:dyDescent="0.25">
      <c r="A2036" s="29" t="s">
        <v>98</v>
      </c>
      <c r="B2036" s="29">
        <v>9487</v>
      </c>
      <c r="C2036" s="29">
        <v>5433</v>
      </c>
      <c r="D2036" s="29">
        <v>9487</v>
      </c>
      <c r="E2036" s="29">
        <v>5433</v>
      </c>
      <c r="F2036" s="29">
        <v>0</v>
      </c>
      <c r="G2036" s="29">
        <v>0</v>
      </c>
      <c r="H2036" s="29">
        <v>425</v>
      </c>
      <c r="I2036" s="29">
        <v>0</v>
      </c>
      <c r="J2036" s="29">
        <v>3629</v>
      </c>
      <c r="K2036" s="29">
        <v>0</v>
      </c>
      <c r="L2036" s="29">
        <v>0</v>
      </c>
      <c r="M2036" s="29">
        <v>0</v>
      </c>
    </row>
    <row r="2037" spans="1:13" x14ac:dyDescent="0.25">
      <c r="A2037" s="29" t="s">
        <v>99</v>
      </c>
      <c r="B2037" s="29">
        <v>8286</v>
      </c>
      <c r="C2037" s="29">
        <v>1158</v>
      </c>
      <c r="D2037" s="29">
        <v>8286</v>
      </c>
      <c r="E2037" s="29">
        <v>1158</v>
      </c>
      <c r="F2037" s="29">
        <v>0</v>
      </c>
      <c r="G2037" s="29">
        <v>0</v>
      </c>
      <c r="H2037" s="29">
        <v>408</v>
      </c>
      <c r="I2037" s="29">
        <v>3559</v>
      </c>
      <c r="J2037" s="29">
        <v>0</v>
      </c>
      <c r="K2037" s="29">
        <v>3161</v>
      </c>
      <c r="L2037" s="29">
        <v>0</v>
      </c>
      <c r="M2037" s="29">
        <v>0</v>
      </c>
    </row>
    <row r="2038" spans="1:13" x14ac:dyDescent="0.25">
      <c r="A2038" s="29" t="s">
        <v>100</v>
      </c>
      <c r="B2038" s="29">
        <v>1759</v>
      </c>
      <c r="C2038" s="29">
        <v>1131</v>
      </c>
      <c r="D2038" s="29">
        <v>1759</v>
      </c>
      <c r="E2038" s="29">
        <v>1131</v>
      </c>
      <c r="F2038" s="29">
        <v>0</v>
      </c>
      <c r="G2038" s="29">
        <v>0</v>
      </c>
      <c r="H2038" s="29">
        <v>3</v>
      </c>
      <c r="I2038" s="29">
        <v>625</v>
      </c>
      <c r="J2038" s="29">
        <v>0</v>
      </c>
      <c r="K2038" s="29">
        <v>0</v>
      </c>
      <c r="L2038" s="29">
        <v>0</v>
      </c>
      <c r="M2038" s="29">
        <v>0</v>
      </c>
    </row>
    <row r="2039" spans="1:13" x14ac:dyDescent="0.25">
      <c r="A2039" s="29" t="s">
        <v>101</v>
      </c>
      <c r="B2039" s="29">
        <v>3761</v>
      </c>
      <c r="C2039" s="29">
        <v>1891</v>
      </c>
      <c r="D2039" s="29">
        <v>3761</v>
      </c>
      <c r="E2039" s="29">
        <v>1891</v>
      </c>
      <c r="F2039" s="29">
        <v>0</v>
      </c>
      <c r="G2039" s="29">
        <v>0</v>
      </c>
      <c r="H2039" s="29">
        <v>1870</v>
      </c>
      <c r="I2039" s="29">
        <v>0</v>
      </c>
      <c r="J2039" s="29">
        <v>0</v>
      </c>
      <c r="K2039" s="29">
        <v>0</v>
      </c>
      <c r="L2039" s="29">
        <v>0</v>
      </c>
      <c r="M2039" s="29">
        <v>0</v>
      </c>
    </row>
    <row r="2040" spans="1:13" x14ac:dyDescent="0.25">
      <c r="A2040" s="29" t="s">
        <v>102</v>
      </c>
      <c r="B2040" s="29">
        <v>2171</v>
      </c>
      <c r="C2040" s="29">
        <v>1421</v>
      </c>
      <c r="D2040" s="29">
        <v>2171</v>
      </c>
      <c r="E2040" s="29">
        <v>1421</v>
      </c>
      <c r="F2040" s="29">
        <v>0</v>
      </c>
      <c r="G2040" s="29">
        <v>0</v>
      </c>
      <c r="H2040" s="29">
        <v>750</v>
      </c>
      <c r="I2040" s="29">
        <v>0</v>
      </c>
      <c r="J2040" s="29">
        <v>0</v>
      </c>
      <c r="K2040" s="29">
        <v>0</v>
      </c>
      <c r="L2040" s="29">
        <v>0</v>
      </c>
      <c r="M2040" s="29">
        <v>0</v>
      </c>
    </row>
    <row r="2041" spans="1:13" x14ac:dyDescent="0.25">
      <c r="A2041" s="29" t="s">
        <v>598</v>
      </c>
      <c r="B2041" s="29"/>
      <c r="C2041" s="29"/>
      <c r="D2041" s="29"/>
      <c r="E2041" s="29"/>
      <c r="F2041" s="29"/>
      <c r="G2041" s="29"/>
      <c r="H2041" s="29"/>
      <c r="I2041" s="29"/>
      <c r="J2041" s="29"/>
      <c r="K2041" s="29"/>
      <c r="L2041" s="29"/>
      <c r="M2041" s="29"/>
    </row>
    <row r="2042" spans="1:13" x14ac:dyDescent="0.25">
      <c r="A2042" s="29" t="s">
        <v>0</v>
      </c>
      <c r="B2042" s="29" t="s">
        <v>1</v>
      </c>
      <c r="C2042" s="29" t="s">
        <v>402</v>
      </c>
      <c r="D2042" s="29" t="s">
        <v>403</v>
      </c>
      <c r="E2042" s="29" t="s">
        <v>404</v>
      </c>
      <c r="F2042" s="29" t="s">
        <v>405</v>
      </c>
      <c r="G2042" s="29" t="s">
        <v>406</v>
      </c>
      <c r="H2042" s="29" t="s">
        <v>407</v>
      </c>
      <c r="I2042" s="29" t="s">
        <v>408</v>
      </c>
      <c r="J2042" s="29" t="s">
        <v>409</v>
      </c>
      <c r="K2042" s="29" t="s">
        <v>410</v>
      </c>
      <c r="L2042" s="29" t="s">
        <v>411</v>
      </c>
      <c r="M2042" s="29" t="s">
        <v>412</v>
      </c>
    </row>
    <row r="2043" spans="1:13" x14ac:dyDescent="0.25">
      <c r="A2043" s="29" t="s">
        <v>8</v>
      </c>
      <c r="B2043" s="29" t="s">
        <v>9</v>
      </c>
      <c r="C2043" s="29" t="s">
        <v>9</v>
      </c>
      <c r="D2043" s="29" t="s">
        <v>9</v>
      </c>
      <c r="E2043" s="29" t="s">
        <v>9</v>
      </c>
      <c r="F2043" s="29" t="s">
        <v>9</v>
      </c>
      <c r="G2043" s="29" t="s">
        <v>9</v>
      </c>
      <c r="H2043" s="29" t="s">
        <v>9</v>
      </c>
      <c r="I2043" s="29" t="s">
        <v>9</v>
      </c>
      <c r="J2043" s="29" t="s">
        <v>9</v>
      </c>
      <c r="K2043" s="29" t="s">
        <v>9</v>
      </c>
      <c r="L2043" s="29" t="s">
        <v>9</v>
      </c>
      <c r="M2043" s="29" t="s">
        <v>9</v>
      </c>
    </row>
    <row r="2044" spans="1:13" x14ac:dyDescent="0.25">
      <c r="A2044" s="29" t="s">
        <v>10</v>
      </c>
      <c r="B2044" s="29">
        <v>0</v>
      </c>
      <c r="C2044" s="29">
        <v>0</v>
      </c>
      <c r="D2044" s="29">
        <v>0</v>
      </c>
      <c r="E2044" s="29">
        <v>0</v>
      </c>
      <c r="F2044" s="29">
        <v>0</v>
      </c>
      <c r="G2044" s="29">
        <v>0</v>
      </c>
      <c r="H2044" s="29">
        <v>0</v>
      </c>
      <c r="I2044" s="29">
        <v>0</v>
      </c>
      <c r="J2044" s="29">
        <v>0</v>
      </c>
      <c r="K2044" s="29">
        <v>0</v>
      </c>
      <c r="L2044" s="29">
        <v>0</v>
      </c>
      <c r="M2044" s="29">
        <v>0</v>
      </c>
    </row>
    <row r="2045" spans="1:13" x14ac:dyDescent="0.25">
      <c r="A2045" s="29" t="s">
        <v>11</v>
      </c>
      <c r="B2045" s="29">
        <v>0</v>
      </c>
      <c r="C2045" s="29">
        <v>0</v>
      </c>
      <c r="D2045" s="29">
        <v>0</v>
      </c>
      <c r="E2045" s="29">
        <v>0</v>
      </c>
      <c r="F2045" s="29">
        <v>0</v>
      </c>
      <c r="G2045" s="29">
        <v>0</v>
      </c>
      <c r="H2045" s="29">
        <v>0</v>
      </c>
      <c r="I2045" s="29">
        <v>0</v>
      </c>
      <c r="J2045" s="29">
        <v>0</v>
      </c>
      <c r="K2045" s="29">
        <v>0</v>
      </c>
      <c r="L2045" s="29">
        <v>0</v>
      </c>
      <c r="M2045" s="29">
        <v>0</v>
      </c>
    </row>
    <row r="2046" spans="1:13" x14ac:dyDescent="0.25">
      <c r="A2046" s="29" t="s">
        <v>12</v>
      </c>
      <c r="B2046" s="29">
        <v>0</v>
      </c>
      <c r="C2046" s="29">
        <v>0</v>
      </c>
      <c r="D2046" s="29">
        <v>0</v>
      </c>
      <c r="E2046" s="29">
        <v>0</v>
      </c>
      <c r="F2046" s="29">
        <v>0</v>
      </c>
      <c r="G2046" s="29">
        <v>0</v>
      </c>
      <c r="H2046" s="29">
        <v>0</v>
      </c>
      <c r="I2046" s="29">
        <v>0</v>
      </c>
      <c r="J2046" s="29">
        <v>0</v>
      </c>
      <c r="K2046" s="29">
        <v>0</v>
      </c>
      <c r="L2046" s="29">
        <v>0</v>
      </c>
      <c r="M2046" s="29">
        <v>0</v>
      </c>
    </row>
    <row r="2047" spans="1:13" x14ac:dyDescent="0.25">
      <c r="A2047" s="29" t="s">
        <v>13</v>
      </c>
      <c r="B2047" s="29">
        <v>0</v>
      </c>
      <c r="C2047" s="29">
        <v>0</v>
      </c>
      <c r="D2047" s="29">
        <v>0</v>
      </c>
      <c r="E2047" s="29">
        <v>0</v>
      </c>
      <c r="F2047" s="29">
        <v>0</v>
      </c>
      <c r="G2047" s="29">
        <v>0</v>
      </c>
      <c r="H2047" s="29">
        <v>0</v>
      </c>
      <c r="I2047" s="29">
        <v>0</v>
      </c>
      <c r="J2047" s="29">
        <v>0</v>
      </c>
      <c r="K2047" s="29">
        <v>0</v>
      </c>
      <c r="L2047" s="29">
        <v>0</v>
      </c>
      <c r="M2047" s="29">
        <v>0</v>
      </c>
    </row>
    <row r="2048" spans="1:13" x14ac:dyDescent="0.25">
      <c r="A2048" s="29" t="s">
        <v>14</v>
      </c>
      <c r="B2048" s="29">
        <v>0</v>
      </c>
      <c r="C2048" s="29">
        <v>0</v>
      </c>
      <c r="D2048" s="29">
        <v>0</v>
      </c>
      <c r="E2048" s="29">
        <v>0</v>
      </c>
      <c r="F2048" s="29">
        <v>0</v>
      </c>
      <c r="G2048" s="29">
        <v>0</v>
      </c>
      <c r="H2048" s="29">
        <v>0</v>
      </c>
      <c r="I2048" s="29">
        <v>0</v>
      </c>
      <c r="J2048" s="29">
        <v>0</v>
      </c>
      <c r="K2048" s="29">
        <v>0</v>
      </c>
      <c r="L2048" s="29">
        <v>0</v>
      </c>
      <c r="M2048" s="29">
        <v>0</v>
      </c>
    </row>
    <row r="2049" spans="1:13" x14ac:dyDescent="0.25">
      <c r="A2049" s="29" t="s">
        <v>15</v>
      </c>
      <c r="B2049" s="29">
        <v>0</v>
      </c>
      <c r="C2049" s="29">
        <v>0</v>
      </c>
      <c r="D2049" s="29">
        <v>0</v>
      </c>
      <c r="E2049" s="29">
        <v>0</v>
      </c>
      <c r="F2049" s="29">
        <v>0</v>
      </c>
      <c r="G2049" s="29">
        <v>0</v>
      </c>
      <c r="H2049" s="29">
        <v>0</v>
      </c>
      <c r="I2049" s="29">
        <v>0</v>
      </c>
      <c r="J2049" s="29">
        <v>0</v>
      </c>
      <c r="K2049" s="29">
        <v>0</v>
      </c>
      <c r="L2049" s="29">
        <v>0</v>
      </c>
      <c r="M2049" s="29">
        <v>0</v>
      </c>
    </row>
    <row r="2050" spans="1:13" x14ac:dyDescent="0.25">
      <c r="A2050" s="29" t="s">
        <v>16</v>
      </c>
      <c r="B2050" s="29">
        <v>0</v>
      </c>
      <c r="C2050" s="29">
        <v>0</v>
      </c>
      <c r="D2050" s="29">
        <v>0</v>
      </c>
      <c r="E2050" s="29">
        <v>0</v>
      </c>
      <c r="F2050" s="29">
        <v>0</v>
      </c>
      <c r="G2050" s="29">
        <v>0</v>
      </c>
      <c r="H2050" s="29">
        <v>0</v>
      </c>
      <c r="I2050" s="29">
        <v>0</v>
      </c>
      <c r="J2050" s="29">
        <v>0</v>
      </c>
      <c r="K2050" s="29">
        <v>0</v>
      </c>
      <c r="L2050" s="29">
        <v>0</v>
      </c>
      <c r="M2050" s="29">
        <v>0</v>
      </c>
    </row>
    <row r="2051" spans="1:13" x14ac:dyDescent="0.25">
      <c r="A2051" s="29" t="s">
        <v>17</v>
      </c>
      <c r="B2051" s="29">
        <v>0</v>
      </c>
      <c r="C2051" s="29">
        <v>0</v>
      </c>
      <c r="D2051" s="29">
        <v>0</v>
      </c>
      <c r="E2051" s="29">
        <v>0</v>
      </c>
      <c r="F2051" s="29">
        <v>0</v>
      </c>
      <c r="G2051" s="29">
        <v>0</v>
      </c>
      <c r="H2051" s="29">
        <v>0</v>
      </c>
      <c r="I2051" s="29">
        <v>0</v>
      </c>
      <c r="J2051" s="29">
        <v>0</v>
      </c>
      <c r="K2051" s="29">
        <v>0</v>
      </c>
      <c r="L2051" s="29">
        <v>0</v>
      </c>
      <c r="M2051" s="29">
        <v>0</v>
      </c>
    </row>
    <row r="2052" spans="1:13" x14ac:dyDescent="0.25">
      <c r="A2052" s="29" t="s">
        <v>18</v>
      </c>
      <c r="B2052" s="29">
        <v>0</v>
      </c>
      <c r="C2052" s="29">
        <v>0</v>
      </c>
      <c r="D2052" s="29">
        <v>0</v>
      </c>
      <c r="E2052" s="29">
        <v>0</v>
      </c>
      <c r="F2052" s="29">
        <v>0</v>
      </c>
      <c r="G2052" s="29">
        <v>0</v>
      </c>
      <c r="H2052" s="29">
        <v>0</v>
      </c>
      <c r="I2052" s="29">
        <v>0</v>
      </c>
      <c r="J2052" s="29">
        <v>0</v>
      </c>
      <c r="K2052" s="29">
        <v>0</v>
      </c>
      <c r="L2052" s="29">
        <v>0</v>
      </c>
      <c r="M2052" s="29">
        <v>0</v>
      </c>
    </row>
    <row r="2053" spans="1:13" x14ac:dyDescent="0.25">
      <c r="A2053" s="29" t="s">
        <v>19</v>
      </c>
      <c r="B2053" s="29">
        <v>0</v>
      </c>
      <c r="C2053" s="29">
        <v>0</v>
      </c>
      <c r="D2053" s="29">
        <v>0</v>
      </c>
      <c r="E2053" s="29">
        <v>0</v>
      </c>
      <c r="F2053" s="29">
        <v>0</v>
      </c>
      <c r="G2053" s="29">
        <v>0</v>
      </c>
      <c r="H2053" s="29">
        <v>0</v>
      </c>
      <c r="I2053" s="29">
        <v>0</v>
      </c>
      <c r="J2053" s="29">
        <v>0</v>
      </c>
      <c r="K2053" s="29">
        <v>0</v>
      </c>
      <c r="L2053" s="29">
        <v>0</v>
      </c>
      <c r="M2053" s="29">
        <v>0</v>
      </c>
    </row>
    <row r="2054" spans="1:13" x14ac:dyDescent="0.25">
      <c r="A2054" s="29" t="s">
        <v>20</v>
      </c>
      <c r="B2054" s="29">
        <v>1</v>
      </c>
      <c r="C2054" s="29">
        <v>0</v>
      </c>
      <c r="D2054" s="29">
        <v>0</v>
      </c>
      <c r="E2054" s="29">
        <v>0</v>
      </c>
      <c r="F2054" s="29">
        <v>0</v>
      </c>
      <c r="G2054" s="29">
        <v>0</v>
      </c>
      <c r="H2054" s="29">
        <v>0</v>
      </c>
      <c r="I2054" s="29">
        <v>0</v>
      </c>
      <c r="J2054" s="29">
        <v>0</v>
      </c>
      <c r="K2054" s="29">
        <v>0</v>
      </c>
      <c r="L2054" s="29">
        <v>0</v>
      </c>
      <c r="M2054" s="29">
        <v>0</v>
      </c>
    </row>
    <row r="2055" spans="1:13" x14ac:dyDescent="0.25">
      <c r="A2055" s="29" t="s">
        <v>21</v>
      </c>
      <c r="B2055" s="29">
        <v>0</v>
      </c>
      <c r="C2055" s="29">
        <v>0</v>
      </c>
      <c r="D2055" s="29">
        <v>0</v>
      </c>
      <c r="E2055" s="29">
        <v>0</v>
      </c>
      <c r="F2055" s="29">
        <v>0</v>
      </c>
      <c r="G2055" s="29">
        <v>0</v>
      </c>
      <c r="H2055" s="29">
        <v>0</v>
      </c>
      <c r="I2055" s="29">
        <v>0</v>
      </c>
      <c r="J2055" s="29">
        <v>0</v>
      </c>
      <c r="K2055" s="29">
        <v>0</v>
      </c>
      <c r="L2055" s="29">
        <v>0</v>
      </c>
      <c r="M2055" s="29">
        <v>0</v>
      </c>
    </row>
    <row r="2056" spans="1:13" x14ac:dyDescent="0.25">
      <c r="A2056" s="29" t="s">
        <v>22</v>
      </c>
      <c r="B2056" s="29">
        <v>0</v>
      </c>
      <c r="C2056" s="29">
        <v>0</v>
      </c>
      <c r="D2056" s="29">
        <v>0</v>
      </c>
      <c r="E2056" s="29">
        <v>0</v>
      </c>
      <c r="F2056" s="29">
        <v>0</v>
      </c>
      <c r="G2056" s="29">
        <v>0</v>
      </c>
      <c r="H2056" s="29">
        <v>0</v>
      </c>
      <c r="I2056" s="29">
        <v>0</v>
      </c>
      <c r="J2056" s="29">
        <v>0</v>
      </c>
      <c r="K2056" s="29">
        <v>0</v>
      </c>
      <c r="L2056" s="29">
        <v>0</v>
      </c>
      <c r="M2056" s="29">
        <v>0</v>
      </c>
    </row>
    <row r="2057" spans="1:13" x14ac:dyDescent="0.25">
      <c r="A2057" s="29" t="s">
        <v>599</v>
      </c>
      <c r="B2057" s="29"/>
      <c r="C2057" s="29"/>
      <c r="D2057" s="29"/>
      <c r="E2057" s="29"/>
      <c r="F2057" s="29"/>
      <c r="G2057" s="29"/>
      <c r="H2057" s="29"/>
      <c r="I2057" s="29"/>
      <c r="J2057" s="29"/>
      <c r="K2057" s="29"/>
      <c r="L2057" s="29"/>
      <c r="M2057" s="29"/>
    </row>
    <row r="2058" spans="1:13" x14ac:dyDescent="0.25">
      <c r="A2058" s="29" t="s">
        <v>23</v>
      </c>
      <c r="B2058" s="29" t="s">
        <v>1</v>
      </c>
      <c r="C2058" s="29" t="s">
        <v>402</v>
      </c>
      <c r="D2058" s="29" t="s">
        <v>403</v>
      </c>
      <c r="E2058" s="29" t="s">
        <v>404</v>
      </c>
      <c r="F2058" s="29" t="s">
        <v>405</v>
      </c>
      <c r="G2058" s="29" t="s">
        <v>406</v>
      </c>
      <c r="H2058" s="29" t="s">
        <v>407</v>
      </c>
      <c r="I2058" s="29" t="s">
        <v>408</v>
      </c>
      <c r="J2058" s="29" t="s">
        <v>409</v>
      </c>
      <c r="K2058" s="29" t="s">
        <v>410</v>
      </c>
      <c r="L2058" s="29" t="s">
        <v>411</v>
      </c>
      <c r="M2058" s="29" t="s">
        <v>412</v>
      </c>
    </row>
    <row r="2059" spans="1:13" x14ac:dyDescent="0.25">
      <c r="A2059" s="29" t="s">
        <v>8</v>
      </c>
      <c r="B2059" s="29" t="s">
        <v>9</v>
      </c>
      <c r="C2059" s="29" t="s">
        <v>9</v>
      </c>
      <c r="D2059" s="29" t="s">
        <v>9</v>
      </c>
      <c r="E2059" s="29" t="s">
        <v>9</v>
      </c>
      <c r="F2059" s="29" t="s">
        <v>9</v>
      </c>
      <c r="G2059" s="29" t="s">
        <v>9</v>
      </c>
      <c r="H2059" s="29" t="s">
        <v>9</v>
      </c>
      <c r="I2059" s="29" t="s">
        <v>9</v>
      </c>
      <c r="J2059" s="29" t="s">
        <v>9</v>
      </c>
      <c r="K2059" s="29" t="s">
        <v>9</v>
      </c>
      <c r="L2059" s="29" t="s">
        <v>9</v>
      </c>
      <c r="M2059" s="29" t="s">
        <v>9</v>
      </c>
    </row>
    <row r="2060" spans="1:13" x14ac:dyDescent="0.25">
      <c r="A2060" s="29" t="s">
        <v>10</v>
      </c>
      <c r="B2060" s="29">
        <v>0</v>
      </c>
      <c r="C2060" s="29">
        <v>0</v>
      </c>
      <c r="D2060" s="29">
        <v>0</v>
      </c>
      <c r="E2060" s="29">
        <v>0</v>
      </c>
      <c r="F2060" s="29">
        <v>0</v>
      </c>
      <c r="G2060" s="29">
        <v>0</v>
      </c>
      <c r="H2060" s="29">
        <v>0</v>
      </c>
      <c r="I2060" s="29">
        <v>0</v>
      </c>
      <c r="J2060" s="29">
        <v>0</v>
      </c>
      <c r="K2060" s="29">
        <v>0</v>
      </c>
      <c r="L2060" s="29">
        <v>0</v>
      </c>
      <c r="M2060" s="29">
        <v>0</v>
      </c>
    </row>
    <row r="2061" spans="1:13" x14ac:dyDescent="0.25">
      <c r="A2061" s="29" t="s">
        <v>11</v>
      </c>
      <c r="B2061" s="29">
        <v>0</v>
      </c>
      <c r="C2061" s="29">
        <v>0</v>
      </c>
      <c r="D2061" s="29">
        <v>0</v>
      </c>
      <c r="E2061" s="29">
        <v>0</v>
      </c>
      <c r="F2061" s="29">
        <v>0</v>
      </c>
      <c r="G2061" s="29">
        <v>0</v>
      </c>
      <c r="H2061" s="29">
        <v>0</v>
      </c>
      <c r="I2061" s="29">
        <v>0</v>
      </c>
      <c r="J2061" s="29">
        <v>0</v>
      </c>
      <c r="K2061" s="29">
        <v>0</v>
      </c>
      <c r="L2061" s="29">
        <v>0</v>
      </c>
      <c r="M2061" s="29">
        <v>0</v>
      </c>
    </row>
    <row r="2062" spans="1:13" x14ac:dyDescent="0.25">
      <c r="A2062" s="29" t="s">
        <v>12</v>
      </c>
      <c r="B2062" s="29">
        <v>0</v>
      </c>
      <c r="C2062" s="29">
        <v>0</v>
      </c>
      <c r="D2062" s="29">
        <v>0</v>
      </c>
      <c r="E2062" s="29">
        <v>0</v>
      </c>
      <c r="F2062" s="29">
        <v>0</v>
      </c>
      <c r="G2062" s="29">
        <v>0</v>
      </c>
      <c r="H2062" s="29">
        <v>0</v>
      </c>
      <c r="I2062" s="29">
        <v>0</v>
      </c>
      <c r="J2062" s="29">
        <v>0</v>
      </c>
      <c r="K2062" s="29">
        <v>0</v>
      </c>
      <c r="L2062" s="29">
        <v>0</v>
      </c>
      <c r="M2062" s="29">
        <v>0</v>
      </c>
    </row>
    <row r="2063" spans="1:13" x14ac:dyDescent="0.25">
      <c r="A2063" s="29" t="s">
        <v>13</v>
      </c>
      <c r="B2063" s="29">
        <v>0</v>
      </c>
      <c r="C2063" s="29">
        <v>0</v>
      </c>
      <c r="D2063" s="29">
        <v>0</v>
      </c>
      <c r="E2063" s="29">
        <v>0</v>
      </c>
      <c r="F2063" s="29">
        <v>0</v>
      </c>
      <c r="G2063" s="29">
        <v>0</v>
      </c>
      <c r="H2063" s="29">
        <v>0</v>
      </c>
      <c r="I2063" s="29">
        <v>0</v>
      </c>
      <c r="J2063" s="29">
        <v>0</v>
      </c>
      <c r="K2063" s="29">
        <v>0</v>
      </c>
      <c r="L2063" s="29">
        <v>0</v>
      </c>
      <c r="M2063" s="29">
        <v>0</v>
      </c>
    </row>
    <row r="2064" spans="1:13" x14ac:dyDescent="0.25">
      <c r="A2064" s="29" t="s">
        <v>14</v>
      </c>
      <c r="B2064" s="29">
        <v>0</v>
      </c>
      <c r="C2064" s="29">
        <v>0</v>
      </c>
      <c r="D2064" s="29">
        <v>0</v>
      </c>
      <c r="E2064" s="29">
        <v>0</v>
      </c>
      <c r="F2064" s="29">
        <v>0</v>
      </c>
      <c r="G2064" s="29">
        <v>0</v>
      </c>
      <c r="H2064" s="29">
        <v>0</v>
      </c>
      <c r="I2064" s="29">
        <v>0</v>
      </c>
      <c r="J2064" s="29">
        <v>0</v>
      </c>
      <c r="K2064" s="29">
        <v>0</v>
      </c>
      <c r="L2064" s="29">
        <v>0</v>
      </c>
      <c r="M2064" s="29">
        <v>0</v>
      </c>
    </row>
    <row r="2065" spans="1:13" x14ac:dyDescent="0.25">
      <c r="A2065" s="29" t="s">
        <v>15</v>
      </c>
      <c r="B2065" s="29">
        <v>0</v>
      </c>
      <c r="C2065" s="29">
        <v>0</v>
      </c>
      <c r="D2065" s="29">
        <v>0</v>
      </c>
      <c r="E2065" s="29">
        <v>0</v>
      </c>
      <c r="F2065" s="29">
        <v>0</v>
      </c>
      <c r="G2065" s="29">
        <v>0</v>
      </c>
      <c r="H2065" s="29">
        <v>0</v>
      </c>
      <c r="I2065" s="29">
        <v>0</v>
      </c>
      <c r="J2065" s="29">
        <v>0</v>
      </c>
      <c r="K2065" s="29">
        <v>0</v>
      </c>
      <c r="L2065" s="29">
        <v>0</v>
      </c>
      <c r="M2065" s="29">
        <v>0</v>
      </c>
    </row>
    <row r="2066" spans="1:13" x14ac:dyDescent="0.25">
      <c r="A2066" s="29" t="s">
        <v>16</v>
      </c>
      <c r="B2066" s="29">
        <v>0</v>
      </c>
      <c r="C2066" s="29">
        <v>0</v>
      </c>
      <c r="D2066" s="29">
        <v>0</v>
      </c>
      <c r="E2066" s="29">
        <v>0</v>
      </c>
      <c r="F2066" s="29">
        <v>0</v>
      </c>
      <c r="G2066" s="29">
        <v>0</v>
      </c>
      <c r="H2066" s="29">
        <v>0</v>
      </c>
      <c r="I2066" s="29">
        <v>0</v>
      </c>
      <c r="J2066" s="29">
        <v>0</v>
      </c>
      <c r="K2066" s="29">
        <v>0</v>
      </c>
      <c r="L2066" s="29">
        <v>0</v>
      </c>
      <c r="M2066" s="29">
        <v>0</v>
      </c>
    </row>
    <row r="2067" spans="1:13" x14ac:dyDescent="0.25">
      <c r="A2067" s="29" t="s">
        <v>17</v>
      </c>
      <c r="B2067" s="29">
        <v>0</v>
      </c>
      <c r="C2067" s="29">
        <v>0</v>
      </c>
      <c r="D2067" s="29">
        <v>0</v>
      </c>
      <c r="E2067" s="29">
        <v>0</v>
      </c>
      <c r="F2067" s="29">
        <v>0</v>
      </c>
      <c r="G2067" s="29">
        <v>0</v>
      </c>
      <c r="H2067" s="29">
        <v>0</v>
      </c>
      <c r="I2067" s="29">
        <v>0</v>
      </c>
      <c r="J2067" s="29">
        <v>0</v>
      </c>
      <c r="K2067" s="29">
        <v>0</v>
      </c>
      <c r="L2067" s="29">
        <v>0</v>
      </c>
      <c r="M2067" s="29">
        <v>0</v>
      </c>
    </row>
    <row r="2068" spans="1:13" x14ac:dyDescent="0.25">
      <c r="A2068" s="29" t="s">
        <v>18</v>
      </c>
      <c r="B2068" s="29">
        <v>0</v>
      </c>
      <c r="C2068" s="29">
        <v>0</v>
      </c>
      <c r="D2068" s="29">
        <v>0</v>
      </c>
      <c r="E2068" s="29">
        <v>0</v>
      </c>
      <c r="F2068" s="29">
        <v>0</v>
      </c>
      <c r="G2068" s="29">
        <v>0</v>
      </c>
      <c r="H2068" s="29">
        <v>0</v>
      </c>
      <c r="I2068" s="29">
        <v>0</v>
      </c>
      <c r="J2068" s="29">
        <v>0</v>
      </c>
      <c r="K2068" s="29">
        <v>0</v>
      </c>
      <c r="L2068" s="29">
        <v>0</v>
      </c>
      <c r="M2068" s="29">
        <v>0</v>
      </c>
    </row>
    <row r="2069" spans="1:13" x14ac:dyDescent="0.25">
      <c r="A2069" s="29" t="s">
        <v>19</v>
      </c>
      <c r="B2069" s="29">
        <v>0</v>
      </c>
      <c r="C2069" s="29">
        <v>0</v>
      </c>
      <c r="D2069" s="29">
        <v>0</v>
      </c>
      <c r="E2069" s="29">
        <v>0</v>
      </c>
      <c r="F2069" s="29">
        <v>0</v>
      </c>
      <c r="G2069" s="29">
        <v>0</v>
      </c>
      <c r="H2069" s="29">
        <v>0</v>
      </c>
      <c r="I2069" s="29">
        <v>0</v>
      </c>
      <c r="J2069" s="29">
        <v>0</v>
      </c>
      <c r="K2069" s="29">
        <v>0</v>
      </c>
      <c r="L2069" s="29">
        <v>0</v>
      </c>
      <c r="M2069" s="29">
        <v>0</v>
      </c>
    </row>
    <row r="2070" spans="1:13" x14ac:dyDescent="0.25">
      <c r="A2070" s="29" t="s">
        <v>20</v>
      </c>
      <c r="B2070" s="29">
        <v>0</v>
      </c>
      <c r="C2070" s="29">
        <v>0</v>
      </c>
      <c r="D2070" s="29">
        <v>0</v>
      </c>
      <c r="E2070" s="29">
        <v>0</v>
      </c>
      <c r="F2070" s="29">
        <v>0</v>
      </c>
      <c r="G2070" s="29">
        <v>0</v>
      </c>
      <c r="H2070" s="29">
        <v>0</v>
      </c>
      <c r="I2070" s="29">
        <v>0</v>
      </c>
      <c r="J2070" s="29">
        <v>0</v>
      </c>
      <c r="K2070" s="29">
        <v>0</v>
      </c>
      <c r="L2070" s="29">
        <v>0</v>
      </c>
      <c r="M2070" s="29">
        <v>0</v>
      </c>
    </row>
    <row r="2071" spans="1:13" x14ac:dyDescent="0.25">
      <c r="A2071" s="29" t="s">
        <v>21</v>
      </c>
      <c r="B2071" s="29">
        <v>0</v>
      </c>
      <c r="C2071" s="29">
        <v>0</v>
      </c>
      <c r="D2071" s="29">
        <v>0</v>
      </c>
      <c r="E2071" s="29">
        <v>0</v>
      </c>
      <c r="F2071" s="29">
        <v>0</v>
      </c>
      <c r="G2071" s="29">
        <v>0</v>
      </c>
      <c r="H2071" s="29">
        <v>0</v>
      </c>
      <c r="I2071" s="29">
        <v>0</v>
      </c>
      <c r="J2071" s="29">
        <v>0</v>
      </c>
      <c r="K2071" s="29">
        <v>0</v>
      </c>
      <c r="L2071" s="29">
        <v>0</v>
      </c>
      <c r="M2071" s="29">
        <v>0</v>
      </c>
    </row>
    <row r="2072" spans="1:13" x14ac:dyDescent="0.25">
      <c r="A2072" s="29" t="s">
        <v>22</v>
      </c>
      <c r="B2072" s="29">
        <v>0</v>
      </c>
      <c r="C2072" s="29">
        <v>0</v>
      </c>
      <c r="D2072" s="29">
        <v>0</v>
      </c>
      <c r="E2072" s="29">
        <v>0</v>
      </c>
      <c r="F2072" s="29">
        <v>0</v>
      </c>
      <c r="G2072" s="29">
        <v>0</v>
      </c>
      <c r="H2072" s="29">
        <v>0</v>
      </c>
      <c r="I2072" s="29">
        <v>0</v>
      </c>
      <c r="J2072" s="29">
        <v>0</v>
      </c>
      <c r="K2072" s="29">
        <v>0</v>
      </c>
      <c r="L2072" s="29">
        <v>0</v>
      </c>
      <c r="M2072" s="29">
        <v>0</v>
      </c>
    </row>
    <row r="2073" spans="1:13" x14ac:dyDescent="0.25">
      <c r="A2073" s="29" t="s">
        <v>600</v>
      </c>
      <c r="B2073" s="29"/>
      <c r="C2073" s="29"/>
      <c r="D2073" s="29"/>
      <c r="E2073" s="29"/>
      <c r="F2073" s="29"/>
      <c r="G2073" s="29"/>
      <c r="H2073" s="29"/>
      <c r="I2073" s="29"/>
      <c r="J2073" s="29"/>
      <c r="K2073" s="29"/>
      <c r="L2073" s="29"/>
      <c r="M2073" s="29"/>
    </row>
    <row r="2074" spans="1:13" x14ac:dyDescent="0.25">
      <c r="A2074" s="29" t="s">
        <v>24</v>
      </c>
      <c r="B2074" s="29" t="s">
        <v>1</v>
      </c>
      <c r="C2074" s="29" t="s">
        <v>402</v>
      </c>
      <c r="D2074" s="29" t="s">
        <v>403</v>
      </c>
      <c r="E2074" s="29" t="s">
        <v>404</v>
      </c>
      <c r="F2074" s="29" t="s">
        <v>405</v>
      </c>
      <c r="G2074" s="29" t="s">
        <v>406</v>
      </c>
      <c r="H2074" s="29" t="s">
        <v>407</v>
      </c>
      <c r="I2074" s="29" t="s">
        <v>408</v>
      </c>
      <c r="J2074" s="29" t="s">
        <v>409</v>
      </c>
      <c r="K2074" s="29" t="s">
        <v>410</v>
      </c>
      <c r="L2074" s="29" t="s">
        <v>411</v>
      </c>
      <c r="M2074" s="29" t="s">
        <v>412</v>
      </c>
    </row>
    <row r="2075" spans="1:13" x14ac:dyDescent="0.25">
      <c r="A2075" s="29" t="s">
        <v>8</v>
      </c>
      <c r="B2075" s="29" t="s">
        <v>9</v>
      </c>
      <c r="C2075" s="29" t="s">
        <v>9</v>
      </c>
      <c r="D2075" s="29" t="s">
        <v>9</v>
      </c>
      <c r="E2075" s="29" t="s">
        <v>9</v>
      </c>
      <c r="F2075" s="29" t="s">
        <v>9</v>
      </c>
      <c r="G2075" s="29" t="s">
        <v>9</v>
      </c>
      <c r="H2075" s="29" t="s">
        <v>9</v>
      </c>
      <c r="I2075" s="29" t="s">
        <v>9</v>
      </c>
      <c r="J2075" s="29" t="s">
        <v>9</v>
      </c>
      <c r="K2075" s="29" t="s">
        <v>9</v>
      </c>
      <c r="L2075" s="29" t="s">
        <v>9</v>
      </c>
      <c r="M2075" s="29" t="s">
        <v>9</v>
      </c>
    </row>
    <row r="2076" spans="1:13" x14ac:dyDescent="0.25">
      <c r="A2076" s="29" t="s">
        <v>25</v>
      </c>
      <c r="B2076" s="29">
        <v>110400</v>
      </c>
      <c r="C2076" s="29">
        <v>0</v>
      </c>
      <c r="D2076" s="29">
        <v>0</v>
      </c>
      <c r="E2076" s="29">
        <v>27600</v>
      </c>
      <c r="F2076" s="29">
        <v>0</v>
      </c>
      <c r="G2076" s="29">
        <v>82800</v>
      </c>
      <c r="H2076" s="29">
        <v>0</v>
      </c>
      <c r="I2076" s="29">
        <v>0</v>
      </c>
      <c r="J2076" s="29">
        <v>0</v>
      </c>
      <c r="K2076" s="29">
        <v>0</v>
      </c>
      <c r="L2076" s="29">
        <v>0</v>
      </c>
      <c r="M2076" s="29">
        <v>0</v>
      </c>
    </row>
    <row r="2077" spans="1:13" x14ac:dyDescent="0.25">
      <c r="A2077" s="29" t="s">
        <v>26</v>
      </c>
      <c r="B2077" s="29">
        <v>6965</v>
      </c>
      <c r="C2077" s="29">
        <v>0</v>
      </c>
      <c r="D2077" s="29">
        <v>0</v>
      </c>
      <c r="E2077" s="29">
        <v>3865</v>
      </c>
      <c r="F2077" s="29">
        <v>0</v>
      </c>
      <c r="G2077" s="29">
        <v>3100</v>
      </c>
      <c r="H2077" s="29">
        <v>0</v>
      </c>
      <c r="I2077" s="29">
        <v>0</v>
      </c>
      <c r="J2077" s="29">
        <v>0</v>
      </c>
      <c r="K2077" s="29">
        <v>0</v>
      </c>
      <c r="L2077" s="29">
        <v>0</v>
      </c>
      <c r="M2077" s="29">
        <v>0</v>
      </c>
    </row>
    <row r="2078" spans="1:13" x14ac:dyDescent="0.25">
      <c r="A2078" s="29" t="s">
        <v>27</v>
      </c>
      <c r="B2078" s="29">
        <v>0</v>
      </c>
      <c r="C2078" s="29">
        <v>0</v>
      </c>
      <c r="D2078" s="29">
        <v>0</v>
      </c>
      <c r="E2078" s="29">
        <v>0</v>
      </c>
      <c r="F2078" s="29">
        <v>0</v>
      </c>
      <c r="G2078" s="29">
        <v>0</v>
      </c>
      <c r="H2078" s="29">
        <v>0</v>
      </c>
      <c r="I2078" s="29">
        <v>0</v>
      </c>
      <c r="J2078" s="29">
        <v>0</v>
      </c>
      <c r="K2078" s="29">
        <v>0</v>
      </c>
      <c r="L2078" s="29">
        <v>0</v>
      </c>
      <c r="M2078" s="29">
        <v>0</v>
      </c>
    </row>
    <row r="2079" spans="1:13" x14ac:dyDescent="0.25">
      <c r="A2079" s="29" t="s">
        <v>28</v>
      </c>
      <c r="B2079" s="29">
        <v>0</v>
      </c>
      <c r="C2079" s="29">
        <v>0</v>
      </c>
      <c r="D2079" s="29">
        <v>0</v>
      </c>
      <c r="E2079" s="29">
        <v>0</v>
      </c>
      <c r="F2079" s="29">
        <v>0</v>
      </c>
      <c r="G2079" s="29">
        <v>0</v>
      </c>
      <c r="H2079" s="29">
        <v>0</v>
      </c>
      <c r="I2079" s="29">
        <v>0</v>
      </c>
      <c r="J2079" s="29">
        <v>0</v>
      </c>
      <c r="K2079" s="29">
        <v>0</v>
      </c>
      <c r="L2079" s="29">
        <v>0</v>
      </c>
      <c r="M2079" s="29">
        <v>0</v>
      </c>
    </row>
    <row r="2080" spans="1:13" x14ac:dyDescent="0.25">
      <c r="A2080" s="29" t="s">
        <v>29</v>
      </c>
      <c r="B2080" s="29">
        <v>960</v>
      </c>
      <c r="C2080" s="29">
        <v>0</v>
      </c>
      <c r="D2080" s="29">
        <v>0</v>
      </c>
      <c r="E2080" s="29">
        <v>960</v>
      </c>
      <c r="F2080" s="29">
        <v>0</v>
      </c>
      <c r="G2080" s="29">
        <v>0</v>
      </c>
      <c r="H2080" s="29">
        <v>0</v>
      </c>
      <c r="I2080" s="29">
        <v>0</v>
      </c>
      <c r="J2080" s="29">
        <v>0</v>
      </c>
      <c r="K2080" s="29">
        <v>0</v>
      </c>
      <c r="L2080" s="29">
        <v>0</v>
      </c>
      <c r="M2080" s="29">
        <v>0</v>
      </c>
    </row>
    <row r="2081" spans="1:13" x14ac:dyDescent="0.25">
      <c r="A2081" s="29" t="s">
        <v>30</v>
      </c>
      <c r="B2081" s="29">
        <v>0</v>
      </c>
      <c r="C2081" s="29">
        <v>0</v>
      </c>
      <c r="D2081" s="29">
        <v>0</v>
      </c>
      <c r="E2081" s="29">
        <v>0</v>
      </c>
      <c r="F2081" s="29">
        <v>0</v>
      </c>
      <c r="G2081" s="29">
        <v>0</v>
      </c>
      <c r="H2081" s="29">
        <v>0</v>
      </c>
      <c r="I2081" s="29">
        <v>0</v>
      </c>
      <c r="J2081" s="29">
        <v>0</v>
      </c>
      <c r="K2081" s="29">
        <v>0</v>
      </c>
      <c r="L2081" s="29">
        <v>0</v>
      </c>
      <c r="M2081" s="29">
        <v>0</v>
      </c>
    </row>
    <row r="2082" spans="1:13" x14ac:dyDescent="0.25">
      <c r="A2082" s="29" t="s">
        <v>31</v>
      </c>
      <c r="B2082" s="29">
        <v>1910</v>
      </c>
      <c r="C2082" s="29">
        <v>0</v>
      </c>
      <c r="D2082" s="29">
        <v>0</v>
      </c>
      <c r="E2082" s="29">
        <v>1910</v>
      </c>
      <c r="F2082" s="29">
        <v>0</v>
      </c>
      <c r="G2082" s="29">
        <v>0</v>
      </c>
      <c r="H2082" s="29">
        <v>0</v>
      </c>
      <c r="I2082" s="29">
        <v>0</v>
      </c>
      <c r="J2082" s="29">
        <v>0</v>
      </c>
      <c r="K2082" s="29">
        <v>0</v>
      </c>
      <c r="L2082" s="29">
        <v>0</v>
      </c>
      <c r="M2082" s="29">
        <v>0</v>
      </c>
    </row>
    <row r="2083" spans="1:13" x14ac:dyDescent="0.25">
      <c r="A2083" s="29" t="s">
        <v>32</v>
      </c>
      <c r="B2083" s="29">
        <v>72110</v>
      </c>
      <c r="C2083" s="29">
        <v>0</v>
      </c>
      <c r="D2083" s="29">
        <v>0</v>
      </c>
      <c r="E2083" s="29">
        <v>60500</v>
      </c>
      <c r="F2083" s="29">
        <v>0</v>
      </c>
      <c r="G2083" s="29">
        <v>11610</v>
      </c>
      <c r="H2083" s="29">
        <v>0</v>
      </c>
      <c r="I2083" s="29">
        <v>0</v>
      </c>
      <c r="J2083" s="29">
        <v>0</v>
      </c>
      <c r="K2083" s="29">
        <v>0</v>
      </c>
      <c r="L2083" s="29">
        <v>0</v>
      </c>
      <c r="M2083" s="29">
        <v>0</v>
      </c>
    </row>
    <row r="2084" spans="1:13" x14ac:dyDescent="0.25">
      <c r="A2084" s="29" t="s">
        <v>33</v>
      </c>
      <c r="B2084" s="29">
        <v>3680</v>
      </c>
      <c r="C2084" s="29">
        <v>0</v>
      </c>
      <c r="D2084" s="29">
        <v>0</v>
      </c>
      <c r="E2084" s="29">
        <v>3080</v>
      </c>
      <c r="F2084" s="29">
        <v>0</v>
      </c>
      <c r="G2084" s="29">
        <v>600</v>
      </c>
      <c r="H2084" s="29">
        <v>0</v>
      </c>
      <c r="I2084" s="29">
        <v>0</v>
      </c>
      <c r="J2084" s="29">
        <v>0</v>
      </c>
      <c r="K2084" s="29">
        <v>0</v>
      </c>
      <c r="L2084" s="29">
        <v>0</v>
      </c>
      <c r="M2084" s="29">
        <v>0</v>
      </c>
    </row>
    <row r="2085" spans="1:13" x14ac:dyDescent="0.25">
      <c r="A2085" s="29" t="s">
        <v>601</v>
      </c>
      <c r="B2085" s="29"/>
      <c r="C2085" s="29"/>
      <c r="D2085" s="29"/>
      <c r="E2085" s="29"/>
      <c r="F2085" s="29"/>
      <c r="G2085" s="29"/>
      <c r="H2085" s="29"/>
      <c r="I2085" s="29"/>
      <c r="J2085" s="29"/>
      <c r="K2085" s="29"/>
      <c r="L2085" s="29"/>
      <c r="M2085" s="29"/>
    </row>
    <row r="2086" spans="1:13" x14ac:dyDescent="0.25">
      <c r="A2086" s="29" t="s">
        <v>34</v>
      </c>
      <c r="B2086" s="29" t="s">
        <v>1</v>
      </c>
      <c r="C2086" s="29" t="s">
        <v>402</v>
      </c>
      <c r="D2086" s="29" t="s">
        <v>403</v>
      </c>
      <c r="E2086" s="29" t="s">
        <v>404</v>
      </c>
      <c r="F2086" s="29" t="s">
        <v>405</v>
      </c>
      <c r="G2086" s="29" t="s">
        <v>406</v>
      </c>
      <c r="H2086" s="29" t="s">
        <v>407</v>
      </c>
      <c r="I2086" s="29" t="s">
        <v>408</v>
      </c>
      <c r="J2086" s="29" t="s">
        <v>409</v>
      </c>
      <c r="K2086" s="29" t="s">
        <v>410</v>
      </c>
      <c r="L2086" s="29" t="s">
        <v>411</v>
      </c>
      <c r="M2086" s="29" t="s">
        <v>412</v>
      </c>
    </row>
    <row r="2087" spans="1:13" x14ac:dyDescent="0.25">
      <c r="A2087" s="29" t="s">
        <v>8</v>
      </c>
      <c r="B2087" s="29" t="s">
        <v>35</v>
      </c>
      <c r="C2087" s="29" t="s">
        <v>35</v>
      </c>
      <c r="D2087" s="29" t="s">
        <v>35</v>
      </c>
      <c r="E2087" s="29" t="s">
        <v>35</v>
      </c>
      <c r="F2087" s="29" t="s">
        <v>35</v>
      </c>
      <c r="G2087" s="29" t="s">
        <v>35</v>
      </c>
      <c r="H2087" s="29" t="s">
        <v>35</v>
      </c>
      <c r="I2087" s="29" t="s">
        <v>35</v>
      </c>
      <c r="J2087" s="29" t="s">
        <v>35</v>
      </c>
      <c r="K2087" s="29" t="s">
        <v>35</v>
      </c>
      <c r="L2087" s="29" t="s">
        <v>35</v>
      </c>
      <c r="M2087" s="29" t="s">
        <v>35</v>
      </c>
    </row>
    <row r="2088" spans="1:13" x14ac:dyDescent="0.25">
      <c r="A2088" s="29" t="s">
        <v>10</v>
      </c>
      <c r="B2088" s="29">
        <v>0</v>
      </c>
      <c r="C2088" s="29">
        <v>0</v>
      </c>
      <c r="D2088" s="29">
        <v>0</v>
      </c>
      <c r="E2088" s="29">
        <v>0</v>
      </c>
      <c r="F2088" s="29">
        <v>0</v>
      </c>
      <c r="G2088" s="29">
        <v>0</v>
      </c>
      <c r="H2088" s="29">
        <v>0</v>
      </c>
      <c r="I2088" s="29">
        <v>0</v>
      </c>
      <c r="J2088" s="29">
        <v>0</v>
      </c>
      <c r="K2088" s="29">
        <v>0</v>
      </c>
      <c r="L2088" s="29">
        <v>0</v>
      </c>
      <c r="M2088" s="29">
        <v>0</v>
      </c>
    </row>
    <row r="2089" spans="1:13" x14ac:dyDescent="0.25">
      <c r="A2089" s="29" t="s">
        <v>36</v>
      </c>
      <c r="B2089" s="29">
        <v>168</v>
      </c>
      <c r="C2089" s="29">
        <v>0</v>
      </c>
      <c r="D2089" s="29">
        <v>0</v>
      </c>
      <c r="E2089" s="29">
        <v>168</v>
      </c>
      <c r="F2089" s="29">
        <v>0</v>
      </c>
      <c r="G2089" s="29">
        <v>0</v>
      </c>
      <c r="H2089" s="29">
        <v>0</v>
      </c>
      <c r="I2089" s="29">
        <v>0</v>
      </c>
      <c r="J2089" s="29">
        <v>0</v>
      </c>
      <c r="K2089" s="29">
        <v>0</v>
      </c>
      <c r="L2089" s="29">
        <v>0</v>
      </c>
      <c r="M2089" s="29">
        <v>0</v>
      </c>
    </row>
    <row r="2090" spans="1:13" x14ac:dyDescent="0.25">
      <c r="A2090" s="29" t="s">
        <v>37</v>
      </c>
      <c r="B2090" s="29">
        <v>100</v>
      </c>
      <c r="C2090" s="29">
        <v>0</v>
      </c>
      <c r="D2090" s="29">
        <v>0</v>
      </c>
      <c r="E2090" s="29">
        <v>100</v>
      </c>
      <c r="F2090" s="29">
        <v>0</v>
      </c>
      <c r="G2090" s="29">
        <v>0</v>
      </c>
      <c r="H2090" s="29">
        <v>0</v>
      </c>
      <c r="I2090" s="29">
        <v>0</v>
      </c>
      <c r="J2090" s="29">
        <v>0</v>
      </c>
      <c r="K2090" s="29">
        <v>0</v>
      </c>
      <c r="L2090" s="29">
        <v>0</v>
      </c>
      <c r="M2090" s="29">
        <v>0</v>
      </c>
    </row>
    <row r="2091" spans="1:13" x14ac:dyDescent="0.25">
      <c r="A2091" s="29" t="s">
        <v>38</v>
      </c>
      <c r="B2091" s="29">
        <v>7894</v>
      </c>
      <c r="C2091" s="29">
        <v>0</v>
      </c>
      <c r="D2091" s="29">
        <v>0</v>
      </c>
      <c r="E2091" s="29">
        <v>4417</v>
      </c>
      <c r="F2091" s="29">
        <v>0</v>
      </c>
      <c r="G2091" s="29">
        <v>3477</v>
      </c>
      <c r="H2091" s="29">
        <v>0</v>
      </c>
      <c r="I2091" s="29">
        <v>0</v>
      </c>
      <c r="J2091" s="29">
        <v>0</v>
      </c>
      <c r="K2091" s="29">
        <v>0</v>
      </c>
      <c r="L2091" s="29">
        <v>0</v>
      </c>
      <c r="M2091" s="29">
        <v>0</v>
      </c>
    </row>
    <row r="2092" spans="1:13" x14ac:dyDescent="0.25">
      <c r="A2092" s="29" t="s">
        <v>39</v>
      </c>
      <c r="B2092" s="29">
        <v>1556</v>
      </c>
      <c r="C2092" s="29">
        <v>0</v>
      </c>
      <c r="D2092" s="29">
        <v>0</v>
      </c>
      <c r="E2092" s="29">
        <v>1018</v>
      </c>
      <c r="F2092" s="29">
        <v>0</v>
      </c>
      <c r="G2092" s="29">
        <v>538</v>
      </c>
      <c r="H2092" s="29">
        <v>0</v>
      </c>
      <c r="I2092" s="29">
        <v>0</v>
      </c>
      <c r="J2092" s="29">
        <v>0</v>
      </c>
      <c r="K2092" s="29">
        <v>0</v>
      </c>
      <c r="L2092" s="29">
        <v>0</v>
      </c>
      <c r="M2092" s="29">
        <v>0</v>
      </c>
    </row>
    <row r="2093" spans="1:13" x14ac:dyDescent="0.25">
      <c r="A2093" s="29" t="s">
        <v>40</v>
      </c>
      <c r="B2093" s="29">
        <v>8633</v>
      </c>
      <c r="C2093" s="29">
        <v>0</v>
      </c>
      <c r="D2093" s="29">
        <v>0</v>
      </c>
      <c r="E2093" s="29">
        <v>2495</v>
      </c>
      <c r="F2093" s="29">
        <v>0</v>
      </c>
      <c r="G2093" s="29">
        <v>6138</v>
      </c>
      <c r="H2093" s="29">
        <v>0</v>
      </c>
      <c r="I2093" s="29">
        <v>0</v>
      </c>
      <c r="J2093" s="29">
        <v>0</v>
      </c>
      <c r="K2093" s="29">
        <v>0</v>
      </c>
      <c r="L2093" s="29">
        <v>0</v>
      </c>
      <c r="M2093" s="29">
        <v>0</v>
      </c>
    </row>
    <row r="2094" spans="1:13" x14ac:dyDescent="0.25">
      <c r="A2094" s="29" t="s">
        <v>41</v>
      </c>
      <c r="B2094" s="29">
        <v>0</v>
      </c>
      <c r="C2094" s="29">
        <v>0</v>
      </c>
      <c r="D2094" s="29">
        <v>0</v>
      </c>
      <c r="E2094" s="29">
        <v>0</v>
      </c>
      <c r="F2094" s="29">
        <v>0</v>
      </c>
      <c r="G2094" s="29">
        <v>0</v>
      </c>
      <c r="H2094" s="29">
        <v>0</v>
      </c>
      <c r="I2094" s="29">
        <v>0</v>
      </c>
      <c r="J2094" s="29">
        <v>0</v>
      </c>
      <c r="K2094" s="29">
        <v>0</v>
      </c>
      <c r="L2094" s="29">
        <v>0</v>
      </c>
      <c r="M2094" s="29">
        <v>0</v>
      </c>
    </row>
    <row r="2095" spans="1:13" x14ac:dyDescent="0.25">
      <c r="A2095" s="29" t="s">
        <v>42</v>
      </c>
      <c r="B2095" s="29">
        <v>0</v>
      </c>
      <c r="C2095" s="29">
        <v>0</v>
      </c>
      <c r="D2095" s="29">
        <v>0</v>
      </c>
      <c r="E2095" s="29">
        <v>0</v>
      </c>
      <c r="F2095" s="29">
        <v>0</v>
      </c>
      <c r="G2095" s="29">
        <v>0</v>
      </c>
      <c r="H2095" s="29">
        <v>0</v>
      </c>
      <c r="I2095" s="29">
        <v>0</v>
      </c>
      <c r="J2095" s="29">
        <v>0</v>
      </c>
      <c r="K2095" s="29">
        <v>0</v>
      </c>
      <c r="L2095" s="29">
        <v>0</v>
      </c>
      <c r="M2095" s="29">
        <v>0</v>
      </c>
    </row>
    <row r="2096" spans="1:13" x14ac:dyDescent="0.25">
      <c r="A2096" s="29" t="s">
        <v>43</v>
      </c>
      <c r="B2096" s="29">
        <v>0</v>
      </c>
      <c r="C2096" s="29">
        <v>0</v>
      </c>
      <c r="D2096" s="29">
        <v>0</v>
      </c>
      <c r="E2096" s="29">
        <v>0</v>
      </c>
      <c r="F2096" s="29">
        <v>0</v>
      </c>
      <c r="G2096" s="29">
        <v>0</v>
      </c>
      <c r="H2096" s="29">
        <v>0</v>
      </c>
      <c r="I2096" s="29">
        <v>0</v>
      </c>
      <c r="J2096" s="29">
        <v>0</v>
      </c>
      <c r="K2096" s="29">
        <v>0</v>
      </c>
      <c r="L2096" s="29">
        <v>0</v>
      </c>
      <c r="M2096" s="29">
        <v>0</v>
      </c>
    </row>
    <row r="2097" spans="1:13" x14ac:dyDescent="0.25">
      <c r="A2097" s="29" t="s">
        <v>44</v>
      </c>
      <c r="B2097" s="29">
        <v>0</v>
      </c>
      <c r="C2097" s="29">
        <v>0</v>
      </c>
      <c r="D2097" s="29">
        <v>0</v>
      </c>
      <c r="E2097" s="29">
        <v>0</v>
      </c>
      <c r="F2097" s="29">
        <v>0</v>
      </c>
      <c r="G2097" s="29">
        <v>0</v>
      </c>
      <c r="H2097" s="29">
        <v>0</v>
      </c>
      <c r="I2097" s="29">
        <v>0</v>
      </c>
      <c r="J2097" s="29">
        <v>0</v>
      </c>
      <c r="K2097" s="29">
        <v>0</v>
      </c>
      <c r="L2097" s="29">
        <v>0</v>
      </c>
      <c r="M2097" s="29">
        <v>0</v>
      </c>
    </row>
    <row r="2098" spans="1:13" x14ac:dyDescent="0.25">
      <c r="A2098" s="29" t="s">
        <v>45</v>
      </c>
      <c r="B2098" s="29">
        <v>0</v>
      </c>
      <c r="C2098" s="29">
        <v>0</v>
      </c>
      <c r="D2098" s="29">
        <v>0</v>
      </c>
      <c r="E2098" s="29">
        <v>0</v>
      </c>
      <c r="F2098" s="29">
        <v>0</v>
      </c>
      <c r="G2098" s="29">
        <v>0</v>
      </c>
      <c r="H2098" s="29">
        <v>0</v>
      </c>
      <c r="I2098" s="29">
        <v>0</v>
      </c>
      <c r="J2098" s="29">
        <v>0</v>
      </c>
      <c r="K2098" s="29">
        <v>0</v>
      </c>
      <c r="L2098" s="29">
        <v>0</v>
      </c>
      <c r="M2098" s="29">
        <v>0</v>
      </c>
    </row>
    <row r="2099" spans="1:13" x14ac:dyDescent="0.25">
      <c r="A2099" s="29" t="s">
        <v>46</v>
      </c>
      <c r="B2099" s="29">
        <v>0</v>
      </c>
      <c r="C2099" s="29">
        <v>0</v>
      </c>
      <c r="D2099" s="29">
        <v>0</v>
      </c>
      <c r="E2099" s="29">
        <v>0</v>
      </c>
      <c r="F2099" s="29">
        <v>0</v>
      </c>
      <c r="G2099" s="29">
        <v>0</v>
      </c>
      <c r="H2099" s="29">
        <v>0</v>
      </c>
      <c r="I2099" s="29">
        <v>0</v>
      </c>
      <c r="J2099" s="29">
        <v>0</v>
      </c>
      <c r="K2099" s="29">
        <v>0</v>
      </c>
      <c r="L2099" s="29">
        <v>0</v>
      </c>
      <c r="M2099" s="29">
        <v>0</v>
      </c>
    </row>
    <row r="2100" spans="1:13" x14ac:dyDescent="0.25">
      <c r="A2100" s="29" t="s">
        <v>47</v>
      </c>
      <c r="B2100" s="29">
        <v>0</v>
      </c>
      <c r="C2100" s="29">
        <v>0</v>
      </c>
      <c r="D2100" s="29">
        <v>0</v>
      </c>
      <c r="E2100" s="29">
        <v>0</v>
      </c>
      <c r="F2100" s="29">
        <v>0</v>
      </c>
      <c r="G2100" s="29">
        <v>0</v>
      </c>
      <c r="H2100" s="29">
        <v>0</v>
      </c>
      <c r="I2100" s="29">
        <v>0</v>
      </c>
      <c r="J2100" s="29">
        <v>0</v>
      </c>
      <c r="K2100" s="29">
        <v>0</v>
      </c>
      <c r="L2100" s="29">
        <v>0</v>
      </c>
      <c r="M2100" s="29">
        <v>0</v>
      </c>
    </row>
    <row r="2101" spans="1:13" x14ac:dyDescent="0.25">
      <c r="A2101" s="29" t="s">
        <v>48</v>
      </c>
      <c r="B2101" s="29">
        <v>0</v>
      </c>
      <c r="C2101" s="29">
        <v>0</v>
      </c>
      <c r="D2101" s="29">
        <v>0</v>
      </c>
      <c r="E2101" s="29">
        <v>0</v>
      </c>
      <c r="F2101" s="29">
        <v>0</v>
      </c>
      <c r="G2101" s="29">
        <v>0</v>
      </c>
      <c r="H2101" s="29">
        <v>0</v>
      </c>
      <c r="I2101" s="29">
        <v>0</v>
      </c>
      <c r="J2101" s="29">
        <v>0</v>
      </c>
      <c r="K2101" s="29">
        <v>0</v>
      </c>
      <c r="L2101" s="29">
        <v>0</v>
      </c>
      <c r="M2101" s="29">
        <v>0</v>
      </c>
    </row>
    <row r="2102" spans="1:13" x14ac:dyDescent="0.25">
      <c r="A2102" s="29" t="s">
        <v>49</v>
      </c>
      <c r="B2102" s="29">
        <v>0</v>
      </c>
      <c r="C2102" s="29">
        <v>0</v>
      </c>
      <c r="D2102" s="29">
        <v>0</v>
      </c>
      <c r="E2102" s="29">
        <v>0</v>
      </c>
      <c r="F2102" s="29">
        <v>0</v>
      </c>
      <c r="G2102" s="29">
        <v>0</v>
      </c>
      <c r="H2102" s="29">
        <v>0</v>
      </c>
      <c r="I2102" s="29">
        <v>0</v>
      </c>
      <c r="J2102" s="29">
        <v>0</v>
      </c>
      <c r="K2102" s="29">
        <v>0</v>
      </c>
      <c r="L2102" s="29">
        <v>0</v>
      </c>
      <c r="M2102" s="29">
        <v>0</v>
      </c>
    </row>
    <row r="2103" spans="1:13" x14ac:dyDescent="0.25">
      <c r="A2103" s="29" t="s">
        <v>602</v>
      </c>
      <c r="B2103" s="29"/>
      <c r="C2103" s="29"/>
      <c r="D2103" s="29"/>
      <c r="E2103" s="29"/>
      <c r="F2103" s="29"/>
      <c r="G2103" s="29"/>
      <c r="H2103" s="29"/>
      <c r="I2103" s="29"/>
      <c r="J2103" s="29"/>
      <c r="K2103" s="29"/>
      <c r="L2103" s="29"/>
      <c r="M2103" s="29"/>
    </row>
    <row r="2104" spans="1:13" x14ac:dyDescent="0.25">
      <c r="A2104" s="29" t="s">
        <v>24</v>
      </c>
      <c r="B2104" s="29" t="s">
        <v>1</v>
      </c>
      <c r="C2104" s="29" t="s">
        <v>402</v>
      </c>
      <c r="D2104" s="29" t="s">
        <v>403</v>
      </c>
      <c r="E2104" s="29" t="s">
        <v>404</v>
      </c>
      <c r="F2104" s="29" t="s">
        <v>405</v>
      </c>
      <c r="G2104" s="29" t="s">
        <v>406</v>
      </c>
      <c r="H2104" s="29" t="s">
        <v>407</v>
      </c>
      <c r="I2104" s="29" t="s">
        <v>408</v>
      </c>
      <c r="J2104" s="29" t="s">
        <v>409</v>
      </c>
      <c r="K2104" s="29" t="s">
        <v>410</v>
      </c>
      <c r="L2104" s="29" t="s">
        <v>411</v>
      </c>
      <c r="M2104" s="29" t="s">
        <v>412</v>
      </c>
    </row>
    <row r="2105" spans="1:13" x14ac:dyDescent="0.25">
      <c r="A2105" s="29" t="s">
        <v>8</v>
      </c>
      <c r="B2105" s="29" t="s">
        <v>9</v>
      </c>
      <c r="C2105" s="29" t="s">
        <v>9</v>
      </c>
      <c r="D2105" s="29" t="s">
        <v>9</v>
      </c>
      <c r="E2105" s="29" t="s">
        <v>9</v>
      </c>
      <c r="F2105" s="29" t="s">
        <v>9</v>
      </c>
      <c r="G2105" s="29" t="s">
        <v>9</v>
      </c>
      <c r="H2105" s="29" t="s">
        <v>9</v>
      </c>
      <c r="I2105" s="29" t="s">
        <v>9</v>
      </c>
      <c r="J2105" s="29" t="s">
        <v>9</v>
      </c>
      <c r="K2105" s="29" t="s">
        <v>9</v>
      </c>
      <c r="L2105" s="29" t="s">
        <v>9</v>
      </c>
      <c r="M2105" s="29" t="s">
        <v>9</v>
      </c>
    </row>
    <row r="2106" spans="1:13" x14ac:dyDescent="0.25">
      <c r="A2106" s="29" t="s">
        <v>50</v>
      </c>
      <c r="B2106" s="29">
        <v>581764</v>
      </c>
      <c r="C2106" s="29">
        <v>0</v>
      </c>
      <c r="D2106" s="29">
        <v>348059</v>
      </c>
      <c r="E2106" s="29">
        <v>282980</v>
      </c>
      <c r="F2106" s="29">
        <v>0</v>
      </c>
      <c r="G2106" s="29">
        <v>0</v>
      </c>
      <c r="H2106" s="29">
        <v>108141</v>
      </c>
      <c r="I2106" s="29">
        <v>28961</v>
      </c>
      <c r="J2106" s="29">
        <v>0</v>
      </c>
      <c r="K2106" s="29">
        <v>125161</v>
      </c>
      <c r="L2106" s="29">
        <v>0</v>
      </c>
      <c r="M2106" s="29">
        <v>36521</v>
      </c>
    </row>
    <row r="2107" spans="1:13" x14ac:dyDescent="0.25">
      <c r="A2107" s="29" t="s">
        <v>51</v>
      </c>
      <c r="B2107" s="29">
        <v>130980</v>
      </c>
      <c r="C2107" s="29">
        <v>0</v>
      </c>
      <c r="D2107" s="29">
        <v>90956</v>
      </c>
      <c r="E2107" s="29">
        <v>98121</v>
      </c>
      <c r="F2107" s="29">
        <v>0</v>
      </c>
      <c r="G2107" s="29">
        <v>0</v>
      </c>
      <c r="H2107" s="29">
        <v>17838</v>
      </c>
      <c r="I2107" s="29">
        <v>0</v>
      </c>
      <c r="J2107" s="29">
        <v>0</v>
      </c>
      <c r="K2107" s="29">
        <v>8538</v>
      </c>
      <c r="L2107" s="29">
        <v>0</v>
      </c>
      <c r="M2107" s="29">
        <v>6483</v>
      </c>
    </row>
    <row r="2108" spans="1:13" x14ac:dyDescent="0.25">
      <c r="A2108" s="29" t="s">
        <v>52</v>
      </c>
      <c r="B2108" s="29">
        <v>452743</v>
      </c>
      <c r="C2108" s="29">
        <v>0</v>
      </c>
      <c r="D2108" s="29">
        <v>358047</v>
      </c>
      <c r="E2108" s="29">
        <v>403793</v>
      </c>
      <c r="F2108" s="29">
        <v>0</v>
      </c>
      <c r="G2108" s="29">
        <v>0</v>
      </c>
      <c r="H2108" s="29">
        <v>1875</v>
      </c>
      <c r="I2108" s="29">
        <v>3424</v>
      </c>
      <c r="J2108" s="29">
        <v>0</v>
      </c>
      <c r="K2108" s="29">
        <v>38838</v>
      </c>
      <c r="L2108" s="29">
        <v>0</v>
      </c>
      <c r="M2108" s="29">
        <v>4813</v>
      </c>
    </row>
    <row r="2109" spans="1:13" x14ac:dyDescent="0.25">
      <c r="A2109" s="29" t="s">
        <v>53</v>
      </c>
      <c r="B2109" s="29">
        <v>27828</v>
      </c>
      <c r="C2109" s="29">
        <v>0</v>
      </c>
      <c r="D2109" s="29">
        <v>18580</v>
      </c>
      <c r="E2109" s="29">
        <v>12260</v>
      </c>
      <c r="F2109" s="29">
        <v>0</v>
      </c>
      <c r="G2109" s="29">
        <v>0</v>
      </c>
      <c r="H2109" s="29">
        <v>5130</v>
      </c>
      <c r="I2109" s="29">
        <v>0</v>
      </c>
      <c r="J2109" s="29">
        <v>0</v>
      </c>
      <c r="K2109" s="29">
        <v>3850</v>
      </c>
      <c r="L2109" s="29">
        <v>0</v>
      </c>
      <c r="M2109" s="29">
        <v>6588</v>
      </c>
    </row>
    <row r="2110" spans="1:13" x14ac:dyDescent="0.25">
      <c r="A2110" s="29" t="s">
        <v>54</v>
      </c>
      <c r="B2110" s="29">
        <v>1346431</v>
      </c>
      <c r="C2110" s="29">
        <v>0</v>
      </c>
      <c r="D2110" s="29">
        <v>874336</v>
      </c>
      <c r="E2110" s="29">
        <v>925777</v>
      </c>
      <c r="F2110" s="29">
        <v>0</v>
      </c>
      <c r="G2110" s="29">
        <v>0</v>
      </c>
      <c r="H2110" s="29">
        <v>189510</v>
      </c>
      <c r="I2110" s="29">
        <v>38626</v>
      </c>
      <c r="J2110" s="29">
        <v>0</v>
      </c>
      <c r="K2110" s="29">
        <v>104883</v>
      </c>
      <c r="L2110" s="29">
        <v>0</v>
      </c>
      <c r="M2110" s="29">
        <v>87635</v>
      </c>
    </row>
    <row r="2111" spans="1:13" x14ac:dyDescent="0.25">
      <c r="A2111" s="29" t="s">
        <v>55</v>
      </c>
      <c r="B2111" s="29">
        <v>3410196</v>
      </c>
      <c r="C2111" s="29">
        <v>0</v>
      </c>
      <c r="D2111" s="29">
        <v>2523137</v>
      </c>
      <c r="E2111" s="29">
        <v>1841902</v>
      </c>
      <c r="F2111" s="29">
        <v>0</v>
      </c>
      <c r="G2111" s="29">
        <v>0</v>
      </c>
      <c r="H2111" s="29">
        <v>504140</v>
      </c>
      <c r="I2111" s="29">
        <v>389091</v>
      </c>
      <c r="J2111" s="29">
        <v>0</v>
      </c>
      <c r="K2111" s="29">
        <v>348420</v>
      </c>
      <c r="L2111" s="29">
        <v>0</v>
      </c>
      <c r="M2111" s="29">
        <v>326643</v>
      </c>
    </row>
    <row r="2112" spans="1:13" x14ac:dyDescent="0.25">
      <c r="A2112" s="29" t="s">
        <v>56</v>
      </c>
      <c r="B2112" s="29">
        <v>265955</v>
      </c>
      <c r="C2112" s="29">
        <v>0</v>
      </c>
      <c r="D2112" s="29">
        <v>199891</v>
      </c>
      <c r="E2112" s="29">
        <v>159472</v>
      </c>
      <c r="F2112" s="29">
        <v>0</v>
      </c>
      <c r="G2112" s="29">
        <v>0</v>
      </c>
      <c r="H2112" s="29">
        <v>15190</v>
      </c>
      <c r="I2112" s="29">
        <v>8704</v>
      </c>
      <c r="J2112" s="29">
        <v>0</v>
      </c>
      <c r="K2112" s="29">
        <v>28259</v>
      </c>
      <c r="L2112" s="29">
        <v>0</v>
      </c>
      <c r="M2112" s="29">
        <v>54330</v>
      </c>
    </row>
    <row r="2113" spans="1:13" x14ac:dyDescent="0.25">
      <c r="A2113" s="29" t="s">
        <v>57</v>
      </c>
      <c r="B2113" s="29">
        <v>140449</v>
      </c>
      <c r="C2113" s="29">
        <v>0</v>
      </c>
      <c r="D2113" s="29">
        <v>60485</v>
      </c>
      <c r="E2113" s="29">
        <v>108166</v>
      </c>
      <c r="F2113" s="29">
        <v>0</v>
      </c>
      <c r="G2113" s="29">
        <v>0</v>
      </c>
      <c r="H2113" s="29">
        <v>18688</v>
      </c>
      <c r="I2113" s="29">
        <v>5904</v>
      </c>
      <c r="J2113" s="29">
        <v>0</v>
      </c>
      <c r="K2113" s="29">
        <v>7341</v>
      </c>
      <c r="L2113" s="29">
        <v>0</v>
      </c>
      <c r="M2113" s="29">
        <v>350</v>
      </c>
    </row>
    <row r="2114" spans="1:13" x14ac:dyDescent="0.25">
      <c r="A2114" s="29" t="s">
        <v>58</v>
      </c>
      <c r="B2114" s="29">
        <v>209016</v>
      </c>
      <c r="C2114" s="29">
        <v>0</v>
      </c>
      <c r="D2114" s="29">
        <v>126353</v>
      </c>
      <c r="E2114" s="29">
        <v>126711</v>
      </c>
      <c r="F2114" s="29">
        <v>0</v>
      </c>
      <c r="G2114" s="29">
        <v>0</v>
      </c>
      <c r="H2114" s="29">
        <v>28275</v>
      </c>
      <c r="I2114" s="29">
        <v>5130</v>
      </c>
      <c r="J2114" s="29">
        <v>0</v>
      </c>
      <c r="K2114" s="29">
        <v>43745</v>
      </c>
      <c r="L2114" s="29">
        <v>0</v>
      </c>
      <c r="M2114" s="29">
        <v>5155</v>
      </c>
    </row>
    <row r="2115" spans="1:13" x14ac:dyDescent="0.25">
      <c r="A2115" s="29" t="s">
        <v>59</v>
      </c>
      <c r="B2115" s="29">
        <v>26568</v>
      </c>
      <c r="C2115" s="29">
        <v>0</v>
      </c>
      <c r="D2115" s="29">
        <v>26568</v>
      </c>
      <c r="E2115" s="29">
        <v>26568</v>
      </c>
      <c r="F2115" s="29">
        <v>0</v>
      </c>
      <c r="G2115" s="29">
        <v>0</v>
      </c>
      <c r="H2115" s="29">
        <v>0</v>
      </c>
      <c r="I2115" s="29">
        <v>0</v>
      </c>
      <c r="J2115" s="29">
        <v>0</v>
      </c>
      <c r="K2115" s="29">
        <v>0</v>
      </c>
      <c r="L2115" s="29">
        <v>0</v>
      </c>
      <c r="M2115" s="29">
        <v>0</v>
      </c>
    </row>
    <row r="2116" spans="1:13" x14ac:dyDescent="0.25">
      <c r="A2116" s="29" t="s">
        <v>603</v>
      </c>
      <c r="B2116" s="29"/>
      <c r="C2116" s="29"/>
      <c r="D2116" s="29"/>
      <c r="E2116" s="29"/>
      <c r="F2116" s="29"/>
      <c r="G2116" s="29"/>
      <c r="H2116" s="29"/>
      <c r="I2116" s="29"/>
      <c r="J2116" s="29"/>
      <c r="K2116" s="29"/>
      <c r="L2116" s="29"/>
      <c r="M2116" s="29"/>
    </row>
    <row r="2117" spans="1:13" x14ac:dyDescent="0.25">
      <c r="A2117" s="29" t="s">
        <v>60</v>
      </c>
      <c r="B2117" s="29" t="s">
        <v>1</v>
      </c>
      <c r="C2117" s="29" t="s">
        <v>402</v>
      </c>
      <c r="D2117" s="29" t="s">
        <v>403</v>
      </c>
      <c r="E2117" s="29" t="s">
        <v>404</v>
      </c>
      <c r="F2117" s="29" t="s">
        <v>405</v>
      </c>
      <c r="G2117" s="29" t="s">
        <v>406</v>
      </c>
      <c r="H2117" s="29" t="s">
        <v>407</v>
      </c>
      <c r="I2117" s="29" t="s">
        <v>408</v>
      </c>
      <c r="J2117" s="29" t="s">
        <v>409</v>
      </c>
      <c r="K2117" s="29" t="s">
        <v>410</v>
      </c>
      <c r="L2117" s="29" t="s">
        <v>411</v>
      </c>
      <c r="M2117" s="29" t="s">
        <v>412</v>
      </c>
    </row>
    <row r="2118" spans="1:13" x14ac:dyDescent="0.25">
      <c r="A2118" s="29" t="s">
        <v>8</v>
      </c>
      <c r="B2118" s="29" t="s">
        <v>35</v>
      </c>
      <c r="C2118" s="29" t="s">
        <v>35</v>
      </c>
      <c r="D2118" s="29" t="s">
        <v>35</v>
      </c>
      <c r="E2118" s="29" t="s">
        <v>35</v>
      </c>
      <c r="F2118" s="29" t="s">
        <v>35</v>
      </c>
      <c r="G2118" s="29" t="s">
        <v>35</v>
      </c>
      <c r="H2118" s="29" t="s">
        <v>35</v>
      </c>
      <c r="I2118" s="29" t="s">
        <v>35</v>
      </c>
      <c r="J2118" s="29" t="s">
        <v>35</v>
      </c>
      <c r="K2118" s="29" t="s">
        <v>35</v>
      </c>
      <c r="L2118" s="29" t="s">
        <v>35</v>
      </c>
      <c r="M2118" s="29" t="s">
        <v>35</v>
      </c>
    </row>
    <row r="2119" spans="1:13" x14ac:dyDescent="0.25">
      <c r="A2119" s="29" t="s">
        <v>61</v>
      </c>
      <c r="B2119" s="29">
        <v>0</v>
      </c>
      <c r="C2119" s="29">
        <v>0</v>
      </c>
      <c r="D2119" s="29">
        <v>0</v>
      </c>
      <c r="E2119" s="29">
        <v>0</v>
      </c>
      <c r="F2119" s="29">
        <v>0</v>
      </c>
      <c r="G2119" s="29">
        <v>0</v>
      </c>
      <c r="H2119" s="29">
        <v>0</v>
      </c>
      <c r="I2119" s="29">
        <v>0</v>
      </c>
      <c r="J2119" s="29">
        <v>0</v>
      </c>
      <c r="K2119" s="29">
        <v>0</v>
      </c>
      <c r="L2119" s="29">
        <v>0</v>
      </c>
      <c r="M2119" s="29">
        <v>0</v>
      </c>
    </row>
    <row r="2120" spans="1:13" x14ac:dyDescent="0.25">
      <c r="A2120" s="29" t="s">
        <v>62</v>
      </c>
      <c r="B2120" s="29">
        <v>0</v>
      </c>
      <c r="C2120" s="29">
        <v>0</v>
      </c>
      <c r="D2120" s="29">
        <v>0</v>
      </c>
      <c r="E2120" s="29">
        <v>0</v>
      </c>
      <c r="F2120" s="29">
        <v>0</v>
      </c>
      <c r="G2120" s="29">
        <v>0</v>
      </c>
      <c r="H2120" s="29">
        <v>0</v>
      </c>
      <c r="I2120" s="29">
        <v>0</v>
      </c>
      <c r="J2120" s="29">
        <v>0</v>
      </c>
      <c r="K2120" s="29">
        <v>0</v>
      </c>
      <c r="L2120" s="29">
        <v>0</v>
      </c>
      <c r="M2120" s="29">
        <v>0</v>
      </c>
    </row>
    <row r="2121" spans="1:13" x14ac:dyDescent="0.25">
      <c r="A2121" s="29" t="s">
        <v>63</v>
      </c>
      <c r="B2121" s="29">
        <v>0</v>
      </c>
      <c r="C2121" s="29">
        <v>0</v>
      </c>
      <c r="D2121" s="29">
        <v>0</v>
      </c>
      <c r="E2121" s="29">
        <v>0</v>
      </c>
      <c r="F2121" s="29">
        <v>0</v>
      </c>
      <c r="G2121" s="29">
        <v>0</v>
      </c>
      <c r="H2121" s="29">
        <v>0</v>
      </c>
      <c r="I2121" s="29">
        <v>0</v>
      </c>
      <c r="J2121" s="29">
        <v>0</v>
      </c>
      <c r="K2121" s="29">
        <v>0</v>
      </c>
      <c r="L2121" s="29">
        <v>0</v>
      </c>
      <c r="M2121" s="29">
        <v>0</v>
      </c>
    </row>
    <row r="2122" spans="1:13" x14ac:dyDescent="0.25">
      <c r="A2122" s="29" t="s">
        <v>64</v>
      </c>
      <c r="B2122" s="29">
        <v>0</v>
      </c>
      <c r="C2122" s="29">
        <v>0</v>
      </c>
      <c r="D2122" s="29">
        <v>0</v>
      </c>
      <c r="E2122" s="29">
        <v>0</v>
      </c>
      <c r="F2122" s="29">
        <v>0</v>
      </c>
      <c r="G2122" s="29">
        <v>0</v>
      </c>
      <c r="H2122" s="29">
        <v>0</v>
      </c>
      <c r="I2122" s="29">
        <v>0</v>
      </c>
      <c r="J2122" s="29">
        <v>0</v>
      </c>
      <c r="K2122" s="29">
        <v>0</v>
      </c>
      <c r="L2122" s="29">
        <v>0</v>
      </c>
      <c r="M2122" s="29">
        <v>0</v>
      </c>
    </row>
    <row r="2123" spans="1:13" x14ac:dyDescent="0.25">
      <c r="A2123" s="29" t="s">
        <v>65</v>
      </c>
      <c r="B2123" s="29">
        <v>0</v>
      </c>
      <c r="C2123" s="29">
        <v>0</v>
      </c>
      <c r="D2123" s="29">
        <v>0</v>
      </c>
      <c r="E2123" s="29">
        <v>0</v>
      </c>
      <c r="F2123" s="29">
        <v>0</v>
      </c>
      <c r="G2123" s="29">
        <v>0</v>
      </c>
      <c r="H2123" s="29">
        <v>0</v>
      </c>
      <c r="I2123" s="29">
        <v>0</v>
      </c>
      <c r="J2123" s="29">
        <v>0</v>
      </c>
      <c r="K2123" s="29">
        <v>0</v>
      </c>
      <c r="L2123" s="29">
        <v>0</v>
      </c>
      <c r="M2123" s="29">
        <v>0</v>
      </c>
    </row>
    <row r="2124" spans="1:13" x14ac:dyDescent="0.25">
      <c r="A2124" s="29" t="s">
        <v>66</v>
      </c>
      <c r="B2124" s="29">
        <v>0</v>
      </c>
      <c r="C2124" s="29">
        <v>0</v>
      </c>
      <c r="D2124" s="29">
        <v>0</v>
      </c>
      <c r="E2124" s="29">
        <v>0</v>
      </c>
      <c r="F2124" s="29">
        <v>0</v>
      </c>
      <c r="G2124" s="29">
        <v>0</v>
      </c>
      <c r="H2124" s="29">
        <v>0</v>
      </c>
      <c r="I2124" s="29">
        <v>0</v>
      </c>
      <c r="J2124" s="29">
        <v>0</v>
      </c>
      <c r="K2124" s="29">
        <v>0</v>
      </c>
      <c r="L2124" s="29">
        <v>0</v>
      </c>
      <c r="M2124" s="29">
        <v>0</v>
      </c>
    </row>
    <row r="2125" spans="1:13" x14ac:dyDescent="0.25">
      <c r="A2125" s="29" t="s">
        <v>67</v>
      </c>
      <c r="B2125" s="29">
        <v>503</v>
      </c>
      <c r="C2125" s="29">
        <v>0</v>
      </c>
      <c r="D2125" s="29">
        <v>503</v>
      </c>
      <c r="E2125" s="29">
        <v>415</v>
      </c>
      <c r="F2125" s="29">
        <v>0</v>
      </c>
      <c r="G2125" s="29">
        <v>0</v>
      </c>
      <c r="H2125" s="29">
        <v>0</v>
      </c>
      <c r="I2125" s="29">
        <v>0</v>
      </c>
      <c r="J2125" s="29">
        <v>0</v>
      </c>
      <c r="K2125" s="29">
        <v>1</v>
      </c>
      <c r="L2125" s="29">
        <v>0</v>
      </c>
      <c r="M2125" s="29">
        <v>87</v>
      </c>
    </row>
    <row r="2126" spans="1:13" x14ac:dyDescent="0.25">
      <c r="A2126" s="29" t="s">
        <v>68</v>
      </c>
      <c r="B2126" s="29">
        <v>182</v>
      </c>
      <c r="C2126" s="29">
        <v>0</v>
      </c>
      <c r="D2126" s="29">
        <v>182</v>
      </c>
      <c r="E2126" s="29">
        <v>146</v>
      </c>
      <c r="F2126" s="29">
        <v>0</v>
      </c>
      <c r="G2126" s="29">
        <v>0</v>
      </c>
      <c r="H2126" s="29">
        <v>1</v>
      </c>
      <c r="I2126" s="29">
        <v>0</v>
      </c>
      <c r="J2126" s="29">
        <v>0</v>
      </c>
      <c r="K2126" s="29">
        <v>0</v>
      </c>
      <c r="L2126" s="29">
        <v>0</v>
      </c>
      <c r="M2126" s="29">
        <v>35</v>
      </c>
    </row>
    <row r="2127" spans="1:13" x14ac:dyDescent="0.25">
      <c r="A2127" s="29" t="s">
        <v>69</v>
      </c>
      <c r="B2127" s="29">
        <v>332</v>
      </c>
      <c r="C2127" s="29">
        <v>0</v>
      </c>
      <c r="D2127" s="29">
        <v>332</v>
      </c>
      <c r="E2127" s="29">
        <v>206</v>
      </c>
      <c r="F2127" s="29">
        <v>0</v>
      </c>
      <c r="G2127" s="29">
        <v>0</v>
      </c>
      <c r="H2127" s="29">
        <v>4</v>
      </c>
      <c r="I2127" s="29">
        <v>0</v>
      </c>
      <c r="J2127" s="29">
        <v>2</v>
      </c>
      <c r="K2127" s="29">
        <v>0</v>
      </c>
      <c r="L2127" s="29">
        <v>120</v>
      </c>
      <c r="M2127" s="29">
        <v>0</v>
      </c>
    </row>
    <row r="2128" spans="1:13" x14ac:dyDescent="0.25">
      <c r="A2128" s="29" t="s">
        <v>70</v>
      </c>
      <c r="B2128" s="29">
        <v>197</v>
      </c>
      <c r="C2128" s="29">
        <v>0</v>
      </c>
      <c r="D2128" s="29">
        <v>197</v>
      </c>
      <c r="E2128" s="29">
        <v>157</v>
      </c>
      <c r="F2128" s="29">
        <v>0</v>
      </c>
      <c r="G2128" s="29">
        <v>0</v>
      </c>
      <c r="H2128" s="29">
        <v>5</v>
      </c>
      <c r="I2128" s="29">
        <v>0</v>
      </c>
      <c r="J2128" s="29">
        <v>35</v>
      </c>
      <c r="K2128" s="29">
        <v>0</v>
      </c>
      <c r="L2128" s="29">
        <v>0</v>
      </c>
      <c r="M2128" s="29">
        <v>0</v>
      </c>
    </row>
    <row r="2129" spans="1:13" x14ac:dyDescent="0.25">
      <c r="A2129" s="29" t="s">
        <v>71</v>
      </c>
      <c r="B2129" s="29">
        <v>391</v>
      </c>
      <c r="C2129" s="29">
        <v>0</v>
      </c>
      <c r="D2129" s="29">
        <v>391</v>
      </c>
      <c r="E2129" s="29">
        <v>312</v>
      </c>
      <c r="F2129" s="29">
        <v>0</v>
      </c>
      <c r="G2129" s="29">
        <v>0</v>
      </c>
      <c r="H2129" s="29">
        <v>79</v>
      </c>
      <c r="I2129" s="29">
        <v>0</v>
      </c>
      <c r="J2129" s="29">
        <v>0</v>
      </c>
      <c r="K2129" s="29">
        <v>0</v>
      </c>
      <c r="L2129" s="29">
        <v>0</v>
      </c>
      <c r="M2129" s="29">
        <v>0</v>
      </c>
    </row>
    <row r="2130" spans="1:13" x14ac:dyDescent="0.25">
      <c r="A2130" s="29" t="s">
        <v>72</v>
      </c>
      <c r="B2130" s="29">
        <v>704</v>
      </c>
      <c r="C2130" s="29">
        <v>0</v>
      </c>
      <c r="D2130" s="29">
        <v>704</v>
      </c>
      <c r="E2130" s="29">
        <v>469</v>
      </c>
      <c r="F2130" s="29">
        <v>0</v>
      </c>
      <c r="G2130" s="29">
        <v>0</v>
      </c>
      <c r="H2130" s="29">
        <v>235</v>
      </c>
      <c r="I2130" s="29">
        <v>0</v>
      </c>
      <c r="J2130" s="29">
        <v>0</v>
      </c>
      <c r="K2130" s="29">
        <v>0</v>
      </c>
      <c r="L2130" s="29">
        <v>0</v>
      </c>
      <c r="M2130" s="29">
        <v>0</v>
      </c>
    </row>
    <row r="2131" spans="1:13" x14ac:dyDescent="0.25">
      <c r="A2131" s="29" t="s">
        <v>73</v>
      </c>
      <c r="B2131" s="29">
        <v>668</v>
      </c>
      <c r="C2131" s="29">
        <v>0</v>
      </c>
      <c r="D2131" s="29">
        <v>668</v>
      </c>
      <c r="E2131" s="29">
        <v>537</v>
      </c>
      <c r="F2131" s="29">
        <v>0</v>
      </c>
      <c r="G2131" s="29">
        <v>0</v>
      </c>
      <c r="H2131" s="29">
        <v>1</v>
      </c>
      <c r="I2131" s="29">
        <v>0</v>
      </c>
      <c r="J2131" s="29">
        <v>3</v>
      </c>
      <c r="K2131" s="29">
        <v>0</v>
      </c>
      <c r="L2131" s="29">
        <v>127</v>
      </c>
      <c r="M2131" s="29">
        <v>0</v>
      </c>
    </row>
    <row r="2132" spans="1:13" x14ac:dyDescent="0.25">
      <c r="A2132" s="29" t="s">
        <v>74</v>
      </c>
      <c r="B2132" s="29">
        <v>207</v>
      </c>
      <c r="C2132" s="29">
        <v>0</v>
      </c>
      <c r="D2132" s="29">
        <v>207</v>
      </c>
      <c r="E2132" s="29">
        <v>192</v>
      </c>
      <c r="F2132" s="29">
        <v>0</v>
      </c>
      <c r="G2132" s="29">
        <v>0</v>
      </c>
      <c r="H2132" s="29">
        <v>1</v>
      </c>
      <c r="I2132" s="29">
        <v>0</v>
      </c>
      <c r="J2132" s="29">
        <v>0</v>
      </c>
      <c r="K2132" s="29">
        <v>0</v>
      </c>
      <c r="L2132" s="29">
        <v>14</v>
      </c>
      <c r="M2132" s="29">
        <v>0</v>
      </c>
    </row>
    <row r="2133" spans="1:13" x14ac:dyDescent="0.25">
      <c r="A2133" s="29" t="s">
        <v>75</v>
      </c>
      <c r="B2133" s="29">
        <v>134</v>
      </c>
      <c r="C2133" s="29">
        <v>0</v>
      </c>
      <c r="D2133" s="29">
        <v>134</v>
      </c>
      <c r="E2133" s="29">
        <v>106</v>
      </c>
      <c r="F2133" s="29">
        <v>0</v>
      </c>
      <c r="G2133" s="29">
        <v>0</v>
      </c>
      <c r="H2133" s="29">
        <v>0</v>
      </c>
      <c r="I2133" s="29">
        <v>0</v>
      </c>
      <c r="J2133" s="29">
        <v>0</v>
      </c>
      <c r="K2133" s="29">
        <v>28</v>
      </c>
      <c r="L2133" s="29">
        <v>0</v>
      </c>
      <c r="M2133" s="29">
        <v>0</v>
      </c>
    </row>
    <row r="2134" spans="1:13" x14ac:dyDescent="0.25">
      <c r="A2134" s="29" t="s">
        <v>76</v>
      </c>
      <c r="B2134" s="29">
        <v>113</v>
      </c>
      <c r="C2134" s="29">
        <v>0</v>
      </c>
      <c r="D2134" s="29">
        <v>113</v>
      </c>
      <c r="E2134" s="29">
        <v>83</v>
      </c>
      <c r="F2134" s="29">
        <v>0</v>
      </c>
      <c r="G2134" s="29">
        <v>0</v>
      </c>
      <c r="H2134" s="29">
        <v>0</v>
      </c>
      <c r="I2134" s="29">
        <v>30</v>
      </c>
      <c r="J2134" s="29">
        <v>0</v>
      </c>
      <c r="K2134" s="29">
        <v>0</v>
      </c>
      <c r="L2134" s="29">
        <v>0</v>
      </c>
      <c r="M2134" s="29">
        <v>0</v>
      </c>
    </row>
    <row r="2135" spans="1:13" x14ac:dyDescent="0.25">
      <c r="A2135" s="29" t="s">
        <v>77</v>
      </c>
      <c r="B2135" s="29">
        <v>559</v>
      </c>
      <c r="C2135" s="29">
        <v>0</v>
      </c>
      <c r="D2135" s="29">
        <v>559</v>
      </c>
      <c r="E2135" s="29">
        <v>264</v>
      </c>
      <c r="F2135" s="29">
        <v>0</v>
      </c>
      <c r="G2135" s="29">
        <v>0</v>
      </c>
      <c r="H2135" s="29">
        <v>295</v>
      </c>
      <c r="I2135" s="29">
        <v>0</v>
      </c>
      <c r="J2135" s="29">
        <v>0</v>
      </c>
      <c r="K2135" s="29">
        <v>0</v>
      </c>
      <c r="L2135" s="29">
        <v>0</v>
      </c>
      <c r="M2135" s="29">
        <v>0</v>
      </c>
    </row>
    <row r="2136" spans="1:13" x14ac:dyDescent="0.25">
      <c r="A2136" s="29" t="s">
        <v>78</v>
      </c>
      <c r="B2136" s="29">
        <v>796</v>
      </c>
      <c r="C2136" s="29">
        <v>0</v>
      </c>
      <c r="D2136" s="29">
        <v>796</v>
      </c>
      <c r="E2136" s="29">
        <v>581</v>
      </c>
      <c r="F2136" s="29">
        <v>0</v>
      </c>
      <c r="G2136" s="29">
        <v>0</v>
      </c>
      <c r="H2136" s="29">
        <v>215</v>
      </c>
      <c r="I2136" s="29">
        <v>0</v>
      </c>
      <c r="J2136" s="29">
        <v>0</v>
      </c>
      <c r="K2136" s="29">
        <v>0</v>
      </c>
      <c r="L2136" s="29">
        <v>0</v>
      </c>
      <c r="M2136" s="29">
        <v>0</v>
      </c>
    </row>
    <row r="2137" spans="1:13" x14ac:dyDescent="0.25">
      <c r="A2137" s="29" t="s">
        <v>79</v>
      </c>
      <c r="B2137" s="29">
        <v>2735</v>
      </c>
      <c r="C2137" s="29">
        <v>0</v>
      </c>
      <c r="D2137" s="29">
        <v>2735</v>
      </c>
      <c r="E2137" s="29">
        <v>2395</v>
      </c>
      <c r="F2137" s="29">
        <v>0</v>
      </c>
      <c r="G2137" s="29">
        <v>0</v>
      </c>
      <c r="H2137" s="29">
        <v>2</v>
      </c>
      <c r="I2137" s="29">
        <v>0</v>
      </c>
      <c r="J2137" s="29">
        <v>0</v>
      </c>
      <c r="K2137" s="29">
        <v>6</v>
      </c>
      <c r="L2137" s="29">
        <v>0</v>
      </c>
      <c r="M2137" s="29">
        <v>332</v>
      </c>
    </row>
    <row r="2138" spans="1:13" x14ac:dyDescent="0.25">
      <c r="A2138" s="29" t="s">
        <v>80</v>
      </c>
      <c r="B2138" s="29">
        <v>1621</v>
      </c>
      <c r="C2138" s="29">
        <v>256</v>
      </c>
      <c r="D2138" s="29">
        <v>1621</v>
      </c>
      <c r="E2138" s="29">
        <v>1068</v>
      </c>
      <c r="F2138" s="29">
        <v>0</v>
      </c>
      <c r="G2138" s="29">
        <v>0</v>
      </c>
      <c r="H2138" s="29">
        <v>192</v>
      </c>
      <c r="I2138" s="29">
        <v>0</v>
      </c>
      <c r="J2138" s="29">
        <v>361</v>
      </c>
      <c r="K2138" s="29">
        <v>0</v>
      </c>
      <c r="L2138" s="29">
        <v>0</v>
      </c>
      <c r="M2138" s="29">
        <v>0</v>
      </c>
    </row>
    <row r="2139" spans="1:13" x14ac:dyDescent="0.25">
      <c r="A2139" s="29" t="s">
        <v>81</v>
      </c>
      <c r="B2139" s="29">
        <v>772</v>
      </c>
      <c r="C2139" s="29">
        <v>196</v>
      </c>
      <c r="D2139" s="29">
        <v>772</v>
      </c>
      <c r="E2139" s="29">
        <v>551</v>
      </c>
      <c r="F2139" s="29">
        <v>0</v>
      </c>
      <c r="G2139" s="29">
        <v>0</v>
      </c>
      <c r="H2139" s="29">
        <v>0</v>
      </c>
      <c r="I2139" s="29">
        <v>221</v>
      </c>
      <c r="J2139" s="29">
        <v>0</v>
      </c>
      <c r="K2139" s="29">
        <v>0</v>
      </c>
      <c r="L2139" s="29">
        <v>0</v>
      </c>
      <c r="M2139" s="29">
        <v>0</v>
      </c>
    </row>
    <row r="2140" spans="1:13" x14ac:dyDescent="0.25">
      <c r="A2140" s="29" t="s">
        <v>82</v>
      </c>
      <c r="B2140" s="29">
        <v>1508</v>
      </c>
      <c r="C2140" s="29">
        <v>0</v>
      </c>
      <c r="D2140" s="29">
        <v>1508</v>
      </c>
      <c r="E2140" s="29">
        <v>1281</v>
      </c>
      <c r="F2140" s="29">
        <v>0</v>
      </c>
      <c r="G2140" s="29">
        <v>0</v>
      </c>
      <c r="H2140" s="29">
        <v>1</v>
      </c>
      <c r="I2140" s="29">
        <v>226</v>
      </c>
      <c r="J2140" s="29">
        <v>0</v>
      </c>
      <c r="K2140" s="29">
        <v>0</v>
      </c>
      <c r="L2140" s="29">
        <v>0</v>
      </c>
      <c r="M2140" s="29">
        <v>0</v>
      </c>
    </row>
    <row r="2141" spans="1:13" x14ac:dyDescent="0.25">
      <c r="A2141" s="29" t="s">
        <v>83</v>
      </c>
      <c r="B2141" s="29">
        <v>2353</v>
      </c>
      <c r="C2141" s="29">
        <v>0</v>
      </c>
      <c r="D2141" s="29">
        <v>2353</v>
      </c>
      <c r="E2141" s="29">
        <v>1448</v>
      </c>
      <c r="F2141" s="29">
        <v>0</v>
      </c>
      <c r="G2141" s="29">
        <v>0</v>
      </c>
      <c r="H2141" s="29">
        <v>905</v>
      </c>
      <c r="I2141" s="29">
        <v>0</v>
      </c>
      <c r="J2141" s="29">
        <v>0</v>
      </c>
      <c r="K2141" s="29">
        <v>0</v>
      </c>
      <c r="L2141" s="29">
        <v>0</v>
      </c>
      <c r="M2141" s="29">
        <v>0</v>
      </c>
    </row>
    <row r="2142" spans="1:13" x14ac:dyDescent="0.25">
      <c r="A2142" s="29" t="s">
        <v>84</v>
      </c>
      <c r="B2142" s="29">
        <v>2255</v>
      </c>
      <c r="C2142" s="29">
        <v>0</v>
      </c>
      <c r="D2142" s="29">
        <v>2255</v>
      </c>
      <c r="E2142" s="29">
        <v>1609</v>
      </c>
      <c r="F2142" s="29">
        <v>0</v>
      </c>
      <c r="G2142" s="29">
        <v>0</v>
      </c>
      <c r="H2142" s="29">
        <v>646</v>
      </c>
      <c r="I2142" s="29">
        <v>0</v>
      </c>
      <c r="J2142" s="29">
        <v>0</v>
      </c>
      <c r="K2142" s="29">
        <v>0</v>
      </c>
      <c r="L2142" s="29">
        <v>0</v>
      </c>
      <c r="M2142" s="29">
        <v>0</v>
      </c>
    </row>
    <row r="2143" spans="1:13" x14ac:dyDescent="0.25">
      <c r="A2143" s="29" t="s">
        <v>85</v>
      </c>
      <c r="B2143" s="29">
        <v>22175</v>
      </c>
      <c r="C2143" s="29">
        <v>0</v>
      </c>
      <c r="D2143" s="29">
        <v>22175</v>
      </c>
      <c r="E2143" s="29">
        <v>19020</v>
      </c>
      <c r="F2143" s="29">
        <v>0</v>
      </c>
      <c r="G2143" s="29">
        <v>0</v>
      </c>
      <c r="H2143" s="29">
        <v>20</v>
      </c>
      <c r="I2143" s="29">
        <v>0</v>
      </c>
      <c r="J2143" s="29">
        <v>0</v>
      </c>
      <c r="K2143" s="29">
        <v>39</v>
      </c>
      <c r="L2143" s="29">
        <v>0</v>
      </c>
      <c r="M2143" s="29">
        <v>3096</v>
      </c>
    </row>
    <row r="2144" spans="1:13" x14ac:dyDescent="0.25">
      <c r="A2144" s="29" t="s">
        <v>86</v>
      </c>
      <c r="B2144" s="29">
        <v>4844</v>
      </c>
      <c r="C2144" s="29">
        <v>836</v>
      </c>
      <c r="D2144" s="29">
        <v>4844</v>
      </c>
      <c r="E2144" s="29">
        <v>3272</v>
      </c>
      <c r="F2144" s="29">
        <v>0</v>
      </c>
      <c r="G2144" s="29">
        <v>0</v>
      </c>
      <c r="H2144" s="29">
        <v>385</v>
      </c>
      <c r="I2144" s="29">
        <v>0</v>
      </c>
      <c r="J2144" s="29">
        <v>1187</v>
      </c>
      <c r="K2144" s="29">
        <v>0</v>
      </c>
      <c r="L2144" s="29">
        <v>0</v>
      </c>
      <c r="M2144" s="29">
        <v>0</v>
      </c>
    </row>
    <row r="2145" spans="1:13" x14ac:dyDescent="0.25">
      <c r="A2145" s="29" t="s">
        <v>87</v>
      </c>
      <c r="B2145" s="29">
        <v>2546</v>
      </c>
      <c r="C2145" s="29">
        <v>747</v>
      </c>
      <c r="D2145" s="29">
        <v>2546</v>
      </c>
      <c r="E2145" s="29">
        <v>1678</v>
      </c>
      <c r="F2145" s="29">
        <v>0</v>
      </c>
      <c r="G2145" s="29">
        <v>0</v>
      </c>
      <c r="H2145" s="29">
        <v>3</v>
      </c>
      <c r="I2145" s="29">
        <v>865</v>
      </c>
      <c r="J2145" s="29">
        <v>0</v>
      </c>
      <c r="K2145" s="29">
        <v>0</v>
      </c>
      <c r="L2145" s="29">
        <v>0</v>
      </c>
      <c r="M2145" s="29">
        <v>0</v>
      </c>
    </row>
    <row r="2146" spans="1:13" x14ac:dyDescent="0.25">
      <c r="A2146" s="29" t="s">
        <v>88</v>
      </c>
      <c r="B2146" s="29">
        <v>4426</v>
      </c>
      <c r="C2146" s="29">
        <v>0</v>
      </c>
      <c r="D2146" s="29">
        <v>4426</v>
      </c>
      <c r="E2146" s="29">
        <v>3723</v>
      </c>
      <c r="F2146" s="29">
        <v>0</v>
      </c>
      <c r="G2146" s="29">
        <v>0</v>
      </c>
      <c r="H2146" s="29">
        <v>5</v>
      </c>
      <c r="I2146" s="29">
        <v>698</v>
      </c>
      <c r="J2146" s="29">
        <v>0</v>
      </c>
      <c r="K2146" s="29">
        <v>0</v>
      </c>
      <c r="L2146" s="29">
        <v>0</v>
      </c>
      <c r="M2146" s="29">
        <v>0</v>
      </c>
    </row>
    <row r="2147" spans="1:13" x14ac:dyDescent="0.25">
      <c r="A2147" s="29" t="s">
        <v>89</v>
      </c>
      <c r="B2147" s="29">
        <v>8930</v>
      </c>
      <c r="C2147" s="29">
        <v>0</v>
      </c>
      <c r="D2147" s="29">
        <v>8930</v>
      </c>
      <c r="E2147" s="29">
        <v>5712</v>
      </c>
      <c r="F2147" s="29">
        <v>0</v>
      </c>
      <c r="G2147" s="29">
        <v>0</v>
      </c>
      <c r="H2147" s="29">
        <v>3218</v>
      </c>
      <c r="I2147" s="29">
        <v>0</v>
      </c>
      <c r="J2147" s="29">
        <v>0</v>
      </c>
      <c r="K2147" s="29">
        <v>0</v>
      </c>
      <c r="L2147" s="29">
        <v>0</v>
      </c>
      <c r="M2147" s="29">
        <v>0</v>
      </c>
    </row>
    <row r="2148" spans="1:13" x14ac:dyDescent="0.25">
      <c r="A2148" s="29" t="s">
        <v>90</v>
      </c>
      <c r="B2148" s="29">
        <v>7514</v>
      </c>
      <c r="C2148" s="29">
        <v>0</v>
      </c>
      <c r="D2148" s="29">
        <v>7514</v>
      </c>
      <c r="E2148" s="29">
        <v>5250</v>
      </c>
      <c r="F2148" s="29">
        <v>0</v>
      </c>
      <c r="G2148" s="29">
        <v>0</v>
      </c>
      <c r="H2148" s="29">
        <v>2264</v>
      </c>
      <c r="I2148" s="29">
        <v>0</v>
      </c>
      <c r="J2148" s="29">
        <v>0</v>
      </c>
      <c r="K2148" s="29">
        <v>0</v>
      </c>
      <c r="L2148" s="29">
        <v>0</v>
      </c>
      <c r="M2148" s="29">
        <v>0</v>
      </c>
    </row>
    <row r="2149" spans="1:13" x14ac:dyDescent="0.25">
      <c r="A2149" s="29" t="s">
        <v>91</v>
      </c>
      <c r="B2149" s="29">
        <v>19024</v>
      </c>
      <c r="C2149" s="29">
        <v>0</v>
      </c>
      <c r="D2149" s="29">
        <v>19024</v>
      </c>
      <c r="E2149" s="29">
        <v>15079</v>
      </c>
      <c r="F2149" s="29">
        <v>0</v>
      </c>
      <c r="G2149" s="29">
        <v>0</v>
      </c>
      <c r="H2149" s="29">
        <v>102</v>
      </c>
      <c r="I2149" s="29">
        <v>0</v>
      </c>
      <c r="J2149" s="29">
        <v>0</v>
      </c>
      <c r="K2149" s="29">
        <v>72</v>
      </c>
      <c r="L2149" s="29">
        <v>0</v>
      </c>
      <c r="M2149" s="29">
        <v>3771</v>
      </c>
    </row>
    <row r="2150" spans="1:13" x14ac:dyDescent="0.25">
      <c r="A2150" s="29" t="s">
        <v>92</v>
      </c>
      <c r="B2150" s="29">
        <v>5123</v>
      </c>
      <c r="C2150" s="29">
        <v>440</v>
      </c>
      <c r="D2150" s="29">
        <v>5123</v>
      </c>
      <c r="E2150" s="29">
        <v>4663</v>
      </c>
      <c r="F2150" s="29">
        <v>0</v>
      </c>
      <c r="G2150" s="29">
        <v>0</v>
      </c>
      <c r="H2150" s="29">
        <v>1</v>
      </c>
      <c r="I2150" s="29">
        <v>459</v>
      </c>
      <c r="J2150" s="29">
        <v>0</v>
      </c>
      <c r="K2150" s="29">
        <v>0</v>
      </c>
      <c r="L2150" s="29">
        <v>0</v>
      </c>
      <c r="M2150" s="29">
        <v>0</v>
      </c>
    </row>
    <row r="2151" spans="1:13" x14ac:dyDescent="0.25">
      <c r="A2151" s="29" t="s">
        <v>93</v>
      </c>
      <c r="B2151" s="29">
        <v>3412</v>
      </c>
      <c r="C2151" s="29">
        <v>0</v>
      </c>
      <c r="D2151" s="29">
        <v>3412</v>
      </c>
      <c r="E2151" s="29">
        <v>458</v>
      </c>
      <c r="F2151" s="29">
        <v>0</v>
      </c>
      <c r="G2151" s="29">
        <v>0</v>
      </c>
      <c r="H2151" s="29">
        <v>1317</v>
      </c>
      <c r="I2151" s="29">
        <v>0</v>
      </c>
      <c r="J2151" s="29">
        <v>1637</v>
      </c>
      <c r="K2151" s="29">
        <v>0</v>
      </c>
      <c r="L2151" s="29">
        <v>0</v>
      </c>
      <c r="M2151" s="29">
        <v>0</v>
      </c>
    </row>
    <row r="2152" spans="1:13" x14ac:dyDescent="0.25">
      <c r="A2152" s="29" t="s">
        <v>94</v>
      </c>
      <c r="B2152" s="29">
        <v>9759</v>
      </c>
      <c r="C2152" s="29">
        <v>0</v>
      </c>
      <c r="D2152" s="29">
        <v>9759</v>
      </c>
      <c r="E2152" s="29">
        <v>7201</v>
      </c>
      <c r="F2152" s="29">
        <v>0</v>
      </c>
      <c r="G2152" s="29">
        <v>0</v>
      </c>
      <c r="H2152" s="29">
        <v>306</v>
      </c>
      <c r="I2152" s="29">
        <v>2252</v>
      </c>
      <c r="J2152" s="29">
        <v>0</v>
      </c>
      <c r="K2152" s="29">
        <v>0</v>
      </c>
      <c r="L2152" s="29">
        <v>0</v>
      </c>
      <c r="M2152" s="29">
        <v>0</v>
      </c>
    </row>
    <row r="2153" spans="1:13" x14ac:dyDescent="0.25">
      <c r="A2153" s="29" t="s">
        <v>95</v>
      </c>
      <c r="B2153" s="29">
        <v>5421</v>
      </c>
      <c r="C2153" s="29">
        <v>0</v>
      </c>
      <c r="D2153" s="29">
        <v>5421</v>
      </c>
      <c r="E2153" s="29">
        <v>3895</v>
      </c>
      <c r="F2153" s="29">
        <v>0</v>
      </c>
      <c r="G2153" s="29">
        <v>0</v>
      </c>
      <c r="H2153" s="29">
        <v>1526</v>
      </c>
      <c r="I2153" s="29">
        <v>0</v>
      </c>
      <c r="J2153" s="29">
        <v>0</v>
      </c>
      <c r="K2153" s="29">
        <v>0</v>
      </c>
      <c r="L2153" s="29">
        <v>0</v>
      </c>
      <c r="M2153" s="29">
        <v>0</v>
      </c>
    </row>
    <row r="2154" spans="1:13" x14ac:dyDescent="0.25">
      <c r="A2154" s="29" t="s">
        <v>96</v>
      </c>
      <c r="B2154" s="29">
        <v>10476</v>
      </c>
      <c r="C2154" s="29">
        <v>0</v>
      </c>
      <c r="D2154" s="29">
        <v>10476</v>
      </c>
      <c r="E2154" s="29">
        <v>5365</v>
      </c>
      <c r="F2154" s="29">
        <v>0</v>
      </c>
      <c r="G2154" s="29">
        <v>0</v>
      </c>
      <c r="H2154" s="29">
        <v>5111</v>
      </c>
      <c r="I2154" s="29">
        <v>0</v>
      </c>
      <c r="J2154" s="29">
        <v>0</v>
      </c>
      <c r="K2154" s="29">
        <v>0</v>
      </c>
      <c r="L2154" s="29">
        <v>0</v>
      </c>
      <c r="M2154" s="29">
        <v>0</v>
      </c>
    </row>
    <row r="2155" spans="1:13" x14ac:dyDescent="0.25">
      <c r="A2155" s="29" t="s">
        <v>97</v>
      </c>
      <c r="B2155" s="29">
        <v>1401</v>
      </c>
      <c r="C2155" s="29">
        <v>0</v>
      </c>
      <c r="D2155" s="29">
        <v>1401</v>
      </c>
      <c r="E2155" s="29">
        <v>929</v>
      </c>
      <c r="F2155" s="29">
        <v>0</v>
      </c>
      <c r="G2155" s="29">
        <v>0</v>
      </c>
      <c r="H2155" s="29">
        <v>1</v>
      </c>
      <c r="I2155" s="29">
        <v>0</v>
      </c>
      <c r="J2155" s="29">
        <v>471</v>
      </c>
      <c r="K2155" s="29">
        <v>0</v>
      </c>
      <c r="L2155" s="29">
        <v>0</v>
      </c>
      <c r="M2155" s="29">
        <v>0</v>
      </c>
    </row>
    <row r="2156" spans="1:13" x14ac:dyDescent="0.25">
      <c r="A2156" s="29" t="s">
        <v>98</v>
      </c>
      <c r="B2156" s="29">
        <v>9487</v>
      </c>
      <c r="C2156" s="29">
        <v>0</v>
      </c>
      <c r="D2156" s="29">
        <v>9487</v>
      </c>
      <c r="E2156" s="29">
        <v>5433</v>
      </c>
      <c r="F2156" s="29">
        <v>0</v>
      </c>
      <c r="G2156" s="29">
        <v>0</v>
      </c>
      <c r="H2156" s="29">
        <v>425</v>
      </c>
      <c r="I2156" s="29">
        <v>0</v>
      </c>
      <c r="J2156" s="29">
        <v>3629</v>
      </c>
      <c r="K2156" s="29">
        <v>0</v>
      </c>
      <c r="L2156" s="29">
        <v>0</v>
      </c>
      <c r="M2156" s="29">
        <v>0</v>
      </c>
    </row>
    <row r="2157" spans="1:13" x14ac:dyDescent="0.25">
      <c r="A2157" s="29" t="s">
        <v>99</v>
      </c>
      <c r="B2157" s="29">
        <v>8286</v>
      </c>
      <c r="C2157" s="29">
        <v>0</v>
      </c>
      <c r="D2157" s="29">
        <v>8286</v>
      </c>
      <c r="E2157" s="29">
        <v>1158</v>
      </c>
      <c r="F2157" s="29">
        <v>0</v>
      </c>
      <c r="G2157" s="29">
        <v>0</v>
      </c>
      <c r="H2157" s="29">
        <v>408</v>
      </c>
      <c r="I2157" s="29">
        <v>3559</v>
      </c>
      <c r="J2157" s="29">
        <v>0</v>
      </c>
      <c r="K2157" s="29">
        <v>3161</v>
      </c>
      <c r="L2157" s="29">
        <v>0</v>
      </c>
      <c r="M2157" s="29">
        <v>0</v>
      </c>
    </row>
    <row r="2158" spans="1:13" x14ac:dyDescent="0.25">
      <c r="A2158" s="29" t="s">
        <v>100</v>
      </c>
      <c r="B2158" s="29">
        <v>1759</v>
      </c>
      <c r="C2158" s="29">
        <v>0</v>
      </c>
      <c r="D2158" s="29">
        <v>1759</v>
      </c>
      <c r="E2158" s="29">
        <v>1131</v>
      </c>
      <c r="F2158" s="29">
        <v>0</v>
      </c>
      <c r="G2158" s="29">
        <v>0</v>
      </c>
      <c r="H2158" s="29">
        <v>3</v>
      </c>
      <c r="I2158" s="29">
        <v>625</v>
      </c>
      <c r="J2158" s="29">
        <v>0</v>
      </c>
      <c r="K2158" s="29">
        <v>0</v>
      </c>
      <c r="L2158" s="29">
        <v>0</v>
      </c>
      <c r="M2158" s="29">
        <v>0</v>
      </c>
    </row>
    <row r="2159" spans="1:13" x14ac:dyDescent="0.25">
      <c r="A2159" s="29" t="s">
        <v>101</v>
      </c>
      <c r="B2159" s="29">
        <v>3761</v>
      </c>
      <c r="C2159" s="29">
        <v>0</v>
      </c>
      <c r="D2159" s="29">
        <v>3761</v>
      </c>
      <c r="E2159" s="29">
        <v>1891</v>
      </c>
      <c r="F2159" s="29">
        <v>0</v>
      </c>
      <c r="G2159" s="29">
        <v>0</v>
      </c>
      <c r="H2159" s="29">
        <v>1870</v>
      </c>
      <c r="I2159" s="29">
        <v>0</v>
      </c>
      <c r="J2159" s="29">
        <v>0</v>
      </c>
      <c r="K2159" s="29">
        <v>0</v>
      </c>
      <c r="L2159" s="29">
        <v>0</v>
      </c>
      <c r="M2159" s="29">
        <v>0</v>
      </c>
    </row>
    <row r="2160" spans="1:13" x14ac:dyDescent="0.25">
      <c r="A2160" s="29" t="s">
        <v>102</v>
      </c>
      <c r="B2160" s="29">
        <v>2171</v>
      </c>
      <c r="C2160" s="29">
        <v>0</v>
      </c>
      <c r="D2160" s="29">
        <v>2171</v>
      </c>
      <c r="E2160" s="29">
        <v>1421</v>
      </c>
      <c r="F2160" s="29">
        <v>0</v>
      </c>
      <c r="G2160" s="29">
        <v>0</v>
      </c>
      <c r="H2160" s="29">
        <v>750</v>
      </c>
      <c r="I2160" s="29">
        <v>0</v>
      </c>
      <c r="J2160" s="29">
        <v>0</v>
      </c>
      <c r="K2160" s="29">
        <v>0</v>
      </c>
      <c r="L2160" s="29">
        <v>0</v>
      </c>
      <c r="M2160" s="29">
        <v>0</v>
      </c>
    </row>
    <row r="2161" spans="1:13" x14ac:dyDescent="0.25">
      <c r="A2161" s="29" t="s">
        <v>604</v>
      </c>
      <c r="B2161" s="29"/>
      <c r="C2161" s="29"/>
      <c r="D2161" s="29"/>
      <c r="E2161" s="29"/>
      <c r="F2161" s="29"/>
      <c r="G2161" s="29"/>
      <c r="H2161" s="29"/>
      <c r="I2161" s="29"/>
      <c r="J2161" s="29"/>
      <c r="K2161" s="29"/>
      <c r="L2161" s="29"/>
      <c r="M2161" s="29"/>
    </row>
    <row r="2162" spans="1:13" x14ac:dyDescent="0.25">
      <c r="A2162" s="29" t="s">
        <v>0</v>
      </c>
      <c r="B2162" s="29" t="s">
        <v>1</v>
      </c>
      <c r="C2162" s="29" t="s">
        <v>402</v>
      </c>
      <c r="D2162" s="29" t="s">
        <v>403</v>
      </c>
      <c r="E2162" s="29" t="s">
        <v>404</v>
      </c>
      <c r="F2162" s="29" t="s">
        <v>405</v>
      </c>
      <c r="G2162" s="29" t="s">
        <v>406</v>
      </c>
      <c r="H2162" s="29" t="s">
        <v>407</v>
      </c>
      <c r="I2162" s="29" t="s">
        <v>408</v>
      </c>
      <c r="J2162" s="29" t="s">
        <v>409</v>
      </c>
      <c r="K2162" s="29" t="s">
        <v>410</v>
      </c>
      <c r="L2162" s="29" t="s">
        <v>411</v>
      </c>
      <c r="M2162" s="29" t="s">
        <v>412</v>
      </c>
    </row>
    <row r="2163" spans="1:13" x14ac:dyDescent="0.25">
      <c r="A2163" s="29" t="s">
        <v>8</v>
      </c>
      <c r="B2163" s="29" t="s">
        <v>9</v>
      </c>
      <c r="C2163" s="29" t="s">
        <v>9</v>
      </c>
      <c r="D2163" s="29" t="s">
        <v>9</v>
      </c>
      <c r="E2163" s="29" t="s">
        <v>9</v>
      </c>
      <c r="F2163" s="29" t="s">
        <v>9</v>
      </c>
      <c r="G2163" s="29" t="s">
        <v>9</v>
      </c>
      <c r="H2163" s="29" t="s">
        <v>9</v>
      </c>
      <c r="I2163" s="29" t="s">
        <v>9</v>
      </c>
      <c r="J2163" s="29" t="s">
        <v>9</v>
      </c>
      <c r="K2163" s="29" t="s">
        <v>9</v>
      </c>
      <c r="L2163" s="29" t="s">
        <v>9</v>
      </c>
      <c r="M2163" s="29" t="s">
        <v>9</v>
      </c>
    </row>
    <row r="2164" spans="1:13" x14ac:dyDescent="0.25">
      <c r="A2164" s="29" t="s">
        <v>10</v>
      </c>
      <c r="B2164" s="29">
        <v>0</v>
      </c>
      <c r="C2164" s="29">
        <v>0</v>
      </c>
      <c r="D2164" s="29">
        <v>0</v>
      </c>
      <c r="E2164" s="29">
        <v>0</v>
      </c>
      <c r="F2164" s="29">
        <v>0</v>
      </c>
      <c r="G2164" s="29">
        <v>0</v>
      </c>
      <c r="H2164" s="29">
        <v>0</v>
      </c>
      <c r="I2164" s="29">
        <v>0</v>
      </c>
      <c r="J2164" s="29">
        <v>0</v>
      </c>
      <c r="K2164" s="29">
        <v>0</v>
      </c>
      <c r="L2164" s="29">
        <v>0</v>
      </c>
      <c r="M2164" s="29">
        <v>0</v>
      </c>
    </row>
    <row r="2165" spans="1:13" x14ac:dyDescent="0.25">
      <c r="A2165" s="29" t="s">
        <v>11</v>
      </c>
      <c r="B2165" s="29">
        <v>0</v>
      </c>
      <c r="C2165" s="29">
        <v>0</v>
      </c>
      <c r="D2165" s="29">
        <v>0</v>
      </c>
      <c r="E2165" s="29">
        <v>0</v>
      </c>
      <c r="F2165" s="29">
        <v>0</v>
      </c>
      <c r="G2165" s="29">
        <v>0</v>
      </c>
      <c r="H2165" s="29">
        <v>0</v>
      </c>
      <c r="I2165" s="29">
        <v>0</v>
      </c>
      <c r="J2165" s="29">
        <v>0</v>
      </c>
      <c r="K2165" s="29">
        <v>0</v>
      </c>
      <c r="L2165" s="29">
        <v>0</v>
      </c>
      <c r="M2165" s="29">
        <v>0</v>
      </c>
    </row>
    <row r="2166" spans="1:13" x14ac:dyDescent="0.25">
      <c r="A2166" s="29" t="s">
        <v>12</v>
      </c>
      <c r="B2166" s="29">
        <v>0</v>
      </c>
      <c r="C2166" s="29">
        <v>0</v>
      </c>
      <c r="D2166" s="29">
        <v>0</v>
      </c>
      <c r="E2166" s="29">
        <v>0</v>
      </c>
      <c r="F2166" s="29">
        <v>0</v>
      </c>
      <c r="G2166" s="29">
        <v>0</v>
      </c>
      <c r="H2166" s="29">
        <v>0</v>
      </c>
      <c r="I2166" s="29">
        <v>0</v>
      </c>
      <c r="J2166" s="29">
        <v>0</v>
      </c>
      <c r="K2166" s="29">
        <v>0</v>
      </c>
      <c r="L2166" s="29">
        <v>0</v>
      </c>
      <c r="M2166" s="29">
        <v>0</v>
      </c>
    </row>
    <row r="2167" spans="1:13" x14ac:dyDescent="0.25">
      <c r="A2167" s="29" t="s">
        <v>13</v>
      </c>
      <c r="B2167" s="29">
        <v>0</v>
      </c>
      <c r="C2167" s="29">
        <v>0</v>
      </c>
      <c r="D2167" s="29">
        <v>0</v>
      </c>
      <c r="E2167" s="29">
        <v>0</v>
      </c>
      <c r="F2167" s="29">
        <v>0</v>
      </c>
      <c r="G2167" s="29">
        <v>0</v>
      </c>
      <c r="H2167" s="29">
        <v>0</v>
      </c>
      <c r="I2167" s="29">
        <v>0</v>
      </c>
      <c r="J2167" s="29">
        <v>0</v>
      </c>
      <c r="K2167" s="29">
        <v>0</v>
      </c>
      <c r="L2167" s="29">
        <v>0</v>
      </c>
      <c r="M2167" s="29">
        <v>0</v>
      </c>
    </row>
    <row r="2168" spans="1:13" x14ac:dyDescent="0.25">
      <c r="A2168" s="29" t="s">
        <v>14</v>
      </c>
      <c r="B2168" s="29">
        <v>0</v>
      </c>
      <c r="C2168" s="29">
        <v>0</v>
      </c>
      <c r="D2168" s="29">
        <v>0</v>
      </c>
      <c r="E2168" s="29">
        <v>0</v>
      </c>
      <c r="F2168" s="29">
        <v>0</v>
      </c>
      <c r="G2168" s="29">
        <v>0</v>
      </c>
      <c r="H2168" s="29">
        <v>0</v>
      </c>
      <c r="I2168" s="29">
        <v>0</v>
      </c>
      <c r="J2168" s="29">
        <v>0</v>
      </c>
      <c r="K2168" s="29">
        <v>0</v>
      </c>
      <c r="L2168" s="29">
        <v>0</v>
      </c>
      <c r="M2168" s="29">
        <v>0</v>
      </c>
    </row>
    <row r="2169" spans="1:13" x14ac:dyDescent="0.25">
      <c r="A2169" s="29" t="s">
        <v>15</v>
      </c>
      <c r="B2169" s="29">
        <v>0</v>
      </c>
      <c r="C2169" s="29">
        <v>0</v>
      </c>
      <c r="D2169" s="29">
        <v>0</v>
      </c>
      <c r="E2169" s="29">
        <v>0</v>
      </c>
      <c r="F2169" s="29">
        <v>0</v>
      </c>
      <c r="G2169" s="29">
        <v>0</v>
      </c>
      <c r="H2169" s="29">
        <v>0</v>
      </c>
      <c r="I2169" s="29">
        <v>0</v>
      </c>
      <c r="J2169" s="29">
        <v>0</v>
      </c>
      <c r="K2169" s="29">
        <v>0</v>
      </c>
      <c r="L2169" s="29">
        <v>0</v>
      </c>
      <c r="M2169" s="29">
        <v>0</v>
      </c>
    </row>
    <row r="2170" spans="1:13" x14ac:dyDescent="0.25">
      <c r="A2170" s="29" t="s">
        <v>16</v>
      </c>
      <c r="B2170" s="29">
        <v>0</v>
      </c>
      <c r="C2170" s="29">
        <v>0</v>
      </c>
      <c r="D2170" s="29">
        <v>0</v>
      </c>
      <c r="E2170" s="29">
        <v>0</v>
      </c>
      <c r="F2170" s="29">
        <v>0</v>
      </c>
      <c r="G2170" s="29">
        <v>0</v>
      </c>
      <c r="H2170" s="29">
        <v>0</v>
      </c>
      <c r="I2170" s="29">
        <v>0</v>
      </c>
      <c r="J2170" s="29">
        <v>0</v>
      </c>
      <c r="K2170" s="29">
        <v>0</v>
      </c>
      <c r="L2170" s="29">
        <v>0</v>
      </c>
      <c r="M2170" s="29">
        <v>0</v>
      </c>
    </row>
    <row r="2171" spans="1:13" x14ac:dyDescent="0.25">
      <c r="A2171" s="29" t="s">
        <v>17</v>
      </c>
      <c r="B2171" s="29">
        <v>0</v>
      </c>
      <c r="C2171" s="29">
        <v>0</v>
      </c>
      <c r="D2171" s="29">
        <v>0</v>
      </c>
      <c r="E2171" s="29">
        <v>0</v>
      </c>
      <c r="F2171" s="29">
        <v>0</v>
      </c>
      <c r="G2171" s="29">
        <v>0</v>
      </c>
      <c r="H2171" s="29">
        <v>0</v>
      </c>
      <c r="I2171" s="29">
        <v>0</v>
      </c>
      <c r="J2171" s="29">
        <v>0</v>
      </c>
      <c r="K2171" s="29">
        <v>0</v>
      </c>
      <c r="L2171" s="29">
        <v>0</v>
      </c>
      <c r="M2171" s="29">
        <v>0</v>
      </c>
    </row>
    <row r="2172" spans="1:13" x14ac:dyDescent="0.25">
      <c r="A2172" s="29" t="s">
        <v>18</v>
      </c>
      <c r="B2172" s="29">
        <v>0</v>
      </c>
      <c r="C2172" s="29">
        <v>0</v>
      </c>
      <c r="D2172" s="29">
        <v>0</v>
      </c>
      <c r="E2172" s="29">
        <v>0</v>
      </c>
      <c r="F2172" s="29">
        <v>0</v>
      </c>
      <c r="G2172" s="29">
        <v>0</v>
      </c>
      <c r="H2172" s="29">
        <v>0</v>
      </c>
      <c r="I2172" s="29">
        <v>0</v>
      </c>
      <c r="J2172" s="29">
        <v>0</v>
      </c>
      <c r="K2172" s="29">
        <v>0</v>
      </c>
      <c r="L2172" s="29">
        <v>0</v>
      </c>
      <c r="M2172" s="29">
        <v>0</v>
      </c>
    </row>
    <row r="2173" spans="1:13" x14ac:dyDescent="0.25">
      <c r="A2173" s="29" t="s">
        <v>19</v>
      </c>
      <c r="B2173" s="29">
        <v>0</v>
      </c>
      <c r="C2173" s="29">
        <v>0</v>
      </c>
      <c r="D2173" s="29">
        <v>0</v>
      </c>
      <c r="E2173" s="29">
        <v>0</v>
      </c>
      <c r="F2173" s="29">
        <v>0</v>
      </c>
      <c r="G2173" s="29">
        <v>0</v>
      </c>
      <c r="H2173" s="29">
        <v>0</v>
      </c>
      <c r="I2173" s="29">
        <v>0</v>
      </c>
      <c r="J2173" s="29">
        <v>0</v>
      </c>
      <c r="K2173" s="29">
        <v>0</v>
      </c>
      <c r="L2173" s="29">
        <v>0</v>
      </c>
      <c r="M2173" s="29">
        <v>0</v>
      </c>
    </row>
    <row r="2174" spans="1:13" x14ac:dyDescent="0.25">
      <c r="A2174" s="29" t="s">
        <v>20</v>
      </c>
      <c r="B2174" s="29">
        <v>1</v>
      </c>
      <c r="C2174" s="29">
        <v>0</v>
      </c>
      <c r="D2174" s="29">
        <v>0</v>
      </c>
      <c r="E2174" s="29">
        <v>0</v>
      </c>
      <c r="F2174" s="29">
        <v>0</v>
      </c>
      <c r="G2174" s="29">
        <v>0</v>
      </c>
      <c r="H2174" s="29">
        <v>0</v>
      </c>
      <c r="I2174" s="29">
        <v>0</v>
      </c>
      <c r="J2174" s="29">
        <v>0</v>
      </c>
      <c r="K2174" s="29">
        <v>0</v>
      </c>
      <c r="L2174" s="29">
        <v>0</v>
      </c>
      <c r="M2174" s="29">
        <v>0</v>
      </c>
    </row>
    <row r="2175" spans="1:13" x14ac:dyDescent="0.25">
      <c r="A2175" s="29" t="s">
        <v>21</v>
      </c>
      <c r="B2175" s="29">
        <v>0</v>
      </c>
      <c r="C2175" s="29">
        <v>0</v>
      </c>
      <c r="D2175" s="29">
        <v>0</v>
      </c>
      <c r="E2175" s="29">
        <v>0</v>
      </c>
      <c r="F2175" s="29">
        <v>0</v>
      </c>
      <c r="G2175" s="29">
        <v>0</v>
      </c>
      <c r="H2175" s="29">
        <v>0</v>
      </c>
      <c r="I2175" s="29">
        <v>0</v>
      </c>
      <c r="J2175" s="29">
        <v>0</v>
      </c>
      <c r="K2175" s="29">
        <v>0</v>
      </c>
      <c r="L2175" s="29">
        <v>0</v>
      </c>
      <c r="M2175" s="29">
        <v>0</v>
      </c>
    </row>
    <row r="2176" spans="1:13" x14ac:dyDescent="0.25">
      <c r="A2176" s="29" t="s">
        <v>22</v>
      </c>
      <c r="B2176" s="29">
        <v>0</v>
      </c>
      <c r="C2176" s="29">
        <v>0</v>
      </c>
      <c r="D2176" s="29">
        <v>0</v>
      </c>
      <c r="E2176" s="29">
        <v>0</v>
      </c>
      <c r="F2176" s="29">
        <v>0</v>
      </c>
      <c r="G2176" s="29">
        <v>0</v>
      </c>
      <c r="H2176" s="29">
        <v>0</v>
      </c>
      <c r="I2176" s="29">
        <v>0</v>
      </c>
      <c r="J2176" s="29">
        <v>0</v>
      </c>
      <c r="K2176" s="29">
        <v>0</v>
      </c>
      <c r="L2176" s="29">
        <v>0</v>
      </c>
      <c r="M2176" s="29">
        <v>0</v>
      </c>
    </row>
    <row r="2177" spans="1:13" x14ac:dyDescent="0.25">
      <c r="A2177" s="29" t="s">
        <v>605</v>
      </c>
      <c r="B2177" s="29"/>
      <c r="C2177" s="29"/>
      <c r="D2177" s="29"/>
      <c r="E2177" s="29"/>
      <c r="F2177" s="29"/>
      <c r="G2177" s="29"/>
      <c r="H2177" s="29"/>
      <c r="I2177" s="29"/>
      <c r="J2177" s="29"/>
      <c r="K2177" s="29"/>
      <c r="L2177" s="29"/>
      <c r="M2177" s="29"/>
    </row>
    <row r="2178" spans="1:13" x14ac:dyDescent="0.25">
      <c r="A2178" s="29" t="s">
        <v>23</v>
      </c>
      <c r="B2178" s="29" t="s">
        <v>1</v>
      </c>
      <c r="C2178" s="29" t="s">
        <v>402</v>
      </c>
      <c r="D2178" s="29" t="s">
        <v>403</v>
      </c>
      <c r="E2178" s="29" t="s">
        <v>404</v>
      </c>
      <c r="F2178" s="29" t="s">
        <v>405</v>
      </c>
      <c r="G2178" s="29" t="s">
        <v>406</v>
      </c>
      <c r="H2178" s="29" t="s">
        <v>407</v>
      </c>
      <c r="I2178" s="29" t="s">
        <v>408</v>
      </c>
      <c r="J2178" s="29" t="s">
        <v>409</v>
      </c>
      <c r="K2178" s="29" t="s">
        <v>410</v>
      </c>
      <c r="L2178" s="29" t="s">
        <v>411</v>
      </c>
      <c r="M2178" s="29" t="s">
        <v>412</v>
      </c>
    </row>
    <row r="2179" spans="1:13" x14ac:dyDescent="0.25">
      <c r="A2179" s="29" t="s">
        <v>8</v>
      </c>
      <c r="B2179" s="29" t="s">
        <v>9</v>
      </c>
      <c r="C2179" s="29" t="s">
        <v>9</v>
      </c>
      <c r="D2179" s="29" t="s">
        <v>9</v>
      </c>
      <c r="E2179" s="29" t="s">
        <v>9</v>
      </c>
      <c r="F2179" s="29" t="s">
        <v>9</v>
      </c>
      <c r="G2179" s="29" t="s">
        <v>9</v>
      </c>
      <c r="H2179" s="29" t="s">
        <v>9</v>
      </c>
      <c r="I2179" s="29" t="s">
        <v>9</v>
      </c>
      <c r="J2179" s="29" t="s">
        <v>9</v>
      </c>
      <c r="K2179" s="29" t="s">
        <v>9</v>
      </c>
      <c r="L2179" s="29" t="s">
        <v>9</v>
      </c>
      <c r="M2179" s="29" t="s">
        <v>9</v>
      </c>
    </row>
    <row r="2180" spans="1:13" x14ac:dyDescent="0.25">
      <c r="A2180" s="29" t="s">
        <v>10</v>
      </c>
      <c r="B2180" s="29">
        <v>0</v>
      </c>
      <c r="C2180" s="29">
        <v>0</v>
      </c>
      <c r="D2180" s="29">
        <v>0</v>
      </c>
      <c r="E2180" s="29">
        <v>0</v>
      </c>
      <c r="F2180" s="29">
        <v>0</v>
      </c>
      <c r="G2180" s="29">
        <v>0</v>
      </c>
      <c r="H2180" s="29">
        <v>0</v>
      </c>
      <c r="I2180" s="29">
        <v>0</v>
      </c>
      <c r="J2180" s="29">
        <v>0</v>
      </c>
      <c r="K2180" s="29">
        <v>0</v>
      </c>
      <c r="L2180" s="29">
        <v>0</v>
      </c>
      <c r="M2180" s="29">
        <v>0</v>
      </c>
    </row>
    <row r="2181" spans="1:13" x14ac:dyDescent="0.25">
      <c r="A2181" s="29" t="s">
        <v>11</v>
      </c>
      <c r="B2181" s="29">
        <v>0</v>
      </c>
      <c r="C2181" s="29">
        <v>0</v>
      </c>
      <c r="D2181" s="29">
        <v>0</v>
      </c>
      <c r="E2181" s="29">
        <v>0</v>
      </c>
      <c r="F2181" s="29">
        <v>0</v>
      </c>
      <c r="G2181" s="29">
        <v>0</v>
      </c>
      <c r="H2181" s="29">
        <v>0</v>
      </c>
      <c r="I2181" s="29">
        <v>0</v>
      </c>
      <c r="J2181" s="29">
        <v>0</v>
      </c>
      <c r="K2181" s="29">
        <v>0</v>
      </c>
      <c r="L2181" s="29">
        <v>0</v>
      </c>
      <c r="M2181" s="29">
        <v>0</v>
      </c>
    </row>
    <row r="2182" spans="1:13" x14ac:dyDescent="0.25">
      <c r="A2182" s="29" t="s">
        <v>12</v>
      </c>
      <c r="B2182" s="29">
        <v>0</v>
      </c>
      <c r="C2182" s="29">
        <v>0</v>
      </c>
      <c r="D2182" s="29">
        <v>0</v>
      </c>
      <c r="E2182" s="29">
        <v>0</v>
      </c>
      <c r="F2182" s="29">
        <v>0</v>
      </c>
      <c r="G2182" s="29">
        <v>0</v>
      </c>
      <c r="H2182" s="29">
        <v>0</v>
      </c>
      <c r="I2182" s="29">
        <v>0</v>
      </c>
      <c r="J2182" s="29">
        <v>0</v>
      </c>
      <c r="K2182" s="29">
        <v>0</v>
      </c>
      <c r="L2182" s="29">
        <v>0</v>
      </c>
      <c r="M2182" s="29">
        <v>0</v>
      </c>
    </row>
    <row r="2183" spans="1:13" x14ac:dyDescent="0.25">
      <c r="A2183" s="29" t="s">
        <v>13</v>
      </c>
      <c r="B2183" s="29">
        <v>0</v>
      </c>
      <c r="C2183" s="29">
        <v>0</v>
      </c>
      <c r="D2183" s="29">
        <v>0</v>
      </c>
      <c r="E2183" s="29">
        <v>0</v>
      </c>
      <c r="F2183" s="29">
        <v>0</v>
      </c>
      <c r="G2183" s="29">
        <v>0</v>
      </c>
      <c r="H2183" s="29">
        <v>0</v>
      </c>
      <c r="I2183" s="29">
        <v>0</v>
      </c>
      <c r="J2183" s="29">
        <v>0</v>
      </c>
      <c r="K2183" s="29">
        <v>0</v>
      </c>
      <c r="L2183" s="29">
        <v>0</v>
      </c>
      <c r="M2183" s="29">
        <v>0</v>
      </c>
    </row>
    <row r="2184" spans="1:13" x14ac:dyDescent="0.25">
      <c r="A2184" s="29" t="s">
        <v>14</v>
      </c>
      <c r="B2184" s="29">
        <v>0</v>
      </c>
      <c r="C2184" s="29">
        <v>0</v>
      </c>
      <c r="D2184" s="29">
        <v>0</v>
      </c>
      <c r="E2184" s="29">
        <v>0</v>
      </c>
      <c r="F2184" s="29">
        <v>0</v>
      </c>
      <c r="G2184" s="29">
        <v>0</v>
      </c>
      <c r="H2184" s="29">
        <v>0</v>
      </c>
      <c r="I2184" s="29">
        <v>0</v>
      </c>
      <c r="J2184" s="29">
        <v>0</v>
      </c>
      <c r="K2184" s="29">
        <v>0</v>
      </c>
      <c r="L2184" s="29">
        <v>0</v>
      </c>
      <c r="M2184" s="29">
        <v>0</v>
      </c>
    </row>
    <row r="2185" spans="1:13" x14ac:dyDescent="0.25">
      <c r="A2185" s="29" t="s">
        <v>15</v>
      </c>
      <c r="B2185" s="29">
        <v>0</v>
      </c>
      <c r="C2185" s="29">
        <v>0</v>
      </c>
      <c r="D2185" s="29">
        <v>0</v>
      </c>
      <c r="E2185" s="29">
        <v>0</v>
      </c>
      <c r="F2185" s="29">
        <v>0</v>
      </c>
      <c r="G2185" s="29">
        <v>0</v>
      </c>
      <c r="H2185" s="29">
        <v>0</v>
      </c>
      <c r="I2185" s="29">
        <v>0</v>
      </c>
      <c r="J2185" s="29">
        <v>0</v>
      </c>
      <c r="K2185" s="29">
        <v>0</v>
      </c>
      <c r="L2185" s="29">
        <v>0</v>
      </c>
      <c r="M2185" s="29">
        <v>0</v>
      </c>
    </row>
    <row r="2186" spans="1:13" x14ac:dyDescent="0.25">
      <c r="A2186" s="29" t="s">
        <v>16</v>
      </c>
      <c r="B2186" s="29">
        <v>0</v>
      </c>
      <c r="C2186" s="29">
        <v>0</v>
      </c>
      <c r="D2186" s="29">
        <v>0</v>
      </c>
      <c r="E2186" s="29">
        <v>0</v>
      </c>
      <c r="F2186" s="29">
        <v>0</v>
      </c>
      <c r="G2186" s="29">
        <v>0</v>
      </c>
      <c r="H2186" s="29">
        <v>0</v>
      </c>
      <c r="I2186" s="29">
        <v>0</v>
      </c>
      <c r="J2186" s="29">
        <v>0</v>
      </c>
      <c r="K2186" s="29">
        <v>0</v>
      </c>
      <c r="L2186" s="29">
        <v>0</v>
      </c>
      <c r="M2186" s="29">
        <v>0</v>
      </c>
    </row>
    <row r="2187" spans="1:13" x14ac:dyDescent="0.25">
      <c r="A2187" s="29" t="s">
        <v>17</v>
      </c>
      <c r="B2187" s="29">
        <v>0</v>
      </c>
      <c r="C2187" s="29">
        <v>0</v>
      </c>
      <c r="D2187" s="29">
        <v>0</v>
      </c>
      <c r="E2187" s="29">
        <v>0</v>
      </c>
      <c r="F2187" s="29">
        <v>0</v>
      </c>
      <c r="G2187" s="29">
        <v>0</v>
      </c>
      <c r="H2187" s="29">
        <v>0</v>
      </c>
      <c r="I2187" s="29">
        <v>0</v>
      </c>
      <c r="J2187" s="29">
        <v>0</v>
      </c>
      <c r="K2187" s="29">
        <v>0</v>
      </c>
      <c r="L2187" s="29">
        <v>0</v>
      </c>
      <c r="M2187" s="29">
        <v>0</v>
      </c>
    </row>
    <row r="2188" spans="1:13" x14ac:dyDescent="0.25">
      <c r="A2188" s="29" t="s">
        <v>18</v>
      </c>
      <c r="B2188" s="29">
        <v>0</v>
      </c>
      <c r="C2188" s="29">
        <v>0</v>
      </c>
      <c r="D2188" s="29">
        <v>0</v>
      </c>
      <c r="E2188" s="29">
        <v>0</v>
      </c>
      <c r="F2188" s="29">
        <v>0</v>
      </c>
      <c r="G2188" s="29">
        <v>0</v>
      </c>
      <c r="H2188" s="29">
        <v>0</v>
      </c>
      <c r="I2188" s="29">
        <v>0</v>
      </c>
      <c r="J2188" s="29">
        <v>0</v>
      </c>
      <c r="K2188" s="29">
        <v>0</v>
      </c>
      <c r="L2188" s="29">
        <v>0</v>
      </c>
      <c r="M2188" s="29">
        <v>0</v>
      </c>
    </row>
    <row r="2189" spans="1:13" x14ac:dyDescent="0.25">
      <c r="A2189" s="29" t="s">
        <v>19</v>
      </c>
      <c r="B2189" s="29">
        <v>0</v>
      </c>
      <c r="C2189" s="29">
        <v>0</v>
      </c>
      <c r="D2189" s="29">
        <v>0</v>
      </c>
      <c r="E2189" s="29">
        <v>0</v>
      </c>
      <c r="F2189" s="29">
        <v>0</v>
      </c>
      <c r="G2189" s="29">
        <v>0</v>
      </c>
      <c r="H2189" s="29">
        <v>0</v>
      </c>
      <c r="I2189" s="29">
        <v>0</v>
      </c>
      <c r="J2189" s="29">
        <v>0</v>
      </c>
      <c r="K2189" s="29">
        <v>0</v>
      </c>
      <c r="L2189" s="29">
        <v>0</v>
      </c>
      <c r="M2189" s="29">
        <v>0</v>
      </c>
    </row>
    <row r="2190" spans="1:13" x14ac:dyDescent="0.25">
      <c r="A2190" s="29" t="s">
        <v>20</v>
      </c>
      <c r="B2190" s="29">
        <v>0</v>
      </c>
      <c r="C2190" s="29">
        <v>0</v>
      </c>
      <c r="D2190" s="29">
        <v>0</v>
      </c>
      <c r="E2190" s="29">
        <v>0</v>
      </c>
      <c r="F2190" s="29">
        <v>0</v>
      </c>
      <c r="G2190" s="29">
        <v>0</v>
      </c>
      <c r="H2190" s="29">
        <v>0</v>
      </c>
      <c r="I2190" s="29">
        <v>0</v>
      </c>
      <c r="J2190" s="29">
        <v>0</v>
      </c>
      <c r="K2190" s="29">
        <v>0</v>
      </c>
      <c r="L2190" s="29">
        <v>0</v>
      </c>
      <c r="M2190" s="29">
        <v>0</v>
      </c>
    </row>
    <row r="2191" spans="1:13" x14ac:dyDescent="0.25">
      <c r="A2191" s="29" t="s">
        <v>21</v>
      </c>
      <c r="B2191" s="29">
        <v>0</v>
      </c>
      <c r="C2191" s="29">
        <v>0</v>
      </c>
      <c r="D2191" s="29">
        <v>0</v>
      </c>
      <c r="E2191" s="29">
        <v>0</v>
      </c>
      <c r="F2191" s="29">
        <v>0</v>
      </c>
      <c r="G2191" s="29">
        <v>0</v>
      </c>
      <c r="H2191" s="29">
        <v>0</v>
      </c>
      <c r="I2191" s="29">
        <v>0</v>
      </c>
      <c r="J2191" s="29">
        <v>0</v>
      </c>
      <c r="K2191" s="29">
        <v>0</v>
      </c>
      <c r="L2191" s="29">
        <v>0</v>
      </c>
      <c r="M2191" s="29">
        <v>0</v>
      </c>
    </row>
    <row r="2192" spans="1:13" x14ac:dyDescent="0.25">
      <c r="A2192" s="29" t="s">
        <v>22</v>
      </c>
      <c r="B2192" s="29">
        <v>0</v>
      </c>
      <c r="C2192" s="29">
        <v>0</v>
      </c>
      <c r="D2192" s="29">
        <v>0</v>
      </c>
      <c r="E2192" s="29">
        <v>0</v>
      </c>
      <c r="F2192" s="29">
        <v>0</v>
      </c>
      <c r="G2192" s="29">
        <v>0</v>
      </c>
      <c r="H2192" s="29">
        <v>0</v>
      </c>
      <c r="I2192" s="29">
        <v>0</v>
      </c>
      <c r="J2192" s="29">
        <v>0</v>
      </c>
      <c r="K2192" s="29">
        <v>0</v>
      </c>
      <c r="L2192" s="29">
        <v>0</v>
      </c>
      <c r="M2192" s="29">
        <v>0</v>
      </c>
    </row>
    <row r="2193" spans="1:13" x14ac:dyDescent="0.25">
      <c r="A2193" s="29" t="s">
        <v>606</v>
      </c>
      <c r="B2193" s="29"/>
      <c r="C2193" s="29"/>
      <c r="D2193" s="29"/>
      <c r="E2193" s="29"/>
      <c r="F2193" s="29"/>
      <c r="G2193" s="29"/>
      <c r="H2193" s="29"/>
      <c r="I2193" s="29"/>
      <c r="J2193" s="29"/>
      <c r="K2193" s="29"/>
      <c r="L2193" s="29"/>
      <c r="M2193" s="29"/>
    </row>
    <row r="2194" spans="1:13" x14ac:dyDescent="0.25">
      <c r="A2194" s="29" t="s">
        <v>24</v>
      </c>
      <c r="B2194" s="29" t="s">
        <v>1</v>
      </c>
      <c r="C2194" s="29" t="s">
        <v>402</v>
      </c>
      <c r="D2194" s="29" t="s">
        <v>403</v>
      </c>
      <c r="E2194" s="29" t="s">
        <v>404</v>
      </c>
      <c r="F2194" s="29" t="s">
        <v>405</v>
      </c>
      <c r="G2194" s="29" t="s">
        <v>406</v>
      </c>
      <c r="H2194" s="29" t="s">
        <v>407</v>
      </c>
      <c r="I2194" s="29" t="s">
        <v>408</v>
      </c>
      <c r="J2194" s="29" t="s">
        <v>409</v>
      </c>
      <c r="K2194" s="29" t="s">
        <v>410</v>
      </c>
      <c r="L2194" s="29" t="s">
        <v>411</v>
      </c>
      <c r="M2194" s="29" t="s">
        <v>412</v>
      </c>
    </row>
    <row r="2195" spans="1:13" x14ac:dyDescent="0.25">
      <c r="A2195" s="29" t="s">
        <v>8</v>
      </c>
      <c r="B2195" s="29" t="s">
        <v>9</v>
      </c>
      <c r="C2195" s="29" t="s">
        <v>9</v>
      </c>
      <c r="D2195" s="29" t="s">
        <v>9</v>
      </c>
      <c r="E2195" s="29" t="s">
        <v>9</v>
      </c>
      <c r="F2195" s="29" t="s">
        <v>9</v>
      </c>
      <c r="G2195" s="29" t="s">
        <v>9</v>
      </c>
      <c r="H2195" s="29" t="s">
        <v>9</v>
      </c>
      <c r="I2195" s="29" t="s">
        <v>9</v>
      </c>
      <c r="J2195" s="29" t="s">
        <v>9</v>
      </c>
      <c r="K2195" s="29" t="s">
        <v>9</v>
      </c>
      <c r="L2195" s="29" t="s">
        <v>9</v>
      </c>
      <c r="M2195" s="29" t="s">
        <v>9</v>
      </c>
    </row>
    <row r="2196" spans="1:13" x14ac:dyDescent="0.25">
      <c r="A2196" s="29" t="s">
        <v>25</v>
      </c>
      <c r="B2196" s="29">
        <v>110400</v>
      </c>
      <c r="C2196" s="29">
        <v>0</v>
      </c>
      <c r="D2196" s="29">
        <v>0</v>
      </c>
      <c r="E2196" s="29">
        <v>27600</v>
      </c>
      <c r="F2196" s="29">
        <v>0</v>
      </c>
      <c r="G2196" s="29">
        <v>82800</v>
      </c>
      <c r="H2196" s="29">
        <v>0</v>
      </c>
      <c r="I2196" s="29">
        <v>0</v>
      </c>
      <c r="J2196" s="29">
        <v>0</v>
      </c>
      <c r="K2196" s="29">
        <v>0</v>
      </c>
      <c r="L2196" s="29">
        <v>0</v>
      </c>
      <c r="M2196" s="29">
        <v>0</v>
      </c>
    </row>
    <row r="2197" spans="1:13" x14ac:dyDescent="0.25">
      <c r="A2197" s="29" t="s">
        <v>26</v>
      </c>
      <c r="B2197" s="29">
        <v>6965</v>
      </c>
      <c r="C2197" s="29">
        <v>0</v>
      </c>
      <c r="D2197" s="29">
        <v>0</v>
      </c>
      <c r="E2197" s="29">
        <v>3865</v>
      </c>
      <c r="F2197" s="29">
        <v>0</v>
      </c>
      <c r="G2197" s="29">
        <v>3100</v>
      </c>
      <c r="H2197" s="29">
        <v>0</v>
      </c>
      <c r="I2197" s="29">
        <v>0</v>
      </c>
      <c r="J2197" s="29">
        <v>0</v>
      </c>
      <c r="K2197" s="29">
        <v>0</v>
      </c>
      <c r="L2197" s="29">
        <v>0</v>
      </c>
      <c r="M2197" s="29">
        <v>0</v>
      </c>
    </row>
    <row r="2198" spans="1:13" x14ac:dyDescent="0.25">
      <c r="A2198" s="29" t="s">
        <v>27</v>
      </c>
      <c r="B2198" s="29">
        <v>0</v>
      </c>
      <c r="C2198" s="29">
        <v>0</v>
      </c>
      <c r="D2198" s="29">
        <v>0</v>
      </c>
      <c r="E2198" s="29">
        <v>0</v>
      </c>
      <c r="F2198" s="29">
        <v>0</v>
      </c>
      <c r="G2198" s="29">
        <v>0</v>
      </c>
      <c r="H2198" s="29">
        <v>0</v>
      </c>
      <c r="I2198" s="29">
        <v>0</v>
      </c>
      <c r="J2198" s="29">
        <v>0</v>
      </c>
      <c r="K2198" s="29">
        <v>0</v>
      </c>
      <c r="L2198" s="29">
        <v>0</v>
      </c>
      <c r="M2198" s="29">
        <v>0</v>
      </c>
    </row>
    <row r="2199" spans="1:13" x14ac:dyDescent="0.25">
      <c r="A2199" s="29" t="s">
        <v>28</v>
      </c>
      <c r="B2199" s="29">
        <v>0</v>
      </c>
      <c r="C2199" s="29">
        <v>0</v>
      </c>
      <c r="D2199" s="29">
        <v>0</v>
      </c>
      <c r="E2199" s="29">
        <v>0</v>
      </c>
      <c r="F2199" s="29">
        <v>0</v>
      </c>
      <c r="G2199" s="29">
        <v>0</v>
      </c>
      <c r="H2199" s="29">
        <v>0</v>
      </c>
      <c r="I2199" s="29">
        <v>0</v>
      </c>
      <c r="J2199" s="29">
        <v>0</v>
      </c>
      <c r="K2199" s="29">
        <v>0</v>
      </c>
      <c r="L2199" s="29">
        <v>0</v>
      </c>
      <c r="M2199" s="29">
        <v>0</v>
      </c>
    </row>
    <row r="2200" spans="1:13" x14ac:dyDescent="0.25">
      <c r="A2200" s="29" t="s">
        <v>29</v>
      </c>
      <c r="B2200" s="29">
        <v>960</v>
      </c>
      <c r="C2200" s="29">
        <v>0</v>
      </c>
      <c r="D2200" s="29">
        <v>0</v>
      </c>
      <c r="E2200" s="29">
        <v>960</v>
      </c>
      <c r="F2200" s="29">
        <v>0</v>
      </c>
      <c r="G2200" s="29">
        <v>0</v>
      </c>
      <c r="H2200" s="29">
        <v>0</v>
      </c>
      <c r="I2200" s="29">
        <v>0</v>
      </c>
      <c r="J2200" s="29">
        <v>0</v>
      </c>
      <c r="K2200" s="29">
        <v>0</v>
      </c>
      <c r="L2200" s="29">
        <v>0</v>
      </c>
      <c r="M2200" s="29">
        <v>0</v>
      </c>
    </row>
    <row r="2201" spans="1:13" x14ac:dyDescent="0.25">
      <c r="A2201" s="29" t="s">
        <v>30</v>
      </c>
      <c r="B2201" s="29">
        <v>0</v>
      </c>
      <c r="C2201" s="29">
        <v>0</v>
      </c>
      <c r="D2201" s="29">
        <v>0</v>
      </c>
      <c r="E2201" s="29">
        <v>0</v>
      </c>
      <c r="F2201" s="29">
        <v>0</v>
      </c>
      <c r="G2201" s="29">
        <v>0</v>
      </c>
      <c r="H2201" s="29">
        <v>0</v>
      </c>
      <c r="I2201" s="29">
        <v>0</v>
      </c>
      <c r="J2201" s="29">
        <v>0</v>
      </c>
      <c r="K2201" s="29">
        <v>0</v>
      </c>
      <c r="L2201" s="29">
        <v>0</v>
      </c>
      <c r="M2201" s="29">
        <v>0</v>
      </c>
    </row>
    <row r="2202" spans="1:13" x14ac:dyDescent="0.25">
      <c r="A2202" s="29" t="s">
        <v>31</v>
      </c>
      <c r="B2202" s="29">
        <v>1910</v>
      </c>
      <c r="C2202" s="29">
        <v>0</v>
      </c>
      <c r="D2202" s="29">
        <v>0</v>
      </c>
      <c r="E2202" s="29">
        <v>1910</v>
      </c>
      <c r="F2202" s="29">
        <v>0</v>
      </c>
      <c r="G2202" s="29">
        <v>0</v>
      </c>
      <c r="H2202" s="29">
        <v>0</v>
      </c>
      <c r="I2202" s="29">
        <v>0</v>
      </c>
      <c r="J2202" s="29">
        <v>0</v>
      </c>
      <c r="K2202" s="29">
        <v>0</v>
      </c>
      <c r="L2202" s="29">
        <v>0</v>
      </c>
      <c r="M2202" s="29">
        <v>0</v>
      </c>
    </row>
    <row r="2203" spans="1:13" x14ac:dyDescent="0.25">
      <c r="A2203" s="29" t="s">
        <v>32</v>
      </c>
      <c r="B2203" s="29">
        <v>72110</v>
      </c>
      <c r="C2203" s="29">
        <v>0</v>
      </c>
      <c r="D2203" s="29">
        <v>0</v>
      </c>
      <c r="E2203" s="29">
        <v>60500</v>
      </c>
      <c r="F2203" s="29">
        <v>0</v>
      </c>
      <c r="G2203" s="29">
        <v>11610</v>
      </c>
      <c r="H2203" s="29">
        <v>0</v>
      </c>
      <c r="I2203" s="29">
        <v>0</v>
      </c>
      <c r="J2203" s="29">
        <v>0</v>
      </c>
      <c r="K2203" s="29">
        <v>0</v>
      </c>
      <c r="L2203" s="29">
        <v>0</v>
      </c>
      <c r="M2203" s="29">
        <v>0</v>
      </c>
    </row>
    <row r="2204" spans="1:13" x14ac:dyDescent="0.25">
      <c r="A2204" s="29" t="s">
        <v>33</v>
      </c>
      <c r="B2204" s="29">
        <v>3680</v>
      </c>
      <c r="C2204" s="29">
        <v>0</v>
      </c>
      <c r="D2204" s="29">
        <v>0</v>
      </c>
      <c r="E2204" s="29">
        <v>3080</v>
      </c>
      <c r="F2204" s="29">
        <v>0</v>
      </c>
      <c r="G2204" s="29">
        <v>600</v>
      </c>
      <c r="H2204" s="29">
        <v>0</v>
      </c>
      <c r="I2204" s="29">
        <v>0</v>
      </c>
      <c r="J2204" s="29">
        <v>0</v>
      </c>
      <c r="K2204" s="29">
        <v>0</v>
      </c>
      <c r="L2204" s="29">
        <v>0</v>
      </c>
      <c r="M2204" s="29">
        <v>0</v>
      </c>
    </row>
    <row r="2205" spans="1:13" x14ac:dyDescent="0.25">
      <c r="A2205" s="29" t="s">
        <v>607</v>
      </c>
      <c r="B2205" s="29"/>
      <c r="C2205" s="29"/>
      <c r="D2205" s="29"/>
      <c r="E2205" s="29"/>
      <c r="F2205" s="29"/>
      <c r="G2205" s="29"/>
      <c r="H2205" s="29"/>
      <c r="I2205" s="29"/>
      <c r="J2205" s="29"/>
      <c r="K2205" s="29"/>
      <c r="L2205" s="29"/>
      <c r="M2205" s="29"/>
    </row>
    <row r="2206" spans="1:13" x14ac:dyDescent="0.25">
      <c r="A2206" s="29" t="s">
        <v>34</v>
      </c>
      <c r="B2206" s="29" t="s">
        <v>1</v>
      </c>
      <c r="C2206" s="29" t="s">
        <v>402</v>
      </c>
      <c r="D2206" s="29" t="s">
        <v>403</v>
      </c>
      <c r="E2206" s="29" t="s">
        <v>404</v>
      </c>
      <c r="F2206" s="29" t="s">
        <v>405</v>
      </c>
      <c r="G2206" s="29" t="s">
        <v>406</v>
      </c>
      <c r="H2206" s="29" t="s">
        <v>407</v>
      </c>
      <c r="I2206" s="29" t="s">
        <v>408</v>
      </c>
      <c r="J2206" s="29" t="s">
        <v>409</v>
      </c>
      <c r="K2206" s="29" t="s">
        <v>410</v>
      </c>
      <c r="L2206" s="29" t="s">
        <v>411</v>
      </c>
      <c r="M2206" s="29" t="s">
        <v>412</v>
      </c>
    </row>
    <row r="2207" spans="1:13" x14ac:dyDescent="0.25">
      <c r="A2207" s="29" t="s">
        <v>8</v>
      </c>
      <c r="B2207" s="29" t="s">
        <v>35</v>
      </c>
      <c r="C2207" s="29" t="s">
        <v>35</v>
      </c>
      <c r="D2207" s="29" t="s">
        <v>35</v>
      </c>
      <c r="E2207" s="29" t="s">
        <v>35</v>
      </c>
      <c r="F2207" s="29" t="s">
        <v>35</v>
      </c>
      <c r="G2207" s="29" t="s">
        <v>35</v>
      </c>
      <c r="H2207" s="29" t="s">
        <v>35</v>
      </c>
      <c r="I2207" s="29" t="s">
        <v>35</v>
      </c>
      <c r="J2207" s="29" t="s">
        <v>35</v>
      </c>
      <c r="K2207" s="29" t="s">
        <v>35</v>
      </c>
      <c r="L2207" s="29" t="s">
        <v>35</v>
      </c>
      <c r="M2207" s="29" t="s">
        <v>35</v>
      </c>
    </row>
    <row r="2208" spans="1:13" x14ac:dyDescent="0.25">
      <c r="A2208" s="29" t="s">
        <v>10</v>
      </c>
      <c r="B2208" s="29">
        <v>0</v>
      </c>
      <c r="C2208" s="29">
        <v>0</v>
      </c>
      <c r="D2208" s="29">
        <v>0</v>
      </c>
      <c r="E2208" s="29">
        <v>0</v>
      </c>
      <c r="F2208" s="29">
        <v>0</v>
      </c>
      <c r="G2208" s="29">
        <v>0</v>
      </c>
      <c r="H2208" s="29">
        <v>0</v>
      </c>
      <c r="I2208" s="29">
        <v>0</v>
      </c>
      <c r="J2208" s="29">
        <v>0</v>
      </c>
      <c r="K2208" s="29">
        <v>0</v>
      </c>
      <c r="L2208" s="29">
        <v>0</v>
      </c>
      <c r="M2208" s="29">
        <v>0</v>
      </c>
    </row>
    <row r="2209" spans="1:13" x14ac:dyDescent="0.25">
      <c r="A2209" s="29" t="s">
        <v>36</v>
      </c>
      <c r="B2209" s="29">
        <v>168</v>
      </c>
      <c r="C2209" s="29">
        <v>0</v>
      </c>
      <c r="D2209" s="29">
        <v>0</v>
      </c>
      <c r="E2209" s="29">
        <v>168</v>
      </c>
      <c r="F2209" s="29">
        <v>0</v>
      </c>
      <c r="G2209" s="29">
        <v>0</v>
      </c>
      <c r="H2209" s="29">
        <v>0</v>
      </c>
      <c r="I2209" s="29">
        <v>0</v>
      </c>
      <c r="J2209" s="29">
        <v>0</v>
      </c>
      <c r="K2209" s="29">
        <v>0</v>
      </c>
      <c r="L2209" s="29">
        <v>0</v>
      </c>
      <c r="M2209" s="29">
        <v>0</v>
      </c>
    </row>
    <row r="2210" spans="1:13" x14ac:dyDescent="0.25">
      <c r="A2210" s="29" t="s">
        <v>37</v>
      </c>
      <c r="B2210" s="29">
        <v>100</v>
      </c>
      <c r="C2210" s="29">
        <v>0</v>
      </c>
      <c r="D2210" s="29">
        <v>0</v>
      </c>
      <c r="E2210" s="29">
        <v>100</v>
      </c>
      <c r="F2210" s="29">
        <v>0</v>
      </c>
      <c r="G2210" s="29">
        <v>0</v>
      </c>
      <c r="H2210" s="29">
        <v>0</v>
      </c>
      <c r="I2210" s="29">
        <v>0</v>
      </c>
      <c r="J2210" s="29">
        <v>0</v>
      </c>
      <c r="K2210" s="29">
        <v>0</v>
      </c>
      <c r="L2210" s="29">
        <v>0</v>
      </c>
      <c r="M2210" s="29">
        <v>0</v>
      </c>
    </row>
    <row r="2211" spans="1:13" x14ac:dyDescent="0.25">
      <c r="A2211" s="29" t="s">
        <v>38</v>
      </c>
      <c r="B2211" s="29">
        <v>7894</v>
      </c>
      <c r="C2211" s="29">
        <v>0</v>
      </c>
      <c r="D2211" s="29">
        <v>0</v>
      </c>
      <c r="E2211" s="29">
        <v>4417</v>
      </c>
      <c r="F2211" s="29">
        <v>0</v>
      </c>
      <c r="G2211" s="29">
        <v>3477</v>
      </c>
      <c r="H2211" s="29">
        <v>0</v>
      </c>
      <c r="I2211" s="29">
        <v>0</v>
      </c>
      <c r="J2211" s="29">
        <v>0</v>
      </c>
      <c r="K2211" s="29">
        <v>0</v>
      </c>
      <c r="L2211" s="29">
        <v>0</v>
      </c>
      <c r="M2211" s="29">
        <v>0</v>
      </c>
    </row>
    <row r="2212" spans="1:13" x14ac:dyDescent="0.25">
      <c r="A2212" s="29" t="s">
        <v>39</v>
      </c>
      <c r="B2212" s="29">
        <v>1556</v>
      </c>
      <c r="C2212" s="29">
        <v>0</v>
      </c>
      <c r="D2212" s="29">
        <v>0</v>
      </c>
      <c r="E2212" s="29">
        <v>1018</v>
      </c>
      <c r="F2212" s="29">
        <v>0</v>
      </c>
      <c r="G2212" s="29">
        <v>538</v>
      </c>
      <c r="H2212" s="29">
        <v>0</v>
      </c>
      <c r="I2212" s="29">
        <v>0</v>
      </c>
      <c r="J2212" s="29">
        <v>0</v>
      </c>
      <c r="K2212" s="29">
        <v>0</v>
      </c>
      <c r="L2212" s="29">
        <v>0</v>
      </c>
      <c r="M2212" s="29">
        <v>0</v>
      </c>
    </row>
    <row r="2213" spans="1:13" x14ac:dyDescent="0.25">
      <c r="A2213" s="29" t="s">
        <v>40</v>
      </c>
      <c r="B2213" s="29">
        <v>8633</v>
      </c>
      <c r="C2213" s="29">
        <v>0</v>
      </c>
      <c r="D2213" s="29">
        <v>0</v>
      </c>
      <c r="E2213" s="29">
        <v>2495</v>
      </c>
      <c r="F2213" s="29">
        <v>0</v>
      </c>
      <c r="G2213" s="29">
        <v>6138</v>
      </c>
      <c r="H2213" s="29">
        <v>0</v>
      </c>
      <c r="I2213" s="29">
        <v>0</v>
      </c>
      <c r="J2213" s="29">
        <v>0</v>
      </c>
      <c r="K2213" s="29">
        <v>0</v>
      </c>
      <c r="L2213" s="29">
        <v>0</v>
      </c>
      <c r="M2213" s="29">
        <v>0</v>
      </c>
    </row>
    <row r="2214" spans="1:13" x14ac:dyDescent="0.25">
      <c r="A2214" s="29" t="s">
        <v>41</v>
      </c>
      <c r="B2214" s="29">
        <v>0</v>
      </c>
      <c r="C2214" s="29">
        <v>0</v>
      </c>
      <c r="D2214" s="29">
        <v>0</v>
      </c>
      <c r="E2214" s="29">
        <v>0</v>
      </c>
      <c r="F2214" s="29">
        <v>0</v>
      </c>
      <c r="G2214" s="29">
        <v>0</v>
      </c>
      <c r="H2214" s="29">
        <v>0</v>
      </c>
      <c r="I2214" s="29">
        <v>0</v>
      </c>
      <c r="J2214" s="29">
        <v>0</v>
      </c>
      <c r="K2214" s="29">
        <v>0</v>
      </c>
      <c r="L2214" s="29">
        <v>0</v>
      </c>
      <c r="M2214" s="29">
        <v>0</v>
      </c>
    </row>
    <row r="2215" spans="1:13" x14ac:dyDescent="0.25">
      <c r="A2215" s="29" t="s">
        <v>42</v>
      </c>
      <c r="B2215" s="29">
        <v>0</v>
      </c>
      <c r="C2215" s="29">
        <v>0</v>
      </c>
      <c r="D2215" s="29">
        <v>0</v>
      </c>
      <c r="E2215" s="29">
        <v>0</v>
      </c>
      <c r="F2215" s="29">
        <v>0</v>
      </c>
      <c r="G2215" s="29">
        <v>0</v>
      </c>
      <c r="H2215" s="29">
        <v>0</v>
      </c>
      <c r="I2215" s="29">
        <v>0</v>
      </c>
      <c r="J2215" s="29">
        <v>0</v>
      </c>
      <c r="K2215" s="29">
        <v>0</v>
      </c>
      <c r="L2215" s="29">
        <v>0</v>
      </c>
      <c r="M2215" s="29">
        <v>0</v>
      </c>
    </row>
    <row r="2216" spans="1:13" x14ac:dyDescent="0.25">
      <c r="A2216" s="29" t="s">
        <v>43</v>
      </c>
      <c r="B2216" s="29">
        <v>0</v>
      </c>
      <c r="C2216" s="29">
        <v>0</v>
      </c>
      <c r="D2216" s="29">
        <v>0</v>
      </c>
      <c r="E2216" s="29">
        <v>0</v>
      </c>
      <c r="F2216" s="29">
        <v>0</v>
      </c>
      <c r="G2216" s="29">
        <v>0</v>
      </c>
      <c r="H2216" s="29">
        <v>0</v>
      </c>
      <c r="I2216" s="29">
        <v>0</v>
      </c>
      <c r="J2216" s="29">
        <v>0</v>
      </c>
      <c r="K2216" s="29">
        <v>0</v>
      </c>
      <c r="L2216" s="29">
        <v>0</v>
      </c>
      <c r="M2216" s="29">
        <v>0</v>
      </c>
    </row>
    <row r="2217" spans="1:13" x14ac:dyDescent="0.25">
      <c r="A2217" s="29" t="s">
        <v>44</v>
      </c>
      <c r="B2217" s="29">
        <v>0</v>
      </c>
      <c r="C2217" s="29">
        <v>0</v>
      </c>
      <c r="D2217" s="29">
        <v>0</v>
      </c>
      <c r="E2217" s="29">
        <v>0</v>
      </c>
      <c r="F2217" s="29">
        <v>0</v>
      </c>
      <c r="G2217" s="29">
        <v>0</v>
      </c>
      <c r="H2217" s="29">
        <v>0</v>
      </c>
      <c r="I2217" s="29">
        <v>0</v>
      </c>
      <c r="J2217" s="29">
        <v>0</v>
      </c>
      <c r="K2217" s="29">
        <v>0</v>
      </c>
      <c r="L2217" s="29">
        <v>0</v>
      </c>
      <c r="M2217" s="29">
        <v>0</v>
      </c>
    </row>
    <row r="2218" spans="1:13" x14ac:dyDescent="0.25">
      <c r="A2218" s="29" t="s">
        <v>45</v>
      </c>
      <c r="B2218" s="29">
        <v>0</v>
      </c>
      <c r="C2218" s="29">
        <v>0</v>
      </c>
      <c r="D2218" s="29">
        <v>0</v>
      </c>
      <c r="E2218" s="29">
        <v>0</v>
      </c>
      <c r="F2218" s="29">
        <v>0</v>
      </c>
      <c r="G2218" s="29">
        <v>0</v>
      </c>
      <c r="H2218" s="29">
        <v>0</v>
      </c>
      <c r="I2218" s="29">
        <v>0</v>
      </c>
      <c r="J2218" s="29">
        <v>0</v>
      </c>
      <c r="K2218" s="29">
        <v>0</v>
      </c>
      <c r="L2218" s="29">
        <v>0</v>
      </c>
      <c r="M2218" s="29">
        <v>0</v>
      </c>
    </row>
    <row r="2219" spans="1:13" x14ac:dyDescent="0.25">
      <c r="A2219" s="29" t="s">
        <v>46</v>
      </c>
      <c r="B2219" s="29">
        <v>0</v>
      </c>
      <c r="C2219" s="29">
        <v>0</v>
      </c>
      <c r="D2219" s="29">
        <v>0</v>
      </c>
      <c r="E2219" s="29">
        <v>0</v>
      </c>
      <c r="F2219" s="29">
        <v>0</v>
      </c>
      <c r="G2219" s="29">
        <v>0</v>
      </c>
      <c r="H2219" s="29">
        <v>0</v>
      </c>
      <c r="I2219" s="29">
        <v>0</v>
      </c>
      <c r="J2219" s="29">
        <v>0</v>
      </c>
      <c r="K2219" s="29">
        <v>0</v>
      </c>
      <c r="L2219" s="29">
        <v>0</v>
      </c>
      <c r="M2219" s="29">
        <v>0</v>
      </c>
    </row>
    <row r="2220" spans="1:13" x14ac:dyDescent="0.25">
      <c r="A2220" s="29" t="s">
        <v>47</v>
      </c>
      <c r="B2220" s="29">
        <v>0</v>
      </c>
      <c r="C2220" s="29">
        <v>0</v>
      </c>
      <c r="D2220" s="29">
        <v>0</v>
      </c>
      <c r="E2220" s="29">
        <v>0</v>
      </c>
      <c r="F2220" s="29">
        <v>0</v>
      </c>
      <c r="G2220" s="29">
        <v>0</v>
      </c>
      <c r="H2220" s="29">
        <v>0</v>
      </c>
      <c r="I2220" s="29">
        <v>0</v>
      </c>
      <c r="J2220" s="29">
        <v>0</v>
      </c>
      <c r="K2220" s="29">
        <v>0</v>
      </c>
      <c r="L2220" s="29">
        <v>0</v>
      </c>
      <c r="M2220" s="29">
        <v>0</v>
      </c>
    </row>
    <row r="2221" spans="1:13" x14ac:dyDescent="0.25">
      <c r="A2221" s="29" t="s">
        <v>48</v>
      </c>
      <c r="B2221" s="29">
        <v>0</v>
      </c>
      <c r="C2221" s="29">
        <v>0</v>
      </c>
      <c r="D2221" s="29">
        <v>0</v>
      </c>
      <c r="E2221" s="29">
        <v>0</v>
      </c>
      <c r="F2221" s="29">
        <v>0</v>
      </c>
      <c r="G2221" s="29">
        <v>0</v>
      </c>
      <c r="H2221" s="29">
        <v>0</v>
      </c>
      <c r="I2221" s="29">
        <v>0</v>
      </c>
      <c r="J2221" s="29">
        <v>0</v>
      </c>
      <c r="K2221" s="29">
        <v>0</v>
      </c>
      <c r="L2221" s="29">
        <v>0</v>
      </c>
      <c r="M2221" s="29">
        <v>0</v>
      </c>
    </row>
    <row r="2222" spans="1:13" x14ac:dyDescent="0.25">
      <c r="A2222" s="29" t="s">
        <v>49</v>
      </c>
      <c r="B2222" s="29">
        <v>0</v>
      </c>
      <c r="C2222" s="29">
        <v>0</v>
      </c>
      <c r="D2222" s="29">
        <v>0</v>
      </c>
      <c r="E2222" s="29">
        <v>0</v>
      </c>
      <c r="F2222" s="29">
        <v>0</v>
      </c>
      <c r="G2222" s="29">
        <v>0</v>
      </c>
      <c r="H2222" s="29">
        <v>0</v>
      </c>
      <c r="I2222" s="29">
        <v>0</v>
      </c>
      <c r="J2222" s="29">
        <v>0</v>
      </c>
      <c r="K2222" s="29">
        <v>0</v>
      </c>
      <c r="L2222" s="29">
        <v>0</v>
      </c>
      <c r="M2222" s="29">
        <v>0</v>
      </c>
    </row>
    <row r="2223" spans="1:13" x14ac:dyDescent="0.25">
      <c r="A2223" s="29" t="s">
        <v>608</v>
      </c>
      <c r="B2223" s="29"/>
      <c r="C2223" s="29"/>
      <c r="D2223" s="29"/>
      <c r="E2223" s="29"/>
      <c r="F2223" s="29"/>
      <c r="G2223" s="29"/>
      <c r="H2223" s="29"/>
      <c r="I2223" s="29"/>
      <c r="J2223" s="29"/>
      <c r="K2223" s="29"/>
      <c r="L2223" s="29"/>
      <c r="M2223" s="29"/>
    </row>
    <row r="2224" spans="1:13" x14ac:dyDescent="0.25">
      <c r="A2224" s="29" t="s">
        <v>24</v>
      </c>
      <c r="B2224" s="29" t="s">
        <v>1</v>
      </c>
      <c r="C2224" s="29" t="s">
        <v>402</v>
      </c>
      <c r="D2224" s="29" t="s">
        <v>403</v>
      </c>
      <c r="E2224" s="29" t="s">
        <v>404</v>
      </c>
      <c r="F2224" s="29" t="s">
        <v>405</v>
      </c>
      <c r="G2224" s="29" t="s">
        <v>406</v>
      </c>
      <c r="H2224" s="29" t="s">
        <v>407</v>
      </c>
      <c r="I2224" s="29" t="s">
        <v>408</v>
      </c>
      <c r="J2224" s="29" t="s">
        <v>409</v>
      </c>
      <c r="K2224" s="29" t="s">
        <v>410</v>
      </c>
      <c r="L2224" s="29" t="s">
        <v>411</v>
      </c>
      <c r="M2224" s="29" t="s">
        <v>412</v>
      </c>
    </row>
    <row r="2225" spans="1:13" x14ac:dyDescent="0.25">
      <c r="A2225" s="29" t="s">
        <v>8</v>
      </c>
      <c r="B2225" s="29" t="s">
        <v>9</v>
      </c>
      <c r="C2225" s="29" t="s">
        <v>9</v>
      </c>
      <c r="D2225" s="29" t="s">
        <v>9</v>
      </c>
      <c r="E2225" s="29" t="s">
        <v>9</v>
      </c>
      <c r="F2225" s="29" t="s">
        <v>9</v>
      </c>
      <c r="G2225" s="29" t="s">
        <v>9</v>
      </c>
      <c r="H2225" s="29" t="s">
        <v>9</v>
      </c>
      <c r="I2225" s="29" t="s">
        <v>9</v>
      </c>
      <c r="J2225" s="29" t="s">
        <v>9</v>
      </c>
      <c r="K2225" s="29" t="s">
        <v>9</v>
      </c>
      <c r="L2225" s="29" t="s">
        <v>9</v>
      </c>
      <c r="M2225" s="29" t="s">
        <v>9</v>
      </c>
    </row>
    <row r="2226" spans="1:13" x14ac:dyDescent="0.25">
      <c r="A2226" s="29" t="s">
        <v>50</v>
      </c>
      <c r="B2226" s="29">
        <v>581764</v>
      </c>
      <c r="C2226" s="29">
        <v>3053</v>
      </c>
      <c r="D2226" s="29">
        <v>348059</v>
      </c>
      <c r="E2226" s="29">
        <v>282980</v>
      </c>
      <c r="F2226" s="29">
        <v>0</v>
      </c>
      <c r="G2226" s="29">
        <v>3053</v>
      </c>
      <c r="H2226" s="29">
        <v>108141</v>
      </c>
      <c r="I2226" s="29">
        <v>28961</v>
      </c>
      <c r="J2226" s="29">
        <v>0</v>
      </c>
      <c r="K2226" s="29">
        <v>125161</v>
      </c>
      <c r="L2226" s="29">
        <v>0</v>
      </c>
      <c r="M2226" s="29">
        <v>33468</v>
      </c>
    </row>
    <row r="2227" spans="1:13" x14ac:dyDescent="0.25">
      <c r="A2227" s="29" t="s">
        <v>51</v>
      </c>
      <c r="B2227" s="29">
        <v>130980</v>
      </c>
      <c r="C2227" s="29">
        <v>0</v>
      </c>
      <c r="D2227" s="29">
        <v>90956</v>
      </c>
      <c r="E2227" s="29">
        <v>98121</v>
      </c>
      <c r="F2227" s="29">
        <v>0</v>
      </c>
      <c r="G2227" s="29">
        <v>0</v>
      </c>
      <c r="H2227" s="29">
        <v>17838</v>
      </c>
      <c r="I2227" s="29">
        <v>0</v>
      </c>
      <c r="J2227" s="29">
        <v>0</v>
      </c>
      <c r="K2227" s="29">
        <v>8538</v>
      </c>
      <c r="L2227" s="29">
        <v>0</v>
      </c>
      <c r="M2227" s="29">
        <v>6483</v>
      </c>
    </row>
    <row r="2228" spans="1:13" x14ac:dyDescent="0.25">
      <c r="A2228" s="29" t="s">
        <v>52</v>
      </c>
      <c r="B2228" s="29">
        <v>452743</v>
      </c>
      <c r="C2228" s="29">
        <v>0</v>
      </c>
      <c r="D2228" s="29">
        <v>358047</v>
      </c>
      <c r="E2228" s="29">
        <v>403793</v>
      </c>
      <c r="F2228" s="29">
        <v>0</v>
      </c>
      <c r="G2228" s="29">
        <v>0</v>
      </c>
      <c r="H2228" s="29">
        <v>1875</v>
      </c>
      <c r="I2228" s="29">
        <v>3424</v>
      </c>
      <c r="J2228" s="29">
        <v>0</v>
      </c>
      <c r="K2228" s="29">
        <v>38838</v>
      </c>
      <c r="L2228" s="29">
        <v>0</v>
      </c>
      <c r="M2228" s="29">
        <v>4813</v>
      </c>
    </row>
    <row r="2229" spans="1:13" x14ac:dyDescent="0.25">
      <c r="A2229" s="29" t="s">
        <v>53</v>
      </c>
      <c r="B2229" s="29">
        <v>27828</v>
      </c>
      <c r="C2229" s="29">
        <v>0</v>
      </c>
      <c r="D2229" s="29">
        <v>18580</v>
      </c>
      <c r="E2229" s="29">
        <v>12260</v>
      </c>
      <c r="F2229" s="29">
        <v>0</v>
      </c>
      <c r="G2229" s="29">
        <v>0</v>
      </c>
      <c r="H2229" s="29">
        <v>5130</v>
      </c>
      <c r="I2229" s="29">
        <v>0</v>
      </c>
      <c r="J2229" s="29">
        <v>0</v>
      </c>
      <c r="K2229" s="29">
        <v>3850</v>
      </c>
      <c r="L2229" s="29">
        <v>0</v>
      </c>
      <c r="M2229" s="29">
        <v>6588</v>
      </c>
    </row>
    <row r="2230" spans="1:13" x14ac:dyDescent="0.25">
      <c r="A2230" s="29" t="s">
        <v>54</v>
      </c>
      <c r="B2230" s="29">
        <v>1346431</v>
      </c>
      <c r="C2230" s="29">
        <v>0</v>
      </c>
      <c r="D2230" s="29">
        <v>874336</v>
      </c>
      <c r="E2230" s="29">
        <v>925777</v>
      </c>
      <c r="F2230" s="29">
        <v>0</v>
      </c>
      <c r="G2230" s="29">
        <v>0</v>
      </c>
      <c r="H2230" s="29">
        <v>189510</v>
      </c>
      <c r="I2230" s="29">
        <v>38626</v>
      </c>
      <c r="J2230" s="29">
        <v>0</v>
      </c>
      <c r="K2230" s="29">
        <v>104883</v>
      </c>
      <c r="L2230" s="29">
        <v>0</v>
      </c>
      <c r="M2230" s="29">
        <v>87635</v>
      </c>
    </row>
    <row r="2231" spans="1:13" x14ac:dyDescent="0.25">
      <c r="A2231" s="29" t="s">
        <v>55</v>
      </c>
      <c r="B2231" s="29">
        <v>3410196</v>
      </c>
      <c r="C2231" s="29">
        <v>0</v>
      </c>
      <c r="D2231" s="29">
        <v>2523137</v>
      </c>
      <c r="E2231" s="29">
        <v>1841902</v>
      </c>
      <c r="F2231" s="29">
        <v>0</v>
      </c>
      <c r="G2231" s="29">
        <v>0</v>
      </c>
      <c r="H2231" s="29">
        <v>504140</v>
      </c>
      <c r="I2231" s="29">
        <v>389091</v>
      </c>
      <c r="J2231" s="29">
        <v>0</v>
      </c>
      <c r="K2231" s="29">
        <v>348420</v>
      </c>
      <c r="L2231" s="29">
        <v>0</v>
      </c>
      <c r="M2231" s="29">
        <v>326643</v>
      </c>
    </row>
    <row r="2232" spans="1:13" x14ac:dyDescent="0.25">
      <c r="A2232" s="29" t="s">
        <v>56</v>
      </c>
      <c r="B2232" s="29">
        <v>265955</v>
      </c>
      <c r="C2232" s="29">
        <v>0</v>
      </c>
      <c r="D2232" s="29">
        <v>199891</v>
      </c>
      <c r="E2232" s="29">
        <v>159472</v>
      </c>
      <c r="F2232" s="29">
        <v>0</v>
      </c>
      <c r="G2232" s="29">
        <v>0</v>
      </c>
      <c r="H2232" s="29">
        <v>15190</v>
      </c>
      <c r="I2232" s="29">
        <v>8704</v>
      </c>
      <c r="J2232" s="29">
        <v>0</v>
      </c>
      <c r="K2232" s="29">
        <v>28259</v>
      </c>
      <c r="L2232" s="29">
        <v>0</v>
      </c>
      <c r="M2232" s="29">
        <v>54330</v>
      </c>
    </row>
    <row r="2233" spans="1:13" x14ac:dyDescent="0.25">
      <c r="A2233" s="29" t="s">
        <v>57</v>
      </c>
      <c r="B2233" s="29">
        <v>140449</v>
      </c>
      <c r="C2233" s="29">
        <v>0</v>
      </c>
      <c r="D2233" s="29">
        <v>60485</v>
      </c>
      <c r="E2233" s="29">
        <v>108166</v>
      </c>
      <c r="F2233" s="29">
        <v>0</v>
      </c>
      <c r="G2233" s="29">
        <v>0</v>
      </c>
      <c r="H2233" s="29">
        <v>18688</v>
      </c>
      <c r="I2233" s="29">
        <v>5904</v>
      </c>
      <c r="J2233" s="29">
        <v>0</v>
      </c>
      <c r="K2233" s="29">
        <v>7341</v>
      </c>
      <c r="L2233" s="29">
        <v>0</v>
      </c>
      <c r="M2233" s="29">
        <v>350</v>
      </c>
    </row>
    <row r="2234" spans="1:13" x14ac:dyDescent="0.25">
      <c r="A2234" s="29" t="s">
        <v>58</v>
      </c>
      <c r="B2234" s="29">
        <v>209016</v>
      </c>
      <c r="C2234" s="29">
        <v>0</v>
      </c>
      <c r="D2234" s="29">
        <v>126353</v>
      </c>
      <c r="E2234" s="29">
        <v>126711</v>
      </c>
      <c r="F2234" s="29">
        <v>0</v>
      </c>
      <c r="G2234" s="29">
        <v>0</v>
      </c>
      <c r="H2234" s="29">
        <v>28275</v>
      </c>
      <c r="I2234" s="29">
        <v>5130</v>
      </c>
      <c r="J2234" s="29">
        <v>0</v>
      </c>
      <c r="K2234" s="29">
        <v>43745</v>
      </c>
      <c r="L2234" s="29">
        <v>0</v>
      </c>
      <c r="M2234" s="29">
        <v>5155</v>
      </c>
    </row>
    <row r="2235" spans="1:13" x14ac:dyDescent="0.25">
      <c r="A2235" s="29" t="s">
        <v>59</v>
      </c>
      <c r="B2235" s="29">
        <v>26568</v>
      </c>
      <c r="C2235" s="29">
        <v>0</v>
      </c>
      <c r="D2235" s="29">
        <v>26568</v>
      </c>
      <c r="E2235" s="29">
        <v>26568</v>
      </c>
      <c r="F2235" s="29">
        <v>0</v>
      </c>
      <c r="G2235" s="29">
        <v>0</v>
      </c>
      <c r="H2235" s="29">
        <v>0</v>
      </c>
      <c r="I2235" s="29">
        <v>0</v>
      </c>
      <c r="J2235" s="29">
        <v>0</v>
      </c>
      <c r="K2235" s="29">
        <v>0</v>
      </c>
      <c r="L2235" s="29">
        <v>0</v>
      </c>
      <c r="M2235" s="29">
        <v>0</v>
      </c>
    </row>
    <row r="2236" spans="1:13" x14ac:dyDescent="0.25">
      <c r="A2236" s="29" t="s">
        <v>609</v>
      </c>
      <c r="B2236" s="29"/>
      <c r="C2236" s="29"/>
      <c r="D2236" s="29"/>
      <c r="E2236" s="29"/>
      <c r="F2236" s="29"/>
      <c r="G2236" s="29"/>
      <c r="H2236" s="29"/>
      <c r="I2236" s="29"/>
      <c r="J2236" s="29"/>
      <c r="K2236" s="29"/>
      <c r="L2236" s="29"/>
      <c r="M2236" s="29"/>
    </row>
    <row r="2237" spans="1:13" x14ac:dyDescent="0.25">
      <c r="A2237" s="29" t="s">
        <v>60</v>
      </c>
      <c r="B2237" s="29" t="s">
        <v>1</v>
      </c>
      <c r="C2237" s="29" t="s">
        <v>402</v>
      </c>
      <c r="D2237" s="29" t="s">
        <v>403</v>
      </c>
      <c r="E2237" s="29" t="s">
        <v>404</v>
      </c>
      <c r="F2237" s="29" t="s">
        <v>405</v>
      </c>
      <c r="G2237" s="29" t="s">
        <v>406</v>
      </c>
      <c r="H2237" s="29" t="s">
        <v>407</v>
      </c>
      <c r="I2237" s="29" t="s">
        <v>408</v>
      </c>
      <c r="J2237" s="29" t="s">
        <v>409</v>
      </c>
      <c r="K2237" s="29" t="s">
        <v>410</v>
      </c>
      <c r="L2237" s="29" t="s">
        <v>411</v>
      </c>
      <c r="M2237" s="29" t="s">
        <v>412</v>
      </c>
    </row>
    <row r="2238" spans="1:13" x14ac:dyDescent="0.25">
      <c r="A2238" s="29" t="s">
        <v>8</v>
      </c>
      <c r="B2238" s="29" t="s">
        <v>35</v>
      </c>
      <c r="C2238" s="29" t="s">
        <v>35</v>
      </c>
      <c r="D2238" s="29" t="s">
        <v>35</v>
      </c>
      <c r="E2238" s="29" t="s">
        <v>35</v>
      </c>
      <c r="F2238" s="29" t="s">
        <v>35</v>
      </c>
      <c r="G2238" s="29" t="s">
        <v>35</v>
      </c>
      <c r="H2238" s="29" t="s">
        <v>35</v>
      </c>
      <c r="I2238" s="29" t="s">
        <v>35</v>
      </c>
      <c r="J2238" s="29" t="s">
        <v>35</v>
      </c>
      <c r="K2238" s="29" t="s">
        <v>35</v>
      </c>
      <c r="L2238" s="29" t="s">
        <v>35</v>
      </c>
      <c r="M2238" s="29" t="s">
        <v>35</v>
      </c>
    </row>
    <row r="2239" spans="1:13" x14ac:dyDescent="0.25">
      <c r="A2239" s="29" t="s">
        <v>61</v>
      </c>
      <c r="B2239" s="29">
        <v>0</v>
      </c>
      <c r="C2239" s="29">
        <v>0</v>
      </c>
      <c r="D2239" s="29">
        <v>0</v>
      </c>
      <c r="E2239" s="29">
        <v>0</v>
      </c>
      <c r="F2239" s="29">
        <v>0</v>
      </c>
      <c r="G2239" s="29">
        <v>0</v>
      </c>
      <c r="H2239" s="29">
        <v>0</v>
      </c>
      <c r="I2239" s="29">
        <v>0</v>
      </c>
      <c r="J2239" s="29">
        <v>0</v>
      </c>
      <c r="K2239" s="29">
        <v>0</v>
      </c>
      <c r="L2239" s="29">
        <v>0</v>
      </c>
      <c r="M2239" s="29">
        <v>0</v>
      </c>
    </row>
    <row r="2240" spans="1:13" x14ac:dyDescent="0.25">
      <c r="A2240" s="29" t="s">
        <v>62</v>
      </c>
      <c r="B2240" s="29">
        <v>0</v>
      </c>
      <c r="C2240" s="29">
        <v>0</v>
      </c>
      <c r="D2240" s="29">
        <v>0</v>
      </c>
      <c r="E2240" s="29">
        <v>0</v>
      </c>
      <c r="F2240" s="29">
        <v>0</v>
      </c>
      <c r="G2240" s="29">
        <v>0</v>
      </c>
      <c r="H2240" s="29">
        <v>0</v>
      </c>
      <c r="I2240" s="29">
        <v>0</v>
      </c>
      <c r="J2240" s="29">
        <v>0</v>
      </c>
      <c r="K2240" s="29">
        <v>0</v>
      </c>
      <c r="L2240" s="29">
        <v>0</v>
      </c>
      <c r="M2240" s="29">
        <v>0</v>
      </c>
    </row>
    <row r="2241" spans="1:13" x14ac:dyDescent="0.25">
      <c r="A2241" s="29" t="s">
        <v>63</v>
      </c>
      <c r="B2241" s="29">
        <v>0</v>
      </c>
      <c r="C2241" s="29">
        <v>0</v>
      </c>
      <c r="D2241" s="29">
        <v>0</v>
      </c>
      <c r="E2241" s="29">
        <v>0</v>
      </c>
      <c r="F2241" s="29">
        <v>0</v>
      </c>
      <c r="G2241" s="29">
        <v>0</v>
      </c>
      <c r="H2241" s="29">
        <v>0</v>
      </c>
      <c r="I2241" s="29">
        <v>0</v>
      </c>
      <c r="J2241" s="29">
        <v>0</v>
      </c>
      <c r="K2241" s="29">
        <v>0</v>
      </c>
      <c r="L2241" s="29">
        <v>0</v>
      </c>
      <c r="M2241" s="29">
        <v>0</v>
      </c>
    </row>
    <row r="2242" spans="1:13" x14ac:dyDescent="0.25">
      <c r="A2242" s="29" t="s">
        <v>64</v>
      </c>
      <c r="B2242" s="29">
        <v>0</v>
      </c>
      <c r="C2242" s="29">
        <v>0</v>
      </c>
      <c r="D2242" s="29">
        <v>0</v>
      </c>
      <c r="E2242" s="29">
        <v>0</v>
      </c>
      <c r="F2242" s="29">
        <v>0</v>
      </c>
      <c r="G2242" s="29">
        <v>0</v>
      </c>
      <c r="H2242" s="29">
        <v>0</v>
      </c>
      <c r="I2242" s="29">
        <v>0</v>
      </c>
      <c r="J2242" s="29">
        <v>0</v>
      </c>
      <c r="K2242" s="29">
        <v>0</v>
      </c>
      <c r="L2242" s="29">
        <v>0</v>
      </c>
      <c r="M2242" s="29">
        <v>0</v>
      </c>
    </row>
    <row r="2243" spans="1:13" x14ac:dyDescent="0.25">
      <c r="A2243" s="29" t="s">
        <v>65</v>
      </c>
      <c r="B2243" s="29">
        <v>0</v>
      </c>
      <c r="C2243" s="29">
        <v>0</v>
      </c>
      <c r="D2243" s="29">
        <v>0</v>
      </c>
      <c r="E2243" s="29">
        <v>0</v>
      </c>
      <c r="F2243" s="29">
        <v>0</v>
      </c>
      <c r="G2243" s="29">
        <v>0</v>
      </c>
      <c r="H2243" s="29">
        <v>0</v>
      </c>
      <c r="I2243" s="29">
        <v>0</v>
      </c>
      <c r="J2243" s="29">
        <v>0</v>
      </c>
      <c r="K2243" s="29">
        <v>0</v>
      </c>
      <c r="L2243" s="29">
        <v>0</v>
      </c>
      <c r="M2243" s="29">
        <v>0</v>
      </c>
    </row>
    <row r="2244" spans="1:13" x14ac:dyDescent="0.25">
      <c r="A2244" s="29" t="s">
        <v>66</v>
      </c>
      <c r="B2244" s="29">
        <v>0</v>
      </c>
      <c r="C2244" s="29">
        <v>0</v>
      </c>
      <c r="D2244" s="29">
        <v>0</v>
      </c>
      <c r="E2244" s="29">
        <v>0</v>
      </c>
      <c r="F2244" s="29">
        <v>0</v>
      </c>
      <c r="G2244" s="29">
        <v>0</v>
      </c>
      <c r="H2244" s="29">
        <v>0</v>
      </c>
      <c r="I2244" s="29">
        <v>0</v>
      </c>
      <c r="J2244" s="29">
        <v>0</v>
      </c>
      <c r="K2244" s="29">
        <v>0</v>
      </c>
      <c r="L2244" s="29">
        <v>0</v>
      </c>
      <c r="M2244" s="29">
        <v>0</v>
      </c>
    </row>
    <row r="2245" spans="1:13" x14ac:dyDescent="0.25">
      <c r="A2245" s="29" t="s">
        <v>67</v>
      </c>
      <c r="B2245" s="29">
        <v>503</v>
      </c>
      <c r="C2245" s="29">
        <v>0</v>
      </c>
      <c r="D2245" s="29">
        <v>503</v>
      </c>
      <c r="E2245" s="29">
        <v>415</v>
      </c>
      <c r="F2245" s="29">
        <v>0</v>
      </c>
      <c r="G2245" s="29">
        <v>0</v>
      </c>
      <c r="H2245" s="29">
        <v>0</v>
      </c>
      <c r="I2245" s="29">
        <v>0</v>
      </c>
      <c r="J2245" s="29">
        <v>0</v>
      </c>
      <c r="K2245" s="29">
        <v>1</v>
      </c>
      <c r="L2245" s="29">
        <v>0</v>
      </c>
      <c r="M2245" s="29">
        <v>87</v>
      </c>
    </row>
    <row r="2246" spans="1:13" x14ac:dyDescent="0.25">
      <c r="A2246" s="29" t="s">
        <v>68</v>
      </c>
      <c r="B2246" s="29">
        <v>182</v>
      </c>
      <c r="C2246" s="29">
        <v>0</v>
      </c>
      <c r="D2246" s="29">
        <v>182</v>
      </c>
      <c r="E2246" s="29">
        <v>146</v>
      </c>
      <c r="F2246" s="29">
        <v>0</v>
      </c>
      <c r="G2246" s="29">
        <v>0</v>
      </c>
      <c r="H2246" s="29">
        <v>1</v>
      </c>
      <c r="I2246" s="29">
        <v>0</v>
      </c>
      <c r="J2246" s="29">
        <v>0</v>
      </c>
      <c r="K2246" s="29">
        <v>0</v>
      </c>
      <c r="L2246" s="29">
        <v>0</v>
      </c>
      <c r="M2246" s="29">
        <v>35</v>
      </c>
    </row>
    <row r="2247" spans="1:13" x14ac:dyDescent="0.25">
      <c r="A2247" s="29" t="s">
        <v>69</v>
      </c>
      <c r="B2247" s="29">
        <v>332</v>
      </c>
      <c r="C2247" s="29">
        <v>0</v>
      </c>
      <c r="D2247" s="29">
        <v>332</v>
      </c>
      <c r="E2247" s="29">
        <v>206</v>
      </c>
      <c r="F2247" s="29">
        <v>0</v>
      </c>
      <c r="G2247" s="29">
        <v>0</v>
      </c>
      <c r="H2247" s="29">
        <v>4</v>
      </c>
      <c r="I2247" s="29">
        <v>0</v>
      </c>
      <c r="J2247" s="29">
        <v>2</v>
      </c>
      <c r="K2247" s="29">
        <v>0</v>
      </c>
      <c r="L2247" s="29">
        <v>120</v>
      </c>
      <c r="M2247" s="29">
        <v>0</v>
      </c>
    </row>
    <row r="2248" spans="1:13" x14ac:dyDescent="0.25">
      <c r="A2248" s="29" t="s">
        <v>70</v>
      </c>
      <c r="B2248" s="29">
        <v>197</v>
      </c>
      <c r="C2248" s="29">
        <v>0</v>
      </c>
      <c r="D2248" s="29">
        <v>197</v>
      </c>
      <c r="E2248" s="29">
        <v>157</v>
      </c>
      <c r="F2248" s="29">
        <v>0</v>
      </c>
      <c r="G2248" s="29">
        <v>0</v>
      </c>
      <c r="H2248" s="29">
        <v>5</v>
      </c>
      <c r="I2248" s="29">
        <v>0</v>
      </c>
      <c r="J2248" s="29">
        <v>35</v>
      </c>
      <c r="K2248" s="29">
        <v>0</v>
      </c>
      <c r="L2248" s="29">
        <v>0</v>
      </c>
      <c r="M2248" s="29">
        <v>0</v>
      </c>
    </row>
    <row r="2249" spans="1:13" x14ac:dyDescent="0.25">
      <c r="A2249" s="29" t="s">
        <v>71</v>
      </c>
      <c r="B2249" s="29">
        <v>391</v>
      </c>
      <c r="C2249" s="29">
        <v>0</v>
      </c>
      <c r="D2249" s="29">
        <v>391</v>
      </c>
      <c r="E2249" s="29">
        <v>312</v>
      </c>
      <c r="F2249" s="29">
        <v>0</v>
      </c>
      <c r="G2249" s="29">
        <v>0</v>
      </c>
      <c r="H2249" s="29">
        <v>79</v>
      </c>
      <c r="I2249" s="29">
        <v>0</v>
      </c>
      <c r="J2249" s="29">
        <v>0</v>
      </c>
      <c r="K2249" s="29">
        <v>0</v>
      </c>
      <c r="L2249" s="29">
        <v>0</v>
      </c>
      <c r="M2249" s="29">
        <v>0</v>
      </c>
    </row>
    <row r="2250" spans="1:13" x14ac:dyDescent="0.25">
      <c r="A2250" s="29" t="s">
        <v>72</v>
      </c>
      <c r="B2250" s="29">
        <v>704</v>
      </c>
      <c r="C2250" s="29">
        <v>0</v>
      </c>
      <c r="D2250" s="29">
        <v>704</v>
      </c>
      <c r="E2250" s="29">
        <v>469</v>
      </c>
      <c r="F2250" s="29">
        <v>0</v>
      </c>
      <c r="G2250" s="29">
        <v>0</v>
      </c>
      <c r="H2250" s="29">
        <v>235</v>
      </c>
      <c r="I2250" s="29">
        <v>0</v>
      </c>
      <c r="J2250" s="29">
        <v>0</v>
      </c>
      <c r="K2250" s="29">
        <v>0</v>
      </c>
      <c r="L2250" s="29">
        <v>0</v>
      </c>
      <c r="M2250" s="29">
        <v>0</v>
      </c>
    </row>
    <row r="2251" spans="1:13" x14ac:dyDescent="0.25">
      <c r="A2251" s="29" t="s">
        <v>73</v>
      </c>
      <c r="B2251" s="29">
        <v>668</v>
      </c>
      <c r="C2251" s="29">
        <v>0</v>
      </c>
      <c r="D2251" s="29">
        <v>668</v>
      </c>
      <c r="E2251" s="29">
        <v>537</v>
      </c>
      <c r="F2251" s="29">
        <v>0</v>
      </c>
      <c r="G2251" s="29">
        <v>0</v>
      </c>
      <c r="H2251" s="29">
        <v>1</v>
      </c>
      <c r="I2251" s="29">
        <v>0</v>
      </c>
      <c r="J2251" s="29">
        <v>3</v>
      </c>
      <c r="K2251" s="29">
        <v>0</v>
      </c>
      <c r="L2251" s="29">
        <v>127</v>
      </c>
      <c r="M2251" s="29">
        <v>0</v>
      </c>
    </row>
    <row r="2252" spans="1:13" x14ac:dyDescent="0.25">
      <c r="A2252" s="29" t="s">
        <v>74</v>
      </c>
      <c r="B2252" s="29">
        <v>207</v>
      </c>
      <c r="C2252" s="29">
        <v>0</v>
      </c>
      <c r="D2252" s="29">
        <v>207</v>
      </c>
      <c r="E2252" s="29">
        <v>192</v>
      </c>
      <c r="F2252" s="29">
        <v>0</v>
      </c>
      <c r="G2252" s="29">
        <v>0</v>
      </c>
      <c r="H2252" s="29">
        <v>1</v>
      </c>
      <c r="I2252" s="29">
        <v>0</v>
      </c>
      <c r="J2252" s="29">
        <v>0</v>
      </c>
      <c r="K2252" s="29">
        <v>0</v>
      </c>
      <c r="L2252" s="29">
        <v>14</v>
      </c>
      <c r="M2252" s="29">
        <v>0</v>
      </c>
    </row>
    <row r="2253" spans="1:13" x14ac:dyDescent="0.25">
      <c r="A2253" s="29" t="s">
        <v>75</v>
      </c>
      <c r="B2253" s="29">
        <v>134</v>
      </c>
      <c r="C2253" s="29">
        <v>0</v>
      </c>
      <c r="D2253" s="29">
        <v>134</v>
      </c>
      <c r="E2253" s="29">
        <v>106</v>
      </c>
      <c r="F2253" s="29">
        <v>0</v>
      </c>
      <c r="G2253" s="29">
        <v>0</v>
      </c>
      <c r="H2253" s="29">
        <v>0</v>
      </c>
      <c r="I2253" s="29">
        <v>0</v>
      </c>
      <c r="J2253" s="29">
        <v>0</v>
      </c>
      <c r="K2253" s="29">
        <v>28</v>
      </c>
      <c r="L2253" s="29">
        <v>0</v>
      </c>
      <c r="M2253" s="29">
        <v>0</v>
      </c>
    </row>
    <row r="2254" spans="1:13" x14ac:dyDescent="0.25">
      <c r="A2254" s="29" t="s">
        <v>76</v>
      </c>
      <c r="B2254" s="29">
        <v>113</v>
      </c>
      <c r="C2254" s="29">
        <v>0</v>
      </c>
      <c r="D2254" s="29">
        <v>113</v>
      </c>
      <c r="E2254" s="29">
        <v>83</v>
      </c>
      <c r="F2254" s="29">
        <v>0</v>
      </c>
      <c r="G2254" s="29">
        <v>0</v>
      </c>
      <c r="H2254" s="29">
        <v>0</v>
      </c>
      <c r="I2254" s="29">
        <v>30</v>
      </c>
      <c r="J2254" s="29">
        <v>0</v>
      </c>
      <c r="K2254" s="29">
        <v>0</v>
      </c>
      <c r="L2254" s="29">
        <v>0</v>
      </c>
      <c r="M2254" s="29">
        <v>0</v>
      </c>
    </row>
    <row r="2255" spans="1:13" x14ac:dyDescent="0.25">
      <c r="A2255" s="29" t="s">
        <v>77</v>
      </c>
      <c r="B2255" s="29">
        <v>559</v>
      </c>
      <c r="C2255" s="29">
        <v>0</v>
      </c>
      <c r="D2255" s="29">
        <v>559</v>
      </c>
      <c r="E2255" s="29">
        <v>264</v>
      </c>
      <c r="F2255" s="29">
        <v>0</v>
      </c>
      <c r="G2255" s="29">
        <v>0</v>
      </c>
      <c r="H2255" s="29">
        <v>295</v>
      </c>
      <c r="I2255" s="29">
        <v>0</v>
      </c>
      <c r="J2255" s="29">
        <v>0</v>
      </c>
      <c r="K2255" s="29">
        <v>0</v>
      </c>
      <c r="L2255" s="29">
        <v>0</v>
      </c>
      <c r="M2255" s="29">
        <v>0</v>
      </c>
    </row>
    <row r="2256" spans="1:13" x14ac:dyDescent="0.25">
      <c r="A2256" s="29" t="s">
        <v>78</v>
      </c>
      <c r="B2256" s="29">
        <v>796</v>
      </c>
      <c r="C2256" s="29">
        <v>0</v>
      </c>
      <c r="D2256" s="29">
        <v>796</v>
      </c>
      <c r="E2256" s="29">
        <v>581</v>
      </c>
      <c r="F2256" s="29">
        <v>0</v>
      </c>
      <c r="G2256" s="29">
        <v>0</v>
      </c>
      <c r="H2256" s="29">
        <v>215</v>
      </c>
      <c r="I2256" s="29">
        <v>0</v>
      </c>
      <c r="J2256" s="29">
        <v>0</v>
      </c>
      <c r="K2256" s="29">
        <v>0</v>
      </c>
      <c r="L2256" s="29">
        <v>0</v>
      </c>
      <c r="M2256" s="29">
        <v>0</v>
      </c>
    </row>
    <row r="2257" spans="1:13" x14ac:dyDescent="0.25">
      <c r="A2257" s="29" t="s">
        <v>79</v>
      </c>
      <c r="B2257" s="29">
        <v>2735</v>
      </c>
      <c r="C2257" s="29">
        <v>0</v>
      </c>
      <c r="D2257" s="29">
        <v>2735</v>
      </c>
      <c r="E2257" s="29">
        <v>2395</v>
      </c>
      <c r="F2257" s="29">
        <v>0</v>
      </c>
      <c r="G2257" s="29">
        <v>0</v>
      </c>
      <c r="H2257" s="29">
        <v>2</v>
      </c>
      <c r="I2257" s="29">
        <v>0</v>
      </c>
      <c r="J2257" s="29">
        <v>0</v>
      </c>
      <c r="K2257" s="29">
        <v>6</v>
      </c>
      <c r="L2257" s="29">
        <v>0</v>
      </c>
      <c r="M2257" s="29">
        <v>332</v>
      </c>
    </row>
    <row r="2258" spans="1:13" x14ac:dyDescent="0.25">
      <c r="A2258" s="29" t="s">
        <v>80</v>
      </c>
      <c r="B2258" s="29">
        <v>1621</v>
      </c>
      <c r="C2258" s="29">
        <v>0</v>
      </c>
      <c r="D2258" s="29">
        <v>1621</v>
      </c>
      <c r="E2258" s="29">
        <v>1068</v>
      </c>
      <c r="F2258" s="29">
        <v>0</v>
      </c>
      <c r="G2258" s="29">
        <v>0</v>
      </c>
      <c r="H2258" s="29">
        <v>192</v>
      </c>
      <c r="I2258" s="29">
        <v>0</v>
      </c>
      <c r="J2258" s="29">
        <v>361</v>
      </c>
      <c r="K2258" s="29">
        <v>0</v>
      </c>
      <c r="L2258" s="29">
        <v>0</v>
      </c>
      <c r="M2258" s="29">
        <v>0</v>
      </c>
    </row>
    <row r="2259" spans="1:13" x14ac:dyDescent="0.25">
      <c r="A2259" s="29" t="s">
        <v>81</v>
      </c>
      <c r="B2259" s="29">
        <v>772</v>
      </c>
      <c r="C2259" s="29">
        <v>0</v>
      </c>
      <c r="D2259" s="29">
        <v>772</v>
      </c>
      <c r="E2259" s="29">
        <v>551</v>
      </c>
      <c r="F2259" s="29">
        <v>0</v>
      </c>
      <c r="G2259" s="29">
        <v>0</v>
      </c>
      <c r="H2259" s="29">
        <v>0</v>
      </c>
      <c r="I2259" s="29">
        <v>221</v>
      </c>
      <c r="J2259" s="29">
        <v>0</v>
      </c>
      <c r="K2259" s="29">
        <v>0</v>
      </c>
      <c r="L2259" s="29">
        <v>0</v>
      </c>
      <c r="M2259" s="29">
        <v>0</v>
      </c>
    </row>
    <row r="2260" spans="1:13" x14ac:dyDescent="0.25">
      <c r="A2260" s="29" t="s">
        <v>82</v>
      </c>
      <c r="B2260" s="29">
        <v>1508</v>
      </c>
      <c r="C2260" s="29">
        <v>0</v>
      </c>
      <c r="D2260" s="29">
        <v>1508</v>
      </c>
      <c r="E2260" s="29">
        <v>1281</v>
      </c>
      <c r="F2260" s="29">
        <v>0</v>
      </c>
      <c r="G2260" s="29">
        <v>0</v>
      </c>
      <c r="H2260" s="29">
        <v>1</v>
      </c>
      <c r="I2260" s="29">
        <v>226</v>
      </c>
      <c r="J2260" s="29">
        <v>0</v>
      </c>
      <c r="K2260" s="29">
        <v>0</v>
      </c>
      <c r="L2260" s="29">
        <v>0</v>
      </c>
      <c r="M2260" s="29">
        <v>0</v>
      </c>
    </row>
    <row r="2261" spans="1:13" x14ac:dyDescent="0.25">
      <c r="A2261" s="29" t="s">
        <v>83</v>
      </c>
      <c r="B2261" s="29">
        <v>2353</v>
      </c>
      <c r="C2261" s="29">
        <v>0</v>
      </c>
      <c r="D2261" s="29">
        <v>2353</v>
      </c>
      <c r="E2261" s="29">
        <v>1448</v>
      </c>
      <c r="F2261" s="29">
        <v>0</v>
      </c>
      <c r="G2261" s="29">
        <v>0</v>
      </c>
      <c r="H2261" s="29">
        <v>905</v>
      </c>
      <c r="I2261" s="29">
        <v>0</v>
      </c>
      <c r="J2261" s="29">
        <v>0</v>
      </c>
      <c r="K2261" s="29">
        <v>0</v>
      </c>
      <c r="L2261" s="29">
        <v>0</v>
      </c>
      <c r="M2261" s="29">
        <v>0</v>
      </c>
    </row>
    <row r="2262" spans="1:13" x14ac:dyDescent="0.25">
      <c r="A2262" s="29" t="s">
        <v>84</v>
      </c>
      <c r="B2262" s="29">
        <v>2255</v>
      </c>
      <c r="C2262" s="29">
        <v>0</v>
      </c>
      <c r="D2262" s="29">
        <v>2255</v>
      </c>
      <c r="E2262" s="29">
        <v>1609</v>
      </c>
      <c r="F2262" s="29">
        <v>0</v>
      </c>
      <c r="G2262" s="29">
        <v>0</v>
      </c>
      <c r="H2262" s="29">
        <v>646</v>
      </c>
      <c r="I2262" s="29">
        <v>0</v>
      </c>
      <c r="J2262" s="29">
        <v>0</v>
      </c>
      <c r="K2262" s="29">
        <v>0</v>
      </c>
      <c r="L2262" s="29">
        <v>0</v>
      </c>
      <c r="M2262" s="29">
        <v>0</v>
      </c>
    </row>
    <row r="2263" spans="1:13" x14ac:dyDescent="0.25">
      <c r="A2263" s="29" t="s">
        <v>85</v>
      </c>
      <c r="B2263" s="29">
        <v>22175</v>
      </c>
      <c r="C2263" s="29">
        <v>0</v>
      </c>
      <c r="D2263" s="29">
        <v>22175</v>
      </c>
      <c r="E2263" s="29">
        <v>19020</v>
      </c>
      <c r="F2263" s="29">
        <v>0</v>
      </c>
      <c r="G2263" s="29">
        <v>0</v>
      </c>
      <c r="H2263" s="29">
        <v>20</v>
      </c>
      <c r="I2263" s="29">
        <v>0</v>
      </c>
      <c r="J2263" s="29">
        <v>0</v>
      </c>
      <c r="K2263" s="29">
        <v>39</v>
      </c>
      <c r="L2263" s="29">
        <v>0</v>
      </c>
      <c r="M2263" s="29">
        <v>3096</v>
      </c>
    </row>
    <row r="2264" spans="1:13" x14ac:dyDescent="0.25">
      <c r="A2264" s="29" t="s">
        <v>86</v>
      </c>
      <c r="B2264" s="29">
        <v>4844</v>
      </c>
      <c r="C2264" s="29">
        <v>0</v>
      </c>
      <c r="D2264" s="29">
        <v>4844</v>
      </c>
      <c r="E2264" s="29">
        <v>3272</v>
      </c>
      <c r="F2264" s="29">
        <v>0</v>
      </c>
      <c r="G2264" s="29">
        <v>0</v>
      </c>
      <c r="H2264" s="29">
        <v>385</v>
      </c>
      <c r="I2264" s="29">
        <v>0</v>
      </c>
      <c r="J2264" s="29">
        <v>1187</v>
      </c>
      <c r="K2264" s="29">
        <v>0</v>
      </c>
      <c r="L2264" s="29">
        <v>0</v>
      </c>
      <c r="M2264" s="29">
        <v>0</v>
      </c>
    </row>
    <row r="2265" spans="1:13" x14ac:dyDescent="0.25">
      <c r="A2265" s="29" t="s">
        <v>87</v>
      </c>
      <c r="B2265" s="29">
        <v>2546</v>
      </c>
      <c r="C2265" s="29">
        <v>0</v>
      </c>
      <c r="D2265" s="29">
        <v>2546</v>
      </c>
      <c r="E2265" s="29">
        <v>1678</v>
      </c>
      <c r="F2265" s="29">
        <v>0</v>
      </c>
      <c r="G2265" s="29">
        <v>0</v>
      </c>
      <c r="H2265" s="29">
        <v>3</v>
      </c>
      <c r="I2265" s="29">
        <v>865</v>
      </c>
      <c r="J2265" s="29">
        <v>0</v>
      </c>
      <c r="K2265" s="29">
        <v>0</v>
      </c>
      <c r="L2265" s="29">
        <v>0</v>
      </c>
      <c r="M2265" s="29">
        <v>0</v>
      </c>
    </row>
    <row r="2266" spans="1:13" x14ac:dyDescent="0.25">
      <c r="A2266" s="29" t="s">
        <v>88</v>
      </c>
      <c r="B2266" s="29">
        <v>4426</v>
      </c>
      <c r="C2266" s="29">
        <v>0</v>
      </c>
      <c r="D2266" s="29">
        <v>4426</v>
      </c>
      <c r="E2266" s="29">
        <v>3723</v>
      </c>
      <c r="F2266" s="29">
        <v>0</v>
      </c>
      <c r="G2266" s="29">
        <v>0</v>
      </c>
      <c r="H2266" s="29">
        <v>5</v>
      </c>
      <c r="I2266" s="29">
        <v>698</v>
      </c>
      <c r="J2266" s="29">
        <v>0</v>
      </c>
      <c r="K2266" s="29">
        <v>0</v>
      </c>
      <c r="L2266" s="29">
        <v>0</v>
      </c>
      <c r="M2266" s="29">
        <v>0</v>
      </c>
    </row>
    <row r="2267" spans="1:13" x14ac:dyDescent="0.25">
      <c r="A2267" s="29" t="s">
        <v>89</v>
      </c>
      <c r="B2267" s="29">
        <v>8930</v>
      </c>
      <c r="C2267" s="29">
        <v>0</v>
      </c>
      <c r="D2267" s="29">
        <v>8930</v>
      </c>
      <c r="E2267" s="29">
        <v>5712</v>
      </c>
      <c r="F2267" s="29">
        <v>0</v>
      </c>
      <c r="G2267" s="29">
        <v>0</v>
      </c>
      <c r="H2267" s="29">
        <v>3218</v>
      </c>
      <c r="I2267" s="29">
        <v>0</v>
      </c>
      <c r="J2267" s="29">
        <v>0</v>
      </c>
      <c r="K2267" s="29">
        <v>0</v>
      </c>
      <c r="L2267" s="29">
        <v>0</v>
      </c>
      <c r="M2267" s="29">
        <v>0</v>
      </c>
    </row>
    <row r="2268" spans="1:13" x14ac:dyDescent="0.25">
      <c r="A2268" s="29" t="s">
        <v>90</v>
      </c>
      <c r="B2268" s="29">
        <v>7514</v>
      </c>
      <c r="C2268" s="29">
        <v>0</v>
      </c>
      <c r="D2268" s="29">
        <v>7514</v>
      </c>
      <c r="E2268" s="29">
        <v>5250</v>
      </c>
      <c r="F2268" s="29">
        <v>0</v>
      </c>
      <c r="G2268" s="29">
        <v>0</v>
      </c>
      <c r="H2268" s="29">
        <v>2264</v>
      </c>
      <c r="I2268" s="29">
        <v>0</v>
      </c>
      <c r="J2268" s="29">
        <v>0</v>
      </c>
      <c r="K2268" s="29">
        <v>0</v>
      </c>
      <c r="L2268" s="29">
        <v>0</v>
      </c>
      <c r="M2268" s="29">
        <v>0</v>
      </c>
    </row>
    <row r="2269" spans="1:13" x14ac:dyDescent="0.25">
      <c r="A2269" s="29" t="s">
        <v>91</v>
      </c>
      <c r="B2269" s="29">
        <v>19024</v>
      </c>
      <c r="C2269" s="29">
        <v>0</v>
      </c>
      <c r="D2269" s="29">
        <v>19024</v>
      </c>
      <c r="E2269" s="29">
        <v>15079</v>
      </c>
      <c r="F2269" s="29">
        <v>0</v>
      </c>
      <c r="G2269" s="29">
        <v>0</v>
      </c>
      <c r="H2269" s="29">
        <v>102</v>
      </c>
      <c r="I2269" s="29">
        <v>0</v>
      </c>
      <c r="J2269" s="29">
        <v>0</v>
      </c>
      <c r="K2269" s="29">
        <v>72</v>
      </c>
      <c r="L2269" s="29">
        <v>0</v>
      </c>
      <c r="M2269" s="29">
        <v>3771</v>
      </c>
    </row>
    <row r="2270" spans="1:13" x14ac:dyDescent="0.25">
      <c r="A2270" s="29" t="s">
        <v>92</v>
      </c>
      <c r="B2270" s="29">
        <v>5123</v>
      </c>
      <c r="C2270" s="29">
        <v>0</v>
      </c>
      <c r="D2270" s="29">
        <v>5123</v>
      </c>
      <c r="E2270" s="29">
        <v>4663</v>
      </c>
      <c r="F2270" s="29">
        <v>0</v>
      </c>
      <c r="G2270" s="29">
        <v>0</v>
      </c>
      <c r="H2270" s="29">
        <v>1</v>
      </c>
      <c r="I2270" s="29">
        <v>459</v>
      </c>
      <c r="J2270" s="29">
        <v>0</v>
      </c>
      <c r="K2270" s="29">
        <v>0</v>
      </c>
      <c r="L2270" s="29">
        <v>0</v>
      </c>
      <c r="M2270" s="29">
        <v>0</v>
      </c>
    </row>
    <row r="2271" spans="1:13" x14ac:dyDescent="0.25">
      <c r="A2271" s="29" t="s">
        <v>93</v>
      </c>
      <c r="B2271" s="29">
        <v>3412</v>
      </c>
      <c r="C2271" s="29">
        <v>0</v>
      </c>
      <c r="D2271" s="29">
        <v>3412</v>
      </c>
      <c r="E2271" s="29">
        <v>458</v>
      </c>
      <c r="F2271" s="29">
        <v>0</v>
      </c>
      <c r="G2271" s="29">
        <v>0</v>
      </c>
      <c r="H2271" s="29">
        <v>1317</v>
      </c>
      <c r="I2271" s="29">
        <v>0</v>
      </c>
      <c r="J2271" s="29">
        <v>1637</v>
      </c>
      <c r="K2271" s="29">
        <v>0</v>
      </c>
      <c r="L2271" s="29">
        <v>0</v>
      </c>
      <c r="M2271" s="29">
        <v>0</v>
      </c>
    </row>
    <row r="2272" spans="1:13" x14ac:dyDescent="0.25">
      <c r="A2272" s="29" t="s">
        <v>94</v>
      </c>
      <c r="B2272" s="29">
        <v>9759</v>
      </c>
      <c r="C2272" s="29">
        <v>0</v>
      </c>
      <c r="D2272" s="29">
        <v>9759</v>
      </c>
      <c r="E2272" s="29">
        <v>7201</v>
      </c>
      <c r="F2272" s="29">
        <v>0</v>
      </c>
      <c r="G2272" s="29">
        <v>0</v>
      </c>
      <c r="H2272" s="29">
        <v>306</v>
      </c>
      <c r="I2272" s="29">
        <v>2252</v>
      </c>
      <c r="J2272" s="29">
        <v>0</v>
      </c>
      <c r="K2272" s="29">
        <v>0</v>
      </c>
      <c r="L2272" s="29">
        <v>0</v>
      </c>
      <c r="M2272" s="29">
        <v>0</v>
      </c>
    </row>
    <row r="2273" spans="1:13" x14ac:dyDescent="0.25">
      <c r="A2273" s="29" t="s">
        <v>95</v>
      </c>
      <c r="B2273" s="29">
        <v>5421</v>
      </c>
      <c r="C2273" s="29">
        <v>0</v>
      </c>
      <c r="D2273" s="29">
        <v>5421</v>
      </c>
      <c r="E2273" s="29">
        <v>3895</v>
      </c>
      <c r="F2273" s="29">
        <v>0</v>
      </c>
      <c r="G2273" s="29">
        <v>0</v>
      </c>
      <c r="H2273" s="29">
        <v>1526</v>
      </c>
      <c r="I2273" s="29">
        <v>0</v>
      </c>
      <c r="J2273" s="29">
        <v>0</v>
      </c>
      <c r="K2273" s="29">
        <v>0</v>
      </c>
      <c r="L2273" s="29">
        <v>0</v>
      </c>
      <c r="M2273" s="29">
        <v>0</v>
      </c>
    </row>
    <row r="2274" spans="1:13" x14ac:dyDescent="0.25">
      <c r="A2274" s="29" t="s">
        <v>96</v>
      </c>
      <c r="B2274" s="29">
        <v>10476</v>
      </c>
      <c r="C2274" s="29">
        <v>0</v>
      </c>
      <c r="D2274" s="29">
        <v>10476</v>
      </c>
      <c r="E2274" s="29">
        <v>5365</v>
      </c>
      <c r="F2274" s="29">
        <v>0</v>
      </c>
      <c r="G2274" s="29">
        <v>0</v>
      </c>
      <c r="H2274" s="29">
        <v>5111</v>
      </c>
      <c r="I2274" s="29">
        <v>0</v>
      </c>
      <c r="J2274" s="29">
        <v>0</v>
      </c>
      <c r="K2274" s="29">
        <v>0</v>
      </c>
      <c r="L2274" s="29">
        <v>0</v>
      </c>
      <c r="M2274" s="29">
        <v>0</v>
      </c>
    </row>
    <row r="2275" spans="1:13" x14ac:dyDescent="0.25">
      <c r="A2275" s="29" t="s">
        <v>97</v>
      </c>
      <c r="B2275" s="29">
        <v>1401</v>
      </c>
      <c r="C2275" s="29">
        <v>0</v>
      </c>
      <c r="D2275" s="29">
        <v>1401</v>
      </c>
      <c r="E2275" s="29">
        <v>929</v>
      </c>
      <c r="F2275" s="29">
        <v>0</v>
      </c>
      <c r="G2275" s="29">
        <v>0</v>
      </c>
      <c r="H2275" s="29">
        <v>1</v>
      </c>
      <c r="I2275" s="29">
        <v>0</v>
      </c>
      <c r="J2275" s="29">
        <v>471</v>
      </c>
      <c r="K2275" s="29">
        <v>0</v>
      </c>
      <c r="L2275" s="29">
        <v>0</v>
      </c>
      <c r="M2275" s="29">
        <v>0</v>
      </c>
    </row>
    <row r="2276" spans="1:13" x14ac:dyDescent="0.25">
      <c r="A2276" s="29" t="s">
        <v>98</v>
      </c>
      <c r="B2276" s="29">
        <v>9487</v>
      </c>
      <c r="C2276" s="29">
        <v>0</v>
      </c>
      <c r="D2276" s="29">
        <v>9487</v>
      </c>
      <c r="E2276" s="29">
        <v>5433</v>
      </c>
      <c r="F2276" s="29">
        <v>0</v>
      </c>
      <c r="G2276" s="29">
        <v>0</v>
      </c>
      <c r="H2276" s="29">
        <v>425</v>
      </c>
      <c r="I2276" s="29">
        <v>0</v>
      </c>
      <c r="J2276" s="29">
        <v>3629</v>
      </c>
      <c r="K2276" s="29">
        <v>0</v>
      </c>
      <c r="L2276" s="29">
        <v>0</v>
      </c>
      <c r="M2276" s="29">
        <v>0</v>
      </c>
    </row>
    <row r="2277" spans="1:13" x14ac:dyDescent="0.25">
      <c r="A2277" s="29" t="s">
        <v>99</v>
      </c>
      <c r="B2277" s="29">
        <v>8286</v>
      </c>
      <c r="C2277" s="29">
        <v>0</v>
      </c>
      <c r="D2277" s="29">
        <v>8286</v>
      </c>
      <c r="E2277" s="29">
        <v>1158</v>
      </c>
      <c r="F2277" s="29">
        <v>0</v>
      </c>
      <c r="G2277" s="29">
        <v>0</v>
      </c>
      <c r="H2277" s="29">
        <v>408</v>
      </c>
      <c r="I2277" s="29">
        <v>3559</v>
      </c>
      <c r="J2277" s="29">
        <v>0</v>
      </c>
      <c r="K2277" s="29">
        <v>3161</v>
      </c>
      <c r="L2277" s="29">
        <v>0</v>
      </c>
      <c r="M2277" s="29">
        <v>0</v>
      </c>
    </row>
    <row r="2278" spans="1:13" x14ac:dyDescent="0.25">
      <c r="A2278" s="29" t="s">
        <v>100</v>
      </c>
      <c r="B2278" s="29">
        <v>1759</v>
      </c>
      <c r="C2278" s="29">
        <v>0</v>
      </c>
      <c r="D2278" s="29">
        <v>1759</v>
      </c>
      <c r="E2278" s="29">
        <v>1131</v>
      </c>
      <c r="F2278" s="29">
        <v>0</v>
      </c>
      <c r="G2278" s="29">
        <v>0</v>
      </c>
      <c r="H2278" s="29">
        <v>3</v>
      </c>
      <c r="I2278" s="29">
        <v>625</v>
      </c>
      <c r="J2278" s="29">
        <v>0</v>
      </c>
      <c r="K2278" s="29">
        <v>0</v>
      </c>
      <c r="L2278" s="29">
        <v>0</v>
      </c>
      <c r="M2278" s="29">
        <v>0</v>
      </c>
    </row>
    <row r="2279" spans="1:13" x14ac:dyDescent="0.25">
      <c r="A2279" s="29" t="s">
        <v>101</v>
      </c>
      <c r="B2279" s="29">
        <v>3761</v>
      </c>
      <c r="C2279" s="29">
        <v>0</v>
      </c>
      <c r="D2279" s="29">
        <v>3761</v>
      </c>
      <c r="E2279" s="29">
        <v>1891</v>
      </c>
      <c r="F2279" s="29">
        <v>0</v>
      </c>
      <c r="G2279" s="29">
        <v>0</v>
      </c>
      <c r="H2279" s="29">
        <v>1870</v>
      </c>
      <c r="I2279" s="29">
        <v>0</v>
      </c>
      <c r="J2279" s="29">
        <v>0</v>
      </c>
      <c r="K2279" s="29">
        <v>0</v>
      </c>
      <c r="L2279" s="29">
        <v>0</v>
      </c>
      <c r="M2279" s="29">
        <v>0</v>
      </c>
    </row>
    <row r="2280" spans="1:13" x14ac:dyDescent="0.25">
      <c r="A2280" s="29" t="s">
        <v>102</v>
      </c>
      <c r="B2280" s="29">
        <v>2171</v>
      </c>
      <c r="C2280" s="29">
        <v>0</v>
      </c>
      <c r="D2280" s="29">
        <v>2171</v>
      </c>
      <c r="E2280" s="29">
        <v>1421</v>
      </c>
      <c r="F2280" s="29">
        <v>0</v>
      </c>
      <c r="G2280" s="29">
        <v>0</v>
      </c>
      <c r="H2280" s="29">
        <v>750</v>
      </c>
      <c r="I2280" s="29">
        <v>0</v>
      </c>
      <c r="J2280" s="29">
        <v>0</v>
      </c>
      <c r="K2280" s="29">
        <v>0</v>
      </c>
      <c r="L2280" s="29">
        <v>0</v>
      </c>
      <c r="M2280" s="29">
        <v>0</v>
      </c>
    </row>
    <row r="2281" spans="1:13" x14ac:dyDescent="0.25">
      <c r="A2281" s="29" t="s">
        <v>610</v>
      </c>
      <c r="B2281" s="29"/>
      <c r="C2281" s="29"/>
      <c r="D2281" s="29"/>
      <c r="E2281" s="29"/>
      <c r="F2281" s="29"/>
      <c r="G2281" s="29"/>
      <c r="H2281" s="29"/>
      <c r="I2281" s="29"/>
      <c r="J2281" s="29"/>
      <c r="K2281" s="29"/>
      <c r="L2281" s="29"/>
      <c r="M2281" s="29"/>
    </row>
    <row r="2282" spans="1:13" x14ac:dyDescent="0.25">
      <c r="A2282" s="29" t="s">
        <v>0</v>
      </c>
      <c r="B2282" s="29" t="s">
        <v>1</v>
      </c>
      <c r="C2282" s="29" t="s">
        <v>402</v>
      </c>
      <c r="D2282" s="29" t="s">
        <v>403</v>
      </c>
      <c r="E2282" s="29" t="s">
        <v>404</v>
      </c>
      <c r="F2282" s="29" t="s">
        <v>405</v>
      </c>
      <c r="G2282" s="29" t="s">
        <v>406</v>
      </c>
      <c r="H2282" s="29" t="s">
        <v>407</v>
      </c>
      <c r="I2282" s="29" t="s">
        <v>408</v>
      </c>
      <c r="J2282" s="29" t="s">
        <v>409</v>
      </c>
      <c r="K2282" s="29" t="s">
        <v>410</v>
      </c>
      <c r="L2282" s="29" t="s">
        <v>411</v>
      </c>
      <c r="M2282" s="29" t="s">
        <v>412</v>
      </c>
    </row>
    <row r="2283" spans="1:13" x14ac:dyDescent="0.25">
      <c r="A2283" s="29" t="s">
        <v>8</v>
      </c>
      <c r="B2283" s="29" t="s">
        <v>9</v>
      </c>
      <c r="C2283" s="29" t="s">
        <v>9</v>
      </c>
      <c r="D2283" s="29" t="s">
        <v>9</v>
      </c>
      <c r="E2283" s="29" t="s">
        <v>9</v>
      </c>
      <c r="F2283" s="29" t="s">
        <v>9</v>
      </c>
      <c r="G2283" s="29" t="s">
        <v>9</v>
      </c>
      <c r="H2283" s="29" t="s">
        <v>9</v>
      </c>
      <c r="I2283" s="29" t="s">
        <v>9</v>
      </c>
      <c r="J2283" s="29" t="s">
        <v>9</v>
      </c>
      <c r="K2283" s="29" t="s">
        <v>9</v>
      </c>
      <c r="L2283" s="29" t="s">
        <v>9</v>
      </c>
      <c r="M2283" s="29" t="s">
        <v>9</v>
      </c>
    </row>
    <row r="2284" spans="1:13" x14ac:dyDescent="0.25">
      <c r="A2284" s="29" t="s">
        <v>10</v>
      </c>
      <c r="B2284" s="29">
        <v>0</v>
      </c>
      <c r="C2284" s="29">
        <v>0</v>
      </c>
      <c r="D2284" s="29">
        <v>0</v>
      </c>
      <c r="E2284" s="29">
        <v>0</v>
      </c>
      <c r="F2284" s="29">
        <v>0</v>
      </c>
      <c r="G2284" s="29">
        <v>0</v>
      </c>
      <c r="H2284" s="29">
        <v>0</v>
      </c>
      <c r="I2284" s="29">
        <v>0</v>
      </c>
      <c r="J2284" s="29">
        <v>0</v>
      </c>
      <c r="K2284" s="29">
        <v>0</v>
      </c>
      <c r="L2284" s="29">
        <v>0</v>
      </c>
      <c r="M2284" s="29">
        <v>0</v>
      </c>
    </row>
    <row r="2285" spans="1:13" x14ac:dyDescent="0.25">
      <c r="A2285" s="29" t="s">
        <v>11</v>
      </c>
      <c r="B2285" s="29">
        <v>0</v>
      </c>
      <c r="C2285" s="29">
        <v>0</v>
      </c>
      <c r="D2285" s="29">
        <v>0</v>
      </c>
      <c r="E2285" s="29">
        <v>0</v>
      </c>
      <c r="F2285" s="29">
        <v>0</v>
      </c>
      <c r="G2285" s="29">
        <v>0</v>
      </c>
      <c r="H2285" s="29">
        <v>0</v>
      </c>
      <c r="I2285" s="29">
        <v>0</v>
      </c>
      <c r="J2285" s="29">
        <v>0</v>
      </c>
      <c r="K2285" s="29">
        <v>0</v>
      </c>
      <c r="L2285" s="29">
        <v>0</v>
      </c>
      <c r="M2285" s="29">
        <v>0</v>
      </c>
    </row>
    <row r="2286" spans="1:13" x14ac:dyDescent="0.25">
      <c r="A2286" s="29" t="s">
        <v>12</v>
      </c>
      <c r="B2286" s="29">
        <v>0</v>
      </c>
      <c r="C2286" s="29">
        <v>0</v>
      </c>
      <c r="D2286" s="29">
        <v>0</v>
      </c>
      <c r="E2286" s="29">
        <v>0</v>
      </c>
      <c r="F2286" s="29">
        <v>0</v>
      </c>
      <c r="G2286" s="29">
        <v>0</v>
      </c>
      <c r="H2286" s="29">
        <v>0</v>
      </c>
      <c r="I2286" s="29">
        <v>0</v>
      </c>
      <c r="J2286" s="29">
        <v>0</v>
      </c>
      <c r="K2286" s="29">
        <v>0</v>
      </c>
      <c r="L2286" s="29">
        <v>0</v>
      </c>
      <c r="M2286" s="29">
        <v>0</v>
      </c>
    </row>
    <row r="2287" spans="1:13" x14ac:dyDescent="0.25">
      <c r="A2287" s="29" t="s">
        <v>13</v>
      </c>
      <c r="B2287" s="29">
        <v>0</v>
      </c>
      <c r="C2287" s="29">
        <v>0</v>
      </c>
      <c r="D2287" s="29">
        <v>0</v>
      </c>
      <c r="E2287" s="29">
        <v>0</v>
      </c>
      <c r="F2287" s="29">
        <v>0</v>
      </c>
      <c r="G2287" s="29">
        <v>0</v>
      </c>
      <c r="H2287" s="29">
        <v>0</v>
      </c>
      <c r="I2287" s="29">
        <v>0</v>
      </c>
      <c r="J2287" s="29">
        <v>0</v>
      </c>
      <c r="K2287" s="29">
        <v>0</v>
      </c>
      <c r="L2287" s="29">
        <v>0</v>
      </c>
      <c r="M2287" s="29">
        <v>0</v>
      </c>
    </row>
    <row r="2288" spans="1:13" x14ac:dyDescent="0.25">
      <c r="A2288" s="29" t="s">
        <v>14</v>
      </c>
      <c r="B2288" s="29">
        <v>0</v>
      </c>
      <c r="C2288" s="29">
        <v>0</v>
      </c>
      <c r="D2288" s="29">
        <v>0</v>
      </c>
      <c r="E2288" s="29">
        <v>0</v>
      </c>
      <c r="F2288" s="29">
        <v>0</v>
      </c>
      <c r="G2288" s="29">
        <v>0</v>
      </c>
      <c r="H2288" s="29">
        <v>0</v>
      </c>
      <c r="I2288" s="29">
        <v>0</v>
      </c>
      <c r="J2288" s="29">
        <v>0</v>
      </c>
      <c r="K2288" s="29">
        <v>0</v>
      </c>
      <c r="L2288" s="29">
        <v>0</v>
      </c>
      <c r="M2288" s="29">
        <v>0</v>
      </c>
    </row>
    <row r="2289" spans="1:13" x14ac:dyDescent="0.25">
      <c r="A2289" s="29" t="s">
        <v>15</v>
      </c>
      <c r="B2289" s="29">
        <v>0</v>
      </c>
      <c r="C2289" s="29">
        <v>0</v>
      </c>
      <c r="D2289" s="29">
        <v>0</v>
      </c>
      <c r="E2289" s="29">
        <v>0</v>
      </c>
      <c r="F2289" s="29">
        <v>0</v>
      </c>
      <c r="G2289" s="29">
        <v>0</v>
      </c>
      <c r="H2289" s="29">
        <v>0</v>
      </c>
      <c r="I2289" s="29">
        <v>0</v>
      </c>
      <c r="J2289" s="29">
        <v>0</v>
      </c>
      <c r="K2289" s="29">
        <v>0</v>
      </c>
      <c r="L2289" s="29">
        <v>0</v>
      </c>
      <c r="M2289" s="29">
        <v>0</v>
      </c>
    </row>
    <row r="2290" spans="1:13" x14ac:dyDescent="0.25">
      <c r="A2290" s="29" t="s">
        <v>16</v>
      </c>
      <c r="B2290" s="29">
        <v>0</v>
      </c>
      <c r="C2290" s="29">
        <v>0</v>
      </c>
      <c r="D2290" s="29">
        <v>0</v>
      </c>
      <c r="E2290" s="29">
        <v>0</v>
      </c>
      <c r="F2290" s="29">
        <v>0</v>
      </c>
      <c r="G2290" s="29">
        <v>0</v>
      </c>
      <c r="H2290" s="29">
        <v>0</v>
      </c>
      <c r="I2290" s="29">
        <v>0</v>
      </c>
      <c r="J2290" s="29">
        <v>0</v>
      </c>
      <c r="K2290" s="29">
        <v>0</v>
      </c>
      <c r="L2290" s="29">
        <v>0</v>
      </c>
      <c r="M2290" s="29">
        <v>0</v>
      </c>
    </row>
    <row r="2291" spans="1:13" x14ac:dyDescent="0.25">
      <c r="A2291" s="29" t="s">
        <v>17</v>
      </c>
      <c r="B2291" s="29">
        <v>0</v>
      </c>
      <c r="C2291" s="29">
        <v>0</v>
      </c>
      <c r="D2291" s="29">
        <v>0</v>
      </c>
      <c r="E2291" s="29">
        <v>0</v>
      </c>
      <c r="F2291" s="29">
        <v>0</v>
      </c>
      <c r="G2291" s="29">
        <v>0</v>
      </c>
      <c r="H2291" s="29">
        <v>0</v>
      </c>
      <c r="I2291" s="29">
        <v>0</v>
      </c>
      <c r="J2291" s="29">
        <v>0</v>
      </c>
      <c r="K2291" s="29">
        <v>0</v>
      </c>
      <c r="L2291" s="29">
        <v>0</v>
      </c>
      <c r="M2291" s="29">
        <v>0</v>
      </c>
    </row>
    <row r="2292" spans="1:13" x14ac:dyDescent="0.25">
      <c r="A2292" s="29" t="s">
        <v>18</v>
      </c>
      <c r="B2292" s="29">
        <v>0</v>
      </c>
      <c r="C2292" s="29">
        <v>0</v>
      </c>
      <c r="D2292" s="29">
        <v>0</v>
      </c>
      <c r="E2292" s="29">
        <v>0</v>
      </c>
      <c r="F2292" s="29">
        <v>0</v>
      </c>
      <c r="G2292" s="29">
        <v>0</v>
      </c>
      <c r="H2292" s="29">
        <v>0</v>
      </c>
      <c r="I2292" s="29">
        <v>0</v>
      </c>
      <c r="J2292" s="29">
        <v>0</v>
      </c>
      <c r="K2292" s="29">
        <v>0</v>
      </c>
      <c r="L2292" s="29">
        <v>0</v>
      </c>
      <c r="M2292" s="29">
        <v>0</v>
      </c>
    </row>
    <row r="2293" spans="1:13" x14ac:dyDescent="0.25">
      <c r="A2293" s="29" t="s">
        <v>19</v>
      </c>
      <c r="B2293" s="29">
        <v>0</v>
      </c>
      <c r="C2293" s="29">
        <v>0</v>
      </c>
      <c r="D2293" s="29">
        <v>0</v>
      </c>
      <c r="E2293" s="29">
        <v>0</v>
      </c>
      <c r="F2293" s="29">
        <v>0</v>
      </c>
      <c r="G2293" s="29">
        <v>0</v>
      </c>
      <c r="H2293" s="29">
        <v>0</v>
      </c>
      <c r="I2293" s="29">
        <v>0</v>
      </c>
      <c r="J2293" s="29">
        <v>0</v>
      </c>
      <c r="K2293" s="29">
        <v>0</v>
      </c>
      <c r="L2293" s="29">
        <v>0</v>
      </c>
      <c r="M2293" s="29">
        <v>0</v>
      </c>
    </row>
    <row r="2294" spans="1:13" x14ac:dyDescent="0.25">
      <c r="A2294" s="29" t="s">
        <v>20</v>
      </c>
      <c r="B2294" s="29">
        <v>1</v>
      </c>
      <c r="C2294" s="29">
        <v>0</v>
      </c>
      <c r="D2294" s="29">
        <v>0</v>
      </c>
      <c r="E2294" s="29">
        <v>0</v>
      </c>
      <c r="F2294" s="29">
        <v>0</v>
      </c>
      <c r="G2294" s="29">
        <v>0</v>
      </c>
      <c r="H2294" s="29">
        <v>0</v>
      </c>
      <c r="I2294" s="29">
        <v>0</v>
      </c>
      <c r="J2294" s="29">
        <v>0</v>
      </c>
      <c r="K2294" s="29">
        <v>0</v>
      </c>
      <c r="L2294" s="29">
        <v>0</v>
      </c>
      <c r="M2294" s="29">
        <v>0</v>
      </c>
    </row>
    <row r="2295" spans="1:13" x14ac:dyDescent="0.25">
      <c r="A2295" s="29" t="s">
        <v>21</v>
      </c>
      <c r="B2295" s="29">
        <v>0</v>
      </c>
      <c r="C2295" s="29">
        <v>0</v>
      </c>
      <c r="D2295" s="29">
        <v>0</v>
      </c>
      <c r="E2295" s="29">
        <v>0</v>
      </c>
      <c r="F2295" s="29">
        <v>0</v>
      </c>
      <c r="G2295" s="29">
        <v>0</v>
      </c>
      <c r="H2295" s="29">
        <v>0</v>
      </c>
      <c r="I2295" s="29">
        <v>0</v>
      </c>
      <c r="J2295" s="29">
        <v>0</v>
      </c>
      <c r="K2295" s="29">
        <v>0</v>
      </c>
      <c r="L2295" s="29">
        <v>0</v>
      </c>
      <c r="M2295" s="29">
        <v>0</v>
      </c>
    </row>
    <row r="2296" spans="1:13" x14ac:dyDescent="0.25">
      <c r="A2296" s="29" t="s">
        <v>22</v>
      </c>
      <c r="B2296" s="29">
        <v>0</v>
      </c>
      <c r="C2296" s="29">
        <v>0</v>
      </c>
      <c r="D2296" s="29">
        <v>0</v>
      </c>
      <c r="E2296" s="29">
        <v>0</v>
      </c>
      <c r="F2296" s="29">
        <v>0</v>
      </c>
      <c r="G2296" s="29">
        <v>0</v>
      </c>
      <c r="H2296" s="29">
        <v>0</v>
      </c>
      <c r="I2296" s="29">
        <v>0</v>
      </c>
      <c r="J2296" s="29">
        <v>0</v>
      </c>
      <c r="K2296" s="29">
        <v>0</v>
      </c>
      <c r="L2296" s="29">
        <v>0</v>
      </c>
      <c r="M2296" s="29">
        <v>0</v>
      </c>
    </row>
    <row r="2297" spans="1:13" x14ac:dyDescent="0.25">
      <c r="A2297" s="29" t="s">
        <v>611</v>
      </c>
      <c r="B2297" s="29"/>
      <c r="C2297" s="29"/>
      <c r="D2297" s="29"/>
      <c r="E2297" s="29"/>
      <c r="F2297" s="29"/>
      <c r="G2297" s="29"/>
      <c r="H2297" s="29"/>
      <c r="I2297" s="29"/>
      <c r="J2297" s="29"/>
      <c r="K2297" s="29"/>
      <c r="L2297" s="29"/>
      <c r="M2297" s="29"/>
    </row>
    <row r="2298" spans="1:13" x14ac:dyDescent="0.25">
      <c r="A2298" s="29" t="s">
        <v>23</v>
      </c>
      <c r="B2298" s="29" t="s">
        <v>1</v>
      </c>
      <c r="C2298" s="29" t="s">
        <v>402</v>
      </c>
      <c r="D2298" s="29" t="s">
        <v>403</v>
      </c>
      <c r="E2298" s="29" t="s">
        <v>404</v>
      </c>
      <c r="F2298" s="29" t="s">
        <v>405</v>
      </c>
      <c r="G2298" s="29" t="s">
        <v>406</v>
      </c>
      <c r="H2298" s="29" t="s">
        <v>407</v>
      </c>
      <c r="I2298" s="29" t="s">
        <v>408</v>
      </c>
      <c r="J2298" s="29" t="s">
        <v>409</v>
      </c>
      <c r="K2298" s="29" t="s">
        <v>410</v>
      </c>
      <c r="L2298" s="29" t="s">
        <v>411</v>
      </c>
      <c r="M2298" s="29" t="s">
        <v>412</v>
      </c>
    </row>
    <row r="2299" spans="1:13" x14ac:dyDescent="0.25">
      <c r="A2299" s="29" t="s">
        <v>8</v>
      </c>
      <c r="B2299" s="29" t="s">
        <v>9</v>
      </c>
      <c r="C2299" s="29" t="s">
        <v>9</v>
      </c>
      <c r="D2299" s="29" t="s">
        <v>9</v>
      </c>
      <c r="E2299" s="29" t="s">
        <v>9</v>
      </c>
      <c r="F2299" s="29" t="s">
        <v>9</v>
      </c>
      <c r="G2299" s="29" t="s">
        <v>9</v>
      </c>
      <c r="H2299" s="29" t="s">
        <v>9</v>
      </c>
      <c r="I2299" s="29" t="s">
        <v>9</v>
      </c>
      <c r="J2299" s="29" t="s">
        <v>9</v>
      </c>
      <c r="K2299" s="29" t="s">
        <v>9</v>
      </c>
      <c r="L2299" s="29" t="s">
        <v>9</v>
      </c>
      <c r="M2299" s="29" t="s">
        <v>9</v>
      </c>
    </row>
    <row r="2300" spans="1:13" x14ac:dyDescent="0.25">
      <c r="A2300" s="29" t="s">
        <v>10</v>
      </c>
      <c r="B2300" s="29">
        <v>0</v>
      </c>
      <c r="C2300" s="29">
        <v>0</v>
      </c>
      <c r="D2300" s="29">
        <v>0</v>
      </c>
      <c r="E2300" s="29">
        <v>0</v>
      </c>
      <c r="F2300" s="29">
        <v>0</v>
      </c>
      <c r="G2300" s="29">
        <v>0</v>
      </c>
      <c r="H2300" s="29">
        <v>0</v>
      </c>
      <c r="I2300" s="29">
        <v>0</v>
      </c>
      <c r="J2300" s="29">
        <v>0</v>
      </c>
      <c r="K2300" s="29">
        <v>0</v>
      </c>
      <c r="L2300" s="29">
        <v>0</v>
      </c>
      <c r="M2300" s="29">
        <v>0</v>
      </c>
    </row>
    <row r="2301" spans="1:13" x14ac:dyDescent="0.25">
      <c r="A2301" s="29" t="s">
        <v>11</v>
      </c>
      <c r="B2301" s="29">
        <v>0</v>
      </c>
      <c r="C2301" s="29">
        <v>0</v>
      </c>
      <c r="D2301" s="29">
        <v>0</v>
      </c>
      <c r="E2301" s="29">
        <v>0</v>
      </c>
      <c r="F2301" s="29">
        <v>0</v>
      </c>
      <c r="G2301" s="29">
        <v>0</v>
      </c>
      <c r="H2301" s="29">
        <v>0</v>
      </c>
      <c r="I2301" s="29">
        <v>0</v>
      </c>
      <c r="J2301" s="29">
        <v>0</v>
      </c>
      <c r="K2301" s="29">
        <v>0</v>
      </c>
      <c r="L2301" s="29">
        <v>0</v>
      </c>
      <c r="M2301" s="29">
        <v>0</v>
      </c>
    </row>
    <row r="2302" spans="1:13" x14ac:dyDescent="0.25">
      <c r="A2302" s="29" t="s">
        <v>12</v>
      </c>
      <c r="B2302" s="29">
        <v>0</v>
      </c>
      <c r="C2302" s="29">
        <v>0</v>
      </c>
      <c r="D2302" s="29">
        <v>0</v>
      </c>
      <c r="E2302" s="29">
        <v>0</v>
      </c>
      <c r="F2302" s="29">
        <v>0</v>
      </c>
      <c r="G2302" s="29">
        <v>0</v>
      </c>
      <c r="H2302" s="29">
        <v>0</v>
      </c>
      <c r="I2302" s="29">
        <v>0</v>
      </c>
      <c r="J2302" s="29">
        <v>0</v>
      </c>
      <c r="K2302" s="29">
        <v>0</v>
      </c>
      <c r="L2302" s="29">
        <v>0</v>
      </c>
      <c r="M2302" s="29">
        <v>0</v>
      </c>
    </row>
    <row r="2303" spans="1:13" x14ac:dyDescent="0.25">
      <c r="A2303" s="29" t="s">
        <v>13</v>
      </c>
      <c r="B2303" s="29">
        <v>0</v>
      </c>
      <c r="C2303" s="29">
        <v>0</v>
      </c>
      <c r="D2303" s="29">
        <v>0</v>
      </c>
      <c r="E2303" s="29">
        <v>0</v>
      </c>
      <c r="F2303" s="29">
        <v>0</v>
      </c>
      <c r="G2303" s="29">
        <v>0</v>
      </c>
      <c r="H2303" s="29">
        <v>0</v>
      </c>
      <c r="I2303" s="29">
        <v>0</v>
      </c>
      <c r="J2303" s="29">
        <v>0</v>
      </c>
      <c r="K2303" s="29">
        <v>0</v>
      </c>
      <c r="L2303" s="29">
        <v>0</v>
      </c>
      <c r="M2303" s="29">
        <v>0</v>
      </c>
    </row>
    <row r="2304" spans="1:13" x14ac:dyDescent="0.25">
      <c r="A2304" s="29" t="s">
        <v>14</v>
      </c>
      <c r="B2304" s="29">
        <v>0</v>
      </c>
      <c r="C2304" s="29">
        <v>0</v>
      </c>
      <c r="D2304" s="29">
        <v>0</v>
      </c>
      <c r="E2304" s="29">
        <v>0</v>
      </c>
      <c r="F2304" s="29">
        <v>0</v>
      </c>
      <c r="G2304" s="29">
        <v>0</v>
      </c>
      <c r="H2304" s="29">
        <v>0</v>
      </c>
      <c r="I2304" s="29">
        <v>0</v>
      </c>
      <c r="J2304" s="29">
        <v>0</v>
      </c>
      <c r="K2304" s="29">
        <v>0</v>
      </c>
      <c r="L2304" s="29">
        <v>0</v>
      </c>
      <c r="M2304" s="29">
        <v>0</v>
      </c>
    </row>
    <row r="2305" spans="1:13" x14ac:dyDescent="0.25">
      <c r="A2305" s="29" t="s">
        <v>15</v>
      </c>
      <c r="B2305" s="29">
        <v>0</v>
      </c>
      <c r="C2305" s="29">
        <v>0</v>
      </c>
      <c r="D2305" s="29">
        <v>0</v>
      </c>
      <c r="E2305" s="29">
        <v>0</v>
      </c>
      <c r="F2305" s="29">
        <v>0</v>
      </c>
      <c r="G2305" s="29">
        <v>0</v>
      </c>
      <c r="H2305" s="29">
        <v>0</v>
      </c>
      <c r="I2305" s="29">
        <v>0</v>
      </c>
      <c r="J2305" s="29">
        <v>0</v>
      </c>
      <c r="K2305" s="29">
        <v>0</v>
      </c>
      <c r="L2305" s="29">
        <v>0</v>
      </c>
      <c r="M2305" s="29">
        <v>0</v>
      </c>
    </row>
    <row r="2306" spans="1:13" x14ac:dyDescent="0.25">
      <c r="A2306" s="29" t="s">
        <v>16</v>
      </c>
      <c r="B2306" s="29">
        <v>0</v>
      </c>
      <c r="C2306" s="29">
        <v>0</v>
      </c>
      <c r="D2306" s="29">
        <v>0</v>
      </c>
      <c r="E2306" s="29">
        <v>0</v>
      </c>
      <c r="F2306" s="29">
        <v>0</v>
      </c>
      <c r="G2306" s="29">
        <v>0</v>
      </c>
      <c r="H2306" s="29">
        <v>0</v>
      </c>
      <c r="I2306" s="29">
        <v>0</v>
      </c>
      <c r="J2306" s="29">
        <v>0</v>
      </c>
      <c r="K2306" s="29">
        <v>0</v>
      </c>
      <c r="L2306" s="29">
        <v>0</v>
      </c>
      <c r="M2306" s="29">
        <v>0</v>
      </c>
    </row>
    <row r="2307" spans="1:13" x14ac:dyDescent="0.25">
      <c r="A2307" s="29" t="s">
        <v>17</v>
      </c>
      <c r="B2307" s="29">
        <v>0</v>
      </c>
      <c r="C2307" s="29">
        <v>0</v>
      </c>
      <c r="D2307" s="29">
        <v>0</v>
      </c>
      <c r="E2307" s="29">
        <v>0</v>
      </c>
      <c r="F2307" s="29">
        <v>0</v>
      </c>
      <c r="G2307" s="29">
        <v>0</v>
      </c>
      <c r="H2307" s="29">
        <v>0</v>
      </c>
      <c r="I2307" s="29">
        <v>0</v>
      </c>
      <c r="J2307" s="29">
        <v>0</v>
      </c>
      <c r="K2307" s="29">
        <v>0</v>
      </c>
      <c r="L2307" s="29">
        <v>0</v>
      </c>
      <c r="M2307" s="29">
        <v>0</v>
      </c>
    </row>
    <row r="2308" spans="1:13" x14ac:dyDescent="0.25">
      <c r="A2308" s="29" t="s">
        <v>18</v>
      </c>
      <c r="B2308" s="29">
        <v>0</v>
      </c>
      <c r="C2308" s="29">
        <v>0</v>
      </c>
      <c r="D2308" s="29">
        <v>0</v>
      </c>
      <c r="E2308" s="29">
        <v>0</v>
      </c>
      <c r="F2308" s="29">
        <v>0</v>
      </c>
      <c r="G2308" s="29">
        <v>0</v>
      </c>
      <c r="H2308" s="29">
        <v>0</v>
      </c>
      <c r="I2308" s="29">
        <v>0</v>
      </c>
      <c r="J2308" s="29">
        <v>0</v>
      </c>
      <c r="K2308" s="29">
        <v>0</v>
      </c>
      <c r="L2308" s="29">
        <v>0</v>
      </c>
      <c r="M2308" s="29">
        <v>0</v>
      </c>
    </row>
    <row r="2309" spans="1:13" x14ac:dyDescent="0.25">
      <c r="A2309" s="29" t="s">
        <v>19</v>
      </c>
      <c r="B2309" s="29">
        <v>0</v>
      </c>
      <c r="C2309" s="29">
        <v>0</v>
      </c>
      <c r="D2309" s="29">
        <v>0</v>
      </c>
      <c r="E2309" s="29">
        <v>0</v>
      </c>
      <c r="F2309" s="29">
        <v>0</v>
      </c>
      <c r="G2309" s="29">
        <v>0</v>
      </c>
      <c r="H2309" s="29">
        <v>0</v>
      </c>
      <c r="I2309" s="29">
        <v>0</v>
      </c>
      <c r="J2309" s="29">
        <v>0</v>
      </c>
      <c r="K2309" s="29">
        <v>0</v>
      </c>
      <c r="L2309" s="29">
        <v>0</v>
      </c>
      <c r="M2309" s="29">
        <v>0</v>
      </c>
    </row>
    <row r="2310" spans="1:13" x14ac:dyDescent="0.25">
      <c r="A2310" s="29" t="s">
        <v>20</v>
      </c>
      <c r="B2310" s="29">
        <v>0</v>
      </c>
      <c r="C2310" s="29">
        <v>0</v>
      </c>
      <c r="D2310" s="29">
        <v>0</v>
      </c>
      <c r="E2310" s="29">
        <v>0</v>
      </c>
      <c r="F2310" s="29">
        <v>0</v>
      </c>
      <c r="G2310" s="29">
        <v>0</v>
      </c>
      <c r="H2310" s="29">
        <v>0</v>
      </c>
      <c r="I2310" s="29">
        <v>0</v>
      </c>
      <c r="J2310" s="29">
        <v>0</v>
      </c>
      <c r="K2310" s="29">
        <v>0</v>
      </c>
      <c r="L2310" s="29">
        <v>0</v>
      </c>
      <c r="M2310" s="29">
        <v>0</v>
      </c>
    </row>
    <row r="2311" spans="1:13" x14ac:dyDescent="0.25">
      <c r="A2311" s="29" t="s">
        <v>21</v>
      </c>
      <c r="B2311" s="29">
        <v>0</v>
      </c>
      <c r="C2311" s="29">
        <v>0</v>
      </c>
      <c r="D2311" s="29">
        <v>0</v>
      </c>
      <c r="E2311" s="29">
        <v>0</v>
      </c>
      <c r="F2311" s="29">
        <v>0</v>
      </c>
      <c r="G2311" s="29">
        <v>0</v>
      </c>
      <c r="H2311" s="29">
        <v>0</v>
      </c>
      <c r="I2311" s="29">
        <v>0</v>
      </c>
      <c r="J2311" s="29">
        <v>0</v>
      </c>
      <c r="K2311" s="29">
        <v>0</v>
      </c>
      <c r="L2311" s="29">
        <v>0</v>
      </c>
      <c r="M2311" s="29">
        <v>0</v>
      </c>
    </row>
    <row r="2312" spans="1:13" x14ac:dyDescent="0.25">
      <c r="A2312" s="29" t="s">
        <v>22</v>
      </c>
      <c r="B2312" s="29">
        <v>0</v>
      </c>
      <c r="C2312" s="29">
        <v>0</v>
      </c>
      <c r="D2312" s="29">
        <v>0</v>
      </c>
      <c r="E2312" s="29">
        <v>0</v>
      </c>
      <c r="F2312" s="29">
        <v>0</v>
      </c>
      <c r="G2312" s="29">
        <v>0</v>
      </c>
      <c r="H2312" s="29">
        <v>0</v>
      </c>
      <c r="I2312" s="29">
        <v>0</v>
      </c>
      <c r="J2312" s="29">
        <v>0</v>
      </c>
      <c r="K2312" s="29">
        <v>0</v>
      </c>
      <c r="L2312" s="29">
        <v>0</v>
      </c>
      <c r="M2312" s="29">
        <v>0</v>
      </c>
    </row>
    <row r="2313" spans="1:13" x14ac:dyDescent="0.25">
      <c r="A2313" s="29" t="s">
        <v>612</v>
      </c>
      <c r="B2313" s="29"/>
      <c r="C2313" s="29"/>
      <c r="D2313" s="29"/>
      <c r="E2313" s="29"/>
      <c r="F2313" s="29"/>
      <c r="G2313" s="29"/>
      <c r="H2313" s="29"/>
      <c r="I2313" s="29"/>
      <c r="J2313" s="29"/>
      <c r="K2313" s="29"/>
      <c r="L2313" s="29"/>
      <c r="M2313" s="29"/>
    </row>
    <row r="2314" spans="1:13" x14ac:dyDescent="0.25">
      <c r="A2314" s="29" t="s">
        <v>24</v>
      </c>
      <c r="B2314" s="29" t="s">
        <v>1</v>
      </c>
      <c r="C2314" s="29" t="s">
        <v>402</v>
      </c>
      <c r="D2314" s="29" t="s">
        <v>403</v>
      </c>
      <c r="E2314" s="29" t="s">
        <v>404</v>
      </c>
      <c r="F2314" s="29" t="s">
        <v>405</v>
      </c>
      <c r="G2314" s="29" t="s">
        <v>406</v>
      </c>
      <c r="H2314" s="29" t="s">
        <v>407</v>
      </c>
      <c r="I2314" s="29" t="s">
        <v>408</v>
      </c>
      <c r="J2314" s="29" t="s">
        <v>409</v>
      </c>
      <c r="K2314" s="29" t="s">
        <v>410</v>
      </c>
      <c r="L2314" s="29" t="s">
        <v>411</v>
      </c>
      <c r="M2314" s="29" t="s">
        <v>412</v>
      </c>
    </row>
    <row r="2315" spans="1:13" x14ac:dyDescent="0.25">
      <c r="A2315" s="29" t="s">
        <v>8</v>
      </c>
      <c r="B2315" s="29" t="s">
        <v>9</v>
      </c>
      <c r="C2315" s="29" t="s">
        <v>9</v>
      </c>
      <c r="D2315" s="29" t="s">
        <v>9</v>
      </c>
      <c r="E2315" s="29" t="s">
        <v>9</v>
      </c>
      <c r="F2315" s="29" t="s">
        <v>9</v>
      </c>
      <c r="G2315" s="29" t="s">
        <v>9</v>
      </c>
      <c r="H2315" s="29" t="s">
        <v>9</v>
      </c>
      <c r="I2315" s="29" t="s">
        <v>9</v>
      </c>
      <c r="J2315" s="29" t="s">
        <v>9</v>
      </c>
      <c r="K2315" s="29" t="s">
        <v>9</v>
      </c>
      <c r="L2315" s="29" t="s">
        <v>9</v>
      </c>
      <c r="M2315" s="29" t="s">
        <v>9</v>
      </c>
    </row>
    <row r="2316" spans="1:13" x14ac:dyDescent="0.25">
      <c r="A2316" s="29" t="s">
        <v>25</v>
      </c>
      <c r="B2316" s="29">
        <v>110400</v>
      </c>
      <c r="C2316" s="29">
        <v>0</v>
      </c>
      <c r="D2316" s="29">
        <v>0</v>
      </c>
      <c r="E2316" s="29">
        <v>27600</v>
      </c>
      <c r="F2316" s="29">
        <v>0</v>
      </c>
      <c r="G2316" s="29">
        <v>82800</v>
      </c>
      <c r="H2316" s="29">
        <v>0</v>
      </c>
      <c r="I2316" s="29">
        <v>0</v>
      </c>
      <c r="J2316" s="29">
        <v>0</v>
      </c>
      <c r="K2316" s="29">
        <v>0</v>
      </c>
      <c r="L2316" s="29">
        <v>0</v>
      </c>
      <c r="M2316" s="29">
        <v>0</v>
      </c>
    </row>
    <row r="2317" spans="1:13" x14ac:dyDescent="0.25">
      <c r="A2317" s="29" t="s">
        <v>26</v>
      </c>
      <c r="B2317" s="29">
        <v>6965</v>
      </c>
      <c r="C2317" s="29">
        <v>0</v>
      </c>
      <c r="D2317" s="29">
        <v>0</v>
      </c>
      <c r="E2317" s="29">
        <v>3865</v>
      </c>
      <c r="F2317" s="29">
        <v>0</v>
      </c>
      <c r="G2317" s="29">
        <v>3100</v>
      </c>
      <c r="H2317" s="29">
        <v>0</v>
      </c>
      <c r="I2317" s="29">
        <v>0</v>
      </c>
      <c r="J2317" s="29">
        <v>0</v>
      </c>
      <c r="K2317" s="29">
        <v>0</v>
      </c>
      <c r="L2317" s="29">
        <v>0</v>
      </c>
      <c r="M2317" s="29">
        <v>0</v>
      </c>
    </row>
    <row r="2318" spans="1:13" x14ac:dyDescent="0.25">
      <c r="A2318" s="29" t="s">
        <v>27</v>
      </c>
      <c r="B2318" s="29">
        <v>0</v>
      </c>
      <c r="C2318" s="29">
        <v>0</v>
      </c>
      <c r="D2318" s="29">
        <v>0</v>
      </c>
      <c r="E2318" s="29">
        <v>0</v>
      </c>
      <c r="F2318" s="29">
        <v>0</v>
      </c>
      <c r="G2318" s="29">
        <v>0</v>
      </c>
      <c r="H2318" s="29">
        <v>0</v>
      </c>
      <c r="I2318" s="29">
        <v>0</v>
      </c>
      <c r="J2318" s="29">
        <v>0</v>
      </c>
      <c r="K2318" s="29">
        <v>0</v>
      </c>
      <c r="L2318" s="29">
        <v>0</v>
      </c>
      <c r="M2318" s="29">
        <v>0</v>
      </c>
    </row>
    <row r="2319" spans="1:13" x14ac:dyDescent="0.25">
      <c r="A2319" s="29" t="s">
        <v>28</v>
      </c>
      <c r="B2319" s="29">
        <v>0</v>
      </c>
      <c r="C2319" s="29">
        <v>0</v>
      </c>
      <c r="D2319" s="29">
        <v>0</v>
      </c>
      <c r="E2319" s="29">
        <v>0</v>
      </c>
      <c r="F2319" s="29">
        <v>0</v>
      </c>
      <c r="G2319" s="29">
        <v>0</v>
      </c>
      <c r="H2319" s="29">
        <v>0</v>
      </c>
      <c r="I2319" s="29">
        <v>0</v>
      </c>
      <c r="J2319" s="29">
        <v>0</v>
      </c>
      <c r="K2319" s="29">
        <v>0</v>
      </c>
      <c r="L2319" s="29">
        <v>0</v>
      </c>
      <c r="M2319" s="29">
        <v>0</v>
      </c>
    </row>
    <row r="2320" spans="1:13" x14ac:dyDescent="0.25">
      <c r="A2320" s="29" t="s">
        <v>29</v>
      </c>
      <c r="B2320" s="29">
        <v>960</v>
      </c>
      <c r="C2320" s="29">
        <v>0</v>
      </c>
      <c r="D2320" s="29">
        <v>0</v>
      </c>
      <c r="E2320" s="29">
        <v>960</v>
      </c>
      <c r="F2320" s="29">
        <v>0</v>
      </c>
      <c r="G2320" s="29">
        <v>0</v>
      </c>
      <c r="H2320" s="29">
        <v>0</v>
      </c>
      <c r="I2320" s="29">
        <v>0</v>
      </c>
      <c r="J2320" s="29">
        <v>0</v>
      </c>
      <c r="K2320" s="29">
        <v>0</v>
      </c>
      <c r="L2320" s="29">
        <v>0</v>
      </c>
      <c r="M2320" s="29">
        <v>0</v>
      </c>
    </row>
    <row r="2321" spans="1:13" x14ac:dyDescent="0.25">
      <c r="A2321" s="29" t="s">
        <v>30</v>
      </c>
      <c r="B2321" s="29">
        <v>0</v>
      </c>
      <c r="C2321" s="29">
        <v>0</v>
      </c>
      <c r="D2321" s="29">
        <v>0</v>
      </c>
      <c r="E2321" s="29">
        <v>0</v>
      </c>
      <c r="F2321" s="29">
        <v>0</v>
      </c>
      <c r="G2321" s="29">
        <v>0</v>
      </c>
      <c r="H2321" s="29">
        <v>0</v>
      </c>
      <c r="I2321" s="29">
        <v>0</v>
      </c>
      <c r="J2321" s="29">
        <v>0</v>
      </c>
      <c r="K2321" s="29">
        <v>0</v>
      </c>
      <c r="L2321" s="29">
        <v>0</v>
      </c>
      <c r="M2321" s="29">
        <v>0</v>
      </c>
    </row>
    <row r="2322" spans="1:13" x14ac:dyDescent="0.25">
      <c r="A2322" s="29" t="s">
        <v>31</v>
      </c>
      <c r="B2322" s="29">
        <v>1910</v>
      </c>
      <c r="C2322" s="29">
        <v>0</v>
      </c>
      <c r="D2322" s="29">
        <v>0</v>
      </c>
      <c r="E2322" s="29">
        <v>1910</v>
      </c>
      <c r="F2322" s="29">
        <v>0</v>
      </c>
      <c r="G2322" s="29">
        <v>0</v>
      </c>
      <c r="H2322" s="29">
        <v>0</v>
      </c>
      <c r="I2322" s="29">
        <v>0</v>
      </c>
      <c r="J2322" s="29">
        <v>0</v>
      </c>
      <c r="K2322" s="29">
        <v>0</v>
      </c>
      <c r="L2322" s="29">
        <v>0</v>
      </c>
      <c r="M2322" s="29">
        <v>0</v>
      </c>
    </row>
    <row r="2323" spans="1:13" x14ac:dyDescent="0.25">
      <c r="A2323" s="29" t="s">
        <v>32</v>
      </c>
      <c r="B2323" s="29">
        <v>72110</v>
      </c>
      <c r="C2323" s="29">
        <v>0</v>
      </c>
      <c r="D2323" s="29">
        <v>0</v>
      </c>
      <c r="E2323" s="29">
        <v>60500</v>
      </c>
      <c r="F2323" s="29">
        <v>0</v>
      </c>
      <c r="G2323" s="29">
        <v>11610</v>
      </c>
      <c r="H2323" s="29">
        <v>0</v>
      </c>
      <c r="I2323" s="29">
        <v>0</v>
      </c>
      <c r="J2323" s="29">
        <v>0</v>
      </c>
      <c r="K2323" s="29">
        <v>0</v>
      </c>
      <c r="L2323" s="29">
        <v>0</v>
      </c>
      <c r="M2323" s="29">
        <v>0</v>
      </c>
    </row>
    <row r="2324" spans="1:13" x14ac:dyDescent="0.25">
      <c r="A2324" s="29" t="s">
        <v>33</v>
      </c>
      <c r="B2324" s="29">
        <v>3680</v>
      </c>
      <c r="C2324" s="29">
        <v>0</v>
      </c>
      <c r="D2324" s="29">
        <v>0</v>
      </c>
      <c r="E2324" s="29">
        <v>3080</v>
      </c>
      <c r="F2324" s="29">
        <v>0</v>
      </c>
      <c r="G2324" s="29">
        <v>600</v>
      </c>
      <c r="H2324" s="29">
        <v>0</v>
      </c>
      <c r="I2324" s="29">
        <v>0</v>
      </c>
      <c r="J2324" s="29">
        <v>0</v>
      </c>
      <c r="K2324" s="29">
        <v>0</v>
      </c>
      <c r="L2324" s="29">
        <v>0</v>
      </c>
      <c r="M2324" s="29">
        <v>0</v>
      </c>
    </row>
    <row r="2325" spans="1:13" x14ac:dyDescent="0.25">
      <c r="A2325" s="29" t="s">
        <v>613</v>
      </c>
      <c r="B2325" s="29"/>
      <c r="C2325" s="29"/>
      <c r="D2325" s="29"/>
      <c r="E2325" s="29"/>
      <c r="F2325" s="29"/>
      <c r="G2325" s="29"/>
      <c r="H2325" s="29"/>
      <c r="I2325" s="29"/>
      <c r="J2325" s="29"/>
      <c r="K2325" s="29"/>
      <c r="L2325" s="29"/>
      <c r="M2325" s="29"/>
    </row>
    <row r="2326" spans="1:13" x14ac:dyDescent="0.25">
      <c r="A2326" s="29" t="s">
        <v>34</v>
      </c>
      <c r="B2326" s="29" t="s">
        <v>1</v>
      </c>
      <c r="C2326" s="29" t="s">
        <v>402</v>
      </c>
      <c r="D2326" s="29" t="s">
        <v>403</v>
      </c>
      <c r="E2326" s="29" t="s">
        <v>404</v>
      </c>
      <c r="F2326" s="29" t="s">
        <v>405</v>
      </c>
      <c r="G2326" s="29" t="s">
        <v>406</v>
      </c>
      <c r="H2326" s="29" t="s">
        <v>407</v>
      </c>
      <c r="I2326" s="29" t="s">
        <v>408</v>
      </c>
      <c r="J2326" s="29" t="s">
        <v>409</v>
      </c>
      <c r="K2326" s="29" t="s">
        <v>410</v>
      </c>
      <c r="L2326" s="29" t="s">
        <v>411</v>
      </c>
      <c r="M2326" s="29" t="s">
        <v>412</v>
      </c>
    </row>
    <row r="2327" spans="1:13" x14ac:dyDescent="0.25">
      <c r="A2327" s="29" t="s">
        <v>8</v>
      </c>
      <c r="B2327" s="29" t="s">
        <v>35</v>
      </c>
      <c r="C2327" s="29" t="s">
        <v>35</v>
      </c>
      <c r="D2327" s="29" t="s">
        <v>35</v>
      </c>
      <c r="E2327" s="29" t="s">
        <v>35</v>
      </c>
      <c r="F2327" s="29" t="s">
        <v>35</v>
      </c>
      <c r="G2327" s="29" t="s">
        <v>35</v>
      </c>
      <c r="H2327" s="29" t="s">
        <v>35</v>
      </c>
      <c r="I2327" s="29" t="s">
        <v>35</v>
      </c>
      <c r="J2327" s="29" t="s">
        <v>35</v>
      </c>
      <c r="K2327" s="29" t="s">
        <v>35</v>
      </c>
      <c r="L2327" s="29" t="s">
        <v>35</v>
      </c>
      <c r="M2327" s="29" t="s">
        <v>35</v>
      </c>
    </row>
    <row r="2328" spans="1:13" x14ac:dyDescent="0.25">
      <c r="A2328" s="29" t="s">
        <v>10</v>
      </c>
      <c r="B2328" s="29">
        <v>0</v>
      </c>
      <c r="C2328" s="29">
        <v>0</v>
      </c>
      <c r="D2328" s="29">
        <v>0</v>
      </c>
      <c r="E2328" s="29">
        <v>0</v>
      </c>
      <c r="F2328" s="29">
        <v>0</v>
      </c>
      <c r="G2328" s="29">
        <v>0</v>
      </c>
      <c r="H2328" s="29">
        <v>0</v>
      </c>
      <c r="I2328" s="29">
        <v>0</v>
      </c>
      <c r="J2328" s="29">
        <v>0</v>
      </c>
      <c r="K2328" s="29">
        <v>0</v>
      </c>
      <c r="L2328" s="29">
        <v>0</v>
      </c>
      <c r="M2328" s="29">
        <v>0</v>
      </c>
    </row>
    <row r="2329" spans="1:13" x14ac:dyDescent="0.25">
      <c r="A2329" s="29" t="s">
        <v>36</v>
      </c>
      <c r="B2329" s="29">
        <v>168</v>
      </c>
      <c r="C2329" s="29">
        <v>0</v>
      </c>
      <c r="D2329" s="29">
        <v>0</v>
      </c>
      <c r="E2329" s="29">
        <v>168</v>
      </c>
      <c r="F2329" s="29">
        <v>0</v>
      </c>
      <c r="G2329" s="29">
        <v>0</v>
      </c>
      <c r="H2329" s="29">
        <v>0</v>
      </c>
      <c r="I2329" s="29">
        <v>0</v>
      </c>
      <c r="J2329" s="29">
        <v>0</v>
      </c>
      <c r="K2329" s="29">
        <v>0</v>
      </c>
      <c r="L2329" s="29">
        <v>0</v>
      </c>
      <c r="M2329" s="29">
        <v>0</v>
      </c>
    </row>
    <row r="2330" spans="1:13" x14ac:dyDescent="0.25">
      <c r="A2330" s="29" t="s">
        <v>37</v>
      </c>
      <c r="B2330" s="29">
        <v>100</v>
      </c>
      <c r="C2330" s="29">
        <v>0</v>
      </c>
      <c r="D2330" s="29">
        <v>0</v>
      </c>
      <c r="E2330" s="29">
        <v>100</v>
      </c>
      <c r="F2330" s="29">
        <v>0</v>
      </c>
      <c r="G2330" s="29">
        <v>0</v>
      </c>
      <c r="H2330" s="29">
        <v>0</v>
      </c>
      <c r="I2330" s="29">
        <v>0</v>
      </c>
      <c r="J2330" s="29">
        <v>0</v>
      </c>
      <c r="K2330" s="29">
        <v>0</v>
      </c>
      <c r="L2330" s="29">
        <v>0</v>
      </c>
      <c r="M2330" s="29">
        <v>0</v>
      </c>
    </row>
    <row r="2331" spans="1:13" x14ac:dyDescent="0.25">
      <c r="A2331" s="29" t="s">
        <v>38</v>
      </c>
      <c r="B2331" s="29">
        <v>7894</v>
      </c>
      <c r="C2331" s="29">
        <v>0</v>
      </c>
      <c r="D2331" s="29">
        <v>0</v>
      </c>
      <c r="E2331" s="29">
        <v>4417</v>
      </c>
      <c r="F2331" s="29">
        <v>0</v>
      </c>
      <c r="G2331" s="29">
        <v>3477</v>
      </c>
      <c r="H2331" s="29">
        <v>0</v>
      </c>
      <c r="I2331" s="29">
        <v>0</v>
      </c>
      <c r="J2331" s="29">
        <v>0</v>
      </c>
      <c r="K2331" s="29">
        <v>0</v>
      </c>
      <c r="L2331" s="29">
        <v>0</v>
      </c>
      <c r="M2331" s="29">
        <v>0</v>
      </c>
    </row>
    <row r="2332" spans="1:13" x14ac:dyDescent="0.25">
      <c r="A2332" s="29" t="s">
        <v>39</v>
      </c>
      <c r="B2332" s="29">
        <v>1556</v>
      </c>
      <c r="C2332" s="29">
        <v>0</v>
      </c>
      <c r="D2332" s="29">
        <v>0</v>
      </c>
      <c r="E2332" s="29">
        <v>1018</v>
      </c>
      <c r="F2332" s="29">
        <v>0</v>
      </c>
      <c r="G2332" s="29">
        <v>538</v>
      </c>
      <c r="H2332" s="29">
        <v>0</v>
      </c>
      <c r="I2332" s="29">
        <v>0</v>
      </c>
      <c r="J2332" s="29">
        <v>0</v>
      </c>
      <c r="K2332" s="29">
        <v>0</v>
      </c>
      <c r="L2332" s="29">
        <v>0</v>
      </c>
      <c r="M2332" s="29">
        <v>0</v>
      </c>
    </row>
    <row r="2333" spans="1:13" x14ac:dyDescent="0.25">
      <c r="A2333" s="29" t="s">
        <v>40</v>
      </c>
      <c r="B2333" s="29">
        <v>8633</v>
      </c>
      <c r="C2333" s="29">
        <v>0</v>
      </c>
      <c r="D2333" s="29">
        <v>0</v>
      </c>
      <c r="E2333" s="29">
        <v>2495</v>
      </c>
      <c r="F2333" s="29">
        <v>0</v>
      </c>
      <c r="G2333" s="29">
        <v>6138</v>
      </c>
      <c r="H2333" s="29">
        <v>0</v>
      </c>
      <c r="I2333" s="29">
        <v>0</v>
      </c>
      <c r="J2333" s="29">
        <v>0</v>
      </c>
      <c r="K2333" s="29">
        <v>0</v>
      </c>
      <c r="L2333" s="29">
        <v>0</v>
      </c>
      <c r="M2333" s="29">
        <v>0</v>
      </c>
    </row>
    <row r="2334" spans="1:13" x14ac:dyDescent="0.25">
      <c r="A2334" s="29" t="s">
        <v>41</v>
      </c>
      <c r="B2334" s="29">
        <v>0</v>
      </c>
      <c r="C2334" s="29">
        <v>0</v>
      </c>
      <c r="D2334" s="29">
        <v>0</v>
      </c>
      <c r="E2334" s="29">
        <v>0</v>
      </c>
      <c r="F2334" s="29">
        <v>0</v>
      </c>
      <c r="G2334" s="29">
        <v>0</v>
      </c>
      <c r="H2334" s="29">
        <v>0</v>
      </c>
      <c r="I2334" s="29">
        <v>0</v>
      </c>
      <c r="J2334" s="29">
        <v>0</v>
      </c>
      <c r="K2334" s="29">
        <v>0</v>
      </c>
      <c r="L2334" s="29">
        <v>0</v>
      </c>
      <c r="M2334" s="29">
        <v>0</v>
      </c>
    </row>
    <row r="2335" spans="1:13" x14ac:dyDescent="0.25">
      <c r="A2335" s="29" t="s">
        <v>42</v>
      </c>
      <c r="B2335" s="29">
        <v>0</v>
      </c>
      <c r="C2335" s="29">
        <v>0</v>
      </c>
      <c r="D2335" s="29">
        <v>0</v>
      </c>
      <c r="E2335" s="29">
        <v>0</v>
      </c>
      <c r="F2335" s="29">
        <v>0</v>
      </c>
      <c r="G2335" s="29">
        <v>0</v>
      </c>
      <c r="H2335" s="29">
        <v>0</v>
      </c>
      <c r="I2335" s="29">
        <v>0</v>
      </c>
      <c r="J2335" s="29">
        <v>0</v>
      </c>
      <c r="K2335" s="29">
        <v>0</v>
      </c>
      <c r="L2335" s="29">
        <v>0</v>
      </c>
      <c r="M2335" s="29">
        <v>0</v>
      </c>
    </row>
    <row r="2336" spans="1:13" x14ac:dyDescent="0.25">
      <c r="A2336" s="29" t="s">
        <v>43</v>
      </c>
      <c r="B2336" s="29">
        <v>0</v>
      </c>
      <c r="C2336" s="29">
        <v>0</v>
      </c>
      <c r="D2336" s="29">
        <v>0</v>
      </c>
      <c r="E2336" s="29">
        <v>0</v>
      </c>
      <c r="F2336" s="29">
        <v>0</v>
      </c>
      <c r="G2336" s="29">
        <v>0</v>
      </c>
      <c r="H2336" s="29">
        <v>0</v>
      </c>
      <c r="I2336" s="29">
        <v>0</v>
      </c>
      <c r="J2336" s="29">
        <v>0</v>
      </c>
      <c r="K2336" s="29">
        <v>0</v>
      </c>
      <c r="L2336" s="29">
        <v>0</v>
      </c>
      <c r="M2336" s="29">
        <v>0</v>
      </c>
    </row>
    <row r="2337" spans="1:13" x14ac:dyDescent="0.25">
      <c r="A2337" s="29" t="s">
        <v>44</v>
      </c>
      <c r="B2337" s="29">
        <v>0</v>
      </c>
      <c r="C2337" s="29">
        <v>0</v>
      </c>
      <c r="D2337" s="29">
        <v>0</v>
      </c>
      <c r="E2337" s="29">
        <v>0</v>
      </c>
      <c r="F2337" s="29">
        <v>0</v>
      </c>
      <c r="G2337" s="29">
        <v>0</v>
      </c>
      <c r="H2337" s="29">
        <v>0</v>
      </c>
      <c r="I2337" s="29">
        <v>0</v>
      </c>
      <c r="J2337" s="29">
        <v>0</v>
      </c>
      <c r="K2337" s="29">
        <v>0</v>
      </c>
      <c r="L2337" s="29">
        <v>0</v>
      </c>
      <c r="M2337" s="29">
        <v>0</v>
      </c>
    </row>
    <row r="2338" spans="1:13" x14ac:dyDescent="0.25">
      <c r="A2338" s="29" t="s">
        <v>45</v>
      </c>
      <c r="B2338" s="29">
        <v>0</v>
      </c>
      <c r="C2338" s="29">
        <v>0</v>
      </c>
      <c r="D2338" s="29">
        <v>0</v>
      </c>
      <c r="E2338" s="29">
        <v>0</v>
      </c>
      <c r="F2338" s="29">
        <v>0</v>
      </c>
      <c r="G2338" s="29">
        <v>0</v>
      </c>
      <c r="H2338" s="29">
        <v>0</v>
      </c>
      <c r="I2338" s="29">
        <v>0</v>
      </c>
      <c r="J2338" s="29">
        <v>0</v>
      </c>
      <c r="K2338" s="29">
        <v>0</v>
      </c>
      <c r="L2338" s="29">
        <v>0</v>
      </c>
      <c r="M2338" s="29">
        <v>0</v>
      </c>
    </row>
    <row r="2339" spans="1:13" x14ac:dyDescent="0.25">
      <c r="A2339" s="29" t="s">
        <v>46</v>
      </c>
      <c r="B2339" s="29">
        <v>0</v>
      </c>
      <c r="C2339" s="29">
        <v>0</v>
      </c>
      <c r="D2339" s="29">
        <v>0</v>
      </c>
      <c r="E2339" s="29">
        <v>0</v>
      </c>
      <c r="F2339" s="29">
        <v>0</v>
      </c>
      <c r="G2339" s="29">
        <v>0</v>
      </c>
      <c r="H2339" s="29">
        <v>0</v>
      </c>
      <c r="I2339" s="29">
        <v>0</v>
      </c>
      <c r="J2339" s="29">
        <v>0</v>
      </c>
      <c r="K2339" s="29">
        <v>0</v>
      </c>
      <c r="L2339" s="29">
        <v>0</v>
      </c>
      <c r="M2339" s="29">
        <v>0</v>
      </c>
    </row>
    <row r="2340" spans="1:13" x14ac:dyDescent="0.25">
      <c r="A2340" s="29" t="s">
        <v>47</v>
      </c>
      <c r="B2340" s="29">
        <v>0</v>
      </c>
      <c r="C2340" s="29">
        <v>0</v>
      </c>
      <c r="D2340" s="29">
        <v>0</v>
      </c>
      <c r="E2340" s="29">
        <v>0</v>
      </c>
      <c r="F2340" s="29">
        <v>0</v>
      </c>
      <c r="G2340" s="29">
        <v>0</v>
      </c>
      <c r="H2340" s="29">
        <v>0</v>
      </c>
      <c r="I2340" s="29">
        <v>0</v>
      </c>
      <c r="J2340" s="29">
        <v>0</v>
      </c>
      <c r="K2340" s="29">
        <v>0</v>
      </c>
      <c r="L2340" s="29">
        <v>0</v>
      </c>
      <c r="M2340" s="29">
        <v>0</v>
      </c>
    </row>
    <row r="2341" spans="1:13" x14ac:dyDescent="0.25">
      <c r="A2341" s="29" t="s">
        <v>48</v>
      </c>
      <c r="B2341" s="29">
        <v>0</v>
      </c>
      <c r="C2341" s="29">
        <v>0</v>
      </c>
      <c r="D2341" s="29">
        <v>0</v>
      </c>
      <c r="E2341" s="29">
        <v>0</v>
      </c>
      <c r="F2341" s="29">
        <v>0</v>
      </c>
      <c r="G2341" s="29">
        <v>0</v>
      </c>
      <c r="H2341" s="29">
        <v>0</v>
      </c>
      <c r="I2341" s="29">
        <v>0</v>
      </c>
      <c r="J2341" s="29">
        <v>0</v>
      </c>
      <c r="K2341" s="29">
        <v>0</v>
      </c>
      <c r="L2341" s="29">
        <v>0</v>
      </c>
      <c r="M2341" s="29">
        <v>0</v>
      </c>
    </row>
    <row r="2342" spans="1:13" x14ac:dyDescent="0.25">
      <c r="A2342" s="29" t="s">
        <v>49</v>
      </c>
      <c r="B2342" s="29">
        <v>0</v>
      </c>
      <c r="C2342" s="29">
        <v>0</v>
      </c>
      <c r="D2342" s="29">
        <v>0</v>
      </c>
      <c r="E2342" s="29">
        <v>0</v>
      </c>
      <c r="F2342" s="29">
        <v>0</v>
      </c>
      <c r="G2342" s="29">
        <v>0</v>
      </c>
      <c r="H2342" s="29">
        <v>0</v>
      </c>
      <c r="I2342" s="29">
        <v>0</v>
      </c>
      <c r="J2342" s="29">
        <v>0</v>
      </c>
      <c r="K2342" s="29">
        <v>0</v>
      </c>
      <c r="L2342" s="29">
        <v>0</v>
      </c>
      <c r="M2342" s="29">
        <v>0</v>
      </c>
    </row>
    <row r="2343" spans="1:13" x14ac:dyDescent="0.25">
      <c r="A2343" s="29" t="s">
        <v>614</v>
      </c>
      <c r="B2343" s="29"/>
      <c r="C2343" s="29"/>
      <c r="D2343" s="29"/>
      <c r="E2343" s="29"/>
      <c r="F2343" s="29"/>
      <c r="G2343" s="29"/>
      <c r="H2343" s="29"/>
      <c r="I2343" s="29"/>
      <c r="J2343" s="29"/>
      <c r="K2343" s="29"/>
      <c r="L2343" s="29"/>
      <c r="M2343" s="29"/>
    </row>
    <row r="2344" spans="1:13" x14ac:dyDescent="0.25">
      <c r="A2344" s="29" t="s">
        <v>24</v>
      </c>
      <c r="B2344" s="29" t="s">
        <v>1</v>
      </c>
      <c r="C2344" s="29" t="s">
        <v>402</v>
      </c>
      <c r="D2344" s="29" t="s">
        <v>403</v>
      </c>
      <c r="E2344" s="29" t="s">
        <v>404</v>
      </c>
      <c r="F2344" s="29" t="s">
        <v>405</v>
      </c>
      <c r="G2344" s="29" t="s">
        <v>406</v>
      </c>
      <c r="H2344" s="29" t="s">
        <v>407</v>
      </c>
      <c r="I2344" s="29" t="s">
        <v>408</v>
      </c>
      <c r="J2344" s="29" t="s">
        <v>409</v>
      </c>
      <c r="K2344" s="29" t="s">
        <v>410</v>
      </c>
      <c r="L2344" s="29" t="s">
        <v>411</v>
      </c>
      <c r="M2344" s="29" t="s">
        <v>412</v>
      </c>
    </row>
    <row r="2345" spans="1:13" x14ac:dyDescent="0.25">
      <c r="A2345" s="29" t="s">
        <v>8</v>
      </c>
      <c r="B2345" s="29" t="s">
        <v>9</v>
      </c>
      <c r="C2345" s="29" t="s">
        <v>9</v>
      </c>
      <c r="D2345" s="29" t="s">
        <v>9</v>
      </c>
      <c r="E2345" s="29" t="s">
        <v>9</v>
      </c>
      <c r="F2345" s="29" t="s">
        <v>9</v>
      </c>
      <c r="G2345" s="29" t="s">
        <v>9</v>
      </c>
      <c r="H2345" s="29" t="s">
        <v>9</v>
      </c>
      <c r="I2345" s="29" t="s">
        <v>9</v>
      </c>
      <c r="J2345" s="29" t="s">
        <v>9</v>
      </c>
      <c r="K2345" s="29" t="s">
        <v>9</v>
      </c>
      <c r="L2345" s="29" t="s">
        <v>9</v>
      </c>
      <c r="M2345" s="29" t="s">
        <v>9</v>
      </c>
    </row>
    <row r="2346" spans="1:13" x14ac:dyDescent="0.25">
      <c r="A2346" s="29" t="s">
        <v>50</v>
      </c>
      <c r="B2346" s="29">
        <v>581764</v>
      </c>
      <c r="C2346" s="29">
        <v>25069</v>
      </c>
      <c r="D2346" s="29">
        <v>348059</v>
      </c>
      <c r="E2346" s="29">
        <v>282980</v>
      </c>
      <c r="F2346" s="29">
        <v>0</v>
      </c>
      <c r="G2346" s="29">
        <v>28122</v>
      </c>
      <c r="H2346" s="29">
        <v>108141</v>
      </c>
      <c r="I2346" s="29">
        <v>28961</v>
      </c>
      <c r="J2346" s="29">
        <v>0</v>
      </c>
      <c r="K2346" s="29">
        <v>125161</v>
      </c>
      <c r="L2346" s="29">
        <v>0</v>
      </c>
      <c r="M2346" s="29">
        <v>8399</v>
      </c>
    </row>
    <row r="2347" spans="1:13" x14ac:dyDescent="0.25">
      <c r="A2347" s="29" t="s">
        <v>51</v>
      </c>
      <c r="B2347" s="29">
        <v>130980</v>
      </c>
      <c r="C2347" s="29">
        <v>0</v>
      </c>
      <c r="D2347" s="29">
        <v>90956</v>
      </c>
      <c r="E2347" s="29">
        <v>98121</v>
      </c>
      <c r="F2347" s="29">
        <v>0</v>
      </c>
      <c r="G2347" s="29">
        <v>0</v>
      </c>
      <c r="H2347" s="29">
        <v>17838</v>
      </c>
      <c r="I2347" s="29">
        <v>0</v>
      </c>
      <c r="J2347" s="29">
        <v>0</v>
      </c>
      <c r="K2347" s="29">
        <v>8538</v>
      </c>
      <c r="L2347" s="29">
        <v>0</v>
      </c>
      <c r="M2347" s="29">
        <v>6483</v>
      </c>
    </row>
    <row r="2348" spans="1:13" x14ac:dyDescent="0.25">
      <c r="A2348" s="29" t="s">
        <v>52</v>
      </c>
      <c r="B2348" s="29">
        <v>452743</v>
      </c>
      <c r="C2348" s="29">
        <v>4813</v>
      </c>
      <c r="D2348" s="29">
        <v>358047</v>
      </c>
      <c r="E2348" s="29">
        <v>403793</v>
      </c>
      <c r="F2348" s="29">
        <v>0</v>
      </c>
      <c r="G2348" s="29">
        <v>4813</v>
      </c>
      <c r="H2348" s="29">
        <v>1875</v>
      </c>
      <c r="I2348" s="29">
        <v>3424</v>
      </c>
      <c r="J2348" s="29">
        <v>0</v>
      </c>
      <c r="K2348" s="29">
        <v>38838</v>
      </c>
      <c r="L2348" s="29">
        <v>0</v>
      </c>
      <c r="M2348" s="29">
        <v>0</v>
      </c>
    </row>
    <row r="2349" spans="1:13" x14ac:dyDescent="0.25">
      <c r="A2349" s="29" t="s">
        <v>53</v>
      </c>
      <c r="B2349" s="29">
        <v>27828</v>
      </c>
      <c r="C2349" s="29">
        <v>0</v>
      </c>
      <c r="D2349" s="29">
        <v>18580</v>
      </c>
      <c r="E2349" s="29">
        <v>12260</v>
      </c>
      <c r="F2349" s="29">
        <v>0</v>
      </c>
      <c r="G2349" s="29">
        <v>0</v>
      </c>
      <c r="H2349" s="29">
        <v>5130</v>
      </c>
      <c r="I2349" s="29">
        <v>0</v>
      </c>
      <c r="J2349" s="29">
        <v>0</v>
      </c>
      <c r="K2349" s="29">
        <v>3850</v>
      </c>
      <c r="L2349" s="29">
        <v>0</v>
      </c>
      <c r="M2349" s="29">
        <v>6588</v>
      </c>
    </row>
    <row r="2350" spans="1:13" x14ac:dyDescent="0.25">
      <c r="A2350" s="29" t="s">
        <v>54</v>
      </c>
      <c r="B2350" s="29">
        <v>1346431</v>
      </c>
      <c r="C2350" s="29">
        <v>0</v>
      </c>
      <c r="D2350" s="29">
        <v>874336</v>
      </c>
      <c r="E2350" s="29">
        <v>925777</v>
      </c>
      <c r="F2350" s="29">
        <v>0</v>
      </c>
      <c r="G2350" s="29">
        <v>0</v>
      </c>
      <c r="H2350" s="29">
        <v>189510</v>
      </c>
      <c r="I2350" s="29">
        <v>38626</v>
      </c>
      <c r="J2350" s="29">
        <v>0</v>
      </c>
      <c r="K2350" s="29">
        <v>104883</v>
      </c>
      <c r="L2350" s="29">
        <v>0</v>
      </c>
      <c r="M2350" s="29">
        <v>87635</v>
      </c>
    </row>
    <row r="2351" spans="1:13" x14ac:dyDescent="0.25">
      <c r="A2351" s="29" t="s">
        <v>55</v>
      </c>
      <c r="B2351" s="29">
        <v>3410196</v>
      </c>
      <c r="C2351" s="29">
        <v>0</v>
      </c>
      <c r="D2351" s="29">
        <v>2523137</v>
      </c>
      <c r="E2351" s="29">
        <v>1841902</v>
      </c>
      <c r="F2351" s="29">
        <v>0</v>
      </c>
      <c r="G2351" s="29">
        <v>0</v>
      </c>
      <c r="H2351" s="29">
        <v>504140</v>
      </c>
      <c r="I2351" s="29">
        <v>389091</v>
      </c>
      <c r="J2351" s="29">
        <v>0</v>
      </c>
      <c r="K2351" s="29">
        <v>348420</v>
      </c>
      <c r="L2351" s="29">
        <v>0</v>
      </c>
      <c r="M2351" s="29">
        <v>326643</v>
      </c>
    </row>
    <row r="2352" spans="1:13" x14ac:dyDescent="0.25">
      <c r="A2352" s="29" t="s">
        <v>56</v>
      </c>
      <c r="B2352" s="29">
        <v>265955</v>
      </c>
      <c r="C2352" s="29">
        <v>0</v>
      </c>
      <c r="D2352" s="29">
        <v>199891</v>
      </c>
      <c r="E2352" s="29">
        <v>159472</v>
      </c>
      <c r="F2352" s="29">
        <v>0</v>
      </c>
      <c r="G2352" s="29">
        <v>0</v>
      </c>
      <c r="H2352" s="29">
        <v>15190</v>
      </c>
      <c r="I2352" s="29">
        <v>8704</v>
      </c>
      <c r="J2352" s="29">
        <v>0</v>
      </c>
      <c r="K2352" s="29">
        <v>28259</v>
      </c>
      <c r="L2352" s="29">
        <v>0</v>
      </c>
      <c r="M2352" s="29">
        <v>54330</v>
      </c>
    </row>
    <row r="2353" spans="1:13" x14ac:dyDescent="0.25">
      <c r="A2353" s="29" t="s">
        <v>57</v>
      </c>
      <c r="B2353" s="29">
        <v>140449</v>
      </c>
      <c r="C2353" s="29">
        <v>0</v>
      </c>
      <c r="D2353" s="29">
        <v>60485</v>
      </c>
      <c r="E2353" s="29">
        <v>108166</v>
      </c>
      <c r="F2353" s="29">
        <v>0</v>
      </c>
      <c r="G2353" s="29">
        <v>0</v>
      </c>
      <c r="H2353" s="29">
        <v>18688</v>
      </c>
      <c r="I2353" s="29">
        <v>5904</v>
      </c>
      <c r="J2353" s="29">
        <v>0</v>
      </c>
      <c r="K2353" s="29">
        <v>7341</v>
      </c>
      <c r="L2353" s="29">
        <v>0</v>
      </c>
      <c r="M2353" s="29">
        <v>350</v>
      </c>
    </row>
    <row r="2354" spans="1:13" x14ac:dyDescent="0.25">
      <c r="A2354" s="29" t="s">
        <v>58</v>
      </c>
      <c r="B2354" s="29">
        <v>209016</v>
      </c>
      <c r="C2354" s="29">
        <v>0</v>
      </c>
      <c r="D2354" s="29">
        <v>126353</v>
      </c>
      <c r="E2354" s="29">
        <v>126711</v>
      </c>
      <c r="F2354" s="29">
        <v>0</v>
      </c>
      <c r="G2354" s="29">
        <v>0</v>
      </c>
      <c r="H2354" s="29">
        <v>28275</v>
      </c>
      <c r="I2354" s="29">
        <v>5130</v>
      </c>
      <c r="J2354" s="29">
        <v>0</v>
      </c>
      <c r="K2354" s="29">
        <v>43745</v>
      </c>
      <c r="L2354" s="29">
        <v>0</v>
      </c>
      <c r="M2354" s="29">
        <v>5155</v>
      </c>
    </row>
    <row r="2355" spans="1:13" x14ac:dyDescent="0.25">
      <c r="A2355" s="29" t="s">
        <v>59</v>
      </c>
      <c r="B2355" s="29">
        <v>26568</v>
      </c>
      <c r="C2355" s="29">
        <v>0</v>
      </c>
      <c r="D2355" s="29">
        <v>26568</v>
      </c>
      <c r="E2355" s="29">
        <v>26568</v>
      </c>
      <c r="F2355" s="29">
        <v>0</v>
      </c>
      <c r="G2355" s="29">
        <v>0</v>
      </c>
      <c r="H2355" s="29">
        <v>0</v>
      </c>
      <c r="I2355" s="29">
        <v>0</v>
      </c>
      <c r="J2355" s="29">
        <v>0</v>
      </c>
      <c r="K2355" s="29">
        <v>0</v>
      </c>
      <c r="L2355" s="29">
        <v>0</v>
      </c>
      <c r="M2355" s="29">
        <v>0</v>
      </c>
    </row>
    <row r="2356" spans="1:13" x14ac:dyDescent="0.25">
      <c r="A2356" s="29" t="s">
        <v>615</v>
      </c>
      <c r="B2356" s="29"/>
      <c r="C2356" s="29"/>
      <c r="D2356" s="29"/>
      <c r="E2356" s="29"/>
      <c r="F2356" s="29"/>
      <c r="G2356" s="29"/>
      <c r="H2356" s="29"/>
      <c r="I2356" s="29"/>
      <c r="J2356" s="29"/>
      <c r="K2356" s="29"/>
      <c r="L2356" s="29"/>
      <c r="M2356" s="29"/>
    </row>
    <row r="2357" spans="1:13" x14ac:dyDescent="0.25">
      <c r="A2357" s="29" t="s">
        <v>60</v>
      </c>
      <c r="B2357" s="29" t="s">
        <v>1</v>
      </c>
      <c r="C2357" s="29" t="s">
        <v>402</v>
      </c>
      <c r="D2357" s="29" t="s">
        <v>403</v>
      </c>
      <c r="E2357" s="29" t="s">
        <v>404</v>
      </c>
      <c r="F2357" s="29" t="s">
        <v>405</v>
      </c>
      <c r="G2357" s="29" t="s">
        <v>406</v>
      </c>
      <c r="H2357" s="29" t="s">
        <v>407</v>
      </c>
      <c r="I2357" s="29" t="s">
        <v>408</v>
      </c>
      <c r="J2357" s="29" t="s">
        <v>409</v>
      </c>
      <c r="K2357" s="29" t="s">
        <v>410</v>
      </c>
      <c r="L2357" s="29" t="s">
        <v>411</v>
      </c>
      <c r="M2357" s="29" t="s">
        <v>412</v>
      </c>
    </row>
    <row r="2358" spans="1:13" x14ac:dyDescent="0.25">
      <c r="A2358" s="29" t="s">
        <v>8</v>
      </c>
      <c r="B2358" s="29" t="s">
        <v>35</v>
      </c>
      <c r="C2358" s="29" t="s">
        <v>35</v>
      </c>
      <c r="D2358" s="29" t="s">
        <v>35</v>
      </c>
      <c r="E2358" s="29" t="s">
        <v>35</v>
      </c>
      <c r="F2358" s="29" t="s">
        <v>35</v>
      </c>
      <c r="G2358" s="29" t="s">
        <v>35</v>
      </c>
      <c r="H2358" s="29" t="s">
        <v>35</v>
      </c>
      <c r="I2358" s="29" t="s">
        <v>35</v>
      </c>
      <c r="J2358" s="29" t="s">
        <v>35</v>
      </c>
      <c r="K2358" s="29" t="s">
        <v>35</v>
      </c>
      <c r="L2358" s="29" t="s">
        <v>35</v>
      </c>
      <c r="M2358" s="29" t="s">
        <v>35</v>
      </c>
    </row>
    <row r="2359" spans="1:13" x14ac:dyDescent="0.25">
      <c r="A2359" s="29" t="s">
        <v>61</v>
      </c>
      <c r="B2359" s="29">
        <v>0</v>
      </c>
      <c r="C2359" s="29">
        <v>0</v>
      </c>
      <c r="D2359" s="29">
        <v>0</v>
      </c>
      <c r="E2359" s="29">
        <v>0</v>
      </c>
      <c r="F2359" s="29">
        <v>0</v>
      </c>
      <c r="G2359" s="29">
        <v>0</v>
      </c>
      <c r="H2359" s="29">
        <v>0</v>
      </c>
      <c r="I2359" s="29">
        <v>0</v>
      </c>
      <c r="J2359" s="29">
        <v>0</v>
      </c>
      <c r="K2359" s="29">
        <v>0</v>
      </c>
      <c r="L2359" s="29">
        <v>0</v>
      </c>
      <c r="M2359" s="29">
        <v>0</v>
      </c>
    </row>
    <row r="2360" spans="1:13" x14ac:dyDescent="0.25">
      <c r="A2360" s="29" t="s">
        <v>62</v>
      </c>
      <c r="B2360" s="29">
        <v>0</v>
      </c>
      <c r="C2360" s="29">
        <v>0</v>
      </c>
      <c r="D2360" s="29">
        <v>0</v>
      </c>
      <c r="E2360" s="29">
        <v>0</v>
      </c>
      <c r="F2360" s="29">
        <v>0</v>
      </c>
      <c r="G2360" s="29">
        <v>0</v>
      </c>
      <c r="H2360" s="29">
        <v>0</v>
      </c>
      <c r="I2360" s="29">
        <v>0</v>
      </c>
      <c r="J2360" s="29">
        <v>0</v>
      </c>
      <c r="K2360" s="29">
        <v>0</v>
      </c>
      <c r="L2360" s="29">
        <v>0</v>
      </c>
      <c r="M2360" s="29">
        <v>0</v>
      </c>
    </row>
    <row r="2361" spans="1:13" x14ac:dyDescent="0.25">
      <c r="A2361" s="29" t="s">
        <v>63</v>
      </c>
      <c r="B2361" s="29">
        <v>0</v>
      </c>
      <c r="C2361" s="29">
        <v>0</v>
      </c>
      <c r="D2361" s="29">
        <v>0</v>
      </c>
      <c r="E2361" s="29">
        <v>0</v>
      </c>
      <c r="F2361" s="29">
        <v>0</v>
      </c>
      <c r="G2361" s="29">
        <v>0</v>
      </c>
      <c r="H2361" s="29">
        <v>0</v>
      </c>
      <c r="I2361" s="29">
        <v>0</v>
      </c>
      <c r="J2361" s="29">
        <v>0</v>
      </c>
      <c r="K2361" s="29">
        <v>0</v>
      </c>
      <c r="L2361" s="29">
        <v>0</v>
      </c>
      <c r="M2361" s="29">
        <v>0</v>
      </c>
    </row>
    <row r="2362" spans="1:13" x14ac:dyDescent="0.25">
      <c r="A2362" s="29" t="s">
        <v>64</v>
      </c>
      <c r="B2362" s="29">
        <v>0</v>
      </c>
      <c r="C2362" s="29">
        <v>0</v>
      </c>
      <c r="D2362" s="29">
        <v>0</v>
      </c>
      <c r="E2362" s="29">
        <v>0</v>
      </c>
      <c r="F2362" s="29">
        <v>0</v>
      </c>
      <c r="G2362" s="29">
        <v>0</v>
      </c>
      <c r="H2362" s="29">
        <v>0</v>
      </c>
      <c r="I2362" s="29">
        <v>0</v>
      </c>
      <c r="J2362" s="29">
        <v>0</v>
      </c>
      <c r="K2362" s="29">
        <v>0</v>
      </c>
      <c r="L2362" s="29">
        <v>0</v>
      </c>
      <c r="M2362" s="29">
        <v>0</v>
      </c>
    </row>
    <row r="2363" spans="1:13" x14ac:dyDescent="0.25">
      <c r="A2363" s="29" t="s">
        <v>65</v>
      </c>
      <c r="B2363" s="29">
        <v>0</v>
      </c>
      <c r="C2363" s="29">
        <v>0</v>
      </c>
      <c r="D2363" s="29">
        <v>0</v>
      </c>
      <c r="E2363" s="29">
        <v>0</v>
      </c>
      <c r="F2363" s="29">
        <v>0</v>
      </c>
      <c r="G2363" s="29">
        <v>0</v>
      </c>
      <c r="H2363" s="29">
        <v>0</v>
      </c>
      <c r="I2363" s="29">
        <v>0</v>
      </c>
      <c r="J2363" s="29">
        <v>0</v>
      </c>
      <c r="K2363" s="29">
        <v>0</v>
      </c>
      <c r="L2363" s="29">
        <v>0</v>
      </c>
      <c r="M2363" s="29">
        <v>0</v>
      </c>
    </row>
    <row r="2364" spans="1:13" x14ac:dyDescent="0.25">
      <c r="A2364" s="29" t="s">
        <v>66</v>
      </c>
      <c r="B2364" s="29">
        <v>0</v>
      </c>
      <c r="C2364" s="29">
        <v>0</v>
      </c>
      <c r="D2364" s="29">
        <v>0</v>
      </c>
      <c r="E2364" s="29">
        <v>0</v>
      </c>
      <c r="F2364" s="29">
        <v>0</v>
      </c>
      <c r="G2364" s="29">
        <v>0</v>
      </c>
      <c r="H2364" s="29">
        <v>0</v>
      </c>
      <c r="I2364" s="29">
        <v>0</v>
      </c>
      <c r="J2364" s="29">
        <v>0</v>
      </c>
      <c r="K2364" s="29">
        <v>0</v>
      </c>
      <c r="L2364" s="29">
        <v>0</v>
      </c>
      <c r="M2364" s="29">
        <v>0</v>
      </c>
    </row>
    <row r="2365" spans="1:13" x14ac:dyDescent="0.25">
      <c r="A2365" s="29" t="s">
        <v>67</v>
      </c>
      <c r="B2365" s="29">
        <v>503</v>
      </c>
      <c r="C2365" s="29">
        <v>0</v>
      </c>
      <c r="D2365" s="29">
        <v>503</v>
      </c>
      <c r="E2365" s="29">
        <v>415</v>
      </c>
      <c r="F2365" s="29">
        <v>0</v>
      </c>
      <c r="G2365" s="29">
        <v>0</v>
      </c>
      <c r="H2365" s="29">
        <v>0</v>
      </c>
      <c r="I2365" s="29">
        <v>0</v>
      </c>
      <c r="J2365" s="29">
        <v>0</v>
      </c>
      <c r="K2365" s="29">
        <v>1</v>
      </c>
      <c r="L2365" s="29">
        <v>0</v>
      </c>
      <c r="M2365" s="29">
        <v>87</v>
      </c>
    </row>
    <row r="2366" spans="1:13" x14ac:dyDescent="0.25">
      <c r="A2366" s="29" t="s">
        <v>68</v>
      </c>
      <c r="B2366" s="29">
        <v>182</v>
      </c>
      <c r="C2366" s="29">
        <v>0</v>
      </c>
      <c r="D2366" s="29">
        <v>182</v>
      </c>
      <c r="E2366" s="29">
        <v>146</v>
      </c>
      <c r="F2366" s="29">
        <v>0</v>
      </c>
      <c r="G2366" s="29">
        <v>0</v>
      </c>
      <c r="H2366" s="29">
        <v>1</v>
      </c>
      <c r="I2366" s="29">
        <v>0</v>
      </c>
      <c r="J2366" s="29">
        <v>0</v>
      </c>
      <c r="K2366" s="29">
        <v>0</v>
      </c>
      <c r="L2366" s="29">
        <v>0</v>
      </c>
      <c r="M2366" s="29">
        <v>35</v>
      </c>
    </row>
    <row r="2367" spans="1:13" x14ac:dyDescent="0.25">
      <c r="A2367" s="29" t="s">
        <v>69</v>
      </c>
      <c r="B2367" s="29">
        <v>332</v>
      </c>
      <c r="C2367" s="29">
        <v>0</v>
      </c>
      <c r="D2367" s="29">
        <v>332</v>
      </c>
      <c r="E2367" s="29">
        <v>206</v>
      </c>
      <c r="F2367" s="29">
        <v>0</v>
      </c>
      <c r="G2367" s="29">
        <v>0</v>
      </c>
      <c r="H2367" s="29">
        <v>4</v>
      </c>
      <c r="I2367" s="29">
        <v>0</v>
      </c>
      <c r="J2367" s="29">
        <v>2</v>
      </c>
      <c r="K2367" s="29">
        <v>0</v>
      </c>
      <c r="L2367" s="29">
        <v>120</v>
      </c>
      <c r="M2367" s="29">
        <v>0</v>
      </c>
    </row>
    <row r="2368" spans="1:13" x14ac:dyDescent="0.25">
      <c r="A2368" s="29" t="s">
        <v>70</v>
      </c>
      <c r="B2368" s="29">
        <v>197</v>
      </c>
      <c r="C2368" s="29">
        <v>0</v>
      </c>
      <c r="D2368" s="29">
        <v>197</v>
      </c>
      <c r="E2368" s="29">
        <v>157</v>
      </c>
      <c r="F2368" s="29">
        <v>0</v>
      </c>
      <c r="G2368" s="29">
        <v>0</v>
      </c>
      <c r="H2368" s="29">
        <v>5</v>
      </c>
      <c r="I2368" s="29">
        <v>0</v>
      </c>
      <c r="J2368" s="29">
        <v>35</v>
      </c>
      <c r="K2368" s="29">
        <v>0</v>
      </c>
      <c r="L2368" s="29">
        <v>0</v>
      </c>
      <c r="M2368" s="29">
        <v>0</v>
      </c>
    </row>
    <row r="2369" spans="1:13" x14ac:dyDescent="0.25">
      <c r="A2369" s="29" t="s">
        <v>71</v>
      </c>
      <c r="B2369" s="29">
        <v>391</v>
      </c>
      <c r="C2369" s="29">
        <v>0</v>
      </c>
      <c r="D2369" s="29">
        <v>391</v>
      </c>
      <c r="E2369" s="29">
        <v>312</v>
      </c>
      <c r="F2369" s="29">
        <v>0</v>
      </c>
      <c r="G2369" s="29">
        <v>0</v>
      </c>
      <c r="H2369" s="29">
        <v>79</v>
      </c>
      <c r="I2369" s="29">
        <v>0</v>
      </c>
      <c r="J2369" s="29">
        <v>0</v>
      </c>
      <c r="K2369" s="29">
        <v>0</v>
      </c>
      <c r="L2369" s="29">
        <v>0</v>
      </c>
      <c r="M2369" s="29">
        <v>0</v>
      </c>
    </row>
    <row r="2370" spans="1:13" x14ac:dyDescent="0.25">
      <c r="A2370" s="29" t="s">
        <v>72</v>
      </c>
      <c r="B2370" s="29">
        <v>704</v>
      </c>
      <c r="C2370" s="29">
        <v>0</v>
      </c>
      <c r="D2370" s="29">
        <v>704</v>
      </c>
      <c r="E2370" s="29">
        <v>469</v>
      </c>
      <c r="F2370" s="29">
        <v>0</v>
      </c>
      <c r="G2370" s="29">
        <v>0</v>
      </c>
      <c r="H2370" s="29">
        <v>235</v>
      </c>
      <c r="I2370" s="29">
        <v>0</v>
      </c>
      <c r="J2370" s="29">
        <v>0</v>
      </c>
      <c r="K2370" s="29">
        <v>0</v>
      </c>
      <c r="L2370" s="29">
        <v>0</v>
      </c>
      <c r="M2370" s="29">
        <v>0</v>
      </c>
    </row>
    <row r="2371" spans="1:13" x14ac:dyDescent="0.25">
      <c r="A2371" s="29" t="s">
        <v>73</v>
      </c>
      <c r="B2371" s="29">
        <v>668</v>
      </c>
      <c r="C2371" s="29">
        <v>0</v>
      </c>
      <c r="D2371" s="29">
        <v>668</v>
      </c>
      <c r="E2371" s="29">
        <v>537</v>
      </c>
      <c r="F2371" s="29">
        <v>0</v>
      </c>
      <c r="G2371" s="29">
        <v>0</v>
      </c>
      <c r="H2371" s="29">
        <v>1</v>
      </c>
      <c r="I2371" s="29">
        <v>0</v>
      </c>
      <c r="J2371" s="29">
        <v>3</v>
      </c>
      <c r="K2371" s="29">
        <v>0</v>
      </c>
      <c r="L2371" s="29">
        <v>127</v>
      </c>
      <c r="M2371" s="29">
        <v>0</v>
      </c>
    </row>
    <row r="2372" spans="1:13" x14ac:dyDescent="0.25">
      <c r="A2372" s="29" t="s">
        <v>74</v>
      </c>
      <c r="B2372" s="29">
        <v>207</v>
      </c>
      <c r="C2372" s="29">
        <v>0</v>
      </c>
      <c r="D2372" s="29">
        <v>207</v>
      </c>
      <c r="E2372" s="29">
        <v>192</v>
      </c>
      <c r="F2372" s="29">
        <v>0</v>
      </c>
      <c r="G2372" s="29">
        <v>0</v>
      </c>
      <c r="H2372" s="29">
        <v>1</v>
      </c>
      <c r="I2372" s="29">
        <v>0</v>
      </c>
      <c r="J2372" s="29">
        <v>0</v>
      </c>
      <c r="K2372" s="29">
        <v>0</v>
      </c>
      <c r="L2372" s="29">
        <v>14</v>
      </c>
      <c r="M2372" s="29">
        <v>0</v>
      </c>
    </row>
    <row r="2373" spans="1:13" x14ac:dyDescent="0.25">
      <c r="A2373" s="29" t="s">
        <v>75</v>
      </c>
      <c r="B2373" s="29">
        <v>134</v>
      </c>
      <c r="C2373" s="29">
        <v>0</v>
      </c>
      <c r="D2373" s="29">
        <v>134</v>
      </c>
      <c r="E2373" s="29">
        <v>106</v>
      </c>
      <c r="F2373" s="29">
        <v>0</v>
      </c>
      <c r="G2373" s="29">
        <v>0</v>
      </c>
      <c r="H2373" s="29">
        <v>0</v>
      </c>
      <c r="I2373" s="29">
        <v>0</v>
      </c>
      <c r="J2373" s="29">
        <v>0</v>
      </c>
      <c r="K2373" s="29">
        <v>28</v>
      </c>
      <c r="L2373" s="29">
        <v>0</v>
      </c>
      <c r="M2373" s="29">
        <v>0</v>
      </c>
    </row>
    <row r="2374" spans="1:13" x14ac:dyDescent="0.25">
      <c r="A2374" s="29" t="s">
        <v>76</v>
      </c>
      <c r="B2374" s="29">
        <v>113</v>
      </c>
      <c r="C2374" s="29">
        <v>0</v>
      </c>
      <c r="D2374" s="29">
        <v>113</v>
      </c>
      <c r="E2374" s="29">
        <v>83</v>
      </c>
      <c r="F2374" s="29">
        <v>0</v>
      </c>
      <c r="G2374" s="29">
        <v>0</v>
      </c>
      <c r="H2374" s="29">
        <v>0</v>
      </c>
      <c r="I2374" s="29">
        <v>30</v>
      </c>
      <c r="J2374" s="29">
        <v>0</v>
      </c>
      <c r="K2374" s="29">
        <v>0</v>
      </c>
      <c r="L2374" s="29">
        <v>0</v>
      </c>
      <c r="M2374" s="29">
        <v>0</v>
      </c>
    </row>
    <row r="2375" spans="1:13" x14ac:dyDescent="0.25">
      <c r="A2375" s="29" t="s">
        <v>77</v>
      </c>
      <c r="B2375" s="29">
        <v>559</v>
      </c>
      <c r="C2375" s="29">
        <v>0</v>
      </c>
      <c r="D2375" s="29">
        <v>559</v>
      </c>
      <c r="E2375" s="29">
        <v>264</v>
      </c>
      <c r="F2375" s="29">
        <v>0</v>
      </c>
      <c r="G2375" s="29">
        <v>0</v>
      </c>
      <c r="H2375" s="29">
        <v>295</v>
      </c>
      <c r="I2375" s="29">
        <v>0</v>
      </c>
      <c r="J2375" s="29">
        <v>0</v>
      </c>
      <c r="K2375" s="29">
        <v>0</v>
      </c>
      <c r="L2375" s="29">
        <v>0</v>
      </c>
      <c r="M2375" s="29">
        <v>0</v>
      </c>
    </row>
    <row r="2376" spans="1:13" x14ac:dyDescent="0.25">
      <c r="A2376" s="29" t="s">
        <v>78</v>
      </c>
      <c r="B2376" s="29">
        <v>796</v>
      </c>
      <c r="C2376" s="29">
        <v>0</v>
      </c>
      <c r="D2376" s="29">
        <v>796</v>
      </c>
      <c r="E2376" s="29">
        <v>581</v>
      </c>
      <c r="F2376" s="29">
        <v>0</v>
      </c>
      <c r="G2376" s="29">
        <v>0</v>
      </c>
      <c r="H2376" s="29">
        <v>215</v>
      </c>
      <c r="I2376" s="29">
        <v>0</v>
      </c>
      <c r="J2376" s="29">
        <v>0</v>
      </c>
      <c r="K2376" s="29">
        <v>0</v>
      </c>
      <c r="L2376" s="29">
        <v>0</v>
      </c>
      <c r="M2376" s="29">
        <v>0</v>
      </c>
    </row>
    <row r="2377" spans="1:13" x14ac:dyDescent="0.25">
      <c r="A2377" s="29" t="s">
        <v>79</v>
      </c>
      <c r="B2377" s="29">
        <v>2735</v>
      </c>
      <c r="C2377" s="29">
        <v>0</v>
      </c>
      <c r="D2377" s="29">
        <v>2735</v>
      </c>
      <c r="E2377" s="29">
        <v>2395</v>
      </c>
      <c r="F2377" s="29">
        <v>0</v>
      </c>
      <c r="G2377" s="29">
        <v>0</v>
      </c>
      <c r="H2377" s="29">
        <v>2</v>
      </c>
      <c r="I2377" s="29">
        <v>0</v>
      </c>
      <c r="J2377" s="29">
        <v>0</v>
      </c>
      <c r="K2377" s="29">
        <v>6</v>
      </c>
      <c r="L2377" s="29">
        <v>0</v>
      </c>
      <c r="M2377" s="29">
        <v>332</v>
      </c>
    </row>
    <row r="2378" spans="1:13" x14ac:dyDescent="0.25">
      <c r="A2378" s="29" t="s">
        <v>80</v>
      </c>
      <c r="B2378" s="29">
        <v>1621</v>
      </c>
      <c r="C2378" s="29">
        <v>0</v>
      </c>
      <c r="D2378" s="29">
        <v>1621</v>
      </c>
      <c r="E2378" s="29">
        <v>1068</v>
      </c>
      <c r="F2378" s="29">
        <v>0</v>
      </c>
      <c r="G2378" s="29">
        <v>0</v>
      </c>
      <c r="H2378" s="29">
        <v>192</v>
      </c>
      <c r="I2378" s="29">
        <v>0</v>
      </c>
      <c r="J2378" s="29">
        <v>361</v>
      </c>
      <c r="K2378" s="29">
        <v>0</v>
      </c>
      <c r="L2378" s="29">
        <v>0</v>
      </c>
      <c r="M2378" s="29">
        <v>0</v>
      </c>
    </row>
    <row r="2379" spans="1:13" x14ac:dyDescent="0.25">
      <c r="A2379" s="29" t="s">
        <v>81</v>
      </c>
      <c r="B2379" s="29">
        <v>772</v>
      </c>
      <c r="C2379" s="29">
        <v>0</v>
      </c>
      <c r="D2379" s="29">
        <v>772</v>
      </c>
      <c r="E2379" s="29">
        <v>551</v>
      </c>
      <c r="F2379" s="29">
        <v>0</v>
      </c>
      <c r="G2379" s="29">
        <v>0</v>
      </c>
      <c r="H2379" s="29">
        <v>0</v>
      </c>
      <c r="I2379" s="29">
        <v>221</v>
      </c>
      <c r="J2379" s="29">
        <v>0</v>
      </c>
      <c r="K2379" s="29">
        <v>0</v>
      </c>
      <c r="L2379" s="29">
        <v>0</v>
      </c>
      <c r="M2379" s="29">
        <v>0</v>
      </c>
    </row>
    <row r="2380" spans="1:13" x14ac:dyDescent="0.25">
      <c r="A2380" s="29" t="s">
        <v>82</v>
      </c>
      <c r="B2380" s="29">
        <v>1508</v>
      </c>
      <c r="C2380" s="29">
        <v>0</v>
      </c>
      <c r="D2380" s="29">
        <v>1508</v>
      </c>
      <c r="E2380" s="29">
        <v>1281</v>
      </c>
      <c r="F2380" s="29">
        <v>0</v>
      </c>
      <c r="G2380" s="29">
        <v>0</v>
      </c>
      <c r="H2380" s="29">
        <v>1</v>
      </c>
      <c r="I2380" s="29">
        <v>226</v>
      </c>
      <c r="J2380" s="29">
        <v>0</v>
      </c>
      <c r="K2380" s="29">
        <v>0</v>
      </c>
      <c r="L2380" s="29">
        <v>0</v>
      </c>
      <c r="M2380" s="29">
        <v>0</v>
      </c>
    </row>
    <row r="2381" spans="1:13" x14ac:dyDescent="0.25">
      <c r="A2381" s="29" t="s">
        <v>83</v>
      </c>
      <c r="B2381" s="29">
        <v>2353</v>
      </c>
      <c r="C2381" s="29">
        <v>0</v>
      </c>
      <c r="D2381" s="29">
        <v>2353</v>
      </c>
      <c r="E2381" s="29">
        <v>1448</v>
      </c>
      <c r="F2381" s="29">
        <v>0</v>
      </c>
      <c r="G2381" s="29">
        <v>0</v>
      </c>
      <c r="H2381" s="29">
        <v>905</v>
      </c>
      <c r="I2381" s="29">
        <v>0</v>
      </c>
      <c r="J2381" s="29">
        <v>0</v>
      </c>
      <c r="K2381" s="29">
        <v>0</v>
      </c>
      <c r="L2381" s="29">
        <v>0</v>
      </c>
      <c r="M2381" s="29">
        <v>0</v>
      </c>
    </row>
    <row r="2382" spans="1:13" x14ac:dyDescent="0.25">
      <c r="A2382" s="29" t="s">
        <v>84</v>
      </c>
      <c r="B2382" s="29">
        <v>2255</v>
      </c>
      <c r="C2382" s="29">
        <v>0</v>
      </c>
      <c r="D2382" s="29">
        <v>2255</v>
      </c>
      <c r="E2382" s="29">
        <v>1609</v>
      </c>
      <c r="F2382" s="29">
        <v>0</v>
      </c>
      <c r="G2382" s="29">
        <v>0</v>
      </c>
      <c r="H2382" s="29">
        <v>646</v>
      </c>
      <c r="I2382" s="29">
        <v>0</v>
      </c>
      <c r="J2382" s="29">
        <v>0</v>
      </c>
      <c r="K2382" s="29">
        <v>0</v>
      </c>
      <c r="L2382" s="29">
        <v>0</v>
      </c>
      <c r="M2382" s="29">
        <v>0</v>
      </c>
    </row>
    <row r="2383" spans="1:13" x14ac:dyDescent="0.25">
      <c r="A2383" s="29" t="s">
        <v>85</v>
      </c>
      <c r="B2383" s="29">
        <v>22175</v>
      </c>
      <c r="C2383" s="29">
        <v>0</v>
      </c>
      <c r="D2383" s="29">
        <v>22175</v>
      </c>
      <c r="E2383" s="29">
        <v>19020</v>
      </c>
      <c r="F2383" s="29">
        <v>0</v>
      </c>
      <c r="G2383" s="29">
        <v>0</v>
      </c>
      <c r="H2383" s="29">
        <v>20</v>
      </c>
      <c r="I2383" s="29">
        <v>0</v>
      </c>
      <c r="J2383" s="29">
        <v>0</v>
      </c>
      <c r="K2383" s="29">
        <v>39</v>
      </c>
      <c r="L2383" s="29">
        <v>0</v>
      </c>
      <c r="M2383" s="29">
        <v>3096</v>
      </c>
    </row>
    <row r="2384" spans="1:13" x14ac:dyDescent="0.25">
      <c r="A2384" s="29" t="s">
        <v>86</v>
      </c>
      <c r="B2384" s="29">
        <v>4844</v>
      </c>
      <c r="C2384" s="29">
        <v>0</v>
      </c>
      <c r="D2384" s="29">
        <v>4844</v>
      </c>
      <c r="E2384" s="29">
        <v>3272</v>
      </c>
      <c r="F2384" s="29">
        <v>0</v>
      </c>
      <c r="G2384" s="29">
        <v>0</v>
      </c>
      <c r="H2384" s="29">
        <v>385</v>
      </c>
      <c r="I2384" s="29">
        <v>0</v>
      </c>
      <c r="J2384" s="29">
        <v>1187</v>
      </c>
      <c r="K2384" s="29">
        <v>0</v>
      </c>
      <c r="L2384" s="29">
        <v>0</v>
      </c>
      <c r="M2384" s="29">
        <v>0</v>
      </c>
    </row>
    <row r="2385" spans="1:13" x14ac:dyDescent="0.25">
      <c r="A2385" s="29" t="s">
        <v>87</v>
      </c>
      <c r="B2385" s="29">
        <v>2546</v>
      </c>
      <c r="C2385" s="29">
        <v>0</v>
      </c>
      <c r="D2385" s="29">
        <v>2546</v>
      </c>
      <c r="E2385" s="29">
        <v>1678</v>
      </c>
      <c r="F2385" s="29">
        <v>0</v>
      </c>
      <c r="G2385" s="29">
        <v>0</v>
      </c>
      <c r="H2385" s="29">
        <v>3</v>
      </c>
      <c r="I2385" s="29">
        <v>865</v>
      </c>
      <c r="J2385" s="29">
        <v>0</v>
      </c>
      <c r="K2385" s="29">
        <v>0</v>
      </c>
      <c r="L2385" s="29">
        <v>0</v>
      </c>
      <c r="M2385" s="29">
        <v>0</v>
      </c>
    </row>
    <row r="2386" spans="1:13" x14ac:dyDescent="0.25">
      <c r="A2386" s="29" t="s">
        <v>88</v>
      </c>
      <c r="B2386" s="29">
        <v>4426</v>
      </c>
      <c r="C2386" s="29">
        <v>0</v>
      </c>
      <c r="D2386" s="29">
        <v>4426</v>
      </c>
      <c r="E2386" s="29">
        <v>3723</v>
      </c>
      <c r="F2386" s="29">
        <v>0</v>
      </c>
      <c r="G2386" s="29">
        <v>0</v>
      </c>
      <c r="H2386" s="29">
        <v>5</v>
      </c>
      <c r="I2386" s="29">
        <v>698</v>
      </c>
      <c r="J2386" s="29">
        <v>0</v>
      </c>
      <c r="K2386" s="29">
        <v>0</v>
      </c>
      <c r="L2386" s="29">
        <v>0</v>
      </c>
      <c r="M2386" s="29">
        <v>0</v>
      </c>
    </row>
    <row r="2387" spans="1:13" x14ac:dyDescent="0.25">
      <c r="A2387" s="29" t="s">
        <v>89</v>
      </c>
      <c r="B2387" s="29">
        <v>8930</v>
      </c>
      <c r="C2387" s="29">
        <v>0</v>
      </c>
      <c r="D2387" s="29">
        <v>8930</v>
      </c>
      <c r="E2387" s="29">
        <v>5712</v>
      </c>
      <c r="F2387" s="29">
        <v>0</v>
      </c>
      <c r="G2387" s="29">
        <v>0</v>
      </c>
      <c r="H2387" s="29">
        <v>3218</v>
      </c>
      <c r="I2387" s="29">
        <v>0</v>
      </c>
      <c r="J2387" s="29">
        <v>0</v>
      </c>
      <c r="K2387" s="29">
        <v>0</v>
      </c>
      <c r="L2387" s="29">
        <v>0</v>
      </c>
      <c r="M2387" s="29">
        <v>0</v>
      </c>
    </row>
    <row r="2388" spans="1:13" x14ac:dyDescent="0.25">
      <c r="A2388" s="29" t="s">
        <v>90</v>
      </c>
      <c r="B2388" s="29">
        <v>7514</v>
      </c>
      <c r="C2388" s="29">
        <v>0</v>
      </c>
      <c r="D2388" s="29">
        <v>7514</v>
      </c>
      <c r="E2388" s="29">
        <v>5250</v>
      </c>
      <c r="F2388" s="29">
        <v>0</v>
      </c>
      <c r="G2388" s="29">
        <v>0</v>
      </c>
      <c r="H2388" s="29">
        <v>2264</v>
      </c>
      <c r="I2388" s="29">
        <v>0</v>
      </c>
      <c r="J2388" s="29">
        <v>0</v>
      </c>
      <c r="K2388" s="29">
        <v>0</v>
      </c>
      <c r="L2388" s="29">
        <v>0</v>
      </c>
      <c r="M2388" s="29">
        <v>0</v>
      </c>
    </row>
    <row r="2389" spans="1:13" x14ac:dyDescent="0.25">
      <c r="A2389" s="29" t="s">
        <v>91</v>
      </c>
      <c r="B2389" s="29">
        <v>19024</v>
      </c>
      <c r="C2389" s="29">
        <v>0</v>
      </c>
      <c r="D2389" s="29">
        <v>19024</v>
      </c>
      <c r="E2389" s="29">
        <v>15079</v>
      </c>
      <c r="F2389" s="29">
        <v>0</v>
      </c>
      <c r="G2389" s="29">
        <v>0</v>
      </c>
      <c r="H2389" s="29">
        <v>102</v>
      </c>
      <c r="I2389" s="29">
        <v>0</v>
      </c>
      <c r="J2389" s="29">
        <v>0</v>
      </c>
      <c r="K2389" s="29">
        <v>72</v>
      </c>
      <c r="L2389" s="29">
        <v>0</v>
      </c>
      <c r="M2389" s="29">
        <v>3771</v>
      </c>
    </row>
    <row r="2390" spans="1:13" x14ac:dyDescent="0.25">
      <c r="A2390" s="29" t="s">
        <v>92</v>
      </c>
      <c r="B2390" s="29">
        <v>5123</v>
      </c>
      <c r="C2390" s="29">
        <v>0</v>
      </c>
      <c r="D2390" s="29">
        <v>5123</v>
      </c>
      <c r="E2390" s="29">
        <v>4663</v>
      </c>
      <c r="F2390" s="29">
        <v>0</v>
      </c>
      <c r="G2390" s="29">
        <v>0</v>
      </c>
      <c r="H2390" s="29">
        <v>1</v>
      </c>
      <c r="I2390" s="29">
        <v>459</v>
      </c>
      <c r="J2390" s="29">
        <v>0</v>
      </c>
      <c r="K2390" s="29">
        <v>0</v>
      </c>
      <c r="L2390" s="29">
        <v>0</v>
      </c>
      <c r="M2390" s="29">
        <v>0</v>
      </c>
    </row>
    <row r="2391" spans="1:13" x14ac:dyDescent="0.25">
      <c r="A2391" s="29" t="s">
        <v>93</v>
      </c>
      <c r="B2391" s="29">
        <v>3412</v>
      </c>
      <c r="C2391" s="29">
        <v>0</v>
      </c>
      <c r="D2391" s="29">
        <v>3412</v>
      </c>
      <c r="E2391" s="29">
        <v>458</v>
      </c>
      <c r="F2391" s="29">
        <v>0</v>
      </c>
      <c r="G2391" s="29">
        <v>0</v>
      </c>
      <c r="H2391" s="29">
        <v>1317</v>
      </c>
      <c r="I2391" s="29">
        <v>0</v>
      </c>
      <c r="J2391" s="29">
        <v>1637</v>
      </c>
      <c r="K2391" s="29">
        <v>0</v>
      </c>
      <c r="L2391" s="29">
        <v>0</v>
      </c>
      <c r="M2391" s="29">
        <v>0</v>
      </c>
    </row>
    <row r="2392" spans="1:13" x14ac:dyDescent="0.25">
      <c r="A2392" s="29" t="s">
        <v>94</v>
      </c>
      <c r="B2392" s="29">
        <v>9759</v>
      </c>
      <c r="C2392" s="29">
        <v>0</v>
      </c>
      <c r="D2392" s="29">
        <v>9759</v>
      </c>
      <c r="E2392" s="29">
        <v>7201</v>
      </c>
      <c r="F2392" s="29">
        <v>0</v>
      </c>
      <c r="G2392" s="29">
        <v>0</v>
      </c>
      <c r="H2392" s="29">
        <v>306</v>
      </c>
      <c r="I2392" s="29">
        <v>2252</v>
      </c>
      <c r="J2392" s="29">
        <v>0</v>
      </c>
      <c r="K2392" s="29">
        <v>0</v>
      </c>
      <c r="L2392" s="29">
        <v>0</v>
      </c>
      <c r="M2392" s="29">
        <v>0</v>
      </c>
    </row>
    <row r="2393" spans="1:13" x14ac:dyDescent="0.25">
      <c r="A2393" s="29" t="s">
        <v>95</v>
      </c>
      <c r="B2393" s="29">
        <v>5421</v>
      </c>
      <c r="C2393" s="29">
        <v>0</v>
      </c>
      <c r="D2393" s="29">
        <v>5421</v>
      </c>
      <c r="E2393" s="29">
        <v>3895</v>
      </c>
      <c r="F2393" s="29">
        <v>0</v>
      </c>
      <c r="G2393" s="29">
        <v>0</v>
      </c>
      <c r="H2393" s="29">
        <v>1526</v>
      </c>
      <c r="I2393" s="29">
        <v>0</v>
      </c>
      <c r="J2393" s="29">
        <v>0</v>
      </c>
      <c r="K2393" s="29">
        <v>0</v>
      </c>
      <c r="L2393" s="29">
        <v>0</v>
      </c>
      <c r="M2393" s="29">
        <v>0</v>
      </c>
    </row>
    <row r="2394" spans="1:13" x14ac:dyDescent="0.25">
      <c r="A2394" s="29" t="s">
        <v>96</v>
      </c>
      <c r="B2394" s="29">
        <v>10476</v>
      </c>
      <c r="C2394" s="29">
        <v>0</v>
      </c>
      <c r="D2394" s="29">
        <v>10476</v>
      </c>
      <c r="E2394" s="29">
        <v>5365</v>
      </c>
      <c r="F2394" s="29">
        <v>0</v>
      </c>
      <c r="G2394" s="29">
        <v>0</v>
      </c>
      <c r="H2394" s="29">
        <v>5111</v>
      </c>
      <c r="I2394" s="29">
        <v>0</v>
      </c>
      <c r="J2394" s="29">
        <v>0</v>
      </c>
      <c r="K2394" s="29">
        <v>0</v>
      </c>
      <c r="L2394" s="29">
        <v>0</v>
      </c>
      <c r="M2394" s="29">
        <v>0</v>
      </c>
    </row>
    <row r="2395" spans="1:13" x14ac:dyDescent="0.25">
      <c r="A2395" s="29" t="s">
        <v>97</v>
      </c>
      <c r="B2395" s="29">
        <v>1401</v>
      </c>
      <c r="C2395" s="29">
        <v>0</v>
      </c>
      <c r="D2395" s="29">
        <v>1401</v>
      </c>
      <c r="E2395" s="29">
        <v>929</v>
      </c>
      <c r="F2395" s="29">
        <v>0</v>
      </c>
      <c r="G2395" s="29">
        <v>0</v>
      </c>
      <c r="H2395" s="29">
        <v>1</v>
      </c>
      <c r="I2395" s="29">
        <v>0</v>
      </c>
      <c r="J2395" s="29">
        <v>471</v>
      </c>
      <c r="K2395" s="29">
        <v>0</v>
      </c>
      <c r="L2395" s="29">
        <v>0</v>
      </c>
      <c r="M2395" s="29">
        <v>0</v>
      </c>
    </row>
    <row r="2396" spans="1:13" x14ac:dyDescent="0.25">
      <c r="A2396" s="29" t="s">
        <v>98</v>
      </c>
      <c r="B2396" s="29">
        <v>9487</v>
      </c>
      <c r="C2396" s="29">
        <v>0</v>
      </c>
      <c r="D2396" s="29">
        <v>9487</v>
      </c>
      <c r="E2396" s="29">
        <v>5433</v>
      </c>
      <c r="F2396" s="29">
        <v>0</v>
      </c>
      <c r="G2396" s="29">
        <v>0</v>
      </c>
      <c r="H2396" s="29">
        <v>425</v>
      </c>
      <c r="I2396" s="29">
        <v>0</v>
      </c>
      <c r="J2396" s="29">
        <v>3629</v>
      </c>
      <c r="K2396" s="29">
        <v>0</v>
      </c>
      <c r="L2396" s="29">
        <v>0</v>
      </c>
      <c r="M2396" s="29">
        <v>0</v>
      </c>
    </row>
    <row r="2397" spans="1:13" x14ac:dyDescent="0.25">
      <c r="A2397" s="29" t="s">
        <v>99</v>
      </c>
      <c r="B2397" s="29">
        <v>8286</v>
      </c>
      <c r="C2397" s="29">
        <v>0</v>
      </c>
      <c r="D2397" s="29">
        <v>8286</v>
      </c>
      <c r="E2397" s="29">
        <v>1158</v>
      </c>
      <c r="F2397" s="29">
        <v>0</v>
      </c>
      <c r="G2397" s="29">
        <v>0</v>
      </c>
      <c r="H2397" s="29">
        <v>408</v>
      </c>
      <c r="I2397" s="29">
        <v>3559</v>
      </c>
      <c r="J2397" s="29">
        <v>0</v>
      </c>
      <c r="K2397" s="29">
        <v>3161</v>
      </c>
      <c r="L2397" s="29">
        <v>0</v>
      </c>
      <c r="M2397" s="29">
        <v>0</v>
      </c>
    </row>
    <row r="2398" spans="1:13" x14ac:dyDescent="0.25">
      <c r="A2398" s="29" t="s">
        <v>100</v>
      </c>
      <c r="B2398" s="29">
        <v>1759</v>
      </c>
      <c r="C2398" s="29">
        <v>0</v>
      </c>
      <c r="D2398" s="29">
        <v>1759</v>
      </c>
      <c r="E2398" s="29">
        <v>1131</v>
      </c>
      <c r="F2398" s="29">
        <v>0</v>
      </c>
      <c r="G2398" s="29">
        <v>0</v>
      </c>
      <c r="H2398" s="29">
        <v>3</v>
      </c>
      <c r="I2398" s="29">
        <v>625</v>
      </c>
      <c r="J2398" s="29">
        <v>0</v>
      </c>
      <c r="K2398" s="29">
        <v>0</v>
      </c>
      <c r="L2398" s="29">
        <v>0</v>
      </c>
      <c r="M2398" s="29">
        <v>0</v>
      </c>
    </row>
    <row r="2399" spans="1:13" x14ac:dyDescent="0.25">
      <c r="A2399" s="29" t="s">
        <v>101</v>
      </c>
      <c r="B2399" s="29">
        <v>3761</v>
      </c>
      <c r="C2399" s="29">
        <v>0</v>
      </c>
      <c r="D2399" s="29">
        <v>3761</v>
      </c>
      <c r="E2399" s="29">
        <v>1891</v>
      </c>
      <c r="F2399" s="29">
        <v>0</v>
      </c>
      <c r="G2399" s="29">
        <v>0</v>
      </c>
      <c r="H2399" s="29">
        <v>1870</v>
      </c>
      <c r="I2399" s="29">
        <v>0</v>
      </c>
      <c r="J2399" s="29">
        <v>0</v>
      </c>
      <c r="K2399" s="29">
        <v>0</v>
      </c>
      <c r="L2399" s="29">
        <v>0</v>
      </c>
      <c r="M2399" s="29">
        <v>0</v>
      </c>
    </row>
    <row r="2400" spans="1:13" x14ac:dyDescent="0.25">
      <c r="A2400" s="29" t="s">
        <v>102</v>
      </c>
      <c r="B2400" s="29">
        <v>2171</v>
      </c>
      <c r="C2400" s="29">
        <v>0</v>
      </c>
      <c r="D2400" s="29">
        <v>2171</v>
      </c>
      <c r="E2400" s="29">
        <v>1421</v>
      </c>
      <c r="F2400" s="29">
        <v>0</v>
      </c>
      <c r="G2400" s="29">
        <v>0</v>
      </c>
      <c r="H2400" s="29">
        <v>750</v>
      </c>
      <c r="I2400" s="29">
        <v>0</v>
      </c>
      <c r="J2400" s="29">
        <v>0</v>
      </c>
      <c r="K2400" s="29">
        <v>0</v>
      </c>
      <c r="L2400" s="29">
        <v>0</v>
      </c>
      <c r="M2400" s="29">
        <v>0</v>
      </c>
    </row>
    <row r="2401" spans="1:14" x14ac:dyDescent="0.25">
      <c r="A2401" s="32" t="s">
        <v>466</v>
      </c>
      <c r="B2401" s="32"/>
      <c r="C2401" s="32"/>
      <c r="D2401" s="32"/>
      <c r="E2401" s="32"/>
      <c r="F2401" s="32"/>
      <c r="G2401" s="32"/>
      <c r="H2401" s="32"/>
      <c r="I2401" s="32"/>
      <c r="J2401" s="32"/>
      <c r="K2401" s="32"/>
      <c r="L2401" s="32"/>
      <c r="M2401" s="32"/>
      <c r="N2401" s="127">
        <v>5</v>
      </c>
    </row>
    <row r="2402" spans="1:14" x14ac:dyDescent="0.25">
      <c r="A2402" s="29" t="s">
        <v>0</v>
      </c>
      <c r="B2402" s="29" t="s">
        <v>1</v>
      </c>
      <c r="C2402" s="29" t="s">
        <v>402</v>
      </c>
      <c r="D2402" s="29" t="s">
        <v>403</v>
      </c>
      <c r="E2402" s="29" t="s">
        <v>404</v>
      </c>
      <c r="F2402" s="29" t="s">
        <v>405</v>
      </c>
      <c r="G2402" s="29" t="s">
        <v>406</v>
      </c>
      <c r="H2402" s="29" t="s">
        <v>407</v>
      </c>
      <c r="I2402" s="29" t="s">
        <v>408</v>
      </c>
      <c r="J2402" s="29" t="s">
        <v>409</v>
      </c>
      <c r="K2402" s="29" t="s">
        <v>410</v>
      </c>
      <c r="L2402" s="29" t="s">
        <v>411</v>
      </c>
      <c r="M2402" s="29" t="s">
        <v>412</v>
      </c>
    </row>
    <row r="2403" spans="1:14" x14ac:dyDescent="0.25">
      <c r="A2403" s="29" t="s">
        <v>8</v>
      </c>
      <c r="B2403" s="29" t="s">
        <v>9</v>
      </c>
      <c r="C2403" s="29" t="s">
        <v>9</v>
      </c>
      <c r="D2403" s="29" t="s">
        <v>9</v>
      </c>
      <c r="E2403" s="29" t="s">
        <v>9</v>
      </c>
      <c r="F2403" s="29" t="s">
        <v>9</v>
      </c>
      <c r="G2403" s="29" t="s">
        <v>9</v>
      </c>
      <c r="H2403" s="29" t="s">
        <v>9</v>
      </c>
      <c r="I2403" s="29" t="s">
        <v>9</v>
      </c>
      <c r="J2403" s="29" t="s">
        <v>9</v>
      </c>
      <c r="K2403" s="29" t="s">
        <v>9</v>
      </c>
      <c r="L2403" s="29" t="s">
        <v>9</v>
      </c>
      <c r="M2403" s="29" t="s">
        <v>9</v>
      </c>
    </row>
    <row r="2404" spans="1:14" x14ac:dyDescent="0.25">
      <c r="A2404" s="29" t="s">
        <v>10</v>
      </c>
      <c r="B2404" s="29">
        <v>0</v>
      </c>
      <c r="C2404" s="29">
        <v>0</v>
      </c>
      <c r="D2404" s="29">
        <v>0</v>
      </c>
      <c r="E2404" s="29">
        <v>0</v>
      </c>
      <c r="F2404" s="29">
        <v>0</v>
      </c>
      <c r="G2404" s="29">
        <v>0</v>
      </c>
      <c r="H2404" s="29">
        <v>0</v>
      </c>
      <c r="I2404" s="29">
        <v>0</v>
      </c>
      <c r="J2404" s="29">
        <v>0</v>
      </c>
      <c r="K2404" s="29">
        <v>0</v>
      </c>
      <c r="L2404" s="29">
        <v>0</v>
      </c>
      <c r="M2404" s="29">
        <v>0</v>
      </c>
    </row>
    <row r="2405" spans="1:14" x14ac:dyDescent="0.25">
      <c r="A2405" s="29" t="s">
        <v>11</v>
      </c>
      <c r="B2405" s="29">
        <v>0</v>
      </c>
      <c r="C2405" s="29">
        <v>0</v>
      </c>
      <c r="D2405" s="29">
        <v>0</v>
      </c>
      <c r="E2405" s="29">
        <v>0</v>
      </c>
      <c r="F2405" s="29">
        <v>0</v>
      </c>
      <c r="G2405" s="29">
        <v>0</v>
      </c>
      <c r="H2405" s="29">
        <v>0</v>
      </c>
      <c r="I2405" s="29">
        <v>0</v>
      </c>
      <c r="J2405" s="29">
        <v>0</v>
      </c>
      <c r="K2405" s="29">
        <v>0</v>
      </c>
      <c r="L2405" s="29">
        <v>0</v>
      </c>
      <c r="M2405" s="29">
        <v>0</v>
      </c>
    </row>
    <row r="2406" spans="1:14" x14ac:dyDescent="0.25">
      <c r="A2406" s="29" t="s">
        <v>12</v>
      </c>
      <c r="B2406" s="29">
        <v>0</v>
      </c>
      <c r="C2406" s="29">
        <v>0</v>
      </c>
      <c r="D2406" s="29">
        <v>0</v>
      </c>
      <c r="E2406" s="29">
        <v>0</v>
      </c>
      <c r="F2406" s="29">
        <v>0</v>
      </c>
      <c r="G2406" s="29">
        <v>0</v>
      </c>
      <c r="H2406" s="29">
        <v>0</v>
      </c>
      <c r="I2406" s="29">
        <v>0</v>
      </c>
      <c r="J2406" s="29">
        <v>0</v>
      </c>
      <c r="K2406" s="29">
        <v>0</v>
      </c>
      <c r="L2406" s="29">
        <v>0</v>
      </c>
      <c r="M2406" s="29">
        <v>0</v>
      </c>
    </row>
    <row r="2407" spans="1:14" x14ac:dyDescent="0.25">
      <c r="A2407" s="29" t="s">
        <v>13</v>
      </c>
      <c r="B2407" s="29">
        <v>0</v>
      </c>
      <c r="C2407" s="29">
        <v>0</v>
      </c>
      <c r="D2407" s="29">
        <v>0</v>
      </c>
      <c r="E2407" s="29">
        <v>0</v>
      </c>
      <c r="F2407" s="29">
        <v>0</v>
      </c>
      <c r="G2407" s="29">
        <v>0</v>
      </c>
      <c r="H2407" s="29">
        <v>0</v>
      </c>
      <c r="I2407" s="29">
        <v>0</v>
      </c>
      <c r="J2407" s="29">
        <v>0</v>
      </c>
      <c r="K2407" s="29">
        <v>0</v>
      </c>
      <c r="L2407" s="29">
        <v>0</v>
      </c>
      <c r="M2407" s="29">
        <v>0</v>
      </c>
    </row>
    <row r="2408" spans="1:14" x14ac:dyDescent="0.25">
      <c r="A2408" s="29" t="s">
        <v>14</v>
      </c>
      <c r="B2408" s="29">
        <v>0</v>
      </c>
      <c r="C2408" s="29">
        <v>0</v>
      </c>
      <c r="D2408" s="29">
        <v>0</v>
      </c>
      <c r="E2408" s="29">
        <v>0</v>
      </c>
      <c r="F2408" s="29">
        <v>0</v>
      </c>
      <c r="G2408" s="29">
        <v>0</v>
      </c>
      <c r="H2408" s="29">
        <v>0</v>
      </c>
      <c r="I2408" s="29">
        <v>0</v>
      </c>
      <c r="J2408" s="29">
        <v>0</v>
      </c>
      <c r="K2408" s="29">
        <v>0</v>
      </c>
      <c r="L2408" s="29">
        <v>0</v>
      </c>
      <c r="M2408" s="29">
        <v>0</v>
      </c>
    </row>
    <row r="2409" spans="1:14" x14ac:dyDescent="0.25">
      <c r="A2409" s="29" t="s">
        <v>15</v>
      </c>
      <c r="B2409" s="29">
        <v>0</v>
      </c>
      <c r="C2409" s="29">
        <v>0</v>
      </c>
      <c r="D2409" s="29">
        <v>0</v>
      </c>
      <c r="E2409" s="29">
        <v>0</v>
      </c>
      <c r="F2409" s="29">
        <v>0</v>
      </c>
      <c r="G2409" s="29">
        <v>0</v>
      </c>
      <c r="H2409" s="29">
        <v>0</v>
      </c>
      <c r="I2409" s="29">
        <v>0</v>
      </c>
      <c r="J2409" s="29">
        <v>0</v>
      </c>
      <c r="K2409" s="29">
        <v>0</v>
      </c>
      <c r="L2409" s="29">
        <v>0</v>
      </c>
      <c r="M2409" s="29">
        <v>0</v>
      </c>
    </row>
    <row r="2410" spans="1:14" x14ac:dyDescent="0.25">
      <c r="A2410" s="29" t="s">
        <v>16</v>
      </c>
      <c r="B2410" s="29">
        <v>0</v>
      </c>
      <c r="C2410" s="29">
        <v>0</v>
      </c>
      <c r="D2410" s="29">
        <v>0</v>
      </c>
      <c r="E2410" s="29">
        <v>0</v>
      </c>
      <c r="F2410" s="29">
        <v>0</v>
      </c>
      <c r="G2410" s="29">
        <v>0</v>
      </c>
      <c r="H2410" s="29">
        <v>0</v>
      </c>
      <c r="I2410" s="29">
        <v>0</v>
      </c>
      <c r="J2410" s="29">
        <v>0</v>
      </c>
      <c r="K2410" s="29">
        <v>0</v>
      </c>
      <c r="L2410" s="29">
        <v>0</v>
      </c>
      <c r="M2410" s="29">
        <v>0</v>
      </c>
    </row>
    <row r="2411" spans="1:14" x14ac:dyDescent="0.25">
      <c r="A2411" s="29" t="s">
        <v>17</v>
      </c>
      <c r="B2411" s="29">
        <v>0</v>
      </c>
      <c r="C2411" s="29">
        <v>0</v>
      </c>
      <c r="D2411" s="29">
        <v>0</v>
      </c>
      <c r="E2411" s="29">
        <v>0</v>
      </c>
      <c r="F2411" s="29">
        <v>0</v>
      </c>
      <c r="G2411" s="29">
        <v>0</v>
      </c>
      <c r="H2411" s="29">
        <v>0</v>
      </c>
      <c r="I2411" s="29">
        <v>0</v>
      </c>
      <c r="J2411" s="29">
        <v>0</v>
      </c>
      <c r="K2411" s="29">
        <v>0</v>
      </c>
      <c r="L2411" s="29">
        <v>0</v>
      </c>
      <c r="M2411" s="29">
        <v>0</v>
      </c>
    </row>
    <row r="2412" spans="1:14" x14ac:dyDescent="0.25">
      <c r="A2412" s="29" t="s">
        <v>18</v>
      </c>
      <c r="B2412" s="29">
        <v>0</v>
      </c>
      <c r="C2412" s="29">
        <v>0</v>
      </c>
      <c r="D2412" s="29">
        <v>0</v>
      </c>
      <c r="E2412" s="29">
        <v>0</v>
      </c>
      <c r="F2412" s="29">
        <v>0</v>
      </c>
      <c r="G2412" s="29">
        <v>0</v>
      </c>
      <c r="H2412" s="29">
        <v>0</v>
      </c>
      <c r="I2412" s="29">
        <v>0</v>
      </c>
      <c r="J2412" s="29">
        <v>0</v>
      </c>
      <c r="K2412" s="29">
        <v>0</v>
      </c>
      <c r="L2412" s="29">
        <v>0</v>
      </c>
      <c r="M2412" s="29">
        <v>0</v>
      </c>
    </row>
    <row r="2413" spans="1:14" x14ac:dyDescent="0.25">
      <c r="A2413" s="29" t="s">
        <v>19</v>
      </c>
      <c r="B2413" s="29">
        <v>0</v>
      </c>
      <c r="C2413" s="29">
        <v>0</v>
      </c>
      <c r="D2413" s="29">
        <v>0</v>
      </c>
      <c r="E2413" s="29">
        <v>0</v>
      </c>
      <c r="F2413" s="29">
        <v>0</v>
      </c>
      <c r="G2413" s="29">
        <v>0</v>
      </c>
      <c r="H2413" s="29">
        <v>0</v>
      </c>
      <c r="I2413" s="29">
        <v>0</v>
      </c>
      <c r="J2413" s="29">
        <v>0</v>
      </c>
      <c r="K2413" s="29">
        <v>0</v>
      </c>
      <c r="L2413" s="29">
        <v>0</v>
      </c>
      <c r="M2413" s="29">
        <v>0</v>
      </c>
    </row>
    <row r="2414" spans="1:14" x14ac:dyDescent="0.25">
      <c r="A2414" s="29" t="s">
        <v>20</v>
      </c>
      <c r="B2414" s="29">
        <v>1</v>
      </c>
      <c r="C2414" s="29">
        <v>0</v>
      </c>
      <c r="D2414" s="29">
        <v>0</v>
      </c>
      <c r="E2414" s="29">
        <v>0</v>
      </c>
      <c r="F2414" s="29">
        <v>0</v>
      </c>
      <c r="G2414" s="29">
        <v>0</v>
      </c>
      <c r="H2414" s="29">
        <v>0</v>
      </c>
      <c r="I2414" s="29">
        <v>0</v>
      </c>
      <c r="J2414" s="29">
        <v>0</v>
      </c>
      <c r="K2414" s="29">
        <v>0</v>
      </c>
      <c r="L2414" s="29">
        <v>0</v>
      </c>
      <c r="M2414" s="29">
        <v>0</v>
      </c>
    </row>
    <row r="2415" spans="1:14" x14ac:dyDescent="0.25">
      <c r="A2415" s="29" t="s">
        <v>21</v>
      </c>
      <c r="B2415" s="29">
        <v>0</v>
      </c>
      <c r="C2415" s="29">
        <v>0</v>
      </c>
      <c r="D2415" s="29">
        <v>0</v>
      </c>
      <c r="E2415" s="29">
        <v>0</v>
      </c>
      <c r="F2415" s="29">
        <v>0</v>
      </c>
      <c r="G2415" s="29">
        <v>0</v>
      </c>
      <c r="H2415" s="29">
        <v>0</v>
      </c>
      <c r="I2415" s="29">
        <v>0</v>
      </c>
      <c r="J2415" s="29">
        <v>0</v>
      </c>
      <c r="K2415" s="29">
        <v>0</v>
      </c>
      <c r="L2415" s="29">
        <v>0</v>
      </c>
      <c r="M2415" s="29">
        <v>0</v>
      </c>
    </row>
    <row r="2416" spans="1:14" x14ac:dyDescent="0.25">
      <c r="A2416" s="29" t="s">
        <v>22</v>
      </c>
      <c r="B2416" s="29">
        <v>0</v>
      </c>
      <c r="C2416" s="29">
        <v>0</v>
      </c>
      <c r="D2416" s="29">
        <v>0</v>
      </c>
      <c r="E2416" s="29">
        <v>0</v>
      </c>
      <c r="F2416" s="29">
        <v>0</v>
      </c>
      <c r="G2416" s="29">
        <v>0</v>
      </c>
      <c r="H2416" s="29">
        <v>0</v>
      </c>
      <c r="I2416" s="29">
        <v>0</v>
      </c>
      <c r="J2416" s="29">
        <v>0</v>
      </c>
      <c r="K2416" s="29">
        <v>0</v>
      </c>
      <c r="L2416" s="29">
        <v>0</v>
      </c>
      <c r="M2416" s="29">
        <v>0</v>
      </c>
    </row>
    <row r="2417" spans="1:13" x14ac:dyDescent="0.25">
      <c r="A2417" s="29" t="s">
        <v>467</v>
      </c>
      <c r="B2417" s="29"/>
      <c r="C2417" s="29"/>
      <c r="D2417" s="29"/>
      <c r="E2417" s="29"/>
      <c r="F2417" s="29"/>
      <c r="G2417" s="29"/>
      <c r="H2417" s="29"/>
      <c r="I2417" s="29"/>
      <c r="J2417" s="29"/>
      <c r="K2417" s="29"/>
      <c r="L2417" s="29"/>
      <c r="M2417" s="29"/>
    </row>
    <row r="2418" spans="1:13" x14ac:dyDescent="0.25">
      <c r="A2418" s="29" t="s">
        <v>23</v>
      </c>
      <c r="B2418" s="29" t="s">
        <v>1</v>
      </c>
      <c r="C2418" s="29" t="s">
        <v>402</v>
      </c>
      <c r="D2418" s="29" t="s">
        <v>403</v>
      </c>
      <c r="E2418" s="29" t="s">
        <v>404</v>
      </c>
      <c r="F2418" s="29" t="s">
        <v>405</v>
      </c>
      <c r="G2418" s="29" t="s">
        <v>406</v>
      </c>
      <c r="H2418" s="29" t="s">
        <v>407</v>
      </c>
      <c r="I2418" s="29" t="s">
        <v>408</v>
      </c>
      <c r="J2418" s="29" t="s">
        <v>409</v>
      </c>
      <c r="K2418" s="29" t="s">
        <v>410</v>
      </c>
      <c r="L2418" s="29" t="s">
        <v>411</v>
      </c>
      <c r="M2418" s="29" t="s">
        <v>412</v>
      </c>
    </row>
    <row r="2419" spans="1:13" x14ac:dyDescent="0.25">
      <c r="A2419" s="29" t="s">
        <v>8</v>
      </c>
      <c r="B2419" s="29" t="s">
        <v>9</v>
      </c>
      <c r="C2419" s="29" t="s">
        <v>9</v>
      </c>
      <c r="D2419" s="29" t="s">
        <v>9</v>
      </c>
      <c r="E2419" s="29" t="s">
        <v>9</v>
      </c>
      <c r="F2419" s="29" t="s">
        <v>9</v>
      </c>
      <c r="G2419" s="29" t="s">
        <v>9</v>
      </c>
      <c r="H2419" s="29" t="s">
        <v>9</v>
      </c>
      <c r="I2419" s="29" t="s">
        <v>9</v>
      </c>
      <c r="J2419" s="29" t="s">
        <v>9</v>
      </c>
      <c r="K2419" s="29" t="s">
        <v>9</v>
      </c>
      <c r="L2419" s="29" t="s">
        <v>9</v>
      </c>
      <c r="M2419" s="29" t="s">
        <v>9</v>
      </c>
    </row>
    <row r="2420" spans="1:13" x14ac:dyDescent="0.25">
      <c r="A2420" s="29" t="s">
        <v>10</v>
      </c>
      <c r="B2420" s="29">
        <v>0</v>
      </c>
      <c r="C2420" s="29">
        <v>0</v>
      </c>
      <c r="D2420" s="29">
        <v>0</v>
      </c>
      <c r="E2420" s="29">
        <v>0</v>
      </c>
      <c r="F2420" s="29">
        <v>0</v>
      </c>
      <c r="G2420" s="29">
        <v>0</v>
      </c>
      <c r="H2420" s="29">
        <v>0</v>
      </c>
      <c r="I2420" s="29">
        <v>0</v>
      </c>
      <c r="J2420" s="29">
        <v>0</v>
      </c>
      <c r="K2420" s="29">
        <v>0</v>
      </c>
      <c r="L2420" s="29">
        <v>0</v>
      </c>
      <c r="M2420" s="29">
        <v>0</v>
      </c>
    </row>
    <row r="2421" spans="1:13" x14ac:dyDescent="0.25">
      <c r="A2421" s="29" t="s">
        <v>11</v>
      </c>
      <c r="B2421" s="29">
        <v>0</v>
      </c>
      <c r="C2421" s="29">
        <v>0</v>
      </c>
      <c r="D2421" s="29">
        <v>0</v>
      </c>
      <c r="E2421" s="29">
        <v>0</v>
      </c>
      <c r="F2421" s="29">
        <v>0</v>
      </c>
      <c r="G2421" s="29">
        <v>0</v>
      </c>
      <c r="H2421" s="29">
        <v>0</v>
      </c>
      <c r="I2421" s="29">
        <v>0</v>
      </c>
      <c r="J2421" s="29">
        <v>0</v>
      </c>
      <c r="K2421" s="29">
        <v>0</v>
      </c>
      <c r="L2421" s="29">
        <v>0</v>
      </c>
      <c r="M2421" s="29">
        <v>0</v>
      </c>
    </row>
    <row r="2422" spans="1:13" x14ac:dyDescent="0.25">
      <c r="A2422" s="29" t="s">
        <v>12</v>
      </c>
      <c r="B2422" s="29">
        <v>0</v>
      </c>
      <c r="C2422" s="29">
        <v>0</v>
      </c>
      <c r="D2422" s="29">
        <v>0</v>
      </c>
      <c r="E2422" s="29">
        <v>0</v>
      </c>
      <c r="F2422" s="29">
        <v>0</v>
      </c>
      <c r="G2422" s="29">
        <v>0</v>
      </c>
      <c r="H2422" s="29">
        <v>0</v>
      </c>
      <c r="I2422" s="29">
        <v>0</v>
      </c>
      <c r="J2422" s="29">
        <v>0</v>
      </c>
      <c r="K2422" s="29">
        <v>0</v>
      </c>
      <c r="L2422" s="29">
        <v>0</v>
      </c>
      <c r="M2422" s="29">
        <v>0</v>
      </c>
    </row>
    <row r="2423" spans="1:13" x14ac:dyDescent="0.25">
      <c r="A2423" s="29" t="s">
        <v>13</v>
      </c>
      <c r="B2423" s="29">
        <v>0</v>
      </c>
      <c r="C2423" s="29">
        <v>0</v>
      </c>
      <c r="D2423" s="29">
        <v>0</v>
      </c>
      <c r="E2423" s="29">
        <v>0</v>
      </c>
      <c r="F2423" s="29">
        <v>0</v>
      </c>
      <c r="G2423" s="29">
        <v>0</v>
      </c>
      <c r="H2423" s="29">
        <v>0</v>
      </c>
      <c r="I2423" s="29">
        <v>0</v>
      </c>
      <c r="J2423" s="29">
        <v>0</v>
      </c>
      <c r="K2423" s="29">
        <v>0</v>
      </c>
      <c r="L2423" s="29">
        <v>0</v>
      </c>
      <c r="M2423" s="29">
        <v>0</v>
      </c>
    </row>
    <row r="2424" spans="1:13" x14ac:dyDescent="0.25">
      <c r="A2424" s="29" t="s">
        <v>14</v>
      </c>
      <c r="B2424" s="29">
        <v>0</v>
      </c>
      <c r="C2424" s="29">
        <v>0</v>
      </c>
      <c r="D2424" s="29">
        <v>0</v>
      </c>
      <c r="E2424" s="29">
        <v>0</v>
      </c>
      <c r="F2424" s="29">
        <v>0</v>
      </c>
      <c r="G2424" s="29">
        <v>0</v>
      </c>
      <c r="H2424" s="29">
        <v>0</v>
      </c>
      <c r="I2424" s="29">
        <v>0</v>
      </c>
      <c r="J2424" s="29">
        <v>0</v>
      </c>
      <c r="K2424" s="29">
        <v>0</v>
      </c>
      <c r="L2424" s="29">
        <v>0</v>
      </c>
      <c r="M2424" s="29">
        <v>0</v>
      </c>
    </row>
    <row r="2425" spans="1:13" x14ac:dyDescent="0.25">
      <c r="A2425" s="29" t="s">
        <v>15</v>
      </c>
      <c r="B2425" s="29">
        <v>0</v>
      </c>
      <c r="C2425" s="29">
        <v>0</v>
      </c>
      <c r="D2425" s="29">
        <v>0</v>
      </c>
      <c r="E2425" s="29">
        <v>0</v>
      </c>
      <c r="F2425" s="29">
        <v>0</v>
      </c>
      <c r="G2425" s="29">
        <v>0</v>
      </c>
      <c r="H2425" s="29">
        <v>0</v>
      </c>
      <c r="I2425" s="29">
        <v>0</v>
      </c>
      <c r="J2425" s="29">
        <v>0</v>
      </c>
      <c r="K2425" s="29">
        <v>0</v>
      </c>
      <c r="L2425" s="29">
        <v>0</v>
      </c>
      <c r="M2425" s="29">
        <v>0</v>
      </c>
    </row>
    <row r="2426" spans="1:13" x14ac:dyDescent="0.25">
      <c r="A2426" s="29" t="s">
        <v>16</v>
      </c>
      <c r="B2426" s="29">
        <v>0</v>
      </c>
      <c r="C2426" s="29">
        <v>0</v>
      </c>
      <c r="D2426" s="29">
        <v>0</v>
      </c>
      <c r="E2426" s="29">
        <v>0</v>
      </c>
      <c r="F2426" s="29">
        <v>0</v>
      </c>
      <c r="G2426" s="29">
        <v>0</v>
      </c>
      <c r="H2426" s="29">
        <v>0</v>
      </c>
      <c r="I2426" s="29">
        <v>0</v>
      </c>
      <c r="J2426" s="29">
        <v>0</v>
      </c>
      <c r="K2426" s="29">
        <v>0</v>
      </c>
      <c r="L2426" s="29">
        <v>0</v>
      </c>
      <c r="M2426" s="29">
        <v>0</v>
      </c>
    </row>
    <row r="2427" spans="1:13" x14ac:dyDescent="0.25">
      <c r="A2427" s="29" t="s">
        <v>17</v>
      </c>
      <c r="B2427" s="29">
        <v>0</v>
      </c>
      <c r="C2427" s="29">
        <v>0</v>
      </c>
      <c r="D2427" s="29">
        <v>0</v>
      </c>
      <c r="E2427" s="29">
        <v>0</v>
      </c>
      <c r="F2427" s="29">
        <v>0</v>
      </c>
      <c r="G2427" s="29">
        <v>0</v>
      </c>
      <c r="H2427" s="29">
        <v>0</v>
      </c>
      <c r="I2427" s="29">
        <v>0</v>
      </c>
      <c r="J2427" s="29">
        <v>0</v>
      </c>
      <c r="K2427" s="29">
        <v>0</v>
      </c>
      <c r="L2427" s="29">
        <v>0</v>
      </c>
      <c r="M2427" s="29">
        <v>0</v>
      </c>
    </row>
    <row r="2428" spans="1:13" x14ac:dyDescent="0.25">
      <c r="A2428" s="29" t="s">
        <v>18</v>
      </c>
      <c r="B2428" s="29">
        <v>0</v>
      </c>
      <c r="C2428" s="29">
        <v>0</v>
      </c>
      <c r="D2428" s="29">
        <v>0</v>
      </c>
      <c r="E2428" s="29">
        <v>0</v>
      </c>
      <c r="F2428" s="29">
        <v>0</v>
      </c>
      <c r="G2428" s="29">
        <v>0</v>
      </c>
      <c r="H2428" s="29">
        <v>0</v>
      </c>
      <c r="I2428" s="29">
        <v>0</v>
      </c>
      <c r="J2428" s="29">
        <v>0</v>
      </c>
      <c r="K2428" s="29">
        <v>0</v>
      </c>
      <c r="L2428" s="29">
        <v>0</v>
      </c>
      <c r="M2428" s="29">
        <v>0</v>
      </c>
    </row>
    <row r="2429" spans="1:13" x14ac:dyDescent="0.25">
      <c r="A2429" s="29" t="s">
        <v>19</v>
      </c>
      <c r="B2429" s="29">
        <v>0</v>
      </c>
      <c r="C2429" s="29">
        <v>0</v>
      </c>
      <c r="D2429" s="29">
        <v>0</v>
      </c>
      <c r="E2429" s="29">
        <v>0</v>
      </c>
      <c r="F2429" s="29">
        <v>0</v>
      </c>
      <c r="G2429" s="29">
        <v>0</v>
      </c>
      <c r="H2429" s="29">
        <v>0</v>
      </c>
      <c r="I2429" s="29">
        <v>0</v>
      </c>
      <c r="J2429" s="29">
        <v>0</v>
      </c>
      <c r="K2429" s="29">
        <v>0</v>
      </c>
      <c r="L2429" s="29">
        <v>0</v>
      </c>
      <c r="M2429" s="29">
        <v>0</v>
      </c>
    </row>
    <row r="2430" spans="1:13" x14ac:dyDescent="0.25">
      <c r="A2430" s="29" t="s">
        <v>20</v>
      </c>
      <c r="B2430" s="29">
        <v>0</v>
      </c>
      <c r="C2430" s="29">
        <v>0</v>
      </c>
      <c r="D2430" s="29">
        <v>0</v>
      </c>
      <c r="E2430" s="29">
        <v>0</v>
      </c>
      <c r="F2430" s="29">
        <v>0</v>
      </c>
      <c r="G2430" s="29">
        <v>0</v>
      </c>
      <c r="H2430" s="29">
        <v>0</v>
      </c>
      <c r="I2430" s="29">
        <v>0</v>
      </c>
      <c r="J2430" s="29">
        <v>0</v>
      </c>
      <c r="K2430" s="29">
        <v>0</v>
      </c>
      <c r="L2430" s="29">
        <v>0</v>
      </c>
      <c r="M2430" s="29">
        <v>0</v>
      </c>
    </row>
    <row r="2431" spans="1:13" x14ac:dyDescent="0.25">
      <c r="A2431" s="29" t="s">
        <v>21</v>
      </c>
      <c r="B2431" s="29">
        <v>0</v>
      </c>
      <c r="C2431" s="29">
        <v>0</v>
      </c>
      <c r="D2431" s="29">
        <v>0</v>
      </c>
      <c r="E2431" s="29">
        <v>0</v>
      </c>
      <c r="F2431" s="29">
        <v>0</v>
      </c>
      <c r="G2431" s="29">
        <v>0</v>
      </c>
      <c r="H2431" s="29">
        <v>0</v>
      </c>
      <c r="I2431" s="29">
        <v>0</v>
      </c>
      <c r="J2431" s="29">
        <v>0</v>
      </c>
      <c r="K2431" s="29">
        <v>0</v>
      </c>
      <c r="L2431" s="29">
        <v>0</v>
      </c>
      <c r="M2431" s="29">
        <v>0</v>
      </c>
    </row>
    <row r="2432" spans="1:13" x14ac:dyDescent="0.25">
      <c r="A2432" s="29" t="s">
        <v>22</v>
      </c>
      <c r="B2432" s="29">
        <v>0</v>
      </c>
      <c r="C2432" s="29">
        <v>0</v>
      </c>
      <c r="D2432" s="29">
        <v>0</v>
      </c>
      <c r="E2432" s="29">
        <v>0</v>
      </c>
      <c r="F2432" s="29">
        <v>0</v>
      </c>
      <c r="G2432" s="29">
        <v>0</v>
      </c>
      <c r="H2432" s="29">
        <v>0</v>
      </c>
      <c r="I2432" s="29">
        <v>0</v>
      </c>
      <c r="J2432" s="29">
        <v>0</v>
      </c>
      <c r="K2432" s="29">
        <v>0</v>
      </c>
      <c r="L2432" s="29">
        <v>0</v>
      </c>
      <c r="M2432" s="29">
        <v>0</v>
      </c>
    </row>
    <row r="2433" spans="1:13" x14ac:dyDescent="0.25">
      <c r="A2433" s="29" t="s">
        <v>468</v>
      </c>
      <c r="B2433" s="29"/>
      <c r="C2433" s="29"/>
      <c r="D2433" s="29"/>
      <c r="E2433" s="29"/>
      <c r="F2433" s="29"/>
      <c r="G2433" s="29"/>
      <c r="H2433" s="29"/>
      <c r="I2433" s="29"/>
      <c r="J2433" s="29"/>
      <c r="K2433" s="29"/>
      <c r="L2433" s="29"/>
      <c r="M2433" s="29"/>
    </row>
    <row r="2434" spans="1:13" x14ac:dyDescent="0.25">
      <c r="A2434" s="29" t="s">
        <v>24</v>
      </c>
      <c r="B2434" s="29" t="s">
        <v>1</v>
      </c>
      <c r="C2434" s="29" t="s">
        <v>402</v>
      </c>
      <c r="D2434" s="29" t="s">
        <v>403</v>
      </c>
      <c r="E2434" s="29" t="s">
        <v>404</v>
      </c>
      <c r="F2434" s="29" t="s">
        <v>405</v>
      </c>
      <c r="G2434" s="29" t="s">
        <v>406</v>
      </c>
      <c r="H2434" s="29" t="s">
        <v>407</v>
      </c>
      <c r="I2434" s="29" t="s">
        <v>408</v>
      </c>
      <c r="J2434" s="29" t="s">
        <v>409</v>
      </c>
      <c r="K2434" s="29" t="s">
        <v>410</v>
      </c>
      <c r="L2434" s="29" t="s">
        <v>411</v>
      </c>
      <c r="M2434" s="29" t="s">
        <v>412</v>
      </c>
    </row>
    <row r="2435" spans="1:13" x14ac:dyDescent="0.25">
      <c r="A2435" s="29" t="s">
        <v>8</v>
      </c>
      <c r="B2435" s="29" t="s">
        <v>9</v>
      </c>
      <c r="C2435" s="29" t="s">
        <v>9</v>
      </c>
      <c r="D2435" s="29" t="s">
        <v>9</v>
      </c>
      <c r="E2435" s="29" t="s">
        <v>9</v>
      </c>
      <c r="F2435" s="29" t="s">
        <v>9</v>
      </c>
      <c r="G2435" s="29" t="s">
        <v>9</v>
      </c>
      <c r="H2435" s="29" t="s">
        <v>9</v>
      </c>
      <c r="I2435" s="29" t="s">
        <v>9</v>
      </c>
      <c r="J2435" s="29" t="s">
        <v>9</v>
      </c>
      <c r="K2435" s="29" t="s">
        <v>9</v>
      </c>
      <c r="L2435" s="29" t="s">
        <v>9</v>
      </c>
      <c r="M2435" s="29" t="s">
        <v>9</v>
      </c>
    </row>
    <row r="2436" spans="1:13" x14ac:dyDescent="0.25">
      <c r="A2436" s="29" t="s">
        <v>25</v>
      </c>
      <c r="B2436" s="29">
        <v>0</v>
      </c>
      <c r="C2436" s="29">
        <v>0</v>
      </c>
      <c r="D2436" s="29">
        <v>0</v>
      </c>
      <c r="E2436" s="29">
        <v>0</v>
      </c>
      <c r="F2436" s="29">
        <v>0</v>
      </c>
      <c r="G2436" s="29">
        <v>0</v>
      </c>
      <c r="H2436" s="29">
        <v>0</v>
      </c>
      <c r="I2436" s="29">
        <v>0</v>
      </c>
      <c r="J2436" s="29">
        <v>0</v>
      </c>
      <c r="K2436" s="29">
        <v>0</v>
      </c>
      <c r="L2436" s="29">
        <v>0</v>
      </c>
      <c r="M2436" s="29">
        <v>0</v>
      </c>
    </row>
    <row r="2437" spans="1:13" x14ac:dyDescent="0.25">
      <c r="A2437" s="29" t="s">
        <v>26</v>
      </c>
      <c r="B2437" s="29">
        <v>0</v>
      </c>
      <c r="C2437" s="29">
        <v>0</v>
      </c>
      <c r="D2437" s="29">
        <v>0</v>
      </c>
      <c r="E2437" s="29">
        <v>0</v>
      </c>
      <c r="F2437" s="29">
        <v>0</v>
      </c>
      <c r="G2437" s="29">
        <v>0</v>
      </c>
      <c r="H2437" s="29">
        <v>0</v>
      </c>
      <c r="I2437" s="29">
        <v>0</v>
      </c>
      <c r="J2437" s="29">
        <v>0</v>
      </c>
      <c r="K2437" s="29">
        <v>0</v>
      </c>
      <c r="L2437" s="29">
        <v>0</v>
      </c>
      <c r="M2437" s="29">
        <v>0</v>
      </c>
    </row>
    <row r="2438" spans="1:13" x14ac:dyDescent="0.25">
      <c r="A2438" s="29" t="s">
        <v>27</v>
      </c>
      <c r="B2438" s="29">
        <v>0</v>
      </c>
      <c r="C2438" s="29">
        <v>0</v>
      </c>
      <c r="D2438" s="29">
        <v>0</v>
      </c>
      <c r="E2438" s="29">
        <v>0</v>
      </c>
      <c r="F2438" s="29">
        <v>0</v>
      </c>
      <c r="G2438" s="29">
        <v>0</v>
      </c>
      <c r="H2438" s="29">
        <v>0</v>
      </c>
      <c r="I2438" s="29">
        <v>0</v>
      </c>
      <c r="J2438" s="29">
        <v>0</v>
      </c>
      <c r="K2438" s="29">
        <v>0</v>
      </c>
      <c r="L2438" s="29">
        <v>0</v>
      </c>
      <c r="M2438" s="29">
        <v>0</v>
      </c>
    </row>
    <row r="2439" spans="1:13" x14ac:dyDescent="0.25">
      <c r="A2439" s="29" t="s">
        <v>28</v>
      </c>
      <c r="B2439" s="29">
        <v>0</v>
      </c>
      <c r="C2439" s="29">
        <v>0</v>
      </c>
      <c r="D2439" s="29">
        <v>0</v>
      </c>
      <c r="E2439" s="29">
        <v>0</v>
      </c>
      <c r="F2439" s="29">
        <v>0</v>
      </c>
      <c r="G2439" s="29">
        <v>0</v>
      </c>
      <c r="H2439" s="29">
        <v>0</v>
      </c>
      <c r="I2439" s="29">
        <v>0</v>
      </c>
      <c r="J2439" s="29">
        <v>0</v>
      </c>
      <c r="K2439" s="29">
        <v>0</v>
      </c>
      <c r="L2439" s="29">
        <v>0</v>
      </c>
      <c r="M2439" s="29">
        <v>0</v>
      </c>
    </row>
    <row r="2440" spans="1:13" x14ac:dyDescent="0.25">
      <c r="A2440" s="29" t="s">
        <v>29</v>
      </c>
      <c r="B2440" s="29">
        <v>0</v>
      </c>
      <c r="C2440" s="29">
        <v>0</v>
      </c>
      <c r="D2440" s="29">
        <v>0</v>
      </c>
      <c r="E2440" s="29">
        <v>0</v>
      </c>
      <c r="F2440" s="29">
        <v>0</v>
      </c>
      <c r="G2440" s="29">
        <v>0</v>
      </c>
      <c r="H2440" s="29">
        <v>0</v>
      </c>
      <c r="I2440" s="29">
        <v>0</v>
      </c>
      <c r="J2440" s="29">
        <v>0</v>
      </c>
      <c r="K2440" s="29">
        <v>0</v>
      </c>
      <c r="L2440" s="29">
        <v>0</v>
      </c>
      <c r="M2440" s="29">
        <v>0</v>
      </c>
    </row>
    <row r="2441" spans="1:13" x14ac:dyDescent="0.25">
      <c r="A2441" s="29" t="s">
        <v>30</v>
      </c>
      <c r="B2441" s="29">
        <v>0</v>
      </c>
      <c r="C2441" s="29">
        <v>0</v>
      </c>
      <c r="D2441" s="29">
        <v>0</v>
      </c>
      <c r="E2441" s="29">
        <v>0</v>
      </c>
      <c r="F2441" s="29">
        <v>0</v>
      </c>
      <c r="G2441" s="29">
        <v>0</v>
      </c>
      <c r="H2441" s="29">
        <v>0</v>
      </c>
      <c r="I2441" s="29">
        <v>0</v>
      </c>
      <c r="J2441" s="29">
        <v>0</v>
      </c>
      <c r="K2441" s="29">
        <v>0</v>
      </c>
      <c r="L2441" s="29">
        <v>0</v>
      </c>
      <c r="M2441" s="29">
        <v>0</v>
      </c>
    </row>
    <row r="2442" spans="1:13" x14ac:dyDescent="0.25">
      <c r="A2442" s="29" t="s">
        <v>31</v>
      </c>
      <c r="B2442" s="29">
        <v>0</v>
      </c>
      <c r="C2442" s="29">
        <v>0</v>
      </c>
      <c r="D2442" s="29">
        <v>0</v>
      </c>
      <c r="E2442" s="29">
        <v>0</v>
      </c>
      <c r="F2442" s="29">
        <v>0</v>
      </c>
      <c r="G2442" s="29">
        <v>0</v>
      </c>
      <c r="H2442" s="29">
        <v>0</v>
      </c>
      <c r="I2442" s="29">
        <v>0</v>
      </c>
      <c r="J2442" s="29">
        <v>0</v>
      </c>
      <c r="K2442" s="29">
        <v>0</v>
      </c>
      <c r="L2442" s="29">
        <v>0</v>
      </c>
      <c r="M2442" s="29">
        <v>0</v>
      </c>
    </row>
    <row r="2443" spans="1:13" x14ac:dyDescent="0.25">
      <c r="A2443" s="29" t="s">
        <v>32</v>
      </c>
      <c r="B2443" s="29">
        <v>0</v>
      </c>
      <c r="C2443" s="29">
        <v>0</v>
      </c>
      <c r="D2443" s="29">
        <v>0</v>
      </c>
      <c r="E2443" s="29">
        <v>0</v>
      </c>
      <c r="F2443" s="29">
        <v>0</v>
      </c>
      <c r="G2443" s="29">
        <v>0</v>
      </c>
      <c r="H2443" s="29">
        <v>0</v>
      </c>
      <c r="I2443" s="29">
        <v>0</v>
      </c>
      <c r="J2443" s="29">
        <v>0</v>
      </c>
      <c r="K2443" s="29">
        <v>0</v>
      </c>
      <c r="L2443" s="29">
        <v>0</v>
      </c>
      <c r="M2443" s="29">
        <v>0</v>
      </c>
    </row>
    <row r="2444" spans="1:13" x14ac:dyDescent="0.25">
      <c r="A2444" s="29" t="s">
        <v>33</v>
      </c>
      <c r="B2444" s="29">
        <v>0</v>
      </c>
      <c r="C2444" s="29">
        <v>0</v>
      </c>
      <c r="D2444" s="29">
        <v>0</v>
      </c>
      <c r="E2444" s="29">
        <v>0</v>
      </c>
      <c r="F2444" s="29">
        <v>0</v>
      </c>
      <c r="G2444" s="29">
        <v>0</v>
      </c>
      <c r="H2444" s="29">
        <v>0</v>
      </c>
      <c r="I2444" s="29">
        <v>0</v>
      </c>
      <c r="J2444" s="29">
        <v>0</v>
      </c>
      <c r="K2444" s="29">
        <v>0</v>
      </c>
      <c r="L2444" s="29">
        <v>0</v>
      </c>
      <c r="M2444" s="29">
        <v>0</v>
      </c>
    </row>
    <row r="2445" spans="1:13" x14ac:dyDescent="0.25">
      <c r="A2445" s="29" t="s">
        <v>469</v>
      </c>
      <c r="B2445" s="29"/>
      <c r="C2445" s="29"/>
      <c r="D2445" s="29"/>
      <c r="E2445" s="29"/>
      <c r="F2445" s="29"/>
      <c r="G2445" s="29"/>
      <c r="H2445" s="29"/>
      <c r="I2445" s="29"/>
      <c r="J2445" s="29"/>
      <c r="K2445" s="29"/>
      <c r="L2445" s="29"/>
      <c r="M2445" s="29"/>
    </row>
    <row r="2446" spans="1:13" x14ac:dyDescent="0.25">
      <c r="A2446" s="29" t="s">
        <v>34</v>
      </c>
      <c r="B2446" s="29" t="s">
        <v>1</v>
      </c>
      <c r="C2446" s="29" t="s">
        <v>402</v>
      </c>
      <c r="D2446" s="29" t="s">
        <v>403</v>
      </c>
      <c r="E2446" s="29" t="s">
        <v>404</v>
      </c>
      <c r="F2446" s="29" t="s">
        <v>405</v>
      </c>
      <c r="G2446" s="29" t="s">
        <v>406</v>
      </c>
      <c r="H2446" s="29" t="s">
        <v>407</v>
      </c>
      <c r="I2446" s="29" t="s">
        <v>408</v>
      </c>
      <c r="J2446" s="29" t="s">
        <v>409</v>
      </c>
      <c r="K2446" s="29" t="s">
        <v>410</v>
      </c>
      <c r="L2446" s="29" t="s">
        <v>411</v>
      </c>
      <c r="M2446" s="29" t="s">
        <v>412</v>
      </c>
    </row>
    <row r="2447" spans="1:13" x14ac:dyDescent="0.25">
      <c r="A2447" s="29" t="s">
        <v>8</v>
      </c>
      <c r="B2447" s="29" t="s">
        <v>35</v>
      </c>
      <c r="C2447" s="29" t="s">
        <v>35</v>
      </c>
      <c r="D2447" s="29" t="s">
        <v>35</v>
      </c>
      <c r="E2447" s="29" t="s">
        <v>35</v>
      </c>
      <c r="F2447" s="29" t="s">
        <v>35</v>
      </c>
      <c r="G2447" s="29" t="s">
        <v>35</v>
      </c>
      <c r="H2447" s="29" t="s">
        <v>35</v>
      </c>
      <c r="I2447" s="29" t="s">
        <v>35</v>
      </c>
      <c r="J2447" s="29" t="s">
        <v>35</v>
      </c>
      <c r="K2447" s="29" t="s">
        <v>35</v>
      </c>
      <c r="L2447" s="29" t="s">
        <v>35</v>
      </c>
      <c r="M2447" s="29" t="s">
        <v>35</v>
      </c>
    </row>
    <row r="2448" spans="1:13" x14ac:dyDescent="0.25">
      <c r="A2448" s="29" t="s">
        <v>10</v>
      </c>
      <c r="B2448" s="29">
        <v>0</v>
      </c>
      <c r="C2448" s="29">
        <v>0</v>
      </c>
      <c r="D2448" s="29">
        <v>0</v>
      </c>
      <c r="E2448" s="29">
        <v>0</v>
      </c>
      <c r="F2448" s="29">
        <v>0</v>
      </c>
      <c r="G2448" s="29">
        <v>0</v>
      </c>
      <c r="H2448" s="29">
        <v>0</v>
      </c>
      <c r="I2448" s="29">
        <v>0</v>
      </c>
      <c r="J2448" s="29">
        <v>0</v>
      </c>
      <c r="K2448" s="29">
        <v>0</v>
      </c>
      <c r="L2448" s="29">
        <v>0</v>
      </c>
      <c r="M2448" s="29">
        <v>0</v>
      </c>
    </row>
    <row r="2449" spans="1:13" x14ac:dyDescent="0.25">
      <c r="A2449" s="29" t="s">
        <v>36</v>
      </c>
      <c r="B2449" s="29">
        <v>0</v>
      </c>
      <c r="C2449" s="29">
        <v>0</v>
      </c>
      <c r="D2449" s="29">
        <v>0</v>
      </c>
      <c r="E2449" s="29">
        <v>0</v>
      </c>
      <c r="F2449" s="29">
        <v>0</v>
      </c>
      <c r="G2449" s="29">
        <v>0</v>
      </c>
      <c r="H2449" s="29">
        <v>0</v>
      </c>
      <c r="I2449" s="29">
        <v>0</v>
      </c>
      <c r="J2449" s="29">
        <v>0</v>
      </c>
      <c r="K2449" s="29">
        <v>0</v>
      </c>
      <c r="L2449" s="29">
        <v>0</v>
      </c>
      <c r="M2449" s="29">
        <v>0</v>
      </c>
    </row>
    <row r="2450" spans="1:13" x14ac:dyDescent="0.25">
      <c r="A2450" s="29" t="s">
        <v>37</v>
      </c>
      <c r="B2450" s="29">
        <v>0</v>
      </c>
      <c r="C2450" s="29">
        <v>0</v>
      </c>
      <c r="D2450" s="29">
        <v>0</v>
      </c>
      <c r="E2450" s="29">
        <v>0</v>
      </c>
      <c r="F2450" s="29">
        <v>0</v>
      </c>
      <c r="G2450" s="29">
        <v>0</v>
      </c>
      <c r="H2450" s="29">
        <v>0</v>
      </c>
      <c r="I2450" s="29">
        <v>0</v>
      </c>
      <c r="J2450" s="29">
        <v>0</v>
      </c>
      <c r="K2450" s="29">
        <v>0</v>
      </c>
      <c r="L2450" s="29">
        <v>0</v>
      </c>
      <c r="M2450" s="29">
        <v>0</v>
      </c>
    </row>
    <row r="2451" spans="1:13" x14ac:dyDescent="0.25">
      <c r="A2451" s="29" t="s">
        <v>38</v>
      </c>
      <c r="B2451" s="29">
        <v>0</v>
      </c>
      <c r="C2451" s="29">
        <v>0</v>
      </c>
      <c r="D2451" s="29">
        <v>0</v>
      </c>
      <c r="E2451" s="29">
        <v>0</v>
      </c>
      <c r="F2451" s="29">
        <v>0</v>
      </c>
      <c r="G2451" s="29">
        <v>0</v>
      </c>
      <c r="H2451" s="29">
        <v>0</v>
      </c>
      <c r="I2451" s="29">
        <v>0</v>
      </c>
      <c r="J2451" s="29">
        <v>0</v>
      </c>
      <c r="K2451" s="29">
        <v>0</v>
      </c>
      <c r="L2451" s="29">
        <v>0</v>
      </c>
      <c r="M2451" s="29">
        <v>0</v>
      </c>
    </row>
    <row r="2452" spans="1:13" x14ac:dyDescent="0.25">
      <c r="A2452" s="29" t="s">
        <v>39</v>
      </c>
      <c r="B2452" s="29">
        <v>0</v>
      </c>
      <c r="C2452" s="29">
        <v>0</v>
      </c>
      <c r="D2452" s="29">
        <v>0</v>
      </c>
      <c r="E2452" s="29">
        <v>0</v>
      </c>
      <c r="F2452" s="29">
        <v>0</v>
      </c>
      <c r="G2452" s="29">
        <v>0</v>
      </c>
      <c r="H2452" s="29">
        <v>0</v>
      </c>
      <c r="I2452" s="29">
        <v>0</v>
      </c>
      <c r="J2452" s="29">
        <v>0</v>
      </c>
      <c r="K2452" s="29">
        <v>0</v>
      </c>
      <c r="L2452" s="29">
        <v>0</v>
      </c>
      <c r="M2452" s="29">
        <v>0</v>
      </c>
    </row>
    <row r="2453" spans="1:13" x14ac:dyDescent="0.25">
      <c r="A2453" s="29" t="s">
        <v>40</v>
      </c>
      <c r="B2453" s="29">
        <v>0</v>
      </c>
      <c r="C2453" s="29">
        <v>0</v>
      </c>
      <c r="D2453" s="29">
        <v>0</v>
      </c>
      <c r="E2453" s="29">
        <v>0</v>
      </c>
      <c r="F2453" s="29">
        <v>0</v>
      </c>
      <c r="G2453" s="29">
        <v>0</v>
      </c>
      <c r="H2453" s="29">
        <v>0</v>
      </c>
      <c r="I2453" s="29">
        <v>0</v>
      </c>
      <c r="J2453" s="29">
        <v>0</v>
      </c>
      <c r="K2453" s="29">
        <v>0</v>
      </c>
      <c r="L2453" s="29">
        <v>0</v>
      </c>
      <c r="M2453" s="29">
        <v>0</v>
      </c>
    </row>
    <row r="2454" spans="1:13" x14ac:dyDescent="0.25">
      <c r="A2454" s="29" t="s">
        <v>41</v>
      </c>
      <c r="B2454" s="29">
        <v>0</v>
      </c>
      <c r="C2454" s="29">
        <v>0</v>
      </c>
      <c r="D2454" s="29">
        <v>0</v>
      </c>
      <c r="E2454" s="29">
        <v>0</v>
      </c>
      <c r="F2454" s="29">
        <v>0</v>
      </c>
      <c r="G2454" s="29">
        <v>0</v>
      </c>
      <c r="H2454" s="29">
        <v>0</v>
      </c>
      <c r="I2454" s="29">
        <v>0</v>
      </c>
      <c r="J2454" s="29">
        <v>0</v>
      </c>
      <c r="K2454" s="29">
        <v>0</v>
      </c>
      <c r="L2454" s="29">
        <v>0</v>
      </c>
      <c r="M2454" s="29">
        <v>0</v>
      </c>
    </row>
    <row r="2455" spans="1:13" x14ac:dyDescent="0.25">
      <c r="A2455" s="29" t="s">
        <v>42</v>
      </c>
      <c r="B2455" s="29">
        <v>0</v>
      </c>
      <c r="C2455" s="29">
        <v>0</v>
      </c>
      <c r="D2455" s="29">
        <v>0</v>
      </c>
      <c r="E2455" s="29">
        <v>0</v>
      </c>
      <c r="F2455" s="29">
        <v>0</v>
      </c>
      <c r="G2455" s="29">
        <v>0</v>
      </c>
      <c r="H2455" s="29">
        <v>0</v>
      </c>
      <c r="I2455" s="29">
        <v>0</v>
      </c>
      <c r="J2455" s="29">
        <v>0</v>
      </c>
      <c r="K2455" s="29">
        <v>0</v>
      </c>
      <c r="L2455" s="29">
        <v>0</v>
      </c>
      <c r="M2455" s="29">
        <v>0</v>
      </c>
    </row>
    <row r="2456" spans="1:13" x14ac:dyDescent="0.25">
      <c r="A2456" s="29" t="s">
        <v>43</v>
      </c>
      <c r="B2456" s="29">
        <v>0</v>
      </c>
      <c r="C2456" s="29">
        <v>0</v>
      </c>
      <c r="D2456" s="29">
        <v>0</v>
      </c>
      <c r="E2456" s="29">
        <v>0</v>
      </c>
      <c r="F2456" s="29">
        <v>0</v>
      </c>
      <c r="G2456" s="29">
        <v>0</v>
      </c>
      <c r="H2456" s="29">
        <v>0</v>
      </c>
      <c r="I2456" s="29">
        <v>0</v>
      </c>
      <c r="J2456" s="29">
        <v>0</v>
      </c>
      <c r="K2456" s="29">
        <v>0</v>
      </c>
      <c r="L2456" s="29">
        <v>0</v>
      </c>
      <c r="M2456" s="29">
        <v>0</v>
      </c>
    </row>
    <row r="2457" spans="1:13" x14ac:dyDescent="0.25">
      <c r="A2457" s="29" t="s">
        <v>44</v>
      </c>
      <c r="B2457" s="29">
        <v>0</v>
      </c>
      <c r="C2457" s="29">
        <v>0</v>
      </c>
      <c r="D2457" s="29">
        <v>0</v>
      </c>
      <c r="E2457" s="29">
        <v>0</v>
      </c>
      <c r="F2457" s="29">
        <v>0</v>
      </c>
      <c r="G2457" s="29">
        <v>0</v>
      </c>
      <c r="H2457" s="29">
        <v>0</v>
      </c>
      <c r="I2457" s="29">
        <v>0</v>
      </c>
      <c r="J2457" s="29">
        <v>0</v>
      </c>
      <c r="K2457" s="29">
        <v>0</v>
      </c>
      <c r="L2457" s="29">
        <v>0</v>
      </c>
      <c r="M2457" s="29">
        <v>0</v>
      </c>
    </row>
    <row r="2458" spans="1:13" x14ac:dyDescent="0.25">
      <c r="A2458" s="29" t="s">
        <v>45</v>
      </c>
      <c r="B2458" s="29">
        <v>0</v>
      </c>
      <c r="C2458" s="29">
        <v>0</v>
      </c>
      <c r="D2458" s="29">
        <v>0</v>
      </c>
      <c r="E2458" s="29">
        <v>0</v>
      </c>
      <c r="F2458" s="29">
        <v>0</v>
      </c>
      <c r="G2458" s="29">
        <v>0</v>
      </c>
      <c r="H2458" s="29">
        <v>0</v>
      </c>
      <c r="I2458" s="29">
        <v>0</v>
      </c>
      <c r="J2458" s="29">
        <v>0</v>
      </c>
      <c r="K2458" s="29">
        <v>0</v>
      </c>
      <c r="L2458" s="29">
        <v>0</v>
      </c>
      <c r="M2458" s="29">
        <v>0</v>
      </c>
    </row>
    <row r="2459" spans="1:13" x14ac:dyDescent="0.25">
      <c r="A2459" s="29" t="s">
        <v>46</v>
      </c>
      <c r="B2459" s="29">
        <v>0</v>
      </c>
      <c r="C2459" s="29">
        <v>0</v>
      </c>
      <c r="D2459" s="29">
        <v>0</v>
      </c>
      <c r="E2459" s="29">
        <v>0</v>
      </c>
      <c r="F2459" s="29">
        <v>0</v>
      </c>
      <c r="G2459" s="29">
        <v>0</v>
      </c>
      <c r="H2459" s="29">
        <v>0</v>
      </c>
      <c r="I2459" s="29">
        <v>0</v>
      </c>
      <c r="J2459" s="29">
        <v>0</v>
      </c>
      <c r="K2459" s="29">
        <v>0</v>
      </c>
      <c r="L2459" s="29">
        <v>0</v>
      </c>
      <c r="M2459" s="29">
        <v>0</v>
      </c>
    </row>
    <row r="2460" spans="1:13" x14ac:dyDescent="0.25">
      <c r="A2460" s="29" t="s">
        <v>47</v>
      </c>
      <c r="B2460" s="29">
        <v>0</v>
      </c>
      <c r="C2460" s="29">
        <v>0</v>
      </c>
      <c r="D2460" s="29">
        <v>0</v>
      </c>
      <c r="E2460" s="29">
        <v>0</v>
      </c>
      <c r="F2460" s="29">
        <v>0</v>
      </c>
      <c r="G2460" s="29">
        <v>0</v>
      </c>
      <c r="H2460" s="29">
        <v>0</v>
      </c>
      <c r="I2460" s="29">
        <v>0</v>
      </c>
      <c r="J2460" s="29">
        <v>0</v>
      </c>
      <c r="K2460" s="29">
        <v>0</v>
      </c>
      <c r="L2460" s="29">
        <v>0</v>
      </c>
      <c r="M2460" s="29">
        <v>0</v>
      </c>
    </row>
    <row r="2461" spans="1:13" x14ac:dyDescent="0.25">
      <c r="A2461" s="29" t="s">
        <v>48</v>
      </c>
      <c r="B2461" s="29">
        <v>0</v>
      </c>
      <c r="C2461" s="29">
        <v>0</v>
      </c>
      <c r="D2461" s="29">
        <v>0</v>
      </c>
      <c r="E2461" s="29">
        <v>0</v>
      </c>
      <c r="F2461" s="29">
        <v>0</v>
      </c>
      <c r="G2461" s="29">
        <v>0</v>
      </c>
      <c r="H2461" s="29">
        <v>0</v>
      </c>
      <c r="I2461" s="29">
        <v>0</v>
      </c>
      <c r="J2461" s="29">
        <v>0</v>
      </c>
      <c r="K2461" s="29">
        <v>0</v>
      </c>
      <c r="L2461" s="29">
        <v>0</v>
      </c>
      <c r="M2461" s="29">
        <v>0</v>
      </c>
    </row>
    <row r="2462" spans="1:13" x14ac:dyDescent="0.25">
      <c r="A2462" s="29" t="s">
        <v>49</v>
      </c>
      <c r="B2462" s="29">
        <v>0</v>
      </c>
      <c r="C2462" s="29">
        <v>0</v>
      </c>
      <c r="D2462" s="29">
        <v>0</v>
      </c>
      <c r="E2462" s="29">
        <v>0</v>
      </c>
      <c r="F2462" s="29">
        <v>0</v>
      </c>
      <c r="G2462" s="29">
        <v>0</v>
      </c>
      <c r="H2462" s="29">
        <v>0</v>
      </c>
      <c r="I2462" s="29">
        <v>0</v>
      </c>
      <c r="J2462" s="29">
        <v>0</v>
      </c>
      <c r="K2462" s="29">
        <v>0</v>
      </c>
      <c r="L2462" s="29">
        <v>0</v>
      </c>
      <c r="M2462" s="29">
        <v>0</v>
      </c>
    </row>
    <row r="2463" spans="1:13" x14ac:dyDescent="0.25">
      <c r="A2463" s="29" t="s">
        <v>470</v>
      </c>
      <c r="B2463" s="29"/>
      <c r="C2463" s="29"/>
      <c r="D2463" s="29"/>
      <c r="E2463" s="29"/>
      <c r="F2463" s="29"/>
      <c r="G2463" s="29"/>
      <c r="H2463" s="29"/>
      <c r="I2463" s="29"/>
      <c r="J2463" s="29"/>
      <c r="K2463" s="29"/>
      <c r="L2463" s="29"/>
      <c r="M2463" s="29"/>
    </row>
    <row r="2464" spans="1:13" x14ac:dyDescent="0.25">
      <c r="A2464" s="29" t="s">
        <v>24</v>
      </c>
      <c r="B2464" s="29" t="s">
        <v>1</v>
      </c>
      <c r="C2464" s="29" t="s">
        <v>402</v>
      </c>
      <c r="D2464" s="29" t="s">
        <v>403</v>
      </c>
      <c r="E2464" s="29" t="s">
        <v>404</v>
      </c>
      <c r="F2464" s="29" t="s">
        <v>405</v>
      </c>
      <c r="G2464" s="29" t="s">
        <v>406</v>
      </c>
      <c r="H2464" s="29" t="s">
        <v>407</v>
      </c>
      <c r="I2464" s="29" t="s">
        <v>408</v>
      </c>
      <c r="J2464" s="29" t="s">
        <v>409</v>
      </c>
      <c r="K2464" s="29" t="s">
        <v>410</v>
      </c>
      <c r="L2464" s="29" t="s">
        <v>411</v>
      </c>
      <c r="M2464" s="29" t="s">
        <v>412</v>
      </c>
    </row>
    <row r="2465" spans="1:13" x14ac:dyDescent="0.25">
      <c r="A2465" s="29" t="s">
        <v>8</v>
      </c>
      <c r="B2465" s="29" t="s">
        <v>9</v>
      </c>
      <c r="C2465" s="29" t="s">
        <v>9</v>
      </c>
      <c r="D2465" s="29" t="s">
        <v>9</v>
      </c>
      <c r="E2465" s="29" t="s">
        <v>9</v>
      </c>
      <c r="F2465" s="29" t="s">
        <v>9</v>
      </c>
      <c r="G2465" s="29" t="s">
        <v>9</v>
      </c>
      <c r="H2465" s="29" t="s">
        <v>9</v>
      </c>
      <c r="I2465" s="29" t="s">
        <v>9</v>
      </c>
      <c r="J2465" s="29" t="s">
        <v>9</v>
      </c>
      <c r="K2465" s="29" t="s">
        <v>9</v>
      </c>
      <c r="L2465" s="29" t="s">
        <v>9</v>
      </c>
      <c r="M2465" s="29" t="s">
        <v>9</v>
      </c>
    </row>
    <row r="2466" spans="1:13" x14ac:dyDescent="0.25">
      <c r="A2466" s="29" t="s">
        <v>50</v>
      </c>
      <c r="B2466" s="29">
        <v>581764</v>
      </c>
      <c r="C2466" s="29">
        <v>0</v>
      </c>
      <c r="D2466" s="29">
        <v>0</v>
      </c>
      <c r="E2466" s="29">
        <v>0</v>
      </c>
      <c r="F2466" s="29">
        <v>0</v>
      </c>
      <c r="G2466" s="29">
        <v>0</v>
      </c>
      <c r="H2466" s="29">
        <v>260393</v>
      </c>
      <c r="I2466" s="29">
        <v>95006</v>
      </c>
      <c r="J2466" s="29">
        <v>0</v>
      </c>
      <c r="K2466" s="29">
        <v>172840</v>
      </c>
      <c r="L2466" s="29">
        <v>0</v>
      </c>
      <c r="M2466" s="29">
        <v>53525</v>
      </c>
    </row>
    <row r="2467" spans="1:13" x14ac:dyDescent="0.25">
      <c r="A2467" s="29" t="s">
        <v>51</v>
      </c>
      <c r="B2467" s="29">
        <v>134845</v>
      </c>
      <c r="C2467" s="29">
        <v>0</v>
      </c>
      <c r="D2467" s="29">
        <v>0</v>
      </c>
      <c r="E2467" s="29">
        <v>0</v>
      </c>
      <c r="F2467" s="29">
        <v>0</v>
      </c>
      <c r="G2467" s="29">
        <v>0</v>
      </c>
      <c r="H2467" s="29">
        <v>46390</v>
      </c>
      <c r="I2467" s="29">
        <v>39923</v>
      </c>
      <c r="J2467" s="29">
        <v>0</v>
      </c>
      <c r="K2467" s="29">
        <v>39685</v>
      </c>
      <c r="L2467" s="29">
        <v>0</v>
      </c>
      <c r="M2467" s="29">
        <v>8847</v>
      </c>
    </row>
    <row r="2468" spans="1:13" x14ac:dyDescent="0.25">
      <c r="A2468" s="29" t="s">
        <v>52</v>
      </c>
      <c r="B2468" s="29">
        <v>452743</v>
      </c>
      <c r="C2468" s="29">
        <v>0</v>
      </c>
      <c r="D2468" s="29">
        <v>0</v>
      </c>
      <c r="E2468" s="29">
        <v>0</v>
      </c>
      <c r="F2468" s="29">
        <v>0</v>
      </c>
      <c r="G2468" s="29">
        <v>0</v>
      </c>
      <c r="H2468" s="29">
        <v>103095</v>
      </c>
      <c r="I2468" s="29">
        <v>293970</v>
      </c>
      <c r="J2468" s="29">
        <v>0</v>
      </c>
      <c r="K2468" s="29">
        <v>48916</v>
      </c>
      <c r="L2468" s="29">
        <v>0</v>
      </c>
      <c r="M2468" s="29">
        <v>6762</v>
      </c>
    </row>
    <row r="2469" spans="1:13" x14ac:dyDescent="0.25">
      <c r="A2469" s="29" t="s">
        <v>53</v>
      </c>
      <c r="B2469" s="29">
        <v>27828</v>
      </c>
      <c r="C2469" s="29">
        <v>0</v>
      </c>
      <c r="D2469" s="29">
        <v>0</v>
      </c>
      <c r="E2469" s="29">
        <v>0</v>
      </c>
      <c r="F2469" s="29">
        <v>0</v>
      </c>
      <c r="G2469" s="29">
        <v>0</v>
      </c>
      <c r="H2469" s="29">
        <v>9248</v>
      </c>
      <c r="I2469" s="29">
        <v>8142</v>
      </c>
      <c r="J2469" s="29">
        <v>0</v>
      </c>
      <c r="K2469" s="29">
        <v>3850</v>
      </c>
      <c r="L2469" s="29">
        <v>0</v>
      </c>
      <c r="M2469" s="29">
        <v>6588</v>
      </c>
    </row>
    <row r="2470" spans="1:13" x14ac:dyDescent="0.25">
      <c r="A2470" s="29" t="s">
        <v>54</v>
      </c>
      <c r="B2470" s="29">
        <v>1346431</v>
      </c>
      <c r="C2470" s="29">
        <v>0</v>
      </c>
      <c r="D2470" s="29">
        <v>0</v>
      </c>
      <c r="E2470" s="29">
        <v>0</v>
      </c>
      <c r="F2470" s="29">
        <v>0</v>
      </c>
      <c r="G2470" s="29">
        <v>0</v>
      </c>
      <c r="H2470" s="29">
        <v>518374</v>
      </c>
      <c r="I2470" s="29">
        <v>375076</v>
      </c>
      <c r="J2470" s="29">
        <v>0</v>
      </c>
      <c r="K2470" s="29">
        <v>350319</v>
      </c>
      <c r="L2470" s="29">
        <v>0</v>
      </c>
      <c r="M2470" s="29">
        <v>102662</v>
      </c>
    </row>
    <row r="2471" spans="1:13" x14ac:dyDescent="0.25">
      <c r="A2471" s="29" t="s">
        <v>55</v>
      </c>
      <c r="B2471" s="29">
        <v>3418387</v>
      </c>
      <c r="C2471" s="29">
        <v>0</v>
      </c>
      <c r="D2471" s="29">
        <v>0</v>
      </c>
      <c r="E2471" s="29">
        <v>0</v>
      </c>
      <c r="F2471" s="29">
        <v>0</v>
      </c>
      <c r="G2471" s="29">
        <v>0</v>
      </c>
      <c r="H2471" s="29">
        <v>1225442</v>
      </c>
      <c r="I2471" s="29">
        <v>949249</v>
      </c>
      <c r="J2471" s="29">
        <v>0</v>
      </c>
      <c r="K2471" s="29">
        <v>805284</v>
      </c>
      <c r="L2471" s="29">
        <v>0</v>
      </c>
      <c r="M2471" s="29">
        <v>438412</v>
      </c>
    </row>
    <row r="2472" spans="1:13" x14ac:dyDescent="0.25">
      <c r="A2472" s="29" t="s">
        <v>56</v>
      </c>
      <c r="B2472" s="29">
        <v>265955</v>
      </c>
      <c r="C2472" s="29">
        <v>0</v>
      </c>
      <c r="D2472" s="29">
        <v>0</v>
      </c>
      <c r="E2472" s="29">
        <v>0</v>
      </c>
      <c r="F2472" s="29">
        <v>0</v>
      </c>
      <c r="G2472" s="29">
        <v>0</v>
      </c>
      <c r="H2472" s="29">
        <v>74918</v>
      </c>
      <c r="I2472" s="29">
        <v>23829</v>
      </c>
      <c r="J2472" s="29">
        <v>0</v>
      </c>
      <c r="K2472" s="29">
        <v>100812</v>
      </c>
      <c r="L2472" s="29">
        <v>0</v>
      </c>
      <c r="M2472" s="29">
        <v>66396</v>
      </c>
    </row>
    <row r="2473" spans="1:13" x14ac:dyDescent="0.25">
      <c r="A2473" s="29" t="s">
        <v>57</v>
      </c>
      <c r="B2473" s="29">
        <v>140449</v>
      </c>
      <c r="C2473" s="29">
        <v>0</v>
      </c>
      <c r="D2473" s="29">
        <v>0</v>
      </c>
      <c r="E2473" s="29">
        <v>0</v>
      </c>
      <c r="F2473" s="29">
        <v>0</v>
      </c>
      <c r="G2473" s="29">
        <v>0</v>
      </c>
      <c r="H2473" s="29">
        <v>95177</v>
      </c>
      <c r="I2473" s="29">
        <v>18015</v>
      </c>
      <c r="J2473" s="29">
        <v>0</v>
      </c>
      <c r="K2473" s="29">
        <v>26372</v>
      </c>
      <c r="L2473" s="29">
        <v>0</v>
      </c>
      <c r="M2473" s="29">
        <v>885</v>
      </c>
    </row>
    <row r="2474" spans="1:13" x14ac:dyDescent="0.25">
      <c r="A2474" s="29" t="s">
        <v>58</v>
      </c>
      <c r="B2474" s="29">
        <v>209169</v>
      </c>
      <c r="C2474" s="29">
        <v>0</v>
      </c>
      <c r="D2474" s="29">
        <v>0</v>
      </c>
      <c r="E2474" s="29">
        <v>0</v>
      </c>
      <c r="F2474" s="29">
        <v>0</v>
      </c>
      <c r="G2474" s="29">
        <v>0</v>
      </c>
      <c r="H2474" s="29">
        <v>83927</v>
      </c>
      <c r="I2474" s="29">
        <v>32847</v>
      </c>
      <c r="J2474" s="29">
        <v>0</v>
      </c>
      <c r="K2474" s="29">
        <v>84440</v>
      </c>
      <c r="L2474" s="29">
        <v>0</v>
      </c>
      <c r="M2474" s="29">
        <v>7955</v>
      </c>
    </row>
    <row r="2475" spans="1:13" x14ac:dyDescent="0.25">
      <c r="A2475" s="29" t="s">
        <v>59</v>
      </c>
      <c r="B2475" s="29">
        <v>26568</v>
      </c>
      <c r="C2475" s="29">
        <v>0</v>
      </c>
      <c r="D2475" s="29">
        <v>0</v>
      </c>
      <c r="E2475" s="29">
        <v>0</v>
      </c>
      <c r="F2475" s="29">
        <v>0</v>
      </c>
      <c r="G2475" s="29">
        <v>0</v>
      </c>
      <c r="H2475" s="29">
        <v>0</v>
      </c>
      <c r="I2475" s="29">
        <v>0</v>
      </c>
      <c r="J2475" s="29">
        <v>0</v>
      </c>
      <c r="K2475" s="29">
        <v>26568</v>
      </c>
      <c r="L2475" s="29">
        <v>0</v>
      </c>
      <c r="M2475" s="29">
        <v>0</v>
      </c>
    </row>
    <row r="2476" spans="1:13" x14ac:dyDescent="0.25">
      <c r="A2476" s="29" t="s">
        <v>471</v>
      </c>
      <c r="B2476" s="29"/>
      <c r="C2476" s="29"/>
      <c r="D2476" s="29"/>
      <c r="E2476" s="29"/>
      <c r="F2476" s="29"/>
      <c r="G2476" s="29"/>
      <c r="H2476" s="29"/>
      <c r="I2476" s="29"/>
      <c r="J2476" s="29"/>
      <c r="K2476" s="29"/>
      <c r="L2476" s="29"/>
      <c r="M2476" s="29"/>
    </row>
    <row r="2477" spans="1:13" x14ac:dyDescent="0.25">
      <c r="A2477" s="29" t="s">
        <v>60</v>
      </c>
      <c r="B2477" s="29" t="s">
        <v>1</v>
      </c>
      <c r="C2477" s="29" t="s">
        <v>402</v>
      </c>
      <c r="D2477" s="29" t="s">
        <v>403</v>
      </c>
      <c r="E2477" s="29" t="s">
        <v>404</v>
      </c>
      <c r="F2477" s="29" t="s">
        <v>405</v>
      </c>
      <c r="G2477" s="29" t="s">
        <v>406</v>
      </c>
      <c r="H2477" s="29" t="s">
        <v>407</v>
      </c>
      <c r="I2477" s="29" t="s">
        <v>408</v>
      </c>
      <c r="J2477" s="29" t="s">
        <v>409</v>
      </c>
      <c r="K2477" s="29" t="s">
        <v>410</v>
      </c>
      <c r="L2477" s="29" t="s">
        <v>411</v>
      </c>
      <c r="M2477" s="29" t="s">
        <v>412</v>
      </c>
    </row>
    <row r="2478" spans="1:13" x14ac:dyDescent="0.25">
      <c r="A2478" s="29" t="s">
        <v>8</v>
      </c>
      <c r="B2478" s="29" t="s">
        <v>35</v>
      </c>
      <c r="C2478" s="29" t="s">
        <v>35</v>
      </c>
      <c r="D2478" s="29" t="s">
        <v>35</v>
      </c>
      <c r="E2478" s="29" t="s">
        <v>35</v>
      </c>
      <c r="F2478" s="29" t="s">
        <v>35</v>
      </c>
      <c r="G2478" s="29" t="s">
        <v>35</v>
      </c>
      <c r="H2478" s="29" t="s">
        <v>35</v>
      </c>
      <c r="I2478" s="29" t="s">
        <v>35</v>
      </c>
      <c r="J2478" s="29" t="s">
        <v>35</v>
      </c>
      <c r="K2478" s="29" t="s">
        <v>35</v>
      </c>
      <c r="L2478" s="29" t="s">
        <v>35</v>
      </c>
      <c r="M2478" s="29" t="s">
        <v>35</v>
      </c>
    </row>
    <row r="2479" spans="1:13" x14ac:dyDescent="0.25">
      <c r="A2479" s="29" t="s">
        <v>61</v>
      </c>
      <c r="B2479" s="29">
        <v>0</v>
      </c>
      <c r="C2479" s="29">
        <v>0</v>
      </c>
      <c r="D2479" s="29">
        <v>0</v>
      </c>
      <c r="E2479" s="29">
        <v>0</v>
      </c>
      <c r="F2479" s="29">
        <v>0</v>
      </c>
      <c r="G2479" s="29">
        <v>0</v>
      </c>
      <c r="H2479" s="29">
        <v>0</v>
      </c>
      <c r="I2479" s="29">
        <v>0</v>
      </c>
      <c r="J2479" s="29">
        <v>0</v>
      </c>
      <c r="K2479" s="29">
        <v>0</v>
      </c>
      <c r="L2479" s="29">
        <v>0</v>
      </c>
      <c r="M2479" s="29">
        <v>0</v>
      </c>
    </row>
    <row r="2480" spans="1:13" x14ac:dyDescent="0.25">
      <c r="A2480" s="29" t="s">
        <v>62</v>
      </c>
      <c r="B2480" s="29">
        <v>0</v>
      </c>
      <c r="C2480" s="29">
        <v>0</v>
      </c>
      <c r="D2480" s="29">
        <v>0</v>
      </c>
      <c r="E2480" s="29">
        <v>0</v>
      </c>
      <c r="F2480" s="29">
        <v>0</v>
      </c>
      <c r="G2480" s="29">
        <v>0</v>
      </c>
      <c r="H2480" s="29">
        <v>0</v>
      </c>
      <c r="I2480" s="29">
        <v>0</v>
      </c>
      <c r="J2480" s="29">
        <v>0</v>
      </c>
      <c r="K2480" s="29">
        <v>0</v>
      </c>
      <c r="L2480" s="29">
        <v>0</v>
      </c>
      <c r="M2480" s="29">
        <v>0</v>
      </c>
    </row>
    <row r="2481" spans="1:13" x14ac:dyDescent="0.25">
      <c r="A2481" s="29" t="s">
        <v>63</v>
      </c>
      <c r="B2481" s="29">
        <v>0</v>
      </c>
      <c r="C2481" s="29">
        <v>0</v>
      </c>
      <c r="D2481" s="29">
        <v>0</v>
      </c>
      <c r="E2481" s="29">
        <v>0</v>
      </c>
      <c r="F2481" s="29">
        <v>0</v>
      </c>
      <c r="G2481" s="29">
        <v>0</v>
      </c>
      <c r="H2481" s="29">
        <v>0</v>
      </c>
      <c r="I2481" s="29">
        <v>0</v>
      </c>
      <c r="J2481" s="29">
        <v>0</v>
      </c>
      <c r="K2481" s="29">
        <v>0</v>
      </c>
      <c r="L2481" s="29">
        <v>0</v>
      </c>
      <c r="M2481" s="29">
        <v>0</v>
      </c>
    </row>
    <row r="2482" spans="1:13" x14ac:dyDescent="0.25">
      <c r="A2482" s="29" t="s">
        <v>64</v>
      </c>
      <c r="B2482" s="29">
        <v>0</v>
      </c>
      <c r="C2482" s="29">
        <v>0</v>
      </c>
      <c r="D2482" s="29">
        <v>0</v>
      </c>
      <c r="E2482" s="29">
        <v>0</v>
      </c>
      <c r="F2482" s="29">
        <v>0</v>
      </c>
      <c r="G2482" s="29">
        <v>0</v>
      </c>
      <c r="H2482" s="29">
        <v>0</v>
      </c>
      <c r="I2482" s="29">
        <v>0</v>
      </c>
      <c r="J2482" s="29">
        <v>0</v>
      </c>
      <c r="K2482" s="29">
        <v>0</v>
      </c>
      <c r="L2482" s="29">
        <v>0</v>
      </c>
      <c r="M2482" s="29">
        <v>0</v>
      </c>
    </row>
    <row r="2483" spans="1:13" x14ac:dyDescent="0.25">
      <c r="A2483" s="29" t="s">
        <v>65</v>
      </c>
      <c r="B2483" s="29">
        <v>0</v>
      </c>
      <c r="C2483" s="29">
        <v>0</v>
      </c>
      <c r="D2483" s="29">
        <v>0</v>
      </c>
      <c r="E2483" s="29">
        <v>0</v>
      </c>
      <c r="F2483" s="29">
        <v>0</v>
      </c>
      <c r="G2483" s="29">
        <v>0</v>
      </c>
      <c r="H2483" s="29">
        <v>0</v>
      </c>
      <c r="I2483" s="29">
        <v>0</v>
      </c>
      <c r="J2483" s="29">
        <v>0</v>
      </c>
      <c r="K2483" s="29">
        <v>0</v>
      </c>
      <c r="L2483" s="29">
        <v>0</v>
      </c>
      <c r="M2483" s="29">
        <v>0</v>
      </c>
    </row>
    <row r="2484" spans="1:13" x14ac:dyDescent="0.25">
      <c r="A2484" s="29" t="s">
        <v>66</v>
      </c>
      <c r="B2484" s="29">
        <v>0</v>
      </c>
      <c r="C2484" s="29">
        <v>0</v>
      </c>
      <c r="D2484" s="29">
        <v>0</v>
      </c>
      <c r="E2484" s="29">
        <v>0</v>
      </c>
      <c r="F2484" s="29">
        <v>0</v>
      </c>
      <c r="G2484" s="29">
        <v>0</v>
      </c>
      <c r="H2484" s="29">
        <v>0</v>
      </c>
      <c r="I2484" s="29">
        <v>0</v>
      </c>
      <c r="J2484" s="29">
        <v>0</v>
      </c>
      <c r="K2484" s="29">
        <v>0</v>
      </c>
      <c r="L2484" s="29">
        <v>0</v>
      </c>
      <c r="M2484" s="29">
        <v>0</v>
      </c>
    </row>
    <row r="2485" spans="1:13" x14ac:dyDescent="0.25">
      <c r="A2485" s="29" t="s">
        <v>67</v>
      </c>
      <c r="B2485" s="29">
        <v>510</v>
      </c>
      <c r="C2485" s="29">
        <v>0</v>
      </c>
      <c r="D2485" s="29">
        <v>0</v>
      </c>
      <c r="E2485" s="29">
        <v>0</v>
      </c>
      <c r="F2485" s="29">
        <v>0</v>
      </c>
      <c r="G2485" s="29">
        <v>0</v>
      </c>
      <c r="H2485" s="29">
        <v>8</v>
      </c>
      <c r="I2485" s="29">
        <v>0</v>
      </c>
      <c r="J2485" s="29">
        <v>0</v>
      </c>
      <c r="K2485" s="29">
        <v>5</v>
      </c>
      <c r="L2485" s="29">
        <v>0</v>
      </c>
      <c r="M2485" s="29">
        <v>497</v>
      </c>
    </row>
    <row r="2486" spans="1:13" x14ac:dyDescent="0.25">
      <c r="A2486" s="29" t="s">
        <v>68</v>
      </c>
      <c r="B2486" s="29">
        <v>183</v>
      </c>
      <c r="C2486" s="29">
        <v>0</v>
      </c>
      <c r="D2486" s="29">
        <v>0</v>
      </c>
      <c r="E2486" s="29">
        <v>0</v>
      </c>
      <c r="F2486" s="29">
        <v>0</v>
      </c>
      <c r="G2486" s="29">
        <v>0</v>
      </c>
      <c r="H2486" s="29">
        <v>4</v>
      </c>
      <c r="I2486" s="29">
        <v>0</v>
      </c>
      <c r="J2486" s="29">
        <v>0</v>
      </c>
      <c r="K2486" s="29">
        <v>1</v>
      </c>
      <c r="L2486" s="29">
        <v>0</v>
      </c>
      <c r="M2486" s="29">
        <v>178</v>
      </c>
    </row>
    <row r="2487" spans="1:13" x14ac:dyDescent="0.25">
      <c r="A2487" s="29" t="s">
        <v>69</v>
      </c>
      <c r="B2487" s="29">
        <v>332</v>
      </c>
      <c r="C2487" s="29">
        <v>0</v>
      </c>
      <c r="D2487" s="29">
        <v>0</v>
      </c>
      <c r="E2487" s="29">
        <v>0</v>
      </c>
      <c r="F2487" s="29">
        <v>0</v>
      </c>
      <c r="G2487" s="29">
        <v>0</v>
      </c>
      <c r="H2487" s="29">
        <v>5</v>
      </c>
      <c r="I2487" s="29">
        <v>0</v>
      </c>
      <c r="J2487" s="29">
        <v>2</v>
      </c>
      <c r="K2487" s="29">
        <v>0</v>
      </c>
      <c r="L2487" s="29">
        <v>325</v>
      </c>
      <c r="M2487" s="29">
        <v>0</v>
      </c>
    </row>
    <row r="2488" spans="1:13" x14ac:dyDescent="0.25">
      <c r="A2488" s="29" t="s">
        <v>70</v>
      </c>
      <c r="B2488" s="29">
        <v>198</v>
      </c>
      <c r="C2488" s="29">
        <v>0</v>
      </c>
      <c r="D2488" s="29">
        <v>0</v>
      </c>
      <c r="E2488" s="29">
        <v>0</v>
      </c>
      <c r="F2488" s="29">
        <v>0</v>
      </c>
      <c r="G2488" s="29">
        <v>0</v>
      </c>
      <c r="H2488" s="29">
        <v>9</v>
      </c>
      <c r="I2488" s="29">
        <v>0</v>
      </c>
      <c r="J2488" s="29">
        <v>189</v>
      </c>
      <c r="K2488" s="29">
        <v>0</v>
      </c>
      <c r="L2488" s="29">
        <v>0</v>
      </c>
      <c r="M2488" s="29">
        <v>0</v>
      </c>
    </row>
    <row r="2489" spans="1:13" x14ac:dyDescent="0.25">
      <c r="A2489" s="29" t="s">
        <v>71</v>
      </c>
      <c r="B2489" s="29">
        <v>392</v>
      </c>
      <c r="C2489" s="29">
        <v>0</v>
      </c>
      <c r="D2489" s="29">
        <v>0</v>
      </c>
      <c r="E2489" s="29">
        <v>0</v>
      </c>
      <c r="F2489" s="29">
        <v>0</v>
      </c>
      <c r="G2489" s="29">
        <v>0</v>
      </c>
      <c r="H2489" s="29">
        <v>392</v>
      </c>
      <c r="I2489" s="29">
        <v>0</v>
      </c>
      <c r="J2489" s="29">
        <v>0</v>
      </c>
      <c r="K2489" s="29">
        <v>0</v>
      </c>
      <c r="L2489" s="29">
        <v>0</v>
      </c>
      <c r="M2489" s="29">
        <v>0</v>
      </c>
    </row>
    <row r="2490" spans="1:13" x14ac:dyDescent="0.25">
      <c r="A2490" s="29" t="s">
        <v>72</v>
      </c>
      <c r="B2490" s="29">
        <v>707</v>
      </c>
      <c r="C2490" s="29">
        <v>0</v>
      </c>
      <c r="D2490" s="29">
        <v>0</v>
      </c>
      <c r="E2490" s="29">
        <v>0</v>
      </c>
      <c r="F2490" s="29">
        <v>0</v>
      </c>
      <c r="G2490" s="29">
        <v>0</v>
      </c>
      <c r="H2490" s="29">
        <v>707</v>
      </c>
      <c r="I2490" s="29">
        <v>0</v>
      </c>
      <c r="J2490" s="29">
        <v>0</v>
      </c>
      <c r="K2490" s="29">
        <v>0</v>
      </c>
      <c r="L2490" s="29">
        <v>0</v>
      </c>
      <c r="M2490" s="29">
        <v>0</v>
      </c>
    </row>
    <row r="2491" spans="1:13" x14ac:dyDescent="0.25">
      <c r="A2491" s="29" t="s">
        <v>73</v>
      </c>
      <c r="B2491" s="29">
        <v>676</v>
      </c>
      <c r="C2491" s="29">
        <v>0</v>
      </c>
      <c r="D2491" s="29">
        <v>0</v>
      </c>
      <c r="E2491" s="29">
        <v>0</v>
      </c>
      <c r="F2491" s="29">
        <v>0</v>
      </c>
      <c r="G2491" s="29">
        <v>0</v>
      </c>
      <c r="H2491" s="29">
        <v>12</v>
      </c>
      <c r="I2491" s="29">
        <v>0</v>
      </c>
      <c r="J2491" s="29">
        <v>7</v>
      </c>
      <c r="K2491" s="29">
        <v>0</v>
      </c>
      <c r="L2491" s="29">
        <v>657</v>
      </c>
      <c r="M2491" s="29">
        <v>0</v>
      </c>
    </row>
    <row r="2492" spans="1:13" x14ac:dyDescent="0.25">
      <c r="A2492" s="29" t="s">
        <v>74</v>
      </c>
      <c r="B2492" s="29">
        <v>207</v>
      </c>
      <c r="C2492" s="29">
        <v>0</v>
      </c>
      <c r="D2492" s="29">
        <v>0</v>
      </c>
      <c r="E2492" s="29">
        <v>0</v>
      </c>
      <c r="F2492" s="29">
        <v>0</v>
      </c>
      <c r="G2492" s="29">
        <v>0</v>
      </c>
      <c r="H2492" s="29">
        <v>3</v>
      </c>
      <c r="I2492" s="29">
        <v>0</v>
      </c>
      <c r="J2492" s="29">
        <v>2</v>
      </c>
      <c r="K2492" s="29">
        <v>0</v>
      </c>
      <c r="L2492" s="29">
        <v>202</v>
      </c>
      <c r="M2492" s="29">
        <v>0</v>
      </c>
    </row>
    <row r="2493" spans="1:13" x14ac:dyDescent="0.25">
      <c r="A2493" s="29" t="s">
        <v>75</v>
      </c>
      <c r="B2493" s="29">
        <v>135</v>
      </c>
      <c r="C2493" s="29">
        <v>0</v>
      </c>
      <c r="D2493" s="29">
        <v>0</v>
      </c>
      <c r="E2493" s="29">
        <v>0</v>
      </c>
      <c r="F2493" s="29">
        <v>0</v>
      </c>
      <c r="G2493" s="29">
        <v>0</v>
      </c>
      <c r="H2493" s="29">
        <v>0</v>
      </c>
      <c r="I2493" s="29">
        <v>2</v>
      </c>
      <c r="J2493" s="29">
        <v>0</v>
      </c>
      <c r="K2493" s="29">
        <v>133</v>
      </c>
      <c r="L2493" s="29">
        <v>0</v>
      </c>
      <c r="M2493" s="29">
        <v>0</v>
      </c>
    </row>
    <row r="2494" spans="1:13" x14ac:dyDescent="0.25">
      <c r="A2494" s="29" t="s">
        <v>76</v>
      </c>
      <c r="B2494" s="29">
        <v>113</v>
      </c>
      <c r="C2494" s="29">
        <v>0</v>
      </c>
      <c r="D2494" s="29">
        <v>0</v>
      </c>
      <c r="E2494" s="29">
        <v>0</v>
      </c>
      <c r="F2494" s="29">
        <v>0</v>
      </c>
      <c r="G2494" s="29">
        <v>0</v>
      </c>
      <c r="H2494" s="29">
        <v>3</v>
      </c>
      <c r="I2494" s="29">
        <v>110</v>
      </c>
      <c r="J2494" s="29">
        <v>0</v>
      </c>
      <c r="K2494" s="29">
        <v>0</v>
      </c>
      <c r="L2494" s="29">
        <v>0</v>
      </c>
      <c r="M2494" s="29">
        <v>0</v>
      </c>
    </row>
    <row r="2495" spans="1:13" x14ac:dyDescent="0.25">
      <c r="A2495" s="29" t="s">
        <v>77</v>
      </c>
      <c r="B2495" s="29">
        <v>559</v>
      </c>
      <c r="C2495" s="29">
        <v>0</v>
      </c>
      <c r="D2495" s="29">
        <v>0</v>
      </c>
      <c r="E2495" s="29">
        <v>0</v>
      </c>
      <c r="F2495" s="29">
        <v>0</v>
      </c>
      <c r="G2495" s="29">
        <v>0</v>
      </c>
      <c r="H2495" s="29">
        <v>559</v>
      </c>
      <c r="I2495" s="29">
        <v>0</v>
      </c>
      <c r="J2495" s="29">
        <v>0</v>
      </c>
      <c r="K2495" s="29">
        <v>0</v>
      </c>
      <c r="L2495" s="29">
        <v>0</v>
      </c>
      <c r="M2495" s="29">
        <v>0</v>
      </c>
    </row>
    <row r="2496" spans="1:13" x14ac:dyDescent="0.25">
      <c r="A2496" s="29" t="s">
        <v>78</v>
      </c>
      <c r="B2496" s="29">
        <v>797</v>
      </c>
      <c r="C2496" s="29">
        <v>0</v>
      </c>
      <c r="D2496" s="29">
        <v>0</v>
      </c>
      <c r="E2496" s="29">
        <v>0</v>
      </c>
      <c r="F2496" s="29">
        <v>0</v>
      </c>
      <c r="G2496" s="29">
        <v>0</v>
      </c>
      <c r="H2496" s="29">
        <v>797</v>
      </c>
      <c r="I2496" s="29">
        <v>0</v>
      </c>
      <c r="J2496" s="29">
        <v>0</v>
      </c>
      <c r="K2496" s="29">
        <v>0</v>
      </c>
      <c r="L2496" s="29">
        <v>0</v>
      </c>
      <c r="M2496" s="29">
        <v>0</v>
      </c>
    </row>
    <row r="2497" spans="1:13" x14ac:dyDescent="0.25">
      <c r="A2497" s="29" t="s">
        <v>79</v>
      </c>
      <c r="B2497" s="29">
        <v>2770</v>
      </c>
      <c r="C2497" s="29">
        <v>0</v>
      </c>
      <c r="D2497" s="29">
        <v>0</v>
      </c>
      <c r="E2497" s="29">
        <v>0</v>
      </c>
      <c r="F2497" s="29">
        <v>0</v>
      </c>
      <c r="G2497" s="29">
        <v>0</v>
      </c>
      <c r="H2497" s="29">
        <v>72</v>
      </c>
      <c r="I2497" s="29">
        <v>0</v>
      </c>
      <c r="J2497" s="29">
        <v>0</v>
      </c>
      <c r="K2497" s="29">
        <v>142</v>
      </c>
      <c r="L2497" s="29">
        <v>0</v>
      </c>
      <c r="M2497" s="29">
        <v>2556</v>
      </c>
    </row>
    <row r="2498" spans="1:13" x14ac:dyDescent="0.25">
      <c r="A2498" s="29" t="s">
        <v>80</v>
      </c>
      <c r="B2498" s="29">
        <v>1645</v>
      </c>
      <c r="C2498" s="29">
        <v>0</v>
      </c>
      <c r="D2498" s="29">
        <v>0</v>
      </c>
      <c r="E2498" s="29">
        <v>0</v>
      </c>
      <c r="F2498" s="29">
        <v>0</v>
      </c>
      <c r="G2498" s="29">
        <v>0</v>
      </c>
      <c r="H2498" s="29">
        <v>258</v>
      </c>
      <c r="I2498" s="29">
        <v>0</v>
      </c>
      <c r="J2498" s="29">
        <v>185</v>
      </c>
      <c r="K2498" s="29">
        <v>0</v>
      </c>
      <c r="L2498" s="29">
        <v>1202</v>
      </c>
      <c r="M2498" s="29">
        <v>0</v>
      </c>
    </row>
    <row r="2499" spans="1:13" x14ac:dyDescent="0.25">
      <c r="A2499" s="29" t="s">
        <v>81</v>
      </c>
      <c r="B2499" s="29">
        <v>772</v>
      </c>
      <c r="C2499" s="29">
        <v>0</v>
      </c>
      <c r="D2499" s="29">
        <v>0</v>
      </c>
      <c r="E2499" s="29">
        <v>0</v>
      </c>
      <c r="F2499" s="29">
        <v>0</v>
      </c>
      <c r="G2499" s="29">
        <v>0</v>
      </c>
      <c r="H2499" s="29">
        <v>25</v>
      </c>
      <c r="I2499" s="29">
        <v>94</v>
      </c>
      <c r="J2499" s="29">
        <v>0</v>
      </c>
      <c r="K2499" s="29">
        <v>653</v>
      </c>
      <c r="L2499" s="29">
        <v>0</v>
      </c>
      <c r="M2499" s="29">
        <v>0</v>
      </c>
    </row>
    <row r="2500" spans="1:13" x14ac:dyDescent="0.25">
      <c r="A2500" s="29" t="s">
        <v>82</v>
      </c>
      <c r="B2500" s="29">
        <v>1517</v>
      </c>
      <c r="C2500" s="29">
        <v>0</v>
      </c>
      <c r="D2500" s="29">
        <v>0</v>
      </c>
      <c r="E2500" s="29">
        <v>0</v>
      </c>
      <c r="F2500" s="29">
        <v>0</v>
      </c>
      <c r="G2500" s="29">
        <v>0</v>
      </c>
      <c r="H2500" s="29">
        <v>82</v>
      </c>
      <c r="I2500" s="29">
        <v>1435</v>
      </c>
      <c r="J2500" s="29">
        <v>0</v>
      </c>
      <c r="K2500" s="29">
        <v>0</v>
      </c>
      <c r="L2500" s="29">
        <v>0</v>
      </c>
      <c r="M2500" s="29">
        <v>0</v>
      </c>
    </row>
    <row r="2501" spans="1:13" x14ac:dyDescent="0.25">
      <c r="A2501" s="29" t="s">
        <v>83</v>
      </c>
      <c r="B2501" s="29">
        <v>2354</v>
      </c>
      <c r="C2501" s="29">
        <v>0</v>
      </c>
      <c r="D2501" s="29">
        <v>0</v>
      </c>
      <c r="E2501" s="29">
        <v>0</v>
      </c>
      <c r="F2501" s="29">
        <v>0</v>
      </c>
      <c r="G2501" s="29">
        <v>0</v>
      </c>
      <c r="H2501" s="29">
        <v>2354</v>
      </c>
      <c r="I2501" s="29">
        <v>0</v>
      </c>
      <c r="J2501" s="29">
        <v>0</v>
      </c>
      <c r="K2501" s="29">
        <v>0</v>
      </c>
      <c r="L2501" s="29">
        <v>0</v>
      </c>
      <c r="M2501" s="29">
        <v>0</v>
      </c>
    </row>
    <row r="2502" spans="1:13" x14ac:dyDescent="0.25">
      <c r="A2502" s="29" t="s">
        <v>84</v>
      </c>
      <c r="B2502" s="29">
        <v>2268</v>
      </c>
      <c r="C2502" s="29">
        <v>0</v>
      </c>
      <c r="D2502" s="29">
        <v>0</v>
      </c>
      <c r="E2502" s="29">
        <v>0</v>
      </c>
      <c r="F2502" s="29">
        <v>0</v>
      </c>
      <c r="G2502" s="29">
        <v>0</v>
      </c>
      <c r="H2502" s="29">
        <v>2268</v>
      </c>
      <c r="I2502" s="29">
        <v>0</v>
      </c>
      <c r="J2502" s="29">
        <v>0</v>
      </c>
      <c r="K2502" s="29">
        <v>0</v>
      </c>
      <c r="L2502" s="29">
        <v>0</v>
      </c>
      <c r="M2502" s="29">
        <v>0</v>
      </c>
    </row>
    <row r="2503" spans="1:13" x14ac:dyDescent="0.25">
      <c r="A2503" s="29" t="s">
        <v>85</v>
      </c>
      <c r="B2503" s="29">
        <v>22361</v>
      </c>
      <c r="C2503" s="29">
        <v>0</v>
      </c>
      <c r="D2503" s="29">
        <v>0</v>
      </c>
      <c r="E2503" s="29">
        <v>0</v>
      </c>
      <c r="F2503" s="29">
        <v>0</v>
      </c>
      <c r="G2503" s="29">
        <v>0</v>
      </c>
      <c r="H2503" s="29">
        <v>361</v>
      </c>
      <c r="I2503" s="29">
        <v>0</v>
      </c>
      <c r="J2503" s="29">
        <v>0</v>
      </c>
      <c r="K2503" s="29">
        <v>1416</v>
      </c>
      <c r="L2503" s="29">
        <v>0</v>
      </c>
      <c r="M2503" s="29">
        <v>20584</v>
      </c>
    </row>
    <row r="2504" spans="1:13" x14ac:dyDescent="0.25">
      <c r="A2504" s="29" t="s">
        <v>86</v>
      </c>
      <c r="B2504" s="29">
        <v>4925</v>
      </c>
      <c r="C2504" s="29">
        <v>0</v>
      </c>
      <c r="D2504" s="29">
        <v>0</v>
      </c>
      <c r="E2504" s="29">
        <v>0</v>
      </c>
      <c r="F2504" s="29">
        <v>0</v>
      </c>
      <c r="G2504" s="29">
        <v>0</v>
      </c>
      <c r="H2504" s="29">
        <v>583</v>
      </c>
      <c r="I2504" s="29">
        <v>0</v>
      </c>
      <c r="J2504" s="29">
        <v>641</v>
      </c>
      <c r="K2504" s="29">
        <v>0</v>
      </c>
      <c r="L2504" s="29">
        <v>3701</v>
      </c>
      <c r="M2504" s="29">
        <v>0</v>
      </c>
    </row>
    <row r="2505" spans="1:13" x14ac:dyDescent="0.25">
      <c r="A2505" s="29" t="s">
        <v>87</v>
      </c>
      <c r="B2505" s="29">
        <v>2546</v>
      </c>
      <c r="C2505" s="29">
        <v>0</v>
      </c>
      <c r="D2505" s="29">
        <v>0</v>
      </c>
      <c r="E2505" s="29">
        <v>0</v>
      </c>
      <c r="F2505" s="29">
        <v>0</v>
      </c>
      <c r="G2505" s="29">
        <v>0</v>
      </c>
      <c r="H2505" s="29">
        <v>64</v>
      </c>
      <c r="I2505" s="29">
        <v>398</v>
      </c>
      <c r="J2505" s="29">
        <v>0</v>
      </c>
      <c r="K2505" s="29">
        <v>2084</v>
      </c>
      <c r="L2505" s="29">
        <v>0</v>
      </c>
      <c r="M2505" s="29">
        <v>0</v>
      </c>
    </row>
    <row r="2506" spans="1:13" x14ac:dyDescent="0.25">
      <c r="A2506" s="29" t="s">
        <v>88</v>
      </c>
      <c r="B2506" s="29">
        <v>4459</v>
      </c>
      <c r="C2506" s="29">
        <v>0</v>
      </c>
      <c r="D2506" s="29">
        <v>0</v>
      </c>
      <c r="E2506" s="29">
        <v>0</v>
      </c>
      <c r="F2506" s="29">
        <v>0</v>
      </c>
      <c r="G2506" s="29">
        <v>0</v>
      </c>
      <c r="H2506" s="29">
        <v>175</v>
      </c>
      <c r="I2506" s="29">
        <v>4284</v>
      </c>
      <c r="J2506" s="29">
        <v>0</v>
      </c>
      <c r="K2506" s="29">
        <v>0</v>
      </c>
      <c r="L2506" s="29">
        <v>0</v>
      </c>
      <c r="M2506" s="29">
        <v>0</v>
      </c>
    </row>
    <row r="2507" spans="1:13" x14ac:dyDescent="0.25">
      <c r="A2507" s="29" t="s">
        <v>89</v>
      </c>
      <c r="B2507" s="29">
        <v>8937</v>
      </c>
      <c r="C2507" s="29">
        <v>0</v>
      </c>
      <c r="D2507" s="29">
        <v>0</v>
      </c>
      <c r="E2507" s="29">
        <v>0</v>
      </c>
      <c r="F2507" s="29">
        <v>0</v>
      </c>
      <c r="G2507" s="29">
        <v>0</v>
      </c>
      <c r="H2507" s="29">
        <v>8937</v>
      </c>
      <c r="I2507" s="29">
        <v>0</v>
      </c>
      <c r="J2507" s="29">
        <v>0</v>
      </c>
      <c r="K2507" s="29">
        <v>0</v>
      </c>
      <c r="L2507" s="29">
        <v>0</v>
      </c>
      <c r="M2507" s="29">
        <v>0</v>
      </c>
    </row>
    <row r="2508" spans="1:13" x14ac:dyDescent="0.25">
      <c r="A2508" s="29" t="s">
        <v>90</v>
      </c>
      <c r="B2508" s="29">
        <v>7566</v>
      </c>
      <c r="C2508" s="29">
        <v>0</v>
      </c>
      <c r="D2508" s="29">
        <v>0</v>
      </c>
      <c r="E2508" s="29">
        <v>0</v>
      </c>
      <c r="F2508" s="29">
        <v>0</v>
      </c>
      <c r="G2508" s="29">
        <v>0</v>
      </c>
      <c r="H2508" s="29">
        <v>7566</v>
      </c>
      <c r="I2508" s="29">
        <v>0</v>
      </c>
      <c r="J2508" s="29">
        <v>0</v>
      </c>
      <c r="K2508" s="29">
        <v>0</v>
      </c>
      <c r="L2508" s="29">
        <v>0</v>
      </c>
      <c r="M2508" s="29">
        <v>0</v>
      </c>
    </row>
    <row r="2509" spans="1:13" x14ac:dyDescent="0.25">
      <c r="A2509" s="29" t="s">
        <v>91</v>
      </c>
      <c r="B2509" s="29">
        <v>19194</v>
      </c>
      <c r="C2509" s="29">
        <v>0</v>
      </c>
      <c r="D2509" s="29">
        <v>0</v>
      </c>
      <c r="E2509" s="29">
        <v>0</v>
      </c>
      <c r="F2509" s="29">
        <v>0</v>
      </c>
      <c r="G2509" s="29">
        <v>0</v>
      </c>
      <c r="H2509" s="29">
        <v>703</v>
      </c>
      <c r="I2509" s="29">
        <v>0</v>
      </c>
      <c r="J2509" s="29">
        <v>0</v>
      </c>
      <c r="K2509" s="29">
        <v>771</v>
      </c>
      <c r="L2509" s="29">
        <v>0</v>
      </c>
      <c r="M2509" s="29">
        <v>17720</v>
      </c>
    </row>
    <row r="2510" spans="1:13" x14ac:dyDescent="0.25">
      <c r="A2510" s="29" t="s">
        <v>92</v>
      </c>
      <c r="B2510" s="29">
        <v>5200</v>
      </c>
      <c r="C2510" s="29">
        <v>0</v>
      </c>
      <c r="D2510" s="29">
        <v>0</v>
      </c>
      <c r="E2510" s="29">
        <v>0</v>
      </c>
      <c r="F2510" s="29">
        <v>0</v>
      </c>
      <c r="G2510" s="29">
        <v>0</v>
      </c>
      <c r="H2510" s="29">
        <v>75</v>
      </c>
      <c r="I2510" s="29">
        <v>730</v>
      </c>
      <c r="J2510" s="29">
        <v>0</v>
      </c>
      <c r="K2510" s="29">
        <v>4395</v>
      </c>
      <c r="L2510" s="29">
        <v>0</v>
      </c>
      <c r="M2510" s="29">
        <v>0</v>
      </c>
    </row>
    <row r="2511" spans="1:13" x14ac:dyDescent="0.25">
      <c r="A2511" s="29" t="s">
        <v>93</v>
      </c>
      <c r="B2511" s="29">
        <v>3435</v>
      </c>
      <c r="C2511" s="29">
        <v>0</v>
      </c>
      <c r="D2511" s="29">
        <v>0</v>
      </c>
      <c r="E2511" s="29">
        <v>0</v>
      </c>
      <c r="F2511" s="29">
        <v>0</v>
      </c>
      <c r="G2511" s="29">
        <v>0</v>
      </c>
      <c r="H2511" s="29">
        <v>1335</v>
      </c>
      <c r="I2511" s="29">
        <v>0</v>
      </c>
      <c r="J2511" s="29">
        <v>2100</v>
      </c>
      <c r="K2511" s="29">
        <v>0</v>
      </c>
      <c r="L2511" s="29">
        <v>0</v>
      </c>
      <c r="M2511" s="29">
        <v>0</v>
      </c>
    </row>
    <row r="2512" spans="1:13" x14ac:dyDescent="0.25">
      <c r="A2512" s="29" t="s">
        <v>94</v>
      </c>
      <c r="B2512" s="29">
        <v>9775</v>
      </c>
      <c r="C2512" s="29">
        <v>0</v>
      </c>
      <c r="D2512" s="29">
        <v>0</v>
      </c>
      <c r="E2512" s="29">
        <v>0</v>
      </c>
      <c r="F2512" s="29">
        <v>0</v>
      </c>
      <c r="G2512" s="29">
        <v>0</v>
      </c>
      <c r="H2512" s="29">
        <v>1342</v>
      </c>
      <c r="I2512" s="29">
        <v>8433</v>
      </c>
      <c r="J2512" s="29">
        <v>0</v>
      </c>
      <c r="K2512" s="29">
        <v>0</v>
      </c>
      <c r="L2512" s="29">
        <v>0</v>
      </c>
      <c r="M2512" s="29">
        <v>0</v>
      </c>
    </row>
    <row r="2513" spans="1:13" x14ac:dyDescent="0.25">
      <c r="A2513" s="29" t="s">
        <v>95</v>
      </c>
      <c r="B2513" s="29">
        <v>5490</v>
      </c>
      <c r="C2513" s="29">
        <v>0</v>
      </c>
      <c r="D2513" s="29">
        <v>0</v>
      </c>
      <c r="E2513" s="29">
        <v>0</v>
      </c>
      <c r="F2513" s="29">
        <v>0</v>
      </c>
      <c r="G2513" s="29">
        <v>0</v>
      </c>
      <c r="H2513" s="29">
        <v>5490</v>
      </c>
      <c r="I2513" s="29">
        <v>0</v>
      </c>
      <c r="J2513" s="29">
        <v>0</v>
      </c>
      <c r="K2513" s="29">
        <v>0</v>
      </c>
      <c r="L2513" s="29">
        <v>0</v>
      </c>
      <c r="M2513" s="29">
        <v>0</v>
      </c>
    </row>
    <row r="2514" spans="1:13" x14ac:dyDescent="0.25">
      <c r="A2514" s="29" t="s">
        <v>96</v>
      </c>
      <c r="B2514" s="29">
        <v>10768</v>
      </c>
      <c r="C2514" s="29">
        <v>0</v>
      </c>
      <c r="D2514" s="29">
        <v>0</v>
      </c>
      <c r="E2514" s="29">
        <v>0</v>
      </c>
      <c r="F2514" s="29">
        <v>0</v>
      </c>
      <c r="G2514" s="29">
        <v>0</v>
      </c>
      <c r="H2514" s="29">
        <v>10768</v>
      </c>
      <c r="I2514" s="29">
        <v>0</v>
      </c>
      <c r="J2514" s="29">
        <v>0</v>
      </c>
      <c r="K2514" s="29">
        <v>0</v>
      </c>
      <c r="L2514" s="29">
        <v>0</v>
      </c>
      <c r="M2514" s="29">
        <v>0</v>
      </c>
    </row>
    <row r="2515" spans="1:13" x14ac:dyDescent="0.25">
      <c r="A2515" s="29" t="s">
        <v>97</v>
      </c>
      <c r="B2515" s="29">
        <v>1407</v>
      </c>
      <c r="C2515" s="29">
        <v>0</v>
      </c>
      <c r="D2515" s="29">
        <v>0</v>
      </c>
      <c r="E2515" s="29">
        <v>0</v>
      </c>
      <c r="F2515" s="29">
        <v>0</v>
      </c>
      <c r="G2515" s="29">
        <v>0</v>
      </c>
      <c r="H2515" s="29">
        <v>203</v>
      </c>
      <c r="I2515" s="29">
        <v>0</v>
      </c>
      <c r="J2515" s="29">
        <v>1204</v>
      </c>
      <c r="K2515" s="29">
        <v>0</v>
      </c>
      <c r="L2515" s="29">
        <v>0</v>
      </c>
      <c r="M2515" s="29">
        <v>0</v>
      </c>
    </row>
    <row r="2516" spans="1:13" x14ac:dyDescent="0.25">
      <c r="A2516" s="29" t="s">
        <v>98</v>
      </c>
      <c r="B2516" s="29">
        <v>9523</v>
      </c>
      <c r="C2516" s="29">
        <v>0</v>
      </c>
      <c r="D2516" s="29">
        <v>0</v>
      </c>
      <c r="E2516" s="29">
        <v>0</v>
      </c>
      <c r="F2516" s="29">
        <v>0</v>
      </c>
      <c r="G2516" s="29">
        <v>0</v>
      </c>
      <c r="H2516" s="29">
        <v>1266</v>
      </c>
      <c r="I2516" s="29">
        <v>0</v>
      </c>
      <c r="J2516" s="29">
        <v>8257</v>
      </c>
      <c r="K2516" s="29">
        <v>0</v>
      </c>
      <c r="L2516" s="29">
        <v>0</v>
      </c>
      <c r="M2516" s="29">
        <v>0</v>
      </c>
    </row>
    <row r="2517" spans="1:13" x14ac:dyDescent="0.25">
      <c r="A2517" s="29" t="s">
        <v>99</v>
      </c>
      <c r="B2517" s="29">
        <v>8355</v>
      </c>
      <c r="C2517" s="29">
        <v>0</v>
      </c>
      <c r="D2517" s="29">
        <v>0</v>
      </c>
      <c r="E2517" s="29">
        <v>0</v>
      </c>
      <c r="F2517" s="29">
        <v>0</v>
      </c>
      <c r="G2517" s="29">
        <v>0</v>
      </c>
      <c r="H2517" s="29">
        <v>423</v>
      </c>
      <c r="I2517" s="29">
        <v>3871</v>
      </c>
      <c r="J2517" s="29">
        <v>0</v>
      </c>
      <c r="K2517" s="29">
        <v>4061</v>
      </c>
      <c r="L2517" s="29">
        <v>0</v>
      </c>
      <c r="M2517" s="29">
        <v>0</v>
      </c>
    </row>
    <row r="2518" spans="1:13" x14ac:dyDescent="0.25">
      <c r="A2518" s="29" t="s">
        <v>100</v>
      </c>
      <c r="B2518" s="29">
        <v>1822</v>
      </c>
      <c r="C2518" s="29">
        <v>0</v>
      </c>
      <c r="D2518" s="29">
        <v>0</v>
      </c>
      <c r="E2518" s="29">
        <v>0</v>
      </c>
      <c r="F2518" s="29">
        <v>0</v>
      </c>
      <c r="G2518" s="29">
        <v>0</v>
      </c>
      <c r="H2518" s="29">
        <v>264</v>
      </c>
      <c r="I2518" s="29">
        <v>1558</v>
      </c>
      <c r="J2518" s="29">
        <v>0</v>
      </c>
      <c r="K2518" s="29">
        <v>0</v>
      </c>
      <c r="L2518" s="29">
        <v>0</v>
      </c>
      <c r="M2518" s="29">
        <v>0</v>
      </c>
    </row>
    <row r="2519" spans="1:13" x14ac:dyDescent="0.25">
      <c r="A2519" s="29" t="s">
        <v>101</v>
      </c>
      <c r="B2519" s="29">
        <v>3809</v>
      </c>
      <c r="C2519" s="29">
        <v>0</v>
      </c>
      <c r="D2519" s="29">
        <v>0</v>
      </c>
      <c r="E2519" s="29">
        <v>0</v>
      </c>
      <c r="F2519" s="29">
        <v>0</v>
      </c>
      <c r="G2519" s="29">
        <v>0</v>
      </c>
      <c r="H2519" s="29">
        <v>3809</v>
      </c>
      <c r="I2519" s="29">
        <v>0</v>
      </c>
      <c r="J2519" s="29">
        <v>0</v>
      </c>
      <c r="K2519" s="29">
        <v>0</v>
      </c>
      <c r="L2519" s="29">
        <v>0</v>
      </c>
      <c r="M2519" s="29">
        <v>0</v>
      </c>
    </row>
    <row r="2520" spans="1:13" x14ac:dyDescent="0.25">
      <c r="A2520" s="29" t="s">
        <v>102</v>
      </c>
      <c r="B2520" s="29">
        <v>2171</v>
      </c>
      <c r="C2520" s="29">
        <v>0</v>
      </c>
      <c r="D2520" s="29">
        <v>0</v>
      </c>
      <c r="E2520" s="29">
        <v>0</v>
      </c>
      <c r="F2520" s="29">
        <v>0</v>
      </c>
      <c r="G2520" s="29">
        <v>0</v>
      </c>
      <c r="H2520" s="29">
        <v>2171</v>
      </c>
      <c r="I2520" s="29">
        <v>0</v>
      </c>
      <c r="J2520" s="29">
        <v>0</v>
      </c>
      <c r="K2520" s="29">
        <v>0</v>
      </c>
      <c r="L2520" s="29">
        <v>0</v>
      </c>
      <c r="M2520" s="29">
        <v>0</v>
      </c>
    </row>
    <row r="2521" spans="1:13" x14ac:dyDescent="0.25">
      <c r="A2521" s="29" t="s">
        <v>472</v>
      </c>
      <c r="B2521" s="29"/>
      <c r="C2521" s="29"/>
      <c r="D2521" s="29"/>
      <c r="E2521" s="29"/>
      <c r="F2521" s="29"/>
      <c r="G2521" s="29"/>
      <c r="H2521" s="29"/>
      <c r="I2521" s="29"/>
      <c r="J2521" s="29"/>
      <c r="K2521" s="29"/>
      <c r="L2521" s="29"/>
      <c r="M2521" s="29"/>
    </row>
    <row r="2522" spans="1:13" x14ac:dyDescent="0.25">
      <c r="A2522" s="29" t="s">
        <v>0</v>
      </c>
      <c r="B2522" s="29" t="s">
        <v>1</v>
      </c>
      <c r="C2522" s="29" t="s">
        <v>402</v>
      </c>
      <c r="D2522" s="29" t="s">
        <v>403</v>
      </c>
      <c r="E2522" s="29" t="s">
        <v>404</v>
      </c>
      <c r="F2522" s="29" t="s">
        <v>405</v>
      </c>
      <c r="G2522" s="29" t="s">
        <v>406</v>
      </c>
      <c r="H2522" s="29" t="s">
        <v>407</v>
      </c>
      <c r="I2522" s="29" t="s">
        <v>408</v>
      </c>
      <c r="J2522" s="29" t="s">
        <v>409</v>
      </c>
      <c r="K2522" s="29" t="s">
        <v>410</v>
      </c>
      <c r="L2522" s="29" t="s">
        <v>411</v>
      </c>
      <c r="M2522" s="29" t="s">
        <v>412</v>
      </c>
    </row>
    <row r="2523" spans="1:13" x14ac:dyDescent="0.25">
      <c r="A2523" s="29" t="s">
        <v>8</v>
      </c>
      <c r="B2523" s="29" t="s">
        <v>9</v>
      </c>
      <c r="C2523" s="29" t="s">
        <v>9</v>
      </c>
      <c r="D2523" s="29" t="s">
        <v>9</v>
      </c>
      <c r="E2523" s="29" t="s">
        <v>9</v>
      </c>
      <c r="F2523" s="29" t="s">
        <v>9</v>
      </c>
      <c r="G2523" s="29" t="s">
        <v>9</v>
      </c>
      <c r="H2523" s="29" t="s">
        <v>9</v>
      </c>
      <c r="I2523" s="29" t="s">
        <v>9</v>
      </c>
      <c r="J2523" s="29" t="s">
        <v>9</v>
      </c>
      <c r="K2523" s="29" t="s">
        <v>9</v>
      </c>
      <c r="L2523" s="29" t="s">
        <v>9</v>
      </c>
      <c r="M2523" s="29" t="s">
        <v>9</v>
      </c>
    </row>
    <row r="2524" spans="1:13" x14ac:dyDescent="0.25">
      <c r="A2524" s="29" t="s">
        <v>10</v>
      </c>
      <c r="B2524" s="29">
        <v>0</v>
      </c>
      <c r="C2524" s="29">
        <v>0</v>
      </c>
      <c r="D2524" s="29">
        <v>0</v>
      </c>
      <c r="E2524" s="29">
        <v>0</v>
      </c>
      <c r="F2524" s="29">
        <v>0</v>
      </c>
      <c r="G2524" s="29">
        <v>0</v>
      </c>
      <c r="H2524" s="29">
        <v>0</v>
      </c>
      <c r="I2524" s="29">
        <v>0</v>
      </c>
      <c r="J2524" s="29">
        <v>0</v>
      </c>
      <c r="K2524" s="29">
        <v>0</v>
      </c>
      <c r="L2524" s="29">
        <v>0</v>
      </c>
      <c r="M2524" s="29">
        <v>0</v>
      </c>
    </row>
    <row r="2525" spans="1:13" x14ac:dyDescent="0.25">
      <c r="A2525" s="29" t="s">
        <v>11</v>
      </c>
      <c r="B2525" s="29">
        <v>0</v>
      </c>
      <c r="C2525" s="29">
        <v>0</v>
      </c>
      <c r="D2525" s="29">
        <v>0</v>
      </c>
      <c r="E2525" s="29">
        <v>0</v>
      </c>
      <c r="F2525" s="29">
        <v>0</v>
      </c>
      <c r="G2525" s="29">
        <v>0</v>
      </c>
      <c r="H2525" s="29">
        <v>0</v>
      </c>
      <c r="I2525" s="29">
        <v>0</v>
      </c>
      <c r="J2525" s="29">
        <v>0</v>
      </c>
      <c r="K2525" s="29">
        <v>0</v>
      </c>
      <c r="L2525" s="29">
        <v>0</v>
      </c>
      <c r="M2525" s="29">
        <v>0</v>
      </c>
    </row>
    <row r="2526" spans="1:13" x14ac:dyDescent="0.25">
      <c r="A2526" s="29" t="s">
        <v>12</v>
      </c>
      <c r="B2526" s="29">
        <v>0</v>
      </c>
      <c r="C2526" s="29">
        <v>0</v>
      </c>
      <c r="D2526" s="29">
        <v>0</v>
      </c>
      <c r="E2526" s="29">
        <v>0</v>
      </c>
      <c r="F2526" s="29">
        <v>0</v>
      </c>
      <c r="G2526" s="29">
        <v>0</v>
      </c>
      <c r="H2526" s="29">
        <v>0</v>
      </c>
      <c r="I2526" s="29">
        <v>0</v>
      </c>
      <c r="J2526" s="29">
        <v>0</v>
      </c>
      <c r="K2526" s="29">
        <v>0</v>
      </c>
      <c r="L2526" s="29">
        <v>0</v>
      </c>
      <c r="M2526" s="29">
        <v>0</v>
      </c>
    </row>
    <row r="2527" spans="1:13" x14ac:dyDescent="0.25">
      <c r="A2527" s="29" t="s">
        <v>13</v>
      </c>
      <c r="B2527" s="29">
        <v>0</v>
      </c>
      <c r="C2527" s="29">
        <v>0</v>
      </c>
      <c r="D2527" s="29">
        <v>0</v>
      </c>
      <c r="E2527" s="29">
        <v>0</v>
      </c>
      <c r="F2527" s="29">
        <v>0</v>
      </c>
      <c r="G2527" s="29">
        <v>0</v>
      </c>
      <c r="H2527" s="29">
        <v>0</v>
      </c>
      <c r="I2527" s="29">
        <v>0</v>
      </c>
      <c r="J2527" s="29">
        <v>0</v>
      </c>
      <c r="K2527" s="29">
        <v>0</v>
      </c>
      <c r="L2527" s="29">
        <v>0</v>
      </c>
      <c r="M2527" s="29">
        <v>0</v>
      </c>
    </row>
    <row r="2528" spans="1:13" x14ac:dyDescent="0.25">
      <c r="A2528" s="29" t="s">
        <v>14</v>
      </c>
      <c r="B2528" s="29">
        <v>0</v>
      </c>
      <c r="C2528" s="29">
        <v>0</v>
      </c>
      <c r="D2528" s="29">
        <v>0</v>
      </c>
      <c r="E2528" s="29">
        <v>0</v>
      </c>
      <c r="F2528" s="29">
        <v>0</v>
      </c>
      <c r="G2528" s="29">
        <v>0</v>
      </c>
      <c r="H2528" s="29">
        <v>0</v>
      </c>
      <c r="I2528" s="29">
        <v>0</v>
      </c>
      <c r="J2528" s="29">
        <v>0</v>
      </c>
      <c r="K2528" s="29">
        <v>0</v>
      </c>
      <c r="L2528" s="29">
        <v>0</v>
      </c>
      <c r="M2528" s="29">
        <v>0</v>
      </c>
    </row>
    <row r="2529" spans="1:13" x14ac:dyDescent="0.25">
      <c r="A2529" s="29" t="s">
        <v>15</v>
      </c>
      <c r="B2529" s="29">
        <v>0</v>
      </c>
      <c r="C2529" s="29">
        <v>0</v>
      </c>
      <c r="D2529" s="29">
        <v>0</v>
      </c>
      <c r="E2529" s="29">
        <v>0</v>
      </c>
      <c r="F2529" s="29">
        <v>0</v>
      </c>
      <c r="G2529" s="29">
        <v>0</v>
      </c>
      <c r="H2529" s="29">
        <v>0</v>
      </c>
      <c r="I2529" s="29">
        <v>0</v>
      </c>
      <c r="J2529" s="29">
        <v>0</v>
      </c>
      <c r="K2529" s="29">
        <v>0</v>
      </c>
      <c r="L2529" s="29">
        <v>0</v>
      </c>
      <c r="M2529" s="29">
        <v>0</v>
      </c>
    </row>
    <row r="2530" spans="1:13" x14ac:dyDescent="0.25">
      <c r="A2530" s="29" t="s">
        <v>16</v>
      </c>
      <c r="B2530" s="29">
        <v>0</v>
      </c>
      <c r="C2530" s="29">
        <v>0</v>
      </c>
      <c r="D2530" s="29">
        <v>0</v>
      </c>
      <c r="E2530" s="29">
        <v>0</v>
      </c>
      <c r="F2530" s="29">
        <v>0</v>
      </c>
      <c r="G2530" s="29">
        <v>0</v>
      </c>
      <c r="H2530" s="29">
        <v>0</v>
      </c>
      <c r="I2530" s="29">
        <v>0</v>
      </c>
      <c r="J2530" s="29">
        <v>0</v>
      </c>
      <c r="K2530" s="29">
        <v>0</v>
      </c>
      <c r="L2530" s="29">
        <v>0</v>
      </c>
      <c r="M2530" s="29">
        <v>0</v>
      </c>
    </row>
    <row r="2531" spans="1:13" x14ac:dyDescent="0.25">
      <c r="A2531" s="29" t="s">
        <v>17</v>
      </c>
      <c r="B2531" s="29">
        <v>0</v>
      </c>
      <c r="C2531" s="29">
        <v>0</v>
      </c>
      <c r="D2531" s="29">
        <v>0</v>
      </c>
      <c r="E2531" s="29">
        <v>0</v>
      </c>
      <c r="F2531" s="29">
        <v>0</v>
      </c>
      <c r="G2531" s="29">
        <v>0</v>
      </c>
      <c r="H2531" s="29">
        <v>0</v>
      </c>
      <c r="I2531" s="29">
        <v>0</v>
      </c>
      <c r="J2531" s="29">
        <v>0</v>
      </c>
      <c r="K2531" s="29">
        <v>0</v>
      </c>
      <c r="L2531" s="29">
        <v>0</v>
      </c>
      <c r="M2531" s="29">
        <v>0</v>
      </c>
    </row>
    <row r="2532" spans="1:13" x14ac:dyDescent="0.25">
      <c r="A2532" s="29" t="s">
        <v>18</v>
      </c>
      <c r="B2532" s="29">
        <v>0</v>
      </c>
      <c r="C2532" s="29">
        <v>0</v>
      </c>
      <c r="D2532" s="29">
        <v>0</v>
      </c>
      <c r="E2532" s="29">
        <v>0</v>
      </c>
      <c r="F2532" s="29">
        <v>0</v>
      </c>
      <c r="G2532" s="29">
        <v>0</v>
      </c>
      <c r="H2532" s="29">
        <v>0</v>
      </c>
      <c r="I2532" s="29">
        <v>0</v>
      </c>
      <c r="J2532" s="29">
        <v>0</v>
      </c>
      <c r="K2532" s="29">
        <v>0</v>
      </c>
      <c r="L2532" s="29">
        <v>0</v>
      </c>
      <c r="M2532" s="29">
        <v>0</v>
      </c>
    </row>
    <row r="2533" spans="1:13" x14ac:dyDescent="0.25">
      <c r="A2533" s="29" t="s">
        <v>19</v>
      </c>
      <c r="B2533" s="29">
        <v>0</v>
      </c>
      <c r="C2533" s="29">
        <v>0</v>
      </c>
      <c r="D2533" s="29">
        <v>0</v>
      </c>
      <c r="E2533" s="29">
        <v>0</v>
      </c>
      <c r="F2533" s="29">
        <v>0</v>
      </c>
      <c r="G2533" s="29">
        <v>0</v>
      </c>
      <c r="H2533" s="29">
        <v>0</v>
      </c>
      <c r="I2533" s="29">
        <v>0</v>
      </c>
      <c r="J2533" s="29">
        <v>0</v>
      </c>
      <c r="K2533" s="29">
        <v>0</v>
      </c>
      <c r="L2533" s="29">
        <v>0</v>
      </c>
      <c r="M2533" s="29">
        <v>0</v>
      </c>
    </row>
    <row r="2534" spans="1:13" x14ac:dyDescent="0.25">
      <c r="A2534" s="29" t="s">
        <v>20</v>
      </c>
      <c r="B2534" s="29">
        <v>1</v>
      </c>
      <c r="C2534" s="29">
        <v>0</v>
      </c>
      <c r="D2534" s="29">
        <v>0</v>
      </c>
      <c r="E2534" s="29">
        <v>0</v>
      </c>
      <c r="F2534" s="29">
        <v>0</v>
      </c>
      <c r="G2534" s="29">
        <v>0</v>
      </c>
      <c r="H2534" s="29">
        <v>0</v>
      </c>
      <c r="I2534" s="29">
        <v>0</v>
      </c>
      <c r="J2534" s="29">
        <v>0</v>
      </c>
      <c r="K2534" s="29">
        <v>0</v>
      </c>
      <c r="L2534" s="29">
        <v>0</v>
      </c>
      <c r="M2534" s="29">
        <v>0</v>
      </c>
    </row>
    <row r="2535" spans="1:13" x14ac:dyDescent="0.25">
      <c r="A2535" s="29" t="s">
        <v>21</v>
      </c>
      <c r="B2535" s="29">
        <v>0</v>
      </c>
      <c r="C2535" s="29">
        <v>0</v>
      </c>
      <c r="D2535" s="29">
        <v>0</v>
      </c>
      <c r="E2535" s="29">
        <v>0</v>
      </c>
      <c r="F2535" s="29">
        <v>0</v>
      </c>
      <c r="G2535" s="29">
        <v>0</v>
      </c>
      <c r="H2535" s="29">
        <v>0</v>
      </c>
      <c r="I2535" s="29">
        <v>0</v>
      </c>
      <c r="J2535" s="29">
        <v>0</v>
      </c>
      <c r="K2535" s="29">
        <v>0</v>
      </c>
      <c r="L2535" s="29">
        <v>0</v>
      </c>
      <c r="M2535" s="29">
        <v>0</v>
      </c>
    </row>
    <row r="2536" spans="1:13" x14ac:dyDescent="0.25">
      <c r="A2536" s="29" t="s">
        <v>22</v>
      </c>
      <c r="B2536" s="29">
        <v>0</v>
      </c>
      <c r="C2536" s="29">
        <v>0</v>
      </c>
      <c r="D2536" s="29">
        <v>0</v>
      </c>
      <c r="E2536" s="29">
        <v>0</v>
      </c>
      <c r="F2536" s="29">
        <v>0</v>
      </c>
      <c r="G2536" s="29">
        <v>0</v>
      </c>
      <c r="H2536" s="29">
        <v>0</v>
      </c>
      <c r="I2536" s="29">
        <v>0</v>
      </c>
      <c r="J2536" s="29">
        <v>0</v>
      </c>
      <c r="K2536" s="29">
        <v>0</v>
      </c>
      <c r="L2536" s="29">
        <v>0</v>
      </c>
      <c r="M2536" s="29">
        <v>0</v>
      </c>
    </row>
    <row r="2537" spans="1:13" x14ac:dyDescent="0.25">
      <c r="A2537" s="29" t="s">
        <v>473</v>
      </c>
      <c r="B2537" s="29"/>
      <c r="C2537" s="29"/>
      <c r="D2537" s="29"/>
      <c r="E2537" s="29"/>
      <c r="F2537" s="29"/>
      <c r="G2537" s="29"/>
      <c r="H2537" s="29"/>
      <c r="I2537" s="29"/>
      <c r="J2537" s="29"/>
      <c r="K2537" s="29"/>
      <c r="L2537" s="29"/>
      <c r="M2537" s="29"/>
    </row>
    <row r="2538" spans="1:13" x14ac:dyDescent="0.25">
      <c r="A2538" s="29" t="s">
        <v>23</v>
      </c>
      <c r="B2538" s="29" t="s">
        <v>1</v>
      </c>
      <c r="C2538" s="29" t="s">
        <v>402</v>
      </c>
      <c r="D2538" s="29" t="s">
        <v>403</v>
      </c>
      <c r="E2538" s="29" t="s">
        <v>404</v>
      </c>
      <c r="F2538" s="29" t="s">
        <v>405</v>
      </c>
      <c r="G2538" s="29" t="s">
        <v>406</v>
      </c>
      <c r="H2538" s="29" t="s">
        <v>407</v>
      </c>
      <c r="I2538" s="29" t="s">
        <v>408</v>
      </c>
      <c r="J2538" s="29" t="s">
        <v>409</v>
      </c>
      <c r="K2538" s="29" t="s">
        <v>410</v>
      </c>
      <c r="L2538" s="29" t="s">
        <v>411</v>
      </c>
      <c r="M2538" s="29" t="s">
        <v>412</v>
      </c>
    </row>
    <row r="2539" spans="1:13" x14ac:dyDescent="0.25">
      <c r="A2539" s="29" t="s">
        <v>8</v>
      </c>
      <c r="B2539" s="29" t="s">
        <v>9</v>
      </c>
      <c r="C2539" s="29" t="s">
        <v>9</v>
      </c>
      <c r="D2539" s="29" t="s">
        <v>9</v>
      </c>
      <c r="E2539" s="29" t="s">
        <v>9</v>
      </c>
      <c r="F2539" s="29" t="s">
        <v>9</v>
      </c>
      <c r="G2539" s="29" t="s">
        <v>9</v>
      </c>
      <c r="H2539" s="29" t="s">
        <v>9</v>
      </c>
      <c r="I2539" s="29" t="s">
        <v>9</v>
      </c>
      <c r="J2539" s="29" t="s">
        <v>9</v>
      </c>
      <c r="K2539" s="29" t="s">
        <v>9</v>
      </c>
      <c r="L2539" s="29" t="s">
        <v>9</v>
      </c>
      <c r="M2539" s="29" t="s">
        <v>9</v>
      </c>
    </row>
    <row r="2540" spans="1:13" x14ac:dyDescent="0.25">
      <c r="A2540" s="29" t="s">
        <v>10</v>
      </c>
      <c r="B2540" s="29">
        <v>0</v>
      </c>
      <c r="C2540" s="29">
        <v>0</v>
      </c>
      <c r="D2540" s="29">
        <v>0</v>
      </c>
      <c r="E2540" s="29">
        <v>0</v>
      </c>
      <c r="F2540" s="29">
        <v>0</v>
      </c>
      <c r="G2540" s="29">
        <v>0</v>
      </c>
      <c r="H2540" s="29">
        <v>0</v>
      </c>
      <c r="I2540" s="29">
        <v>0</v>
      </c>
      <c r="J2540" s="29">
        <v>0</v>
      </c>
      <c r="K2540" s="29">
        <v>0</v>
      </c>
      <c r="L2540" s="29">
        <v>0</v>
      </c>
      <c r="M2540" s="29">
        <v>0</v>
      </c>
    </row>
    <row r="2541" spans="1:13" x14ac:dyDescent="0.25">
      <c r="A2541" s="29" t="s">
        <v>11</v>
      </c>
      <c r="B2541" s="29">
        <v>0</v>
      </c>
      <c r="C2541" s="29">
        <v>0</v>
      </c>
      <c r="D2541" s="29">
        <v>0</v>
      </c>
      <c r="E2541" s="29">
        <v>0</v>
      </c>
      <c r="F2541" s="29">
        <v>0</v>
      </c>
      <c r="G2541" s="29">
        <v>0</v>
      </c>
      <c r="H2541" s="29">
        <v>0</v>
      </c>
      <c r="I2541" s="29">
        <v>0</v>
      </c>
      <c r="J2541" s="29">
        <v>0</v>
      </c>
      <c r="K2541" s="29">
        <v>0</v>
      </c>
      <c r="L2541" s="29">
        <v>0</v>
      </c>
      <c r="M2541" s="29">
        <v>0</v>
      </c>
    </row>
    <row r="2542" spans="1:13" x14ac:dyDescent="0.25">
      <c r="A2542" s="29" t="s">
        <v>12</v>
      </c>
      <c r="B2542" s="29">
        <v>0</v>
      </c>
      <c r="C2542" s="29">
        <v>0</v>
      </c>
      <c r="D2542" s="29">
        <v>0</v>
      </c>
      <c r="E2542" s="29">
        <v>0</v>
      </c>
      <c r="F2542" s="29">
        <v>0</v>
      </c>
      <c r="G2542" s="29">
        <v>0</v>
      </c>
      <c r="H2542" s="29">
        <v>0</v>
      </c>
      <c r="I2542" s="29">
        <v>0</v>
      </c>
      <c r="J2542" s="29">
        <v>0</v>
      </c>
      <c r="K2542" s="29">
        <v>0</v>
      </c>
      <c r="L2542" s="29">
        <v>0</v>
      </c>
      <c r="M2542" s="29">
        <v>0</v>
      </c>
    </row>
    <row r="2543" spans="1:13" x14ac:dyDescent="0.25">
      <c r="A2543" s="29" t="s">
        <v>13</v>
      </c>
      <c r="B2543" s="29">
        <v>0</v>
      </c>
      <c r="C2543" s="29">
        <v>0</v>
      </c>
      <c r="D2543" s="29">
        <v>0</v>
      </c>
      <c r="E2543" s="29">
        <v>0</v>
      </c>
      <c r="F2543" s="29">
        <v>0</v>
      </c>
      <c r="G2543" s="29">
        <v>0</v>
      </c>
      <c r="H2543" s="29">
        <v>0</v>
      </c>
      <c r="I2543" s="29">
        <v>0</v>
      </c>
      <c r="J2543" s="29">
        <v>0</v>
      </c>
      <c r="K2543" s="29">
        <v>0</v>
      </c>
      <c r="L2543" s="29">
        <v>0</v>
      </c>
      <c r="M2543" s="29">
        <v>0</v>
      </c>
    </row>
    <row r="2544" spans="1:13" x14ac:dyDescent="0.25">
      <c r="A2544" s="29" t="s">
        <v>14</v>
      </c>
      <c r="B2544" s="29">
        <v>0</v>
      </c>
      <c r="C2544" s="29">
        <v>0</v>
      </c>
      <c r="D2544" s="29">
        <v>0</v>
      </c>
      <c r="E2544" s="29">
        <v>0</v>
      </c>
      <c r="F2544" s="29">
        <v>0</v>
      </c>
      <c r="G2544" s="29">
        <v>0</v>
      </c>
      <c r="H2544" s="29">
        <v>0</v>
      </c>
      <c r="I2544" s="29">
        <v>0</v>
      </c>
      <c r="J2544" s="29">
        <v>0</v>
      </c>
      <c r="K2544" s="29">
        <v>0</v>
      </c>
      <c r="L2544" s="29">
        <v>0</v>
      </c>
      <c r="M2544" s="29">
        <v>0</v>
      </c>
    </row>
    <row r="2545" spans="1:13" x14ac:dyDescent="0.25">
      <c r="A2545" s="29" t="s">
        <v>15</v>
      </c>
      <c r="B2545" s="29">
        <v>0</v>
      </c>
      <c r="C2545" s="29">
        <v>0</v>
      </c>
      <c r="D2545" s="29">
        <v>0</v>
      </c>
      <c r="E2545" s="29">
        <v>0</v>
      </c>
      <c r="F2545" s="29">
        <v>0</v>
      </c>
      <c r="G2545" s="29">
        <v>0</v>
      </c>
      <c r="H2545" s="29">
        <v>0</v>
      </c>
      <c r="I2545" s="29">
        <v>0</v>
      </c>
      <c r="J2545" s="29">
        <v>0</v>
      </c>
      <c r="K2545" s="29">
        <v>0</v>
      </c>
      <c r="L2545" s="29">
        <v>0</v>
      </c>
      <c r="M2545" s="29">
        <v>0</v>
      </c>
    </row>
    <row r="2546" spans="1:13" x14ac:dyDescent="0.25">
      <c r="A2546" s="29" t="s">
        <v>16</v>
      </c>
      <c r="B2546" s="29">
        <v>0</v>
      </c>
      <c r="C2546" s="29">
        <v>0</v>
      </c>
      <c r="D2546" s="29">
        <v>0</v>
      </c>
      <c r="E2546" s="29">
        <v>0</v>
      </c>
      <c r="F2546" s="29">
        <v>0</v>
      </c>
      <c r="G2546" s="29">
        <v>0</v>
      </c>
      <c r="H2546" s="29">
        <v>0</v>
      </c>
      <c r="I2546" s="29">
        <v>0</v>
      </c>
      <c r="J2546" s="29">
        <v>0</v>
      </c>
      <c r="K2546" s="29">
        <v>0</v>
      </c>
      <c r="L2546" s="29">
        <v>0</v>
      </c>
      <c r="M2546" s="29">
        <v>0</v>
      </c>
    </row>
    <row r="2547" spans="1:13" x14ac:dyDescent="0.25">
      <c r="A2547" s="29" t="s">
        <v>17</v>
      </c>
      <c r="B2547" s="29">
        <v>0</v>
      </c>
      <c r="C2547" s="29">
        <v>0</v>
      </c>
      <c r="D2547" s="29">
        <v>0</v>
      </c>
      <c r="E2547" s="29">
        <v>0</v>
      </c>
      <c r="F2547" s="29">
        <v>0</v>
      </c>
      <c r="G2547" s="29">
        <v>0</v>
      </c>
      <c r="H2547" s="29">
        <v>0</v>
      </c>
      <c r="I2547" s="29">
        <v>0</v>
      </c>
      <c r="J2547" s="29">
        <v>0</v>
      </c>
      <c r="K2547" s="29">
        <v>0</v>
      </c>
      <c r="L2547" s="29">
        <v>0</v>
      </c>
      <c r="M2547" s="29">
        <v>0</v>
      </c>
    </row>
    <row r="2548" spans="1:13" x14ac:dyDescent="0.25">
      <c r="A2548" s="29" t="s">
        <v>18</v>
      </c>
      <c r="B2548" s="29">
        <v>0</v>
      </c>
      <c r="C2548" s="29">
        <v>0</v>
      </c>
      <c r="D2548" s="29">
        <v>0</v>
      </c>
      <c r="E2548" s="29">
        <v>0</v>
      </c>
      <c r="F2548" s="29">
        <v>0</v>
      </c>
      <c r="G2548" s="29">
        <v>0</v>
      </c>
      <c r="H2548" s="29">
        <v>0</v>
      </c>
      <c r="I2548" s="29">
        <v>0</v>
      </c>
      <c r="J2548" s="29">
        <v>0</v>
      </c>
      <c r="K2548" s="29">
        <v>0</v>
      </c>
      <c r="L2548" s="29">
        <v>0</v>
      </c>
      <c r="M2548" s="29">
        <v>0</v>
      </c>
    </row>
    <row r="2549" spans="1:13" x14ac:dyDescent="0.25">
      <c r="A2549" s="29" t="s">
        <v>19</v>
      </c>
      <c r="B2549" s="29">
        <v>0</v>
      </c>
      <c r="C2549" s="29">
        <v>0</v>
      </c>
      <c r="D2549" s="29">
        <v>0</v>
      </c>
      <c r="E2549" s="29">
        <v>0</v>
      </c>
      <c r="F2549" s="29">
        <v>0</v>
      </c>
      <c r="G2549" s="29">
        <v>0</v>
      </c>
      <c r="H2549" s="29">
        <v>0</v>
      </c>
      <c r="I2549" s="29">
        <v>0</v>
      </c>
      <c r="J2549" s="29">
        <v>0</v>
      </c>
      <c r="K2549" s="29">
        <v>0</v>
      </c>
      <c r="L2549" s="29">
        <v>0</v>
      </c>
      <c r="M2549" s="29">
        <v>0</v>
      </c>
    </row>
    <row r="2550" spans="1:13" x14ac:dyDescent="0.25">
      <c r="A2550" s="29" t="s">
        <v>20</v>
      </c>
      <c r="B2550" s="29">
        <v>0</v>
      </c>
      <c r="C2550" s="29">
        <v>0</v>
      </c>
      <c r="D2550" s="29">
        <v>0</v>
      </c>
      <c r="E2550" s="29">
        <v>0</v>
      </c>
      <c r="F2550" s="29">
        <v>0</v>
      </c>
      <c r="G2550" s="29">
        <v>0</v>
      </c>
      <c r="H2550" s="29">
        <v>0</v>
      </c>
      <c r="I2550" s="29">
        <v>0</v>
      </c>
      <c r="J2550" s="29">
        <v>0</v>
      </c>
      <c r="K2550" s="29">
        <v>0</v>
      </c>
      <c r="L2550" s="29">
        <v>0</v>
      </c>
      <c r="M2550" s="29">
        <v>0</v>
      </c>
    </row>
    <row r="2551" spans="1:13" x14ac:dyDescent="0.25">
      <c r="A2551" s="29" t="s">
        <v>21</v>
      </c>
      <c r="B2551" s="29">
        <v>0</v>
      </c>
      <c r="C2551" s="29">
        <v>0</v>
      </c>
      <c r="D2551" s="29">
        <v>0</v>
      </c>
      <c r="E2551" s="29">
        <v>0</v>
      </c>
      <c r="F2551" s="29">
        <v>0</v>
      </c>
      <c r="G2551" s="29">
        <v>0</v>
      </c>
      <c r="H2551" s="29">
        <v>0</v>
      </c>
      <c r="I2551" s="29">
        <v>0</v>
      </c>
      <c r="J2551" s="29">
        <v>0</v>
      </c>
      <c r="K2551" s="29">
        <v>0</v>
      </c>
      <c r="L2551" s="29">
        <v>0</v>
      </c>
      <c r="M2551" s="29">
        <v>0</v>
      </c>
    </row>
    <row r="2552" spans="1:13" x14ac:dyDescent="0.25">
      <c r="A2552" s="29" t="s">
        <v>22</v>
      </c>
      <c r="B2552" s="29">
        <v>0</v>
      </c>
      <c r="C2552" s="29">
        <v>0</v>
      </c>
      <c r="D2552" s="29">
        <v>0</v>
      </c>
      <c r="E2552" s="29">
        <v>0</v>
      </c>
      <c r="F2552" s="29">
        <v>0</v>
      </c>
      <c r="G2552" s="29">
        <v>0</v>
      </c>
      <c r="H2552" s="29">
        <v>0</v>
      </c>
      <c r="I2552" s="29">
        <v>0</v>
      </c>
      <c r="J2552" s="29">
        <v>0</v>
      </c>
      <c r="K2552" s="29">
        <v>0</v>
      </c>
      <c r="L2552" s="29">
        <v>0</v>
      </c>
      <c r="M2552" s="29">
        <v>0</v>
      </c>
    </row>
    <row r="2553" spans="1:13" x14ac:dyDescent="0.25">
      <c r="A2553" s="29" t="s">
        <v>474</v>
      </c>
      <c r="B2553" s="29"/>
      <c r="C2553" s="29"/>
      <c r="D2553" s="29"/>
      <c r="E2553" s="29"/>
      <c r="F2553" s="29"/>
      <c r="G2553" s="29"/>
      <c r="H2553" s="29"/>
      <c r="I2553" s="29"/>
      <c r="J2553" s="29"/>
      <c r="K2553" s="29"/>
      <c r="L2553" s="29"/>
      <c r="M2553" s="29"/>
    </row>
    <row r="2554" spans="1:13" x14ac:dyDescent="0.25">
      <c r="A2554" s="29" t="s">
        <v>24</v>
      </c>
      <c r="B2554" s="29" t="s">
        <v>1</v>
      </c>
      <c r="C2554" s="29" t="s">
        <v>402</v>
      </c>
      <c r="D2554" s="29" t="s">
        <v>403</v>
      </c>
      <c r="E2554" s="29" t="s">
        <v>404</v>
      </c>
      <c r="F2554" s="29" t="s">
        <v>405</v>
      </c>
      <c r="G2554" s="29" t="s">
        <v>406</v>
      </c>
      <c r="H2554" s="29" t="s">
        <v>407</v>
      </c>
      <c r="I2554" s="29" t="s">
        <v>408</v>
      </c>
      <c r="J2554" s="29" t="s">
        <v>409</v>
      </c>
      <c r="K2554" s="29" t="s">
        <v>410</v>
      </c>
      <c r="L2554" s="29" t="s">
        <v>411</v>
      </c>
      <c r="M2554" s="29" t="s">
        <v>412</v>
      </c>
    </row>
    <row r="2555" spans="1:13" x14ac:dyDescent="0.25">
      <c r="A2555" s="29" t="s">
        <v>8</v>
      </c>
      <c r="B2555" s="29" t="s">
        <v>9</v>
      </c>
      <c r="C2555" s="29" t="s">
        <v>9</v>
      </c>
      <c r="D2555" s="29" t="s">
        <v>9</v>
      </c>
      <c r="E2555" s="29" t="s">
        <v>9</v>
      </c>
      <c r="F2555" s="29" t="s">
        <v>9</v>
      </c>
      <c r="G2555" s="29" t="s">
        <v>9</v>
      </c>
      <c r="H2555" s="29" t="s">
        <v>9</v>
      </c>
      <c r="I2555" s="29" t="s">
        <v>9</v>
      </c>
      <c r="J2555" s="29" t="s">
        <v>9</v>
      </c>
      <c r="K2555" s="29" t="s">
        <v>9</v>
      </c>
      <c r="L2555" s="29" t="s">
        <v>9</v>
      </c>
      <c r="M2555" s="29" t="s">
        <v>9</v>
      </c>
    </row>
    <row r="2556" spans="1:13" x14ac:dyDescent="0.25">
      <c r="A2556" s="29" t="s">
        <v>25</v>
      </c>
      <c r="B2556" s="29">
        <v>110400</v>
      </c>
      <c r="C2556" s="29">
        <v>0</v>
      </c>
      <c r="D2556" s="29">
        <v>0</v>
      </c>
      <c r="E2556" s="29">
        <v>0</v>
      </c>
      <c r="F2556" s="29">
        <v>0</v>
      </c>
      <c r="G2556" s="29">
        <v>110400</v>
      </c>
      <c r="H2556" s="29">
        <v>0</v>
      </c>
      <c r="I2556" s="29">
        <v>0</v>
      </c>
      <c r="J2556" s="29">
        <v>0</v>
      </c>
      <c r="K2556" s="29">
        <v>0</v>
      </c>
      <c r="L2556" s="29">
        <v>0</v>
      </c>
      <c r="M2556" s="29">
        <v>0</v>
      </c>
    </row>
    <row r="2557" spans="1:13" x14ac:dyDescent="0.25">
      <c r="A2557" s="29" t="s">
        <v>26</v>
      </c>
      <c r="B2557" s="29">
        <v>6965</v>
      </c>
      <c r="C2557" s="29">
        <v>0</v>
      </c>
      <c r="D2557" s="29">
        <v>0</v>
      </c>
      <c r="E2557" s="29">
        <v>0</v>
      </c>
      <c r="F2557" s="29">
        <v>0</v>
      </c>
      <c r="G2557" s="29">
        <v>6965</v>
      </c>
      <c r="H2557" s="29">
        <v>0</v>
      </c>
      <c r="I2557" s="29">
        <v>0</v>
      </c>
      <c r="J2557" s="29">
        <v>0</v>
      </c>
      <c r="K2557" s="29">
        <v>0</v>
      </c>
      <c r="L2557" s="29">
        <v>0</v>
      </c>
      <c r="M2557" s="29">
        <v>0</v>
      </c>
    </row>
    <row r="2558" spans="1:13" x14ac:dyDescent="0.25">
      <c r="A2558" s="29" t="s">
        <v>27</v>
      </c>
      <c r="B2558" s="29">
        <v>0</v>
      </c>
      <c r="C2558" s="29">
        <v>0</v>
      </c>
      <c r="D2558" s="29">
        <v>0</v>
      </c>
      <c r="E2558" s="29">
        <v>0</v>
      </c>
      <c r="F2558" s="29">
        <v>0</v>
      </c>
      <c r="G2558" s="29">
        <v>0</v>
      </c>
      <c r="H2558" s="29">
        <v>0</v>
      </c>
      <c r="I2558" s="29">
        <v>0</v>
      </c>
      <c r="J2558" s="29">
        <v>0</v>
      </c>
      <c r="K2558" s="29">
        <v>0</v>
      </c>
      <c r="L2558" s="29">
        <v>0</v>
      </c>
      <c r="M2558" s="29">
        <v>0</v>
      </c>
    </row>
    <row r="2559" spans="1:13" x14ac:dyDescent="0.25">
      <c r="A2559" s="29" t="s">
        <v>28</v>
      </c>
      <c r="B2559" s="29">
        <v>0</v>
      </c>
      <c r="C2559" s="29">
        <v>0</v>
      </c>
      <c r="D2559" s="29">
        <v>0</v>
      </c>
      <c r="E2559" s="29">
        <v>0</v>
      </c>
      <c r="F2559" s="29">
        <v>0</v>
      </c>
      <c r="G2559" s="29">
        <v>0</v>
      </c>
      <c r="H2559" s="29">
        <v>0</v>
      </c>
      <c r="I2559" s="29">
        <v>0</v>
      </c>
      <c r="J2559" s="29">
        <v>0</v>
      </c>
      <c r="K2559" s="29">
        <v>0</v>
      </c>
      <c r="L2559" s="29">
        <v>0</v>
      </c>
      <c r="M2559" s="29">
        <v>0</v>
      </c>
    </row>
    <row r="2560" spans="1:13" x14ac:dyDescent="0.25">
      <c r="A2560" s="29" t="s">
        <v>29</v>
      </c>
      <c r="B2560" s="29">
        <v>960</v>
      </c>
      <c r="C2560" s="29">
        <v>0</v>
      </c>
      <c r="D2560" s="29">
        <v>0</v>
      </c>
      <c r="E2560" s="29">
        <v>0</v>
      </c>
      <c r="F2560" s="29">
        <v>0</v>
      </c>
      <c r="G2560" s="29">
        <v>960</v>
      </c>
      <c r="H2560" s="29">
        <v>0</v>
      </c>
      <c r="I2560" s="29">
        <v>0</v>
      </c>
      <c r="J2560" s="29">
        <v>0</v>
      </c>
      <c r="K2560" s="29">
        <v>0</v>
      </c>
      <c r="L2560" s="29">
        <v>0</v>
      </c>
      <c r="M2560" s="29">
        <v>0</v>
      </c>
    </row>
    <row r="2561" spans="1:13" x14ac:dyDescent="0.25">
      <c r="A2561" s="29" t="s">
        <v>30</v>
      </c>
      <c r="B2561" s="29">
        <v>0</v>
      </c>
      <c r="C2561" s="29">
        <v>0</v>
      </c>
      <c r="D2561" s="29">
        <v>0</v>
      </c>
      <c r="E2561" s="29">
        <v>0</v>
      </c>
      <c r="F2561" s="29">
        <v>0</v>
      </c>
      <c r="G2561" s="29">
        <v>0</v>
      </c>
      <c r="H2561" s="29">
        <v>0</v>
      </c>
      <c r="I2561" s="29">
        <v>0</v>
      </c>
      <c r="J2561" s="29">
        <v>0</v>
      </c>
      <c r="K2561" s="29">
        <v>0</v>
      </c>
      <c r="L2561" s="29">
        <v>0</v>
      </c>
      <c r="M2561" s="29">
        <v>0</v>
      </c>
    </row>
    <row r="2562" spans="1:13" x14ac:dyDescent="0.25">
      <c r="A2562" s="29" t="s">
        <v>31</v>
      </c>
      <c r="B2562" s="29">
        <v>1910</v>
      </c>
      <c r="C2562" s="29">
        <v>0</v>
      </c>
      <c r="D2562" s="29">
        <v>0</v>
      </c>
      <c r="E2562" s="29">
        <v>0</v>
      </c>
      <c r="F2562" s="29">
        <v>0</v>
      </c>
      <c r="G2562" s="29">
        <v>1910</v>
      </c>
      <c r="H2562" s="29">
        <v>0</v>
      </c>
      <c r="I2562" s="29">
        <v>0</v>
      </c>
      <c r="J2562" s="29">
        <v>0</v>
      </c>
      <c r="K2562" s="29">
        <v>0</v>
      </c>
      <c r="L2562" s="29">
        <v>0</v>
      </c>
      <c r="M2562" s="29">
        <v>0</v>
      </c>
    </row>
    <row r="2563" spans="1:13" x14ac:dyDescent="0.25">
      <c r="A2563" s="29" t="s">
        <v>32</v>
      </c>
      <c r="B2563" s="29">
        <v>72110</v>
      </c>
      <c r="C2563" s="29">
        <v>0</v>
      </c>
      <c r="D2563" s="29">
        <v>0</v>
      </c>
      <c r="E2563" s="29">
        <v>0</v>
      </c>
      <c r="F2563" s="29">
        <v>0</v>
      </c>
      <c r="G2563" s="29">
        <v>72110</v>
      </c>
      <c r="H2563" s="29">
        <v>0</v>
      </c>
      <c r="I2563" s="29">
        <v>0</v>
      </c>
      <c r="J2563" s="29">
        <v>0</v>
      </c>
      <c r="K2563" s="29">
        <v>0</v>
      </c>
      <c r="L2563" s="29">
        <v>0</v>
      </c>
      <c r="M2563" s="29">
        <v>0</v>
      </c>
    </row>
    <row r="2564" spans="1:13" x14ac:dyDescent="0.25">
      <c r="A2564" s="29" t="s">
        <v>33</v>
      </c>
      <c r="B2564" s="29">
        <v>3680</v>
      </c>
      <c r="C2564" s="29">
        <v>0</v>
      </c>
      <c r="D2564" s="29">
        <v>0</v>
      </c>
      <c r="E2564" s="29">
        <v>0</v>
      </c>
      <c r="F2564" s="29">
        <v>0</v>
      </c>
      <c r="G2564" s="29">
        <v>3680</v>
      </c>
      <c r="H2564" s="29">
        <v>0</v>
      </c>
      <c r="I2564" s="29">
        <v>0</v>
      </c>
      <c r="J2564" s="29">
        <v>0</v>
      </c>
      <c r="K2564" s="29">
        <v>0</v>
      </c>
      <c r="L2564" s="29">
        <v>0</v>
      </c>
      <c r="M2564" s="29">
        <v>0</v>
      </c>
    </row>
    <row r="2565" spans="1:13" x14ac:dyDescent="0.25">
      <c r="A2565" s="29" t="s">
        <v>475</v>
      </c>
      <c r="B2565" s="29"/>
      <c r="C2565" s="29"/>
      <c r="D2565" s="29"/>
      <c r="E2565" s="29"/>
      <c r="F2565" s="29"/>
      <c r="G2565" s="29"/>
      <c r="H2565" s="29"/>
      <c r="I2565" s="29"/>
      <c r="J2565" s="29"/>
      <c r="K2565" s="29"/>
      <c r="L2565" s="29"/>
      <c r="M2565" s="29"/>
    </row>
    <row r="2566" spans="1:13" x14ac:dyDescent="0.25">
      <c r="A2566" s="29" t="s">
        <v>34</v>
      </c>
      <c r="B2566" s="29" t="s">
        <v>1</v>
      </c>
      <c r="C2566" s="29" t="s">
        <v>402</v>
      </c>
      <c r="D2566" s="29" t="s">
        <v>403</v>
      </c>
      <c r="E2566" s="29" t="s">
        <v>404</v>
      </c>
      <c r="F2566" s="29" t="s">
        <v>405</v>
      </c>
      <c r="G2566" s="29" t="s">
        <v>406</v>
      </c>
      <c r="H2566" s="29" t="s">
        <v>407</v>
      </c>
      <c r="I2566" s="29" t="s">
        <v>408</v>
      </c>
      <c r="J2566" s="29" t="s">
        <v>409</v>
      </c>
      <c r="K2566" s="29" t="s">
        <v>410</v>
      </c>
      <c r="L2566" s="29" t="s">
        <v>411</v>
      </c>
      <c r="M2566" s="29" t="s">
        <v>412</v>
      </c>
    </row>
    <row r="2567" spans="1:13" x14ac:dyDescent="0.25">
      <c r="A2567" s="29" t="s">
        <v>8</v>
      </c>
      <c r="B2567" s="29" t="s">
        <v>35</v>
      </c>
      <c r="C2567" s="29" t="s">
        <v>35</v>
      </c>
      <c r="D2567" s="29" t="s">
        <v>35</v>
      </c>
      <c r="E2567" s="29" t="s">
        <v>35</v>
      </c>
      <c r="F2567" s="29" t="s">
        <v>35</v>
      </c>
      <c r="G2567" s="29" t="s">
        <v>35</v>
      </c>
      <c r="H2567" s="29" t="s">
        <v>35</v>
      </c>
      <c r="I2567" s="29" t="s">
        <v>35</v>
      </c>
      <c r="J2567" s="29" t="s">
        <v>35</v>
      </c>
      <c r="K2567" s="29" t="s">
        <v>35</v>
      </c>
      <c r="L2567" s="29" t="s">
        <v>35</v>
      </c>
      <c r="M2567" s="29" t="s">
        <v>35</v>
      </c>
    </row>
    <row r="2568" spans="1:13" x14ac:dyDescent="0.25">
      <c r="A2568" s="29" t="s">
        <v>10</v>
      </c>
      <c r="B2568" s="29">
        <v>0</v>
      </c>
      <c r="C2568" s="29">
        <v>0</v>
      </c>
      <c r="D2568" s="29">
        <v>0</v>
      </c>
      <c r="E2568" s="29">
        <v>0</v>
      </c>
      <c r="F2568" s="29">
        <v>0</v>
      </c>
      <c r="G2568" s="29">
        <v>0</v>
      </c>
      <c r="H2568" s="29">
        <v>0</v>
      </c>
      <c r="I2568" s="29">
        <v>0</v>
      </c>
      <c r="J2568" s="29">
        <v>0</v>
      </c>
      <c r="K2568" s="29">
        <v>0</v>
      </c>
      <c r="L2568" s="29">
        <v>0</v>
      </c>
      <c r="M2568" s="29">
        <v>0</v>
      </c>
    </row>
    <row r="2569" spans="1:13" x14ac:dyDescent="0.25">
      <c r="A2569" s="29" t="s">
        <v>36</v>
      </c>
      <c r="B2569" s="29">
        <v>168</v>
      </c>
      <c r="C2569" s="29">
        <v>0</v>
      </c>
      <c r="D2569" s="29">
        <v>0</v>
      </c>
      <c r="E2569" s="29">
        <v>0</v>
      </c>
      <c r="F2569" s="29">
        <v>0</v>
      </c>
      <c r="G2569" s="29">
        <v>168</v>
      </c>
      <c r="H2569" s="29">
        <v>0</v>
      </c>
      <c r="I2569" s="29">
        <v>0</v>
      </c>
      <c r="J2569" s="29">
        <v>0</v>
      </c>
      <c r="K2569" s="29">
        <v>0</v>
      </c>
      <c r="L2569" s="29">
        <v>0</v>
      </c>
      <c r="M2569" s="29">
        <v>0</v>
      </c>
    </row>
    <row r="2570" spans="1:13" x14ac:dyDescent="0.25">
      <c r="A2570" s="29" t="s">
        <v>37</v>
      </c>
      <c r="B2570" s="29">
        <v>100</v>
      </c>
      <c r="C2570" s="29">
        <v>0</v>
      </c>
      <c r="D2570" s="29">
        <v>0</v>
      </c>
      <c r="E2570" s="29">
        <v>0</v>
      </c>
      <c r="F2570" s="29">
        <v>0</v>
      </c>
      <c r="G2570" s="29">
        <v>100</v>
      </c>
      <c r="H2570" s="29">
        <v>0</v>
      </c>
      <c r="I2570" s="29">
        <v>0</v>
      </c>
      <c r="J2570" s="29">
        <v>0</v>
      </c>
      <c r="K2570" s="29">
        <v>0</v>
      </c>
      <c r="L2570" s="29">
        <v>0</v>
      </c>
      <c r="M2570" s="29">
        <v>0</v>
      </c>
    </row>
    <row r="2571" spans="1:13" x14ac:dyDescent="0.25">
      <c r="A2571" s="29" t="s">
        <v>38</v>
      </c>
      <c r="B2571" s="29">
        <v>7894</v>
      </c>
      <c r="C2571" s="29">
        <v>0</v>
      </c>
      <c r="D2571" s="29">
        <v>0</v>
      </c>
      <c r="E2571" s="29">
        <v>0</v>
      </c>
      <c r="F2571" s="29">
        <v>0</v>
      </c>
      <c r="G2571" s="29">
        <v>7894</v>
      </c>
      <c r="H2571" s="29">
        <v>0</v>
      </c>
      <c r="I2571" s="29">
        <v>0</v>
      </c>
      <c r="J2571" s="29">
        <v>0</v>
      </c>
      <c r="K2571" s="29">
        <v>0</v>
      </c>
      <c r="L2571" s="29">
        <v>0</v>
      </c>
      <c r="M2571" s="29">
        <v>0</v>
      </c>
    </row>
    <row r="2572" spans="1:13" x14ac:dyDescent="0.25">
      <c r="A2572" s="29" t="s">
        <v>39</v>
      </c>
      <c r="B2572" s="29">
        <v>1556</v>
      </c>
      <c r="C2572" s="29">
        <v>0</v>
      </c>
      <c r="D2572" s="29">
        <v>0</v>
      </c>
      <c r="E2572" s="29">
        <v>0</v>
      </c>
      <c r="F2572" s="29">
        <v>0</v>
      </c>
      <c r="G2572" s="29">
        <v>1556</v>
      </c>
      <c r="H2572" s="29">
        <v>0</v>
      </c>
      <c r="I2572" s="29">
        <v>0</v>
      </c>
      <c r="J2572" s="29">
        <v>0</v>
      </c>
      <c r="K2572" s="29">
        <v>0</v>
      </c>
      <c r="L2572" s="29">
        <v>0</v>
      </c>
      <c r="M2572" s="29">
        <v>0</v>
      </c>
    </row>
    <row r="2573" spans="1:13" x14ac:dyDescent="0.25">
      <c r="A2573" s="29" t="s">
        <v>40</v>
      </c>
      <c r="B2573" s="29">
        <v>8633</v>
      </c>
      <c r="C2573" s="29">
        <v>0</v>
      </c>
      <c r="D2573" s="29">
        <v>0</v>
      </c>
      <c r="E2573" s="29">
        <v>0</v>
      </c>
      <c r="F2573" s="29">
        <v>0</v>
      </c>
      <c r="G2573" s="29">
        <v>8633</v>
      </c>
      <c r="H2573" s="29">
        <v>0</v>
      </c>
      <c r="I2573" s="29">
        <v>0</v>
      </c>
      <c r="J2573" s="29">
        <v>0</v>
      </c>
      <c r="K2573" s="29">
        <v>0</v>
      </c>
      <c r="L2573" s="29">
        <v>0</v>
      </c>
      <c r="M2573" s="29">
        <v>0</v>
      </c>
    </row>
    <row r="2574" spans="1:13" x14ac:dyDescent="0.25">
      <c r="A2574" s="29" t="s">
        <v>41</v>
      </c>
      <c r="B2574" s="29">
        <v>0</v>
      </c>
      <c r="C2574" s="29">
        <v>0</v>
      </c>
      <c r="D2574" s="29">
        <v>0</v>
      </c>
      <c r="E2574" s="29">
        <v>0</v>
      </c>
      <c r="F2574" s="29">
        <v>0</v>
      </c>
      <c r="G2574" s="29">
        <v>0</v>
      </c>
      <c r="H2574" s="29">
        <v>0</v>
      </c>
      <c r="I2574" s="29">
        <v>0</v>
      </c>
      <c r="J2574" s="29">
        <v>0</v>
      </c>
      <c r="K2574" s="29">
        <v>0</v>
      </c>
      <c r="L2574" s="29">
        <v>0</v>
      </c>
      <c r="M2574" s="29">
        <v>0</v>
      </c>
    </row>
    <row r="2575" spans="1:13" x14ac:dyDescent="0.25">
      <c r="A2575" s="29" t="s">
        <v>42</v>
      </c>
      <c r="B2575" s="29">
        <v>0</v>
      </c>
      <c r="C2575" s="29">
        <v>0</v>
      </c>
      <c r="D2575" s="29">
        <v>0</v>
      </c>
      <c r="E2575" s="29">
        <v>0</v>
      </c>
      <c r="F2575" s="29">
        <v>0</v>
      </c>
      <c r="G2575" s="29">
        <v>0</v>
      </c>
      <c r="H2575" s="29">
        <v>0</v>
      </c>
      <c r="I2575" s="29">
        <v>0</v>
      </c>
      <c r="J2575" s="29">
        <v>0</v>
      </c>
      <c r="K2575" s="29">
        <v>0</v>
      </c>
      <c r="L2575" s="29">
        <v>0</v>
      </c>
      <c r="M2575" s="29">
        <v>0</v>
      </c>
    </row>
    <row r="2576" spans="1:13" x14ac:dyDescent="0.25">
      <c r="A2576" s="29" t="s">
        <v>43</v>
      </c>
      <c r="B2576" s="29">
        <v>0</v>
      </c>
      <c r="C2576" s="29">
        <v>0</v>
      </c>
      <c r="D2576" s="29">
        <v>0</v>
      </c>
      <c r="E2576" s="29">
        <v>0</v>
      </c>
      <c r="F2576" s="29">
        <v>0</v>
      </c>
      <c r="G2576" s="29">
        <v>0</v>
      </c>
      <c r="H2576" s="29">
        <v>0</v>
      </c>
      <c r="I2576" s="29">
        <v>0</v>
      </c>
      <c r="J2576" s="29">
        <v>0</v>
      </c>
      <c r="K2576" s="29">
        <v>0</v>
      </c>
      <c r="L2576" s="29">
        <v>0</v>
      </c>
      <c r="M2576" s="29">
        <v>0</v>
      </c>
    </row>
    <row r="2577" spans="1:13" x14ac:dyDescent="0.25">
      <c r="A2577" s="29" t="s">
        <v>44</v>
      </c>
      <c r="B2577" s="29">
        <v>0</v>
      </c>
      <c r="C2577" s="29">
        <v>0</v>
      </c>
      <c r="D2577" s="29">
        <v>0</v>
      </c>
      <c r="E2577" s="29">
        <v>0</v>
      </c>
      <c r="F2577" s="29">
        <v>0</v>
      </c>
      <c r="G2577" s="29">
        <v>0</v>
      </c>
      <c r="H2577" s="29">
        <v>0</v>
      </c>
      <c r="I2577" s="29">
        <v>0</v>
      </c>
      <c r="J2577" s="29">
        <v>0</v>
      </c>
      <c r="K2577" s="29">
        <v>0</v>
      </c>
      <c r="L2577" s="29">
        <v>0</v>
      </c>
      <c r="M2577" s="29">
        <v>0</v>
      </c>
    </row>
    <row r="2578" spans="1:13" x14ac:dyDescent="0.25">
      <c r="A2578" s="29" t="s">
        <v>45</v>
      </c>
      <c r="B2578" s="29">
        <v>0</v>
      </c>
      <c r="C2578" s="29">
        <v>0</v>
      </c>
      <c r="D2578" s="29">
        <v>0</v>
      </c>
      <c r="E2578" s="29">
        <v>0</v>
      </c>
      <c r="F2578" s="29">
        <v>0</v>
      </c>
      <c r="G2578" s="29">
        <v>0</v>
      </c>
      <c r="H2578" s="29">
        <v>0</v>
      </c>
      <c r="I2578" s="29">
        <v>0</v>
      </c>
      <c r="J2578" s="29">
        <v>0</v>
      </c>
      <c r="K2578" s="29">
        <v>0</v>
      </c>
      <c r="L2578" s="29">
        <v>0</v>
      </c>
      <c r="M2578" s="29">
        <v>0</v>
      </c>
    </row>
    <row r="2579" spans="1:13" x14ac:dyDescent="0.25">
      <c r="A2579" s="29" t="s">
        <v>46</v>
      </c>
      <c r="B2579" s="29">
        <v>0</v>
      </c>
      <c r="C2579" s="29">
        <v>0</v>
      </c>
      <c r="D2579" s="29">
        <v>0</v>
      </c>
      <c r="E2579" s="29">
        <v>0</v>
      </c>
      <c r="F2579" s="29">
        <v>0</v>
      </c>
      <c r="G2579" s="29">
        <v>0</v>
      </c>
      <c r="H2579" s="29">
        <v>0</v>
      </c>
      <c r="I2579" s="29">
        <v>0</v>
      </c>
      <c r="J2579" s="29">
        <v>0</v>
      </c>
      <c r="K2579" s="29">
        <v>0</v>
      </c>
      <c r="L2579" s="29">
        <v>0</v>
      </c>
      <c r="M2579" s="29">
        <v>0</v>
      </c>
    </row>
    <row r="2580" spans="1:13" x14ac:dyDescent="0.25">
      <c r="A2580" s="29" t="s">
        <v>47</v>
      </c>
      <c r="B2580" s="29">
        <v>0</v>
      </c>
      <c r="C2580" s="29">
        <v>0</v>
      </c>
      <c r="D2580" s="29">
        <v>0</v>
      </c>
      <c r="E2580" s="29">
        <v>0</v>
      </c>
      <c r="F2580" s="29">
        <v>0</v>
      </c>
      <c r="G2580" s="29">
        <v>0</v>
      </c>
      <c r="H2580" s="29">
        <v>0</v>
      </c>
      <c r="I2580" s="29">
        <v>0</v>
      </c>
      <c r="J2580" s="29">
        <v>0</v>
      </c>
      <c r="K2580" s="29">
        <v>0</v>
      </c>
      <c r="L2580" s="29">
        <v>0</v>
      </c>
      <c r="M2580" s="29">
        <v>0</v>
      </c>
    </row>
    <row r="2581" spans="1:13" x14ac:dyDescent="0.25">
      <c r="A2581" s="29" t="s">
        <v>48</v>
      </c>
      <c r="B2581" s="29">
        <v>0</v>
      </c>
      <c r="C2581" s="29">
        <v>0</v>
      </c>
      <c r="D2581" s="29">
        <v>0</v>
      </c>
      <c r="E2581" s="29">
        <v>0</v>
      </c>
      <c r="F2581" s="29">
        <v>0</v>
      </c>
      <c r="G2581" s="29">
        <v>0</v>
      </c>
      <c r="H2581" s="29">
        <v>0</v>
      </c>
      <c r="I2581" s="29">
        <v>0</v>
      </c>
      <c r="J2581" s="29">
        <v>0</v>
      </c>
      <c r="K2581" s="29">
        <v>0</v>
      </c>
      <c r="L2581" s="29">
        <v>0</v>
      </c>
      <c r="M2581" s="29">
        <v>0</v>
      </c>
    </row>
    <row r="2582" spans="1:13" x14ac:dyDescent="0.25">
      <c r="A2582" s="29" t="s">
        <v>49</v>
      </c>
      <c r="B2582" s="29">
        <v>0</v>
      </c>
      <c r="C2582" s="29">
        <v>0</v>
      </c>
      <c r="D2582" s="29">
        <v>0</v>
      </c>
      <c r="E2582" s="29">
        <v>0</v>
      </c>
      <c r="F2582" s="29">
        <v>0</v>
      </c>
      <c r="G2582" s="29">
        <v>0</v>
      </c>
      <c r="H2582" s="29">
        <v>0</v>
      </c>
      <c r="I2582" s="29">
        <v>0</v>
      </c>
      <c r="J2582" s="29">
        <v>0</v>
      </c>
      <c r="K2582" s="29">
        <v>0</v>
      </c>
      <c r="L2582" s="29">
        <v>0</v>
      </c>
      <c r="M2582" s="29">
        <v>0</v>
      </c>
    </row>
    <row r="2583" spans="1:13" x14ac:dyDescent="0.25">
      <c r="A2583" s="29" t="s">
        <v>476</v>
      </c>
      <c r="B2583" s="29"/>
      <c r="C2583" s="29"/>
      <c r="D2583" s="29"/>
      <c r="E2583" s="29"/>
      <c r="F2583" s="29"/>
      <c r="G2583" s="29"/>
      <c r="H2583" s="29"/>
      <c r="I2583" s="29"/>
      <c r="J2583" s="29"/>
      <c r="K2583" s="29"/>
      <c r="L2583" s="29"/>
      <c r="M2583" s="29"/>
    </row>
    <row r="2584" spans="1:13" x14ac:dyDescent="0.25">
      <c r="A2584" s="29" t="s">
        <v>24</v>
      </c>
      <c r="B2584" s="29" t="s">
        <v>1</v>
      </c>
      <c r="C2584" s="29" t="s">
        <v>402</v>
      </c>
      <c r="D2584" s="29" t="s">
        <v>403</v>
      </c>
      <c r="E2584" s="29" t="s">
        <v>404</v>
      </c>
      <c r="F2584" s="29" t="s">
        <v>405</v>
      </c>
      <c r="G2584" s="29" t="s">
        <v>406</v>
      </c>
      <c r="H2584" s="29" t="s">
        <v>407</v>
      </c>
      <c r="I2584" s="29" t="s">
        <v>408</v>
      </c>
      <c r="J2584" s="29" t="s">
        <v>409</v>
      </c>
      <c r="K2584" s="29" t="s">
        <v>410</v>
      </c>
      <c r="L2584" s="29" t="s">
        <v>411</v>
      </c>
      <c r="M2584" s="29" t="s">
        <v>412</v>
      </c>
    </row>
    <row r="2585" spans="1:13" x14ac:dyDescent="0.25">
      <c r="A2585" s="29" t="s">
        <v>8</v>
      </c>
      <c r="B2585" s="29" t="s">
        <v>9</v>
      </c>
      <c r="C2585" s="29" t="s">
        <v>9</v>
      </c>
      <c r="D2585" s="29" t="s">
        <v>9</v>
      </c>
      <c r="E2585" s="29" t="s">
        <v>9</v>
      </c>
      <c r="F2585" s="29" t="s">
        <v>9</v>
      </c>
      <c r="G2585" s="29" t="s">
        <v>9</v>
      </c>
      <c r="H2585" s="29" t="s">
        <v>9</v>
      </c>
      <c r="I2585" s="29" t="s">
        <v>9</v>
      </c>
      <c r="J2585" s="29" t="s">
        <v>9</v>
      </c>
      <c r="K2585" s="29" t="s">
        <v>9</v>
      </c>
      <c r="L2585" s="29" t="s">
        <v>9</v>
      </c>
      <c r="M2585" s="29" t="s">
        <v>9</v>
      </c>
    </row>
    <row r="2586" spans="1:13" x14ac:dyDescent="0.25">
      <c r="A2586" s="29" t="s">
        <v>50</v>
      </c>
      <c r="B2586" s="29">
        <v>581764</v>
      </c>
      <c r="C2586" s="29">
        <v>321371</v>
      </c>
      <c r="D2586" s="29">
        <v>348059</v>
      </c>
      <c r="E2586" s="29">
        <v>0</v>
      </c>
      <c r="F2586" s="29">
        <v>0</v>
      </c>
      <c r="G2586" s="29">
        <v>0</v>
      </c>
      <c r="H2586" s="29">
        <v>581764</v>
      </c>
      <c r="I2586" s="29">
        <v>0</v>
      </c>
      <c r="J2586" s="29">
        <v>0</v>
      </c>
      <c r="K2586" s="29">
        <v>0</v>
      </c>
      <c r="L2586" s="29">
        <v>0</v>
      </c>
      <c r="M2586" s="29">
        <v>0</v>
      </c>
    </row>
    <row r="2587" spans="1:13" x14ac:dyDescent="0.25">
      <c r="A2587" s="29" t="s">
        <v>51</v>
      </c>
      <c r="B2587" s="29">
        <v>130980</v>
      </c>
      <c r="C2587" s="29">
        <v>88455</v>
      </c>
      <c r="D2587" s="29">
        <v>90956</v>
      </c>
      <c r="E2587" s="29">
        <v>0</v>
      </c>
      <c r="F2587" s="29">
        <v>0</v>
      </c>
      <c r="G2587" s="29">
        <v>0</v>
      </c>
      <c r="H2587" s="29">
        <v>130980</v>
      </c>
      <c r="I2587" s="29">
        <v>0</v>
      </c>
      <c r="J2587" s="29">
        <v>0</v>
      </c>
      <c r="K2587" s="29">
        <v>0</v>
      </c>
      <c r="L2587" s="29">
        <v>0</v>
      </c>
      <c r="M2587" s="29">
        <v>0</v>
      </c>
    </row>
    <row r="2588" spans="1:13" x14ac:dyDescent="0.25">
      <c r="A2588" s="29" t="s">
        <v>52</v>
      </c>
      <c r="B2588" s="29">
        <v>452743</v>
      </c>
      <c r="C2588" s="29">
        <v>349648</v>
      </c>
      <c r="D2588" s="29">
        <v>358047</v>
      </c>
      <c r="E2588" s="29">
        <v>0</v>
      </c>
      <c r="F2588" s="29">
        <v>0</v>
      </c>
      <c r="G2588" s="29">
        <v>0</v>
      </c>
      <c r="H2588" s="29">
        <v>452743</v>
      </c>
      <c r="I2588" s="29">
        <v>0</v>
      </c>
      <c r="J2588" s="29">
        <v>0</v>
      </c>
      <c r="K2588" s="29">
        <v>0</v>
      </c>
      <c r="L2588" s="29">
        <v>0</v>
      </c>
      <c r="M2588" s="29">
        <v>0</v>
      </c>
    </row>
    <row r="2589" spans="1:13" x14ac:dyDescent="0.25">
      <c r="A2589" s="29" t="s">
        <v>53</v>
      </c>
      <c r="B2589" s="29">
        <v>27828</v>
      </c>
      <c r="C2589" s="29">
        <v>18580</v>
      </c>
      <c r="D2589" s="29">
        <v>18580</v>
      </c>
      <c r="E2589" s="29">
        <v>0</v>
      </c>
      <c r="F2589" s="29">
        <v>0</v>
      </c>
      <c r="G2589" s="29">
        <v>0</v>
      </c>
      <c r="H2589" s="29">
        <v>27828</v>
      </c>
      <c r="I2589" s="29">
        <v>0</v>
      </c>
      <c r="J2589" s="29">
        <v>0</v>
      </c>
      <c r="K2589" s="29">
        <v>0</v>
      </c>
      <c r="L2589" s="29">
        <v>0</v>
      </c>
      <c r="M2589" s="29">
        <v>0</v>
      </c>
    </row>
    <row r="2590" spans="1:13" x14ac:dyDescent="0.25">
      <c r="A2590" s="29" t="s">
        <v>54</v>
      </c>
      <c r="B2590" s="29">
        <v>1346431</v>
      </c>
      <c r="C2590" s="29">
        <v>828057</v>
      </c>
      <c r="D2590" s="29">
        <v>874336</v>
      </c>
      <c r="E2590" s="29">
        <v>0</v>
      </c>
      <c r="F2590" s="29">
        <v>0</v>
      </c>
      <c r="G2590" s="29">
        <v>0</v>
      </c>
      <c r="H2590" s="29">
        <v>1346431</v>
      </c>
      <c r="I2590" s="29">
        <v>0</v>
      </c>
      <c r="J2590" s="29">
        <v>0</v>
      </c>
      <c r="K2590" s="29">
        <v>0</v>
      </c>
      <c r="L2590" s="29">
        <v>0</v>
      </c>
      <c r="M2590" s="29">
        <v>0</v>
      </c>
    </row>
    <row r="2591" spans="1:13" x14ac:dyDescent="0.25">
      <c r="A2591" s="29" t="s">
        <v>55</v>
      </c>
      <c r="B2591" s="29">
        <v>3410196</v>
      </c>
      <c r="C2591" s="29">
        <v>2184754</v>
      </c>
      <c r="D2591" s="29">
        <v>2523137</v>
      </c>
      <c r="E2591" s="29">
        <v>0</v>
      </c>
      <c r="F2591" s="29">
        <v>0</v>
      </c>
      <c r="G2591" s="29">
        <v>0</v>
      </c>
      <c r="H2591" s="29">
        <v>3410196</v>
      </c>
      <c r="I2591" s="29">
        <v>0</v>
      </c>
      <c r="J2591" s="29">
        <v>0</v>
      </c>
      <c r="K2591" s="29">
        <v>0</v>
      </c>
      <c r="L2591" s="29">
        <v>0</v>
      </c>
      <c r="M2591" s="29">
        <v>0</v>
      </c>
    </row>
    <row r="2592" spans="1:13" x14ac:dyDescent="0.25">
      <c r="A2592" s="29" t="s">
        <v>56</v>
      </c>
      <c r="B2592" s="29">
        <v>265955</v>
      </c>
      <c r="C2592" s="29">
        <v>191037</v>
      </c>
      <c r="D2592" s="29">
        <v>199891</v>
      </c>
      <c r="E2592" s="29">
        <v>0</v>
      </c>
      <c r="F2592" s="29">
        <v>0</v>
      </c>
      <c r="G2592" s="29">
        <v>0</v>
      </c>
      <c r="H2592" s="29">
        <v>265955</v>
      </c>
      <c r="I2592" s="29">
        <v>0</v>
      </c>
      <c r="J2592" s="29">
        <v>0</v>
      </c>
      <c r="K2592" s="29">
        <v>0</v>
      </c>
      <c r="L2592" s="29">
        <v>0</v>
      </c>
      <c r="M2592" s="29">
        <v>0</v>
      </c>
    </row>
    <row r="2593" spans="1:13" x14ac:dyDescent="0.25">
      <c r="A2593" s="29" t="s">
        <v>57</v>
      </c>
      <c r="B2593" s="29">
        <v>140449</v>
      </c>
      <c r="C2593" s="29">
        <v>45272</v>
      </c>
      <c r="D2593" s="29">
        <v>60485</v>
      </c>
      <c r="E2593" s="29">
        <v>0</v>
      </c>
      <c r="F2593" s="29">
        <v>0</v>
      </c>
      <c r="G2593" s="29">
        <v>0</v>
      </c>
      <c r="H2593" s="29">
        <v>140449</v>
      </c>
      <c r="I2593" s="29">
        <v>0</v>
      </c>
      <c r="J2593" s="29">
        <v>0</v>
      </c>
      <c r="K2593" s="29">
        <v>0</v>
      </c>
      <c r="L2593" s="29">
        <v>0</v>
      </c>
      <c r="M2593" s="29">
        <v>0</v>
      </c>
    </row>
    <row r="2594" spans="1:13" x14ac:dyDescent="0.25">
      <c r="A2594" s="29" t="s">
        <v>58</v>
      </c>
      <c r="B2594" s="29">
        <v>209016</v>
      </c>
      <c r="C2594" s="29">
        <v>125089</v>
      </c>
      <c r="D2594" s="29">
        <v>126353</v>
      </c>
      <c r="E2594" s="29">
        <v>0</v>
      </c>
      <c r="F2594" s="29">
        <v>0</v>
      </c>
      <c r="G2594" s="29">
        <v>0</v>
      </c>
      <c r="H2594" s="29">
        <v>209016</v>
      </c>
      <c r="I2594" s="29">
        <v>0</v>
      </c>
      <c r="J2594" s="29">
        <v>0</v>
      </c>
      <c r="K2594" s="29">
        <v>0</v>
      </c>
      <c r="L2594" s="29">
        <v>0</v>
      </c>
      <c r="M2594" s="29">
        <v>0</v>
      </c>
    </row>
    <row r="2595" spans="1:13" x14ac:dyDescent="0.25">
      <c r="A2595" s="29" t="s">
        <v>59</v>
      </c>
      <c r="B2595" s="29">
        <v>26568</v>
      </c>
      <c r="C2595" s="29">
        <v>26568</v>
      </c>
      <c r="D2595" s="29">
        <v>26568</v>
      </c>
      <c r="E2595" s="29">
        <v>0</v>
      </c>
      <c r="F2595" s="29">
        <v>0</v>
      </c>
      <c r="G2595" s="29">
        <v>0</v>
      </c>
      <c r="H2595" s="29">
        <v>26568</v>
      </c>
      <c r="I2595" s="29">
        <v>0</v>
      </c>
      <c r="J2595" s="29">
        <v>0</v>
      </c>
      <c r="K2595" s="29">
        <v>0</v>
      </c>
      <c r="L2595" s="29">
        <v>0</v>
      </c>
      <c r="M2595" s="29">
        <v>0</v>
      </c>
    </row>
    <row r="2596" spans="1:13" x14ac:dyDescent="0.25">
      <c r="A2596" s="29" t="s">
        <v>477</v>
      </c>
      <c r="B2596" s="29"/>
      <c r="C2596" s="29"/>
      <c r="D2596" s="29"/>
      <c r="E2596" s="29"/>
      <c r="F2596" s="29"/>
      <c r="G2596" s="29"/>
      <c r="H2596" s="29"/>
      <c r="I2596" s="29"/>
      <c r="J2596" s="29"/>
      <c r="K2596" s="29"/>
      <c r="L2596" s="29"/>
      <c r="M2596" s="29"/>
    </row>
    <row r="2597" spans="1:13" x14ac:dyDescent="0.25">
      <c r="A2597" s="29" t="s">
        <v>60</v>
      </c>
      <c r="B2597" s="29" t="s">
        <v>1</v>
      </c>
      <c r="C2597" s="29" t="s">
        <v>402</v>
      </c>
      <c r="D2597" s="29" t="s">
        <v>403</v>
      </c>
      <c r="E2597" s="29" t="s">
        <v>404</v>
      </c>
      <c r="F2597" s="29" t="s">
        <v>405</v>
      </c>
      <c r="G2597" s="29" t="s">
        <v>406</v>
      </c>
      <c r="H2597" s="29" t="s">
        <v>407</v>
      </c>
      <c r="I2597" s="29" t="s">
        <v>408</v>
      </c>
      <c r="J2597" s="29" t="s">
        <v>409</v>
      </c>
      <c r="K2597" s="29" t="s">
        <v>410</v>
      </c>
      <c r="L2597" s="29" t="s">
        <v>411</v>
      </c>
      <c r="M2597" s="29" t="s">
        <v>412</v>
      </c>
    </row>
    <row r="2598" spans="1:13" x14ac:dyDescent="0.25">
      <c r="A2598" s="29" t="s">
        <v>8</v>
      </c>
      <c r="B2598" s="29" t="s">
        <v>35</v>
      </c>
      <c r="C2598" s="29" t="s">
        <v>35</v>
      </c>
      <c r="D2598" s="29" t="s">
        <v>35</v>
      </c>
      <c r="E2598" s="29" t="s">
        <v>35</v>
      </c>
      <c r="F2598" s="29" t="s">
        <v>35</v>
      </c>
      <c r="G2598" s="29" t="s">
        <v>35</v>
      </c>
      <c r="H2598" s="29" t="s">
        <v>35</v>
      </c>
      <c r="I2598" s="29" t="s">
        <v>35</v>
      </c>
      <c r="J2598" s="29" t="s">
        <v>35</v>
      </c>
      <c r="K2598" s="29" t="s">
        <v>35</v>
      </c>
      <c r="L2598" s="29" t="s">
        <v>35</v>
      </c>
      <c r="M2598" s="29" t="s">
        <v>35</v>
      </c>
    </row>
    <row r="2599" spans="1:13" x14ac:dyDescent="0.25">
      <c r="A2599" s="29" t="s">
        <v>61</v>
      </c>
      <c r="B2599" s="29">
        <v>0</v>
      </c>
      <c r="C2599" s="29">
        <v>0</v>
      </c>
      <c r="D2599" s="29">
        <v>0</v>
      </c>
      <c r="E2599" s="29">
        <v>0</v>
      </c>
      <c r="F2599" s="29">
        <v>0</v>
      </c>
      <c r="G2599" s="29">
        <v>0</v>
      </c>
      <c r="H2599" s="29">
        <v>0</v>
      </c>
      <c r="I2599" s="29">
        <v>0</v>
      </c>
      <c r="J2599" s="29">
        <v>0</v>
      </c>
      <c r="K2599" s="29">
        <v>0</v>
      </c>
      <c r="L2599" s="29">
        <v>0</v>
      </c>
      <c r="M2599" s="29">
        <v>0</v>
      </c>
    </row>
    <row r="2600" spans="1:13" x14ac:dyDescent="0.25">
      <c r="A2600" s="29" t="s">
        <v>62</v>
      </c>
      <c r="B2600" s="29">
        <v>0</v>
      </c>
      <c r="C2600" s="29">
        <v>0</v>
      </c>
      <c r="D2600" s="29">
        <v>0</v>
      </c>
      <c r="E2600" s="29">
        <v>0</v>
      </c>
      <c r="F2600" s="29">
        <v>0</v>
      </c>
      <c r="G2600" s="29">
        <v>0</v>
      </c>
      <c r="H2600" s="29">
        <v>0</v>
      </c>
      <c r="I2600" s="29">
        <v>0</v>
      </c>
      <c r="J2600" s="29">
        <v>0</v>
      </c>
      <c r="K2600" s="29">
        <v>0</v>
      </c>
      <c r="L2600" s="29">
        <v>0</v>
      </c>
      <c r="M2600" s="29">
        <v>0</v>
      </c>
    </row>
    <row r="2601" spans="1:13" x14ac:dyDescent="0.25">
      <c r="A2601" s="29" t="s">
        <v>63</v>
      </c>
      <c r="B2601" s="29">
        <v>0</v>
      </c>
      <c r="C2601" s="29">
        <v>0</v>
      </c>
      <c r="D2601" s="29">
        <v>0</v>
      </c>
      <c r="E2601" s="29">
        <v>0</v>
      </c>
      <c r="F2601" s="29">
        <v>0</v>
      </c>
      <c r="G2601" s="29">
        <v>0</v>
      </c>
      <c r="H2601" s="29">
        <v>0</v>
      </c>
      <c r="I2601" s="29">
        <v>0</v>
      </c>
      <c r="J2601" s="29">
        <v>0</v>
      </c>
      <c r="K2601" s="29">
        <v>0</v>
      </c>
      <c r="L2601" s="29">
        <v>0</v>
      </c>
      <c r="M2601" s="29">
        <v>0</v>
      </c>
    </row>
    <row r="2602" spans="1:13" x14ac:dyDescent="0.25">
      <c r="A2602" s="29" t="s">
        <v>64</v>
      </c>
      <c r="B2602" s="29">
        <v>0</v>
      </c>
      <c r="C2602" s="29">
        <v>0</v>
      </c>
      <c r="D2602" s="29">
        <v>0</v>
      </c>
      <c r="E2602" s="29">
        <v>0</v>
      </c>
      <c r="F2602" s="29">
        <v>0</v>
      </c>
      <c r="G2602" s="29">
        <v>0</v>
      </c>
      <c r="H2602" s="29">
        <v>0</v>
      </c>
      <c r="I2602" s="29">
        <v>0</v>
      </c>
      <c r="J2602" s="29">
        <v>0</v>
      </c>
      <c r="K2602" s="29">
        <v>0</v>
      </c>
      <c r="L2602" s="29">
        <v>0</v>
      </c>
      <c r="M2602" s="29">
        <v>0</v>
      </c>
    </row>
    <row r="2603" spans="1:13" x14ac:dyDescent="0.25">
      <c r="A2603" s="29" t="s">
        <v>65</v>
      </c>
      <c r="B2603" s="29">
        <v>0</v>
      </c>
      <c r="C2603" s="29">
        <v>0</v>
      </c>
      <c r="D2603" s="29">
        <v>0</v>
      </c>
      <c r="E2603" s="29">
        <v>0</v>
      </c>
      <c r="F2603" s="29">
        <v>0</v>
      </c>
      <c r="G2603" s="29">
        <v>0</v>
      </c>
      <c r="H2603" s="29">
        <v>0</v>
      </c>
      <c r="I2603" s="29">
        <v>0</v>
      </c>
      <c r="J2603" s="29">
        <v>0</v>
      </c>
      <c r="K2603" s="29">
        <v>0</v>
      </c>
      <c r="L2603" s="29">
        <v>0</v>
      </c>
      <c r="M2603" s="29">
        <v>0</v>
      </c>
    </row>
    <row r="2604" spans="1:13" x14ac:dyDescent="0.25">
      <c r="A2604" s="29" t="s">
        <v>66</v>
      </c>
      <c r="B2604" s="29">
        <v>0</v>
      </c>
      <c r="C2604" s="29">
        <v>0</v>
      </c>
      <c r="D2604" s="29">
        <v>0</v>
      </c>
      <c r="E2604" s="29">
        <v>0</v>
      </c>
      <c r="F2604" s="29">
        <v>0</v>
      </c>
      <c r="G2604" s="29">
        <v>0</v>
      </c>
      <c r="H2604" s="29">
        <v>0</v>
      </c>
      <c r="I2604" s="29">
        <v>0</v>
      </c>
      <c r="J2604" s="29">
        <v>0</v>
      </c>
      <c r="K2604" s="29">
        <v>0</v>
      </c>
      <c r="L2604" s="29">
        <v>0</v>
      </c>
      <c r="M2604" s="29">
        <v>0</v>
      </c>
    </row>
    <row r="2605" spans="1:13" x14ac:dyDescent="0.25">
      <c r="A2605" s="29" t="s">
        <v>67</v>
      </c>
      <c r="B2605" s="29">
        <v>503</v>
      </c>
      <c r="C2605" s="29">
        <v>495</v>
      </c>
      <c r="D2605" s="29">
        <v>503</v>
      </c>
      <c r="E2605" s="29">
        <v>0</v>
      </c>
      <c r="F2605" s="29">
        <v>0</v>
      </c>
      <c r="G2605" s="29">
        <v>0</v>
      </c>
      <c r="H2605" s="29">
        <v>503</v>
      </c>
      <c r="I2605" s="29">
        <v>0</v>
      </c>
      <c r="J2605" s="29">
        <v>0</v>
      </c>
      <c r="K2605" s="29">
        <v>0</v>
      </c>
      <c r="L2605" s="29">
        <v>0</v>
      </c>
      <c r="M2605" s="29">
        <v>0</v>
      </c>
    </row>
    <row r="2606" spans="1:13" x14ac:dyDescent="0.25">
      <c r="A2606" s="29" t="s">
        <v>68</v>
      </c>
      <c r="B2606" s="29">
        <v>182</v>
      </c>
      <c r="C2606" s="29">
        <v>178</v>
      </c>
      <c r="D2606" s="29">
        <v>182</v>
      </c>
      <c r="E2606" s="29">
        <v>0</v>
      </c>
      <c r="F2606" s="29">
        <v>0</v>
      </c>
      <c r="G2606" s="29">
        <v>0</v>
      </c>
      <c r="H2606" s="29">
        <v>182</v>
      </c>
      <c r="I2606" s="29">
        <v>0</v>
      </c>
      <c r="J2606" s="29">
        <v>0</v>
      </c>
      <c r="K2606" s="29">
        <v>0</v>
      </c>
      <c r="L2606" s="29">
        <v>0</v>
      </c>
      <c r="M2606" s="29">
        <v>0</v>
      </c>
    </row>
    <row r="2607" spans="1:13" x14ac:dyDescent="0.25">
      <c r="A2607" s="29" t="s">
        <v>69</v>
      </c>
      <c r="B2607" s="29">
        <v>332</v>
      </c>
      <c r="C2607" s="29">
        <v>327</v>
      </c>
      <c r="D2607" s="29">
        <v>332</v>
      </c>
      <c r="E2607" s="29">
        <v>0</v>
      </c>
      <c r="F2607" s="29">
        <v>0</v>
      </c>
      <c r="G2607" s="29">
        <v>0</v>
      </c>
      <c r="H2607" s="29">
        <v>332</v>
      </c>
      <c r="I2607" s="29">
        <v>0</v>
      </c>
      <c r="J2607" s="29">
        <v>0</v>
      </c>
      <c r="K2607" s="29">
        <v>0</v>
      </c>
      <c r="L2607" s="29">
        <v>0</v>
      </c>
      <c r="M2607" s="29">
        <v>0</v>
      </c>
    </row>
    <row r="2608" spans="1:13" x14ac:dyDescent="0.25">
      <c r="A2608" s="29" t="s">
        <v>70</v>
      </c>
      <c r="B2608" s="29">
        <v>197</v>
      </c>
      <c r="C2608" s="29">
        <v>188</v>
      </c>
      <c r="D2608" s="29">
        <v>197</v>
      </c>
      <c r="E2608" s="29">
        <v>0</v>
      </c>
      <c r="F2608" s="29">
        <v>0</v>
      </c>
      <c r="G2608" s="29">
        <v>0</v>
      </c>
      <c r="H2608" s="29">
        <v>197</v>
      </c>
      <c r="I2608" s="29">
        <v>0</v>
      </c>
      <c r="J2608" s="29">
        <v>0</v>
      </c>
      <c r="K2608" s="29">
        <v>0</v>
      </c>
      <c r="L2608" s="29">
        <v>0</v>
      </c>
      <c r="M2608" s="29">
        <v>0</v>
      </c>
    </row>
    <row r="2609" spans="1:13" x14ac:dyDescent="0.25">
      <c r="A2609" s="29" t="s">
        <v>71</v>
      </c>
      <c r="B2609" s="29">
        <v>391</v>
      </c>
      <c r="C2609" s="29">
        <v>0</v>
      </c>
      <c r="D2609" s="29">
        <v>391</v>
      </c>
      <c r="E2609" s="29">
        <v>0</v>
      </c>
      <c r="F2609" s="29">
        <v>0</v>
      </c>
      <c r="G2609" s="29">
        <v>0</v>
      </c>
      <c r="H2609" s="29">
        <v>391</v>
      </c>
      <c r="I2609" s="29">
        <v>0</v>
      </c>
      <c r="J2609" s="29">
        <v>0</v>
      </c>
      <c r="K2609" s="29">
        <v>0</v>
      </c>
      <c r="L2609" s="29">
        <v>0</v>
      </c>
      <c r="M2609" s="29">
        <v>0</v>
      </c>
    </row>
    <row r="2610" spans="1:13" x14ac:dyDescent="0.25">
      <c r="A2610" s="29" t="s">
        <v>72</v>
      </c>
      <c r="B2610" s="29">
        <v>704</v>
      </c>
      <c r="C2610" s="29">
        <v>0</v>
      </c>
      <c r="D2610" s="29">
        <v>704</v>
      </c>
      <c r="E2610" s="29">
        <v>0</v>
      </c>
      <c r="F2610" s="29">
        <v>0</v>
      </c>
      <c r="G2610" s="29">
        <v>0</v>
      </c>
      <c r="H2610" s="29">
        <v>704</v>
      </c>
      <c r="I2610" s="29">
        <v>0</v>
      </c>
      <c r="J2610" s="29">
        <v>0</v>
      </c>
      <c r="K2610" s="29">
        <v>0</v>
      </c>
      <c r="L2610" s="29">
        <v>0</v>
      </c>
      <c r="M2610" s="29">
        <v>0</v>
      </c>
    </row>
    <row r="2611" spans="1:13" x14ac:dyDescent="0.25">
      <c r="A2611" s="29" t="s">
        <v>73</v>
      </c>
      <c r="B2611" s="29">
        <v>668</v>
      </c>
      <c r="C2611" s="29">
        <v>656</v>
      </c>
      <c r="D2611" s="29">
        <v>668</v>
      </c>
      <c r="E2611" s="29">
        <v>0</v>
      </c>
      <c r="F2611" s="29">
        <v>0</v>
      </c>
      <c r="G2611" s="29">
        <v>0</v>
      </c>
      <c r="H2611" s="29">
        <v>668</v>
      </c>
      <c r="I2611" s="29">
        <v>0</v>
      </c>
      <c r="J2611" s="29">
        <v>0</v>
      </c>
      <c r="K2611" s="29">
        <v>0</v>
      </c>
      <c r="L2611" s="29">
        <v>0</v>
      </c>
      <c r="M2611" s="29">
        <v>0</v>
      </c>
    </row>
    <row r="2612" spans="1:13" x14ac:dyDescent="0.25">
      <c r="A2612" s="29" t="s">
        <v>74</v>
      </c>
      <c r="B2612" s="29">
        <v>207</v>
      </c>
      <c r="C2612" s="29">
        <v>204</v>
      </c>
      <c r="D2612" s="29">
        <v>207</v>
      </c>
      <c r="E2612" s="29">
        <v>0</v>
      </c>
      <c r="F2612" s="29">
        <v>0</v>
      </c>
      <c r="G2612" s="29">
        <v>0</v>
      </c>
      <c r="H2612" s="29">
        <v>207</v>
      </c>
      <c r="I2612" s="29">
        <v>0</v>
      </c>
      <c r="J2612" s="29">
        <v>0</v>
      </c>
      <c r="K2612" s="29">
        <v>0</v>
      </c>
      <c r="L2612" s="29">
        <v>0</v>
      </c>
      <c r="M2612" s="29">
        <v>0</v>
      </c>
    </row>
    <row r="2613" spans="1:13" x14ac:dyDescent="0.25">
      <c r="A2613" s="29" t="s">
        <v>75</v>
      </c>
      <c r="B2613" s="29">
        <v>134</v>
      </c>
      <c r="C2613" s="29">
        <v>134</v>
      </c>
      <c r="D2613" s="29">
        <v>134</v>
      </c>
      <c r="E2613" s="29">
        <v>0</v>
      </c>
      <c r="F2613" s="29">
        <v>0</v>
      </c>
      <c r="G2613" s="29">
        <v>0</v>
      </c>
      <c r="H2613" s="29">
        <v>134</v>
      </c>
      <c r="I2613" s="29">
        <v>0</v>
      </c>
      <c r="J2613" s="29">
        <v>0</v>
      </c>
      <c r="K2613" s="29">
        <v>0</v>
      </c>
      <c r="L2613" s="29">
        <v>0</v>
      </c>
      <c r="M2613" s="29">
        <v>0</v>
      </c>
    </row>
    <row r="2614" spans="1:13" x14ac:dyDescent="0.25">
      <c r="A2614" s="29" t="s">
        <v>76</v>
      </c>
      <c r="B2614" s="29">
        <v>113</v>
      </c>
      <c r="C2614" s="29">
        <v>110</v>
      </c>
      <c r="D2614" s="29">
        <v>113</v>
      </c>
      <c r="E2614" s="29">
        <v>0</v>
      </c>
      <c r="F2614" s="29">
        <v>0</v>
      </c>
      <c r="G2614" s="29">
        <v>0</v>
      </c>
      <c r="H2614" s="29">
        <v>113</v>
      </c>
      <c r="I2614" s="29">
        <v>0</v>
      </c>
      <c r="J2614" s="29">
        <v>0</v>
      </c>
      <c r="K2614" s="29">
        <v>0</v>
      </c>
      <c r="L2614" s="29">
        <v>0</v>
      </c>
      <c r="M2614" s="29">
        <v>0</v>
      </c>
    </row>
    <row r="2615" spans="1:13" x14ac:dyDescent="0.25">
      <c r="A2615" s="29" t="s">
        <v>77</v>
      </c>
      <c r="B2615" s="29">
        <v>559</v>
      </c>
      <c r="C2615" s="29">
        <v>0</v>
      </c>
      <c r="D2615" s="29">
        <v>559</v>
      </c>
      <c r="E2615" s="29">
        <v>0</v>
      </c>
      <c r="F2615" s="29">
        <v>0</v>
      </c>
      <c r="G2615" s="29">
        <v>0</v>
      </c>
      <c r="H2615" s="29">
        <v>559</v>
      </c>
      <c r="I2615" s="29">
        <v>0</v>
      </c>
      <c r="J2615" s="29">
        <v>0</v>
      </c>
      <c r="K2615" s="29">
        <v>0</v>
      </c>
      <c r="L2615" s="29">
        <v>0</v>
      </c>
      <c r="M2615" s="29">
        <v>0</v>
      </c>
    </row>
    <row r="2616" spans="1:13" x14ac:dyDescent="0.25">
      <c r="A2616" s="29" t="s">
        <v>78</v>
      </c>
      <c r="B2616" s="29">
        <v>796</v>
      </c>
      <c r="C2616" s="29">
        <v>0</v>
      </c>
      <c r="D2616" s="29">
        <v>796</v>
      </c>
      <c r="E2616" s="29">
        <v>0</v>
      </c>
      <c r="F2616" s="29">
        <v>0</v>
      </c>
      <c r="G2616" s="29">
        <v>0</v>
      </c>
      <c r="H2616" s="29">
        <v>796</v>
      </c>
      <c r="I2616" s="29">
        <v>0</v>
      </c>
      <c r="J2616" s="29">
        <v>0</v>
      </c>
      <c r="K2616" s="29">
        <v>0</v>
      </c>
      <c r="L2616" s="29">
        <v>0</v>
      </c>
      <c r="M2616" s="29">
        <v>0</v>
      </c>
    </row>
    <row r="2617" spans="1:13" x14ac:dyDescent="0.25">
      <c r="A2617" s="29" t="s">
        <v>79</v>
      </c>
      <c r="B2617" s="29">
        <v>2735</v>
      </c>
      <c r="C2617" s="29">
        <v>2664</v>
      </c>
      <c r="D2617" s="29">
        <v>2735</v>
      </c>
      <c r="E2617" s="29">
        <v>0</v>
      </c>
      <c r="F2617" s="29">
        <v>0</v>
      </c>
      <c r="G2617" s="29">
        <v>0</v>
      </c>
      <c r="H2617" s="29">
        <v>2735</v>
      </c>
      <c r="I2617" s="29">
        <v>0</v>
      </c>
      <c r="J2617" s="29">
        <v>0</v>
      </c>
      <c r="K2617" s="29">
        <v>0</v>
      </c>
      <c r="L2617" s="29">
        <v>0</v>
      </c>
      <c r="M2617" s="29">
        <v>0</v>
      </c>
    </row>
    <row r="2618" spans="1:13" x14ac:dyDescent="0.25">
      <c r="A2618" s="29" t="s">
        <v>80</v>
      </c>
      <c r="B2618" s="29">
        <v>1621</v>
      </c>
      <c r="C2618" s="29">
        <v>1370</v>
      </c>
      <c r="D2618" s="29">
        <v>1621</v>
      </c>
      <c r="E2618" s="29">
        <v>0</v>
      </c>
      <c r="F2618" s="29">
        <v>0</v>
      </c>
      <c r="G2618" s="29">
        <v>0</v>
      </c>
      <c r="H2618" s="29">
        <v>1621</v>
      </c>
      <c r="I2618" s="29">
        <v>0</v>
      </c>
      <c r="J2618" s="29">
        <v>0</v>
      </c>
      <c r="K2618" s="29">
        <v>0</v>
      </c>
      <c r="L2618" s="29">
        <v>0</v>
      </c>
      <c r="M2618" s="29">
        <v>0</v>
      </c>
    </row>
    <row r="2619" spans="1:13" x14ac:dyDescent="0.25">
      <c r="A2619" s="29" t="s">
        <v>81</v>
      </c>
      <c r="B2619" s="29">
        <v>772</v>
      </c>
      <c r="C2619" s="29">
        <v>747</v>
      </c>
      <c r="D2619" s="29">
        <v>772</v>
      </c>
      <c r="E2619" s="29">
        <v>0</v>
      </c>
      <c r="F2619" s="29">
        <v>0</v>
      </c>
      <c r="G2619" s="29">
        <v>0</v>
      </c>
      <c r="H2619" s="29">
        <v>772</v>
      </c>
      <c r="I2619" s="29">
        <v>0</v>
      </c>
      <c r="J2619" s="29">
        <v>0</v>
      </c>
      <c r="K2619" s="29">
        <v>0</v>
      </c>
      <c r="L2619" s="29">
        <v>0</v>
      </c>
      <c r="M2619" s="29">
        <v>0</v>
      </c>
    </row>
    <row r="2620" spans="1:13" x14ac:dyDescent="0.25">
      <c r="A2620" s="29" t="s">
        <v>82</v>
      </c>
      <c r="B2620" s="29">
        <v>1508</v>
      </c>
      <c r="C2620" s="29">
        <v>1426</v>
      </c>
      <c r="D2620" s="29">
        <v>1508</v>
      </c>
      <c r="E2620" s="29">
        <v>0</v>
      </c>
      <c r="F2620" s="29">
        <v>0</v>
      </c>
      <c r="G2620" s="29">
        <v>0</v>
      </c>
      <c r="H2620" s="29">
        <v>1508</v>
      </c>
      <c r="I2620" s="29">
        <v>0</v>
      </c>
      <c r="J2620" s="29">
        <v>0</v>
      </c>
      <c r="K2620" s="29">
        <v>0</v>
      </c>
      <c r="L2620" s="29">
        <v>0</v>
      </c>
      <c r="M2620" s="29">
        <v>0</v>
      </c>
    </row>
    <row r="2621" spans="1:13" x14ac:dyDescent="0.25">
      <c r="A2621" s="29" t="s">
        <v>83</v>
      </c>
      <c r="B2621" s="29">
        <v>2353</v>
      </c>
      <c r="C2621" s="29">
        <v>0</v>
      </c>
      <c r="D2621" s="29">
        <v>2353</v>
      </c>
      <c r="E2621" s="29">
        <v>0</v>
      </c>
      <c r="F2621" s="29">
        <v>0</v>
      </c>
      <c r="G2621" s="29">
        <v>0</v>
      </c>
      <c r="H2621" s="29">
        <v>2353</v>
      </c>
      <c r="I2621" s="29">
        <v>0</v>
      </c>
      <c r="J2621" s="29">
        <v>0</v>
      </c>
      <c r="K2621" s="29">
        <v>0</v>
      </c>
      <c r="L2621" s="29">
        <v>0</v>
      </c>
      <c r="M2621" s="29">
        <v>0</v>
      </c>
    </row>
    <row r="2622" spans="1:13" x14ac:dyDescent="0.25">
      <c r="A2622" s="29" t="s">
        <v>84</v>
      </c>
      <c r="B2622" s="29">
        <v>2255</v>
      </c>
      <c r="C2622" s="29">
        <v>0</v>
      </c>
      <c r="D2622" s="29">
        <v>2255</v>
      </c>
      <c r="E2622" s="29">
        <v>0</v>
      </c>
      <c r="F2622" s="29">
        <v>0</v>
      </c>
      <c r="G2622" s="29">
        <v>0</v>
      </c>
      <c r="H2622" s="29">
        <v>2255</v>
      </c>
      <c r="I2622" s="29">
        <v>0</v>
      </c>
      <c r="J2622" s="29">
        <v>0</v>
      </c>
      <c r="K2622" s="29">
        <v>0</v>
      </c>
      <c r="L2622" s="29">
        <v>0</v>
      </c>
      <c r="M2622" s="29">
        <v>0</v>
      </c>
    </row>
    <row r="2623" spans="1:13" x14ac:dyDescent="0.25">
      <c r="A2623" s="29" t="s">
        <v>85</v>
      </c>
      <c r="B2623" s="29">
        <v>22175</v>
      </c>
      <c r="C2623" s="29">
        <v>21816</v>
      </c>
      <c r="D2623" s="29">
        <v>22175</v>
      </c>
      <c r="E2623" s="29">
        <v>0</v>
      </c>
      <c r="F2623" s="29">
        <v>0</v>
      </c>
      <c r="G2623" s="29">
        <v>0</v>
      </c>
      <c r="H2623" s="29">
        <v>22175</v>
      </c>
      <c r="I2623" s="29">
        <v>0</v>
      </c>
      <c r="J2623" s="29">
        <v>0</v>
      </c>
      <c r="K2623" s="29">
        <v>0</v>
      </c>
      <c r="L2623" s="29">
        <v>0</v>
      </c>
      <c r="M2623" s="29">
        <v>0</v>
      </c>
    </row>
    <row r="2624" spans="1:13" x14ac:dyDescent="0.25">
      <c r="A2624" s="29" t="s">
        <v>86</v>
      </c>
      <c r="B2624" s="29">
        <v>4844</v>
      </c>
      <c r="C2624" s="29">
        <v>4283</v>
      </c>
      <c r="D2624" s="29">
        <v>4844</v>
      </c>
      <c r="E2624" s="29">
        <v>0</v>
      </c>
      <c r="F2624" s="29">
        <v>0</v>
      </c>
      <c r="G2624" s="29">
        <v>0</v>
      </c>
      <c r="H2624" s="29">
        <v>4844</v>
      </c>
      <c r="I2624" s="29">
        <v>0</v>
      </c>
      <c r="J2624" s="29">
        <v>0</v>
      </c>
      <c r="K2624" s="29">
        <v>0</v>
      </c>
      <c r="L2624" s="29">
        <v>0</v>
      </c>
      <c r="M2624" s="29">
        <v>0</v>
      </c>
    </row>
    <row r="2625" spans="1:13" x14ac:dyDescent="0.25">
      <c r="A2625" s="29" t="s">
        <v>87</v>
      </c>
      <c r="B2625" s="29">
        <v>2546</v>
      </c>
      <c r="C2625" s="29">
        <v>2482</v>
      </c>
      <c r="D2625" s="29">
        <v>2546</v>
      </c>
      <c r="E2625" s="29">
        <v>0</v>
      </c>
      <c r="F2625" s="29">
        <v>0</v>
      </c>
      <c r="G2625" s="29">
        <v>0</v>
      </c>
      <c r="H2625" s="29">
        <v>2546</v>
      </c>
      <c r="I2625" s="29">
        <v>0</v>
      </c>
      <c r="J2625" s="29">
        <v>0</v>
      </c>
      <c r="K2625" s="29">
        <v>0</v>
      </c>
      <c r="L2625" s="29">
        <v>0</v>
      </c>
      <c r="M2625" s="29">
        <v>0</v>
      </c>
    </row>
    <row r="2626" spans="1:13" x14ac:dyDescent="0.25">
      <c r="A2626" s="29" t="s">
        <v>88</v>
      </c>
      <c r="B2626" s="29">
        <v>4426</v>
      </c>
      <c r="C2626" s="29">
        <v>4251</v>
      </c>
      <c r="D2626" s="29">
        <v>4426</v>
      </c>
      <c r="E2626" s="29">
        <v>0</v>
      </c>
      <c r="F2626" s="29">
        <v>0</v>
      </c>
      <c r="G2626" s="29">
        <v>0</v>
      </c>
      <c r="H2626" s="29">
        <v>4426</v>
      </c>
      <c r="I2626" s="29">
        <v>0</v>
      </c>
      <c r="J2626" s="29">
        <v>0</v>
      </c>
      <c r="K2626" s="29">
        <v>0</v>
      </c>
      <c r="L2626" s="29">
        <v>0</v>
      </c>
      <c r="M2626" s="29">
        <v>0</v>
      </c>
    </row>
    <row r="2627" spans="1:13" x14ac:dyDescent="0.25">
      <c r="A2627" s="29" t="s">
        <v>89</v>
      </c>
      <c r="B2627" s="29">
        <v>8930</v>
      </c>
      <c r="C2627" s="29">
        <v>0</v>
      </c>
      <c r="D2627" s="29">
        <v>8930</v>
      </c>
      <c r="E2627" s="29">
        <v>0</v>
      </c>
      <c r="F2627" s="29">
        <v>0</v>
      </c>
      <c r="G2627" s="29">
        <v>0</v>
      </c>
      <c r="H2627" s="29">
        <v>8930</v>
      </c>
      <c r="I2627" s="29">
        <v>0</v>
      </c>
      <c r="J2627" s="29">
        <v>0</v>
      </c>
      <c r="K2627" s="29">
        <v>0</v>
      </c>
      <c r="L2627" s="29">
        <v>0</v>
      </c>
      <c r="M2627" s="29">
        <v>0</v>
      </c>
    </row>
    <row r="2628" spans="1:13" x14ac:dyDescent="0.25">
      <c r="A2628" s="29" t="s">
        <v>90</v>
      </c>
      <c r="B2628" s="29">
        <v>7514</v>
      </c>
      <c r="C2628" s="29">
        <v>0</v>
      </c>
      <c r="D2628" s="29">
        <v>7514</v>
      </c>
      <c r="E2628" s="29">
        <v>0</v>
      </c>
      <c r="F2628" s="29">
        <v>0</v>
      </c>
      <c r="G2628" s="29">
        <v>0</v>
      </c>
      <c r="H2628" s="29">
        <v>7514</v>
      </c>
      <c r="I2628" s="29">
        <v>0</v>
      </c>
      <c r="J2628" s="29">
        <v>0</v>
      </c>
      <c r="K2628" s="29">
        <v>0</v>
      </c>
      <c r="L2628" s="29">
        <v>0</v>
      </c>
      <c r="M2628" s="29">
        <v>0</v>
      </c>
    </row>
    <row r="2629" spans="1:13" x14ac:dyDescent="0.25">
      <c r="A2629" s="29" t="s">
        <v>91</v>
      </c>
      <c r="B2629" s="29">
        <v>19024</v>
      </c>
      <c r="C2629" s="29">
        <v>18324</v>
      </c>
      <c r="D2629" s="29">
        <v>19024</v>
      </c>
      <c r="E2629" s="29">
        <v>0</v>
      </c>
      <c r="F2629" s="29">
        <v>0</v>
      </c>
      <c r="G2629" s="29">
        <v>0</v>
      </c>
      <c r="H2629" s="29">
        <v>19024</v>
      </c>
      <c r="I2629" s="29">
        <v>0</v>
      </c>
      <c r="J2629" s="29">
        <v>0</v>
      </c>
      <c r="K2629" s="29">
        <v>0</v>
      </c>
      <c r="L2629" s="29">
        <v>0</v>
      </c>
      <c r="M2629" s="29">
        <v>0</v>
      </c>
    </row>
    <row r="2630" spans="1:13" x14ac:dyDescent="0.25">
      <c r="A2630" s="29" t="s">
        <v>92</v>
      </c>
      <c r="B2630" s="29">
        <v>5123</v>
      </c>
      <c r="C2630" s="29">
        <v>5048</v>
      </c>
      <c r="D2630" s="29">
        <v>5123</v>
      </c>
      <c r="E2630" s="29">
        <v>0</v>
      </c>
      <c r="F2630" s="29">
        <v>0</v>
      </c>
      <c r="G2630" s="29">
        <v>0</v>
      </c>
      <c r="H2630" s="29">
        <v>5123</v>
      </c>
      <c r="I2630" s="29">
        <v>0</v>
      </c>
      <c r="J2630" s="29">
        <v>0</v>
      </c>
      <c r="K2630" s="29">
        <v>0</v>
      </c>
      <c r="L2630" s="29">
        <v>0</v>
      </c>
      <c r="M2630" s="29">
        <v>0</v>
      </c>
    </row>
    <row r="2631" spans="1:13" x14ac:dyDescent="0.25">
      <c r="A2631" s="29" t="s">
        <v>93</v>
      </c>
      <c r="B2631" s="29">
        <v>3412</v>
      </c>
      <c r="C2631" s="29">
        <v>2088</v>
      </c>
      <c r="D2631" s="29">
        <v>3412</v>
      </c>
      <c r="E2631" s="29">
        <v>0</v>
      </c>
      <c r="F2631" s="29">
        <v>0</v>
      </c>
      <c r="G2631" s="29">
        <v>0</v>
      </c>
      <c r="H2631" s="29">
        <v>3412</v>
      </c>
      <c r="I2631" s="29">
        <v>0</v>
      </c>
      <c r="J2631" s="29">
        <v>0</v>
      </c>
      <c r="K2631" s="29">
        <v>0</v>
      </c>
      <c r="L2631" s="29">
        <v>0</v>
      </c>
      <c r="M2631" s="29">
        <v>0</v>
      </c>
    </row>
    <row r="2632" spans="1:13" x14ac:dyDescent="0.25">
      <c r="A2632" s="29" t="s">
        <v>94</v>
      </c>
      <c r="B2632" s="29">
        <v>9759</v>
      </c>
      <c r="C2632" s="29">
        <v>8418</v>
      </c>
      <c r="D2632" s="29">
        <v>9759</v>
      </c>
      <c r="E2632" s="29">
        <v>0</v>
      </c>
      <c r="F2632" s="29">
        <v>0</v>
      </c>
      <c r="G2632" s="29">
        <v>0</v>
      </c>
      <c r="H2632" s="29">
        <v>9759</v>
      </c>
      <c r="I2632" s="29">
        <v>0</v>
      </c>
      <c r="J2632" s="29">
        <v>0</v>
      </c>
      <c r="K2632" s="29">
        <v>0</v>
      </c>
      <c r="L2632" s="29">
        <v>0</v>
      </c>
      <c r="M2632" s="29">
        <v>0</v>
      </c>
    </row>
    <row r="2633" spans="1:13" x14ac:dyDescent="0.25">
      <c r="A2633" s="29" t="s">
        <v>95</v>
      </c>
      <c r="B2633" s="29">
        <v>5421</v>
      </c>
      <c r="C2633" s="29">
        <v>0</v>
      </c>
      <c r="D2633" s="29">
        <v>5421</v>
      </c>
      <c r="E2633" s="29">
        <v>0</v>
      </c>
      <c r="F2633" s="29">
        <v>0</v>
      </c>
      <c r="G2633" s="29">
        <v>0</v>
      </c>
      <c r="H2633" s="29">
        <v>5421</v>
      </c>
      <c r="I2633" s="29">
        <v>0</v>
      </c>
      <c r="J2633" s="29">
        <v>0</v>
      </c>
      <c r="K2633" s="29">
        <v>0</v>
      </c>
      <c r="L2633" s="29">
        <v>0</v>
      </c>
      <c r="M2633" s="29">
        <v>0</v>
      </c>
    </row>
    <row r="2634" spans="1:13" x14ac:dyDescent="0.25">
      <c r="A2634" s="29" t="s">
        <v>96</v>
      </c>
      <c r="B2634" s="29">
        <v>10476</v>
      </c>
      <c r="C2634" s="29">
        <v>0</v>
      </c>
      <c r="D2634" s="29">
        <v>10476</v>
      </c>
      <c r="E2634" s="29">
        <v>0</v>
      </c>
      <c r="F2634" s="29">
        <v>0</v>
      </c>
      <c r="G2634" s="29">
        <v>0</v>
      </c>
      <c r="H2634" s="29">
        <v>10476</v>
      </c>
      <c r="I2634" s="29">
        <v>0</v>
      </c>
      <c r="J2634" s="29">
        <v>0</v>
      </c>
      <c r="K2634" s="29">
        <v>0</v>
      </c>
      <c r="L2634" s="29">
        <v>0</v>
      </c>
      <c r="M2634" s="29">
        <v>0</v>
      </c>
    </row>
    <row r="2635" spans="1:13" x14ac:dyDescent="0.25">
      <c r="A2635" s="29" t="s">
        <v>97</v>
      </c>
      <c r="B2635" s="29">
        <v>1401</v>
      </c>
      <c r="C2635" s="29">
        <v>1202</v>
      </c>
      <c r="D2635" s="29">
        <v>1401</v>
      </c>
      <c r="E2635" s="29">
        <v>0</v>
      </c>
      <c r="F2635" s="29">
        <v>0</v>
      </c>
      <c r="G2635" s="29">
        <v>0</v>
      </c>
      <c r="H2635" s="29">
        <v>1401</v>
      </c>
      <c r="I2635" s="29">
        <v>0</v>
      </c>
      <c r="J2635" s="29">
        <v>0</v>
      </c>
      <c r="K2635" s="29">
        <v>0</v>
      </c>
      <c r="L2635" s="29">
        <v>0</v>
      </c>
      <c r="M2635" s="29">
        <v>0</v>
      </c>
    </row>
    <row r="2636" spans="1:13" x14ac:dyDescent="0.25">
      <c r="A2636" s="29" t="s">
        <v>98</v>
      </c>
      <c r="B2636" s="29">
        <v>9487</v>
      </c>
      <c r="C2636" s="29">
        <v>8221</v>
      </c>
      <c r="D2636" s="29">
        <v>9487</v>
      </c>
      <c r="E2636" s="29">
        <v>0</v>
      </c>
      <c r="F2636" s="29">
        <v>0</v>
      </c>
      <c r="G2636" s="29">
        <v>0</v>
      </c>
      <c r="H2636" s="29">
        <v>9487</v>
      </c>
      <c r="I2636" s="29">
        <v>0</v>
      </c>
      <c r="J2636" s="29">
        <v>0</v>
      </c>
      <c r="K2636" s="29">
        <v>0</v>
      </c>
      <c r="L2636" s="29">
        <v>0</v>
      </c>
      <c r="M2636" s="29">
        <v>0</v>
      </c>
    </row>
    <row r="2637" spans="1:13" x14ac:dyDescent="0.25">
      <c r="A2637" s="29" t="s">
        <v>99</v>
      </c>
      <c r="B2637" s="29">
        <v>8286</v>
      </c>
      <c r="C2637" s="29">
        <v>7863</v>
      </c>
      <c r="D2637" s="29">
        <v>8286</v>
      </c>
      <c r="E2637" s="29">
        <v>0</v>
      </c>
      <c r="F2637" s="29">
        <v>0</v>
      </c>
      <c r="G2637" s="29">
        <v>0</v>
      </c>
      <c r="H2637" s="29">
        <v>8286</v>
      </c>
      <c r="I2637" s="29">
        <v>0</v>
      </c>
      <c r="J2637" s="29">
        <v>0</v>
      </c>
      <c r="K2637" s="29">
        <v>0</v>
      </c>
      <c r="L2637" s="29">
        <v>0</v>
      </c>
      <c r="M2637" s="29">
        <v>0</v>
      </c>
    </row>
    <row r="2638" spans="1:13" x14ac:dyDescent="0.25">
      <c r="A2638" s="29" t="s">
        <v>100</v>
      </c>
      <c r="B2638" s="29">
        <v>1759</v>
      </c>
      <c r="C2638" s="29">
        <v>1495</v>
      </c>
      <c r="D2638" s="29">
        <v>1759</v>
      </c>
      <c r="E2638" s="29">
        <v>0</v>
      </c>
      <c r="F2638" s="29">
        <v>0</v>
      </c>
      <c r="G2638" s="29">
        <v>0</v>
      </c>
      <c r="H2638" s="29">
        <v>1759</v>
      </c>
      <c r="I2638" s="29">
        <v>0</v>
      </c>
      <c r="J2638" s="29">
        <v>0</v>
      </c>
      <c r="K2638" s="29">
        <v>0</v>
      </c>
      <c r="L2638" s="29">
        <v>0</v>
      </c>
      <c r="M2638" s="29">
        <v>0</v>
      </c>
    </row>
    <row r="2639" spans="1:13" x14ac:dyDescent="0.25">
      <c r="A2639" s="29" t="s">
        <v>101</v>
      </c>
      <c r="B2639" s="29">
        <v>3761</v>
      </c>
      <c r="C2639" s="29">
        <v>0</v>
      </c>
      <c r="D2639" s="29">
        <v>3761</v>
      </c>
      <c r="E2639" s="29">
        <v>0</v>
      </c>
      <c r="F2639" s="29">
        <v>0</v>
      </c>
      <c r="G2639" s="29">
        <v>0</v>
      </c>
      <c r="H2639" s="29">
        <v>3761</v>
      </c>
      <c r="I2639" s="29">
        <v>0</v>
      </c>
      <c r="J2639" s="29">
        <v>0</v>
      </c>
      <c r="K2639" s="29">
        <v>0</v>
      </c>
      <c r="L2639" s="29">
        <v>0</v>
      </c>
      <c r="M2639" s="29">
        <v>0</v>
      </c>
    </row>
    <row r="2640" spans="1:13" x14ac:dyDescent="0.25">
      <c r="A2640" s="29" t="s">
        <v>102</v>
      </c>
      <c r="B2640" s="29">
        <v>2171</v>
      </c>
      <c r="C2640" s="29">
        <v>0</v>
      </c>
      <c r="D2640" s="29">
        <v>2171</v>
      </c>
      <c r="E2640" s="29">
        <v>0</v>
      </c>
      <c r="F2640" s="29">
        <v>0</v>
      </c>
      <c r="G2640" s="29">
        <v>0</v>
      </c>
      <c r="H2640" s="29">
        <v>2171</v>
      </c>
      <c r="I2640" s="29">
        <v>0</v>
      </c>
      <c r="J2640" s="29">
        <v>0</v>
      </c>
      <c r="K2640" s="29">
        <v>0</v>
      </c>
      <c r="L2640" s="29">
        <v>0</v>
      </c>
      <c r="M2640" s="29">
        <v>0</v>
      </c>
    </row>
    <row r="2641" spans="1:13" x14ac:dyDescent="0.25">
      <c r="A2641" s="29" t="s">
        <v>478</v>
      </c>
      <c r="B2641" s="29"/>
      <c r="C2641" s="29"/>
      <c r="D2641" s="29"/>
      <c r="E2641" s="29"/>
      <c r="F2641" s="29"/>
      <c r="G2641" s="29"/>
      <c r="H2641" s="29"/>
      <c r="I2641" s="29"/>
      <c r="J2641" s="29"/>
      <c r="K2641" s="29"/>
      <c r="L2641" s="29"/>
      <c r="M2641" s="29"/>
    </row>
    <row r="2642" spans="1:13" x14ac:dyDescent="0.25">
      <c r="A2642" s="29" t="s">
        <v>0</v>
      </c>
      <c r="B2642" s="29" t="s">
        <v>1</v>
      </c>
      <c r="C2642" s="29" t="s">
        <v>402</v>
      </c>
      <c r="D2642" s="29" t="s">
        <v>403</v>
      </c>
      <c r="E2642" s="29" t="s">
        <v>404</v>
      </c>
      <c r="F2642" s="29" t="s">
        <v>405</v>
      </c>
      <c r="G2642" s="29" t="s">
        <v>406</v>
      </c>
      <c r="H2642" s="29" t="s">
        <v>407</v>
      </c>
      <c r="I2642" s="29" t="s">
        <v>408</v>
      </c>
      <c r="J2642" s="29" t="s">
        <v>409</v>
      </c>
      <c r="K2642" s="29" t="s">
        <v>410</v>
      </c>
      <c r="L2642" s="29" t="s">
        <v>411</v>
      </c>
      <c r="M2642" s="29" t="s">
        <v>412</v>
      </c>
    </row>
    <row r="2643" spans="1:13" x14ac:dyDescent="0.25">
      <c r="A2643" s="29" t="s">
        <v>8</v>
      </c>
      <c r="B2643" s="29" t="s">
        <v>9</v>
      </c>
      <c r="C2643" s="29" t="s">
        <v>9</v>
      </c>
      <c r="D2643" s="29" t="s">
        <v>9</v>
      </c>
      <c r="E2643" s="29" t="s">
        <v>9</v>
      </c>
      <c r="F2643" s="29" t="s">
        <v>9</v>
      </c>
      <c r="G2643" s="29" t="s">
        <v>9</v>
      </c>
      <c r="H2643" s="29" t="s">
        <v>9</v>
      </c>
      <c r="I2643" s="29" t="s">
        <v>9</v>
      </c>
      <c r="J2643" s="29" t="s">
        <v>9</v>
      </c>
      <c r="K2643" s="29" t="s">
        <v>9</v>
      </c>
      <c r="L2643" s="29" t="s">
        <v>9</v>
      </c>
      <c r="M2643" s="29" t="s">
        <v>9</v>
      </c>
    </row>
    <row r="2644" spans="1:13" x14ac:dyDescent="0.25">
      <c r="A2644" s="29" t="s">
        <v>10</v>
      </c>
      <c r="B2644" s="29">
        <v>0</v>
      </c>
      <c r="C2644" s="29">
        <v>0</v>
      </c>
      <c r="D2644" s="29">
        <v>0</v>
      </c>
      <c r="E2644" s="29">
        <v>0</v>
      </c>
      <c r="F2644" s="29">
        <v>0</v>
      </c>
      <c r="G2644" s="29">
        <v>0</v>
      </c>
      <c r="H2644" s="29">
        <v>0</v>
      </c>
      <c r="I2644" s="29">
        <v>0</v>
      </c>
      <c r="J2644" s="29">
        <v>0</v>
      </c>
      <c r="K2644" s="29">
        <v>0</v>
      </c>
      <c r="L2644" s="29">
        <v>0</v>
      </c>
      <c r="M2644" s="29">
        <v>0</v>
      </c>
    </row>
    <row r="2645" spans="1:13" x14ac:dyDescent="0.25">
      <c r="A2645" s="29" t="s">
        <v>11</v>
      </c>
      <c r="B2645" s="29">
        <v>0</v>
      </c>
      <c r="C2645" s="29">
        <v>0</v>
      </c>
      <c r="D2645" s="29">
        <v>0</v>
      </c>
      <c r="E2645" s="29">
        <v>0</v>
      </c>
      <c r="F2645" s="29">
        <v>0</v>
      </c>
      <c r="G2645" s="29">
        <v>0</v>
      </c>
      <c r="H2645" s="29">
        <v>0</v>
      </c>
      <c r="I2645" s="29">
        <v>0</v>
      </c>
      <c r="J2645" s="29">
        <v>0</v>
      </c>
      <c r="K2645" s="29">
        <v>0</v>
      </c>
      <c r="L2645" s="29">
        <v>0</v>
      </c>
      <c r="M2645" s="29">
        <v>0</v>
      </c>
    </row>
    <row r="2646" spans="1:13" x14ac:dyDescent="0.25">
      <c r="A2646" s="29" t="s">
        <v>12</v>
      </c>
      <c r="B2646" s="29">
        <v>0</v>
      </c>
      <c r="C2646" s="29">
        <v>0</v>
      </c>
      <c r="D2646" s="29">
        <v>0</v>
      </c>
      <c r="E2646" s="29">
        <v>0</v>
      </c>
      <c r="F2646" s="29">
        <v>0</v>
      </c>
      <c r="G2646" s="29">
        <v>0</v>
      </c>
      <c r="H2646" s="29">
        <v>0</v>
      </c>
      <c r="I2646" s="29">
        <v>0</v>
      </c>
      <c r="J2646" s="29">
        <v>0</v>
      </c>
      <c r="K2646" s="29">
        <v>0</v>
      </c>
      <c r="L2646" s="29">
        <v>0</v>
      </c>
      <c r="M2646" s="29">
        <v>0</v>
      </c>
    </row>
    <row r="2647" spans="1:13" x14ac:dyDescent="0.25">
      <c r="A2647" s="29" t="s">
        <v>13</v>
      </c>
      <c r="B2647" s="29">
        <v>0</v>
      </c>
      <c r="C2647" s="29">
        <v>0</v>
      </c>
      <c r="D2647" s="29">
        <v>0</v>
      </c>
      <c r="E2647" s="29">
        <v>0</v>
      </c>
      <c r="F2647" s="29">
        <v>0</v>
      </c>
      <c r="G2647" s="29">
        <v>0</v>
      </c>
      <c r="H2647" s="29">
        <v>0</v>
      </c>
      <c r="I2647" s="29">
        <v>0</v>
      </c>
      <c r="J2647" s="29">
        <v>0</v>
      </c>
      <c r="K2647" s="29">
        <v>0</v>
      </c>
      <c r="L2647" s="29">
        <v>0</v>
      </c>
      <c r="M2647" s="29">
        <v>0</v>
      </c>
    </row>
    <row r="2648" spans="1:13" x14ac:dyDescent="0.25">
      <c r="A2648" s="29" t="s">
        <v>14</v>
      </c>
      <c r="B2648" s="29">
        <v>0</v>
      </c>
      <c r="C2648" s="29">
        <v>0</v>
      </c>
      <c r="D2648" s="29">
        <v>0</v>
      </c>
      <c r="E2648" s="29">
        <v>0</v>
      </c>
      <c r="F2648" s="29">
        <v>0</v>
      </c>
      <c r="G2648" s="29">
        <v>0</v>
      </c>
      <c r="H2648" s="29">
        <v>0</v>
      </c>
      <c r="I2648" s="29">
        <v>0</v>
      </c>
      <c r="J2648" s="29">
        <v>0</v>
      </c>
      <c r="K2648" s="29">
        <v>0</v>
      </c>
      <c r="L2648" s="29">
        <v>0</v>
      </c>
      <c r="M2648" s="29">
        <v>0</v>
      </c>
    </row>
    <row r="2649" spans="1:13" x14ac:dyDescent="0.25">
      <c r="A2649" s="29" t="s">
        <v>15</v>
      </c>
      <c r="B2649" s="29">
        <v>0</v>
      </c>
      <c r="C2649" s="29">
        <v>0</v>
      </c>
      <c r="D2649" s="29">
        <v>0</v>
      </c>
      <c r="E2649" s="29">
        <v>0</v>
      </c>
      <c r="F2649" s="29">
        <v>0</v>
      </c>
      <c r="G2649" s="29">
        <v>0</v>
      </c>
      <c r="H2649" s="29">
        <v>0</v>
      </c>
      <c r="I2649" s="29">
        <v>0</v>
      </c>
      <c r="J2649" s="29">
        <v>0</v>
      </c>
      <c r="K2649" s="29">
        <v>0</v>
      </c>
      <c r="L2649" s="29">
        <v>0</v>
      </c>
      <c r="M2649" s="29">
        <v>0</v>
      </c>
    </row>
    <row r="2650" spans="1:13" x14ac:dyDescent="0.25">
      <c r="A2650" s="29" t="s">
        <v>16</v>
      </c>
      <c r="B2650" s="29">
        <v>0</v>
      </c>
      <c r="C2650" s="29">
        <v>0</v>
      </c>
      <c r="D2650" s="29">
        <v>0</v>
      </c>
      <c r="E2650" s="29">
        <v>0</v>
      </c>
      <c r="F2650" s="29">
        <v>0</v>
      </c>
      <c r="G2650" s="29">
        <v>0</v>
      </c>
      <c r="H2650" s="29">
        <v>0</v>
      </c>
      <c r="I2650" s="29">
        <v>0</v>
      </c>
      <c r="J2650" s="29">
        <v>0</v>
      </c>
      <c r="K2650" s="29">
        <v>0</v>
      </c>
      <c r="L2650" s="29">
        <v>0</v>
      </c>
      <c r="M2650" s="29">
        <v>0</v>
      </c>
    </row>
    <row r="2651" spans="1:13" x14ac:dyDescent="0.25">
      <c r="A2651" s="29" t="s">
        <v>17</v>
      </c>
      <c r="B2651" s="29">
        <v>0</v>
      </c>
      <c r="C2651" s="29">
        <v>0</v>
      </c>
      <c r="D2651" s="29">
        <v>0</v>
      </c>
      <c r="E2651" s="29">
        <v>0</v>
      </c>
      <c r="F2651" s="29">
        <v>0</v>
      </c>
      <c r="G2651" s="29">
        <v>0</v>
      </c>
      <c r="H2651" s="29">
        <v>0</v>
      </c>
      <c r="I2651" s="29">
        <v>0</v>
      </c>
      <c r="J2651" s="29">
        <v>0</v>
      </c>
      <c r="K2651" s="29">
        <v>0</v>
      </c>
      <c r="L2651" s="29">
        <v>0</v>
      </c>
      <c r="M2651" s="29">
        <v>0</v>
      </c>
    </row>
    <row r="2652" spans="1:13" x14ac:dyDescent="0.25">
      <c r="A2652" s="29" t="s">
        <v>18</v>
      </c>
      <c r="B2652" s="29">
        <v>0</v>
      </c>
      <c r="C2652" s="29">
        <v>0</v>
      </c>
      <c r="D2652" s="29">
        <v>0</v>
      </c>
      <c r="E2652" s="29">
        <v>0</v>
      </c>
      <c r="F2652" s="29">
        <v>0</v>
      </c>
      <c r="G2652" s="29">
        <v>0</v>
      </c>
      <c r="H2652" s="29">
        <v>0</v>
      </c>
      <c r="I2652" s="29">
        <v>0</v>
      </c>
      <c r="J2652" s="29">
        <v>0</v>
      </c>
      <c r="K2652" s="29">
        <v>0</v>
      </c>
      <c r="L2652" s="29">
        <v>0</v>
      </c>
      <c r="M2652" s="29">
        <v>0</v>
      </c>
    </row>
    <row r="2653" spans="1:13" x14ac:dyDescent="0.25">
      <c r="A2653" s="29" t="s">
        <v>19</v>
      </c>
      <c r="B2653" s="29">
        <v>0</v>
      </c>
      <c r="C2653" s="29">
        <v>0</v>
      </c>
      <c r="D2653" s="29">
        <v>0</v>
      </c>
      <c r="E2653" s="29">
        <v>0</v>
      </c>
      <c r="F2653" s="29">
        <v>0</v>
      </c>
      <c r="G2653" s="29">
        <v>0</v>
      </c>
      <c r="H2653" s="29">
        <v>0</v>
      </c>
      <c r="I2653" s="29">
        <v>0</v>
      </c>
      <c r="J2653" s="29">
        <v>0</v>
      </c>
      <c r="K2653" s="29">
        <v>0</v>
      </c>
      <c r="L2653" s="29">
        <v>0</v>
      </c>
      <c r="M2653" s="29">
        <v>0</v>
      </c>
    </row>
    <row r="2654" spans="1:13" x14ac:dyDescent="0.25">
      <c r="A2654" s="29" t="s">
        <v>20</v>
      </c>
      <c r="B2654" s="29">
        <v>1</v>
      </c>
      <c r="C2654" s="29">
        <v>0</v>
      </c>
      <c r="D2654" s="29">
        <v>0</v>
      </c>
      <c r="E2654" s="29">
        <v>0</v>
      </c>
      <c r="F2654" s="29">
        <v>0</v>
      </c>
      <c r="G2654" s="29">
        <v>0</v>
      </c>
      <c r="H2654" s="29">
        <v>0</v>
      </c>
      <c r="I2654" s="29">
        <v>0</v>
      </c>
      <c r="J2654" s="29">
        <v>0</v>
      </c>
      <c r="K2654" s="29">
        <v>0</v>
      </c>
      <c r="L2654" s="29">
        <v>0</v>
      </c>
      <c r="M2654" s="29">
        <v>0</v>
      </c>
    </row>
    <row r="2655" spans="1:13" x14ac:dyDescent="0.25">
      <c r="A2655" s="29" t="s">
        <v>21</v>
      </c>
      <c r="B2655" s="29">
        <v>0</v>
      </c>
      <c r="C2655" s="29">
        <v>0</v>
      </c>
      <c r="D2655" s="29">
        <v>0</v>
      </c>
      <c r="E2655" s="29">
        <v>0</v>
      </c>
      <c r="F2655" s="29">
        <v>0</v>
      </c>
      <c r="G2655" s="29">
        <v>0</v>
      </c>
      <c r="H2655" s="29">
        <v>0</v>
      </c>
      <c r="I2655" s="29">
        <v>0</v>
      </c>
      <c r="J2655" s="29">
        <v>0</v>
      </c>
      <c r="K2655" s="29">
        <v>0</v>
      </c>
      <c r="L2655" s="29">
        <v>0</v>
      </c>
      <c r="M2655" s="29">
        <v>0</v>
      </c>
    </row>
    <row r="2656" spans="1:13" x14ac:dyDescent="0.25">
      <c r="A2656" s="29" t="s">
        <v>22</v>
      </c>
      <c r="B2656" s="29">
        <v>0</v>
      </c>
      <c r="C2656" s="29">
        <v>0</v>
      </c>
      <c r="D2656" s="29">
        <v>0</v>
      </c>
      <c r="E2656" s="29">
        <v>0</v>
      </c>
      <c r="F2656" s="29">
        <v>0</v>
      </c>
      <c r="G2656" s="29">
        <v>0</v>
      </c>
      <c r="H2656" s="29">
        <v>0</v>
      </c>
      <c r="I2656" s="29">
        <v>0</v>
      </c>
      <c r="J2656" s="29">
        <v>0</v>
      </c>
      <c r="K2656" s="29">
        <v>0</v>
      </c>
      <c r="L2656" s="29">
        <v>0</v>
      </c>
      <c r="M2656" s="29">
        <v>0</v>
      </c>
    </row>
    <row r="2657" spans="1:13" x14ac:dyDescent="0.25">
      <c r="A2657" s="29" t="s">
        <v>479</v>
      </c>
      <c r="B2657" s="29"/>
      <c r="C2657" s="29"/>
      <c r="D2657" s="29"/>
      <c r="E2657" s="29"/>
      <c r="F2657" s="29"/>
      <c r="G2657" s="29"/>
      <c r="H2657" s="29"/>
      <c r="I2657" s="29"/>
      <c r="J2657" s="29"/>
      <c r="K2657" s="29"/>
      <c r="L2657" s="29"/>
      <c r="M2657" s="29"/>
    </row>
    <row r="2658" spans="1:13" x14ac:dyDescent="0.25">
      <c r="A2658" s="29" t="s">
        <v>23</v>
      </c>
      <c r="B2658" s="29" t="s">
        <v>1</v>
      </c>
      <c r="C2658" s="29" t="s">
        <v>402</v>
      </c>
      <c r="D2658" s="29" t="s">
        <v>403</v>
      </c>
      <c r="E2658" s="29" t="s">
        <v>404</v>
      </c>
      <c r="F2658" s="29" t="s">
        <v>405</v>
      </c>
      <c r="G2658" s="29" t="s">
        <v>406</v>
      </c>
      <c r="H2658" s="29" t="s">
        <v>407</v>
      </c>
      <c r="I2658" s="29" t="s">
        <v>408</v>
      </c>
      <c r="J2658" s="29" t="s">
        <v>409</v>
      </c>
      <c r="K2658" s="29" t="s">
        <v>410</v>
      </c>
      <c r="L2658" s="29" t="s">
        <v>411</v>
      </c>
      <c r="M2658" s="29" t="s">
        <v>412</v>
      </c>
    </row>
    <row r="2659" spans="1:13" x14ac:dyDescent="0.25">
      <c r="A2659" s="29" t="s">
        <v>8</v>
      </c>
      <c r="B2659" s="29" t="s">
        <v>9</v>
      </c>
      <c r="C2659" s="29" t="s">
        <v>9</v>
      </c>
      <c r="D2659" s="29" t="s">
        <v>9</v>
      </c>
      <c r="E2659" s="29" t="s">
        <v>9</v>
      </c>
      <c r="F2659" s="29" t="s">
        <v>9</v>
      </c>
      <c r="G2659" s="29" t="s">
        <v>9</v>
      </c>
      <c r="H2659" s="29" t="s">
        <v>9</v>
      </c>
      <c r="I2659" s="29" t="s">
        <v>9</v>
      </c>
      <c r="J2659" s="29" t="s">
        <v>9</v>
      </c>
      <c r="K2659" s="29" t="s">
        <v>9</v>
      </c>
      <c r="L2659" s="29" t="s">
        <v>9</v>
      </c>
      <c r="M2659" s="29" t="s">
        <v>9</v>
      </c>
    </row>
    <row r="2660" spans="1:13" x14ac:dyDescent="0.25">
      <c r="A2660" s="29" t="s">
        <v>10</v>
      </c>
      <c r="B2660" s="29">
        <v>0</v>
      </c>
      <c r="C2660" s="29">
        <v>0</v>
      </c>
      <c r="D2660" s="29">
        <v>0</v>
      </c>
      <c r="E2660" s="29">
        <v>0</v>
      </c>
      <c r="F2660" s="29">
        <v>0</v>
      </c>
      <c r="G2660" s="29">
        <v>0</v>
      </c>
      <c r="H2660" s="29">
        <v>0</v>
      </c>
      <c r="I2660" s="29">
        <v>0</v>
      </c>
      <c r="J2660" s="29">
        <v>0</v>
      </c>
      <c r="K2660" s="29">
        <v>0</v>
      </c>
      <c r="L2660" s="29">
        <v>0</v>
      </c>
      <c r="M2660" s="29">
        <v>0</v>
      </c>
    </row>
    <row r="2661" spans="1:13" x14ac:dyDescent="0.25">
      <c r="A2661" s="29" t="s">
        <v>11</v>
      </c>
      <c r="B2661" s="29">
        <v>0</v>
      </c>
      <c r="C2661" s="29">
        <v>0</v>
      </c>
      <c r="D2661" s="29">
        <v>0</v>
      </c>
      <c r="E2661" s="29">
        <v>0</v>
      </c>
      <c r="F2661" s="29">
        <v>0</v>
      </c>
      <c r="G2661" s="29">
        <v>0</v>
      </c>
      <c r="H2661" s="29">
        <v>0</v>
      </c>
      <c r="I2661" s="29">
        <v>0</v>
      </c>
      <c r="J2661" s="29">
        <v>0</v>
      </c>
      <c r="K2661" s="29">
        <v>0</v>
      </c>
      <c r="L2661" s="29">
        <v>0</v>
      </c>
      <c r="M2661" s="29">
        <v>0</v>
      </c>
    </row>
    <row r="2662" spans="1:13" x14ac:dyDescent="0.25">
      <c r="A2662" s="29" t="s">
        <v>12</v>
      </c>
      <c r="B2662" s="29">
        <v>0</v>
      </c>
      <c r="C2662" s="29">
        <v>0</v>
      </c>
      <c r="D2662" s="29">
        <v>0</v>
      </c>
      <c r="E2662" s="29">
        <v>0</v>
      </c>
      <c r="F2662" s="29">
        <v>0</v>
      </c>
      <c r="G2662" s="29">
        <v>0</v>
      </c>
      <c r="H2662" s="29">
        <v>0</v>
      </c>
      <c r="I2662" s="29">
        <v>0</v>
      </c>
      <c r="J2662" s="29">
        <v>0</v>
      </c>
      <c r="K2662" s="29">
        <v>0</v>
      </c>
      <c r="L2662" s="29">
        <v>0</v>
      </c>
      <c r="M2662" s="29">
        <v>0</v>
      </c>
    </row>
    <row r="2663" spans="1:13" x14ac:dyDescent="0.25">
      <c r="A2663" s="29" t="s">
        <v>13</v>
      </c>
      <c r="B2663" s="29">
        <v>0</v>
      </c>
      <c r="C2663" s="29">
        <v>0</v>
      </c>
      <c r="D2663" s="29">
        <v>0</v>
      </c>
      <c r="E2663" s="29">
        <v>0</v>
      </c>
      <c r="F2663" s="29">
        <v>0</v>
      </c>
      <c r="G2663" s="29">
        <v>0</v>
      </c>
      <c r="H2663" s="29">
        <v>0</v>
      </c>
      <c r="I2663" s="29">
        <v>0</v>
      </c>
      <c r="J2663" s="29">
        <v>0</v>
      </c>
      <c r="K2663" s="29">
        <v>0</v>
      </c>
      <c r="L2663" s="29">
        <v>0</v>
      </c>
      <c r="M2663" s="29">
        <v>0</v>
      </c>
    </row>
    <row r="2664" spans="1:13" x14ac:dyDescent="0.25">
      <c r="A2664" s="29" t="s">
        <v>14</v>
      </c>
      <c r="B2664" s="29">
        <v>0</v>
      </c>
      <c r="C2664" s="29">
        <v>0</v>
      </c>
      <c r="D2664" s="29">
        <v>0</v>
      </c>
      <c r="E2664" s="29">
        <v>0</v>
      </c>
      <c r="F2664" s="29">
        <v>0</v>
      </c>
      <c r="G2664" s="29">
        <v>0</v>
      </c>
      <c r="H2664" s="29">
        <v>0</v>
      </c>
      <c r="I2664" s="29">
        <v>0</v>
      </c>
      <c r="J2664" s="29">
        <v>0</v>
      </c>
      <c r="K2664" s="29">
        <v>0</v>
      </c>
      <c r="L2664" s="29">
        <v>0</v>
      </c>
      <c r="M2664" s="29">
        <v>0</v>
      </c>
    </row>
    <row r="2665" spans="1:13" x14ac:dyDescent="0.25">
      <c r="A2665" s="29" t="s">
        <v>15</v>
      </c>
      <c r="B2665" s="29">
        <v>0</v>
      </c>
      <c r="C2665" s="29">
        <v>0</v>
      </c>
      <c r="D2665" s="29">
        <v>0</v>
      </c>
      <c r="E2665" s="29">
        <v>0</v>
      </c>
      <c r="F2665" s="29">
        <v>0</v>
      </c>
      <c r="G2665" s="29">
        <v>0</v>
      </c>
      <c r="H2665" s="29">
        <v>0</v>
      </c>
      <c r="I2665" s="29">
        <v>0</v>
      </c>
      <c r="J2665" s="29">
        <v>0</v>
      </c>
      <c r="K2665" s="29">
        <v>0</v>
      </c>
      <c r="L2665" s="29">
        <v>0</v>
      </c>
      <c r="M2665" s="29">
        <v>0</v>
      </c>
    </row>
    <row r="2666" spans="1:13" x14ac:dyDescent="0.25">
      <c r="A2666" s="29" t="s">
        <v>16</v>
      </c>
      <c r="B2666" s="29">
        <v>0</v>
      </c>
      <c r="C2666" s="29">
        <v>0</v>
      </c>
      <c r="D2666" s="29">
        <v>0</v>
      </c>
      <c r="E2666" s="29">
        <v>0</v>
      </c>
      <c r="F2666" s="29">
        <v>0</v>
      </c>
      <c r="G2666" s="29">
        <v>0</v>
      </c>
      <c r="H2666" s="29">
        <v>0</v>
      </c>
      <c r="I2666" s="29">
        <v>0</v>
      </c>
      <c r="J2666" s="29">
        <v>0</v>
      </c>
      <c r="K2666" s="29">
        <v>0</v>
      </c>
      <c r="L2666" s="29">
        <v>0</v>
      </c>
      <c r="M2666" s="29">
        <v>0</v>
      </c>
    </row>
    <row r="2667" spans="1:13" x14ac:dyDescent="0.25">
      <c r="A2667" s="29" t="s">
        <v>17</v>
      </c>
      <c r="B2667" s="29">
        <v>0</v>
      </c>
      <c r="C2667" s="29">
        <v>0</v>
      </c>
      <c r="D2667" s="29">
        <v>0</v>
      </c>
      <c r="E2667" s="29">
        <v>0</v>
      </c>
      <c r="F2667" s="29">
        <v>0</v>
      </c>
      <c r="G2667" s="29">
        <v>0</v>
      </c>
      <c r="H2667" s="29">
        <v>0</v>
      </c>
      <c r="I2667" s="29">
        <v>0</v>
      </c>
      <c r="J2667" s="29">
        <v>0</v>
      </c>
      <c r="K2667" s="29">
        <v>0</v>
      </c>
      <c r="L2667" s="29">
        <v>0</v>
      </c>
      <c r="M2667" s="29">
        <v>0</v>
      </c>
    </row>
    <row r="2668" spans="1:13" x14ac:dyDescent="0.25">
      <c r="A2668" s="29" t="s">
        <v>18</v>
      </c>
      <c r="B2668" s="29">
        <v>0</v>
      </c>
      <c r="C2668" s="29">
        <v>0</v>
      </c>
      <c r="D2668" s="29">
        <v>0</v>
      </c>
      <c r="E2668" s="29">
        <v>0</v>
      </c>
      <c r="F2668" s="29">
        <v>0</v>
      </c>
      <c r="G2668" s="29">
        <v>0</v>
      </c>
      <c r="H2668" s="29">
        <v>0</v>
      </c>
      <c r="I2668" s="29">
        <v>0</v>
      </c>
      <c r="J2668" s="29">
        <v>0</v>
      </c>
      <c r="K2668" s="29">
        <v>0</v>
      </c>
      <c r="L2668" s="29">
        <v>0</v>
      </c>
      <c r="M2668" s="29">
        <v>0</v>
      </c>
    </row>
    <row r="2669" spans="1:13" x14ac:dyDescent="0.25">
      <c r="A2669" s="29" t="s">
        <v>19</v>
      </c>
      <c r="B2669" s="29">
        <v>0</v>
      </c>
      <c r="C2669" s="29">
        <v>0</v>
      </c>
      <c r="D2669" s="29">
        <v>0</v>
      </c>
      <c r="E2669" s="29">
        <v>0</v>
      </c>
      <c r="F2669" s="29">
        <v>0</v>
      </c>
      <c r="G2669" s="29">
        <v>0</v>
      </c>
      <c r="H2669" s="29">
        <v>0</v>
      </c>
      <c r="I2669" s="29">
        <v>0</v>
      </c>
      <c r="J2669" s="29">
        <v>0</v>
      </c>
      <c r="K2669" s="29">
        <v>0</v>
      </c>
      <c r="L2669" s="29">
        <v>0</v>
      </c>
      <c r="M2669" s="29">
        <v>0</v>
      </c>
    </row>
    <row r="2670" spans="1:13" x14ac:dyDescent="0.25">
      <c r="A2670" s="29" t="s">
        <v>20</v>
      </c>
      <c r="B2670" s="29">
        <v>0</v>
      </c>
      <c r="C2670" s="29">
        <v>0</v>
      </c>
      <c r="D2670" s="29">
        <v>0</v>
      </c>
      <c r="E2670" s="29">
        <v>0</v>
      </c>
      <c r="F2670" s="29">
        <v>0</v>
      </c>
      <c r="G2670" s="29">
        <v>0</v>
      </c>
      <c r="H2670" s="29">
        <v>0</v>
      </c>
      <c r="I2670" s="29">
        <v>0</v>
      </c>
      <c r="J2670" s="29">
        <v>0</v>
      </c>
      <c r="K2670" s="29">
        <v>0</v>
      </c>
      <c r="L2670" s="29">
        <v>0</v>
      </c>
      <c r="M2670" s="29">
        <v>0</v>
      </c>
    </row>
    <row r="2671" spans="1:13" x14ac:dyDescent="0.25">
      <c r="A2671" s="29" t="s">
        <v>21</v>
      </c>
      <c r="B2671" s="29">
        <v>0</v>
      </c>
      <c r="C2671" s="29">
        <v>0</v>
      </c>
      <c r="D2671" s="29">
        <v>0</v>
      </c>
      <c r="E2671" s="29">
        <v>0</v>
      </c>
      <c r="F2671" s="29">
        <v>0</v>
      </c>
      <c r="G2671" s="29">
        <v>0</v>
      </c>
      <c r="H2671" s="29">
        <v>0</v>
      </c>
      <c r="I2671" s="29">
        <v>0</v>
      </c>
      <c r="J2671" s="29">
        <v>0</v>
      </c>
      <c r="K2671" s="29">
        <v>0</v>
      </c>
      <c r="L2671" s="29">
        <v>0</v>
      </c>
      <c r="M2671" s="29">
        <v>0</v>
      </c>
    </row>
    <row r="2672" spans="1:13" x14ac:dyDescent="0.25">
      <c r="A2672" s="29" t="s">
        <v>22</v>
      </c>
      <c r="B2672" s="29">
        <v>0</v>
      </c>
      <c r="C2672" s="29">
        <v>0</v>
      </c>
      <c r="D2672" s="29">
        <v>0</v>
      </c>
      <c r="E2672" s="29">
        <v>0</v>
      </c>
      <c r="F2672" s="29">
        <v>0</v>
      </c>
      <c r="G2672" s="29">
        <v>0</v>
      </c>
      <c r="H2672" s="29">
        <v>0</v>
      </c>
      <c r="I2672" s="29">
        <v>0</v>
      </c>
      <c r="J2672" s="29">
        <v>0</v>
      </c>
      <c r="K2672" s="29">
        <v>0</v>
      </c>
      <c r="L2672" s="29">
        <v>0</v>
      </c>
      <c r="M2672" s="29">
        <v>0</v>
      </c>
    </row>
    <row r="2673" spans="1:13" x14ac:dyDescent="0.25">
      <c r="A2673" s="29" t="s">
        <v>480</v>
      </c>
      <c r="B2673" s="29"/>
      <c r="C2673" s="29"/>
      <c r="D2673" s="29"/>
      <c r="E2673" s="29"/>
      <c r="F2673" s="29"/>
      <c r="G2673" s="29"/>
      <c r="H2673" s="29"/>
      <c r="I2673" s="29"/>
      <c r="J2673" s="29"/>
      <c r="K2673" s="29"/>
      <c r="L2673" s="29"/>
      <c r="M2673" s="29"/>
    </row>
    <row r="2674" spans="1:13" x14ac:dyDescent="0.25">
      <c r="A2674" s="29" t="s">
        <v>24</v>
      </c>
      <c r="B2674" s="29" t="s">
        <v>1</v>
      </c>
      <c r="C2674" s="29" t="s">
        <v>402</v>
      </c>
      <c r="D2674" s="29" t="s">
        <v>403</v>
      </c>
      <c r="E2674" s="29" t="s">
        <v>404</v>
      </c>
      <c r="F2674" s="29" t="s">
        <v>405</v>
      </c>
      <c r="G2674" s="29" t="s">
        <v>406</v>
      </c>
      <c r="H2674" s="29" t="s">
        <v>407</v>
      </c>
      <c r="I2674" s="29" t="s">
        <v>408</v>
      </c>
      <c r="J2674" s="29" t="s">
        <v>409</v>
      </c>
      <c r="K2674" s="29" t="s">
        <v>410</v>
      </c>
      <c r="L2674" s="29" t="s">
        <v>411</v>
      </c>
      <c r="M2674" s="29" t="s">
        <v>412</v>
      </c>
    </row>
    <row r="2675" spans="1:13" x14ac:dyDescent="0.25">
      <c r="A2675" s="29" t="s">
        <v>8</v>
      </c>
      <c r="B2675" s="29" t="s">
        <v>9</v>
      </c>
      <c r="C2675" s="29" t="s">
        <v>9</v>
      </c>
      <c r="D2675" s="29" t="s">
        <v>9</v>
      </c>
      <c r="E2675" s="29" t="s">
        <v>9</v>
      </c>
      <c r="F2675" s="29" t="s">
        <v>9</v>
      </c>
      <c r="G2675" s="29" t="s">
        <v>9</v>
      </c>
      <c r="H2675" s="29" t="s">
        <v>9</v>
      </c>
      <c r="I2675" s="29" t="s">
        <v>9</v>
      </c>
      <c r="J2675" s="29" t="s">
        <v>9</v>
      </c>
      <c r="K2675" s="29" t="s">
        <v>9</v>
      </c>
      <c r="L2675" s="29" t="s">
        <v>9</v>
      </c>
      <c r="M2675" s="29" t="s">
        <v>9</v>
      </c>
    </row>
    <row r="2676" spans="1:13" x14ac:dyDescent="0.25">
      <c r="A2676" s="29" t="s">
        <v>25</v>
      </c>
      <c r="B2676" s="29">
        <v>110400</v>
      </c>
      <c r="C2676" s="29">
        <v>0</v>
      </c>
      <c r="D2676" s="29">
        <v>0</v>
      </c>
      <c r="E2676" s="29">
        <v>0</v>
      </c>
      <c r="F2676" s="29">
        <v>0</v>
      </c>
      <c r="G2676" s="29">
        <v>110400</v>
      </c>
      <c r="H2676" s="29">
        <v>0</v>
      </c>
      <c r="I2676" s="29">
        <v>0</v>
      </c>
      <c r="J2676" s="29">
        <v>0</v>
      </c>
      <c r="K2676" s="29">
        <v>0</v>
      </c>
      <c r="L2676" s="29">
        <v>0</v>
      </c>
      <c r="M2676" s="29">
        <v>0</v>
      </c>
    </row>
    <row r="2677" spans="1:13" x14ac:dyDescent="0.25">
      <c r="A2677" s="29" t="s">
        <v>26</v>
      </c>
      <c r="B2677" s="29">
        <v>6965</v>
      </c>
      <c r="C2677" s="29">
        <v>0</v>
      </c>
      <c r="D2677" s="29">
        <v>0</v>
      </c>
      <c r="E2677" s="29">
        <v>0</v>
      </c>
      <c r="F2677" s="29">
        <v>0</v>
      </c>
      <c r="G2677" s="29">
        <v>6965</v>
      </c>
      <c r="H2677" s="29">
        <v>0</v>
      </c>
      <c r="I2677" s="29">
        <v>0</v>
      </c>
      <c r="J2677" s="29">
        <v>0</v>
      </c>
      <c r="K2677" s="29">
        <v>0</v>
      </c>
      <c r="L2677" s="29">
        <v>0</v>
      </c>
      <c r="M2677" s="29">
        <v>0</v>
      </c>
    </row>
    <row r="2678" spans="1:13" x14ac:dyDescent="0.25">
      <c r="A2678" s="29" t="s">
        <v>27</v>
      </c>
      <c r="B2678" s="29">
        <v>0</v>
      </c>
      <c r="C2678" s="29">
        <v>0</v>
      </c>
      <c r="D2678" s="29">
        <v>0</v>
      </c>
      <c r="E2678" s="29">
        <v>0</v>
      </c>
      <c r="F2678" s="29">
        <v>0</v>
      </c>
      <c r="G2678" s="29">
        <v>0</v>
      </c>
      <c r="H2678" s="29">
        <v>0</v>
      </c>
      <c r="I2678" s="29">
        <v>0</v>
      </c>
      <c r="J2678" s="29">
        <v>0</v>
      </c>
      <c r="K2678" s="29">
        <v>0</v>
      </c>
      <c r="L2678" s="29">
        <v>0</v>
      </c>
      <c r="M2678" s="29">
        <v>0</v>
      </c>
    </row>
    <row r="2679" spans="1:13" x14ac:dyDescent="0.25">
      <c r="A2679" s="29" t="s">
        <v>28</v>
      </c>
      <c r="B2679" s="29">
        <v>0</v>
      </c>
      <c r="C2679" s="29">
        <v>0</v>
      </c>
      <c r="D2679" s="29">
        <v>0</v>
      </c>
      <c r="E2679" s="29">
        <v>0</v>
      </c>
      <c r="F2679" s="29">
        <v>0</v>
      </c>
      <c r="G2679" s="29">
        <v>0</v>
      </c>
      <c r="H2679" s="29">
        <v>0</v>
      </c>
      <c r="I2679" s="29">
        <v>0</v>
      </c>
      <c r="J2679" s="29">
        <v>0</v>
      </c>
      <c r="K2679" s="29">
        <v>0</v>
      </c>
      <c r="L2679" s="29">
        <v>0</v>
      </c>
      <c r="M2679" s="29">
        <v>0</v>
      </c>
    </row>
    <row r="2680" spans="1:13" x14ac:dyDescent="0.25">
      <c r="A2680" s="29" t="s">
        <v>29</v>
      </c>
      <c r="B2680" s="29">
        <v>960</v>
      </c>
      <c r="C2680" s="29">
        <v>0</v>
      </c>
      <c r="D2680" s="29">
        <v>0</v>
      </c>
      <c r="E2680" s="29">
        <v>0</v>
      </c>
      <c r="F2680" s="29">
        <v>0</v>
      </c>
      <c r="G2680" s="29">
        <v>960</v>
      </c>
      <c r="H2680" s="29">
        <v>0</v>
      </c>
      <c r="I2680" s="29">
        <v>0</v>
      </c>
      <c r="J2680" s="29">
        <v>0</v>
      </c>
      <c r="K2680" s="29">
        <v>0</v>
      </c>
      <c r="L2680" s="29">
        <v>0</v>
      </c>
      <c r="M2680" s="29">
        <v>0</v>
      </c>
    </row>
    <row r="2681" spans="1:13" x14ac:dyDescent="0.25">
      <c r="A2681" s="29" t="s">
        <v>30</v>
      </c>
      <c r="B2681" s="29">
        <v>0</v>
      </c>
      <c r="C2681" s="29">
        <v>0</v>
      </c>
      <c r="D2681" s="29">
        <v>0</v>
      </c>
      <c r="E2681" s="29">
        <v>0</v>
      </c>
      <c r="F2681" s="29">
        <v>0</v>
      </c>
      <c r="G2681" s="29">
        <v>0</v>
      </c>
      <c r="H2681" s="29">
        <v>0</v>
      </c>
      <c r="I2681" s="29">
        <v>0</v>
      </c>
      <c r="J2681" s="29">
        <v>0</v>
      </c>
      <c r="K2681" s="29">
        <v>0</v>
      </c>
      <c r="L2681" s="29">
        <v>0</v>
      </c>
      <c r="M2681" s="29">
        <v>0</v>
      </c>
    </row>
    <row r="2682" spans="1:13" x14ac:dyDescent="0.25">
      <c r="A2682" s="29" t="s">
        <v>31</v>
      </c>
      <c r="B2682" s="29">
        <v>1910</v>
      </c>
      <c r="C2682" s="29">
        <v>0</v>
      </c>
      <c r="D2682" s="29">
        <v>0</v>
      </c>
      <c r="E2682" s="29">
        <v>0</v>
      </c>
      <c r="F2682" s="29">
        <v>0</v>
      </c>
      <c r="G2682" s="29">
        <v>1910</v>
      </c>
      <c r="H2682" s="29">
        <v>0</v>
      </c>
      <c r="I2682" s="29">
        <v>0</v>
      </c>
      <c r="J2682" s="29">
        <v>0</v>
      </c>
      <c r="K2682" s="29">
        <v>0</v>
      </c>
      <c r="L2682" s="29">
        <v>0</v>
      </c>
      <c r="M2682" s="29">
        <v>0</v>
      </c>
    </row>
    <row r="2683" spans="1:13" x14ac:dyDescent="0.25">
      <c r="A2683" s="29" t="s">
        <v>32</v>
      </c>
      <c r="B2683" s="29">
        <v>72110</v>
      </c>
      <c r="C2683" s="29">
        <v>0</v>
      </c>
      <c r="D2683" s="29">
        <v>0</v>
      </c>
      <c r="E2683" s="29">
        <v>0</v>
      </c>
      <c r="F2683" s="29">
        <v>0</v>
      </c>
      <c r="G2683" s="29">
        <v>72110</v>
      </c>
      <c r="H2683" s="29">
        <v>0</v>
      </c>
      <c r="I2683" s="29">
        <v>0</v>
      </c>
      <c r="J2683" s="29">
        <v>0</v>
      </c>
      <c r="K2683" s="29">
        <v>0</v>
      </c>
      <c r="L2683" s="29">
        <v>0</v>
      </c>
      <c r="M2683" s="29">
        <v>0</v>
      </c>
    </row>
    <row r="2684" spans="1:13" x14ac:dyDescent="0.25">
      <c r="A2684" s="29" t="s">
        <v>33</v>
      </c>
      <c r="B2684" s="29">
        <v>3680</v>
      </c>
      <c r="C2684" s="29">
        <v>0</v>
      </c>
      <c r="D2684" s="29">
        <v>0</v>
      </c>
      <c r="E2684" s="29">
        <v>0</v>
      </c>
      <c r="F2684" s="29">
        <v>0</v>
      </c>
      <c r="G2684" s="29">
        <v>3680</v>
      </c>
      <c r="H2684" s="29">
        <v>0</v>
      </c>
      <c r="I2684" s="29">
        <v>0</v>
      </c>
      <c r="J2684" s="29">
        <v>0</v>
      </c>
      <c r="K2684" s="29">
        <v>0</v>
      </c>
      <c r="L2684" s="29">
        <v>0</v>
      </c>
      <c r="M2684" s="29">
        <v>0</v>
      </c>
    </row>
    <row r="2685" spans="1:13" x14ac:dyDescent="0.25">
      <c r="A2685" s="29" t="s">
        <v>481</v>
      </c>
      <c r="B2685" s="29"/>
      <c r="C2685" s="29"/>
      <c r="D2685" s="29"/>
      <c r="E2685" s="29"/>
      <c r="F2685" s="29"/>
      <c r="G2685" s="29"/>
      <c r="H2685" s="29"/>
      <c r="I2685" s="29"/>
      <c r="J2685" s="29"/>
      <c r="K2685" s="29"/>
      <c r="L2685" s="29"/>
      <c r="M2685" s="29"/>
    </row>
    <row r="2686" spans="1:13" x14ac:dyDescent="0.25">
      <c r="A2686" s="29" t="s">
        <v>34</v>
      </c>
      <c r="B2686" s="29" t="s">
        <v>1</v>
      </c>
      <c r="C2686" s="29" t="s">
        <v>402</v>
      </c>
      <c r="D2686" s="29" t="s">
        <v>403</v>
      </c>
      <c r="E2686" s="29" t="s">
        <v>404</v>
      </c>
      <c r="F2686" s="29" t="s">
        <v>405</v>
      </c>
      <c r="G2686" s="29" t="s">
        <v>406</v>
      </c>
      <c r="H2686" s="29" t="s">
        <v>407</v>
      </c>
      <c r="I2686" s="29" t="s">
        <v>408</v>
      </c>
      <c r="J2686" s="29" t="s">
        <v>409</v>
      </c>
      <c r="K2686" s="29" t="s">
        <v>410</v>
      </c>
      <c r="L2686" s="29" t="s">
        <v>411</v>
      </c>
      <c r="M2686" s="29" t="s">
        <v>412</v>
      </c>
    </row>
    <row r="2687" spans="1:13" x14ac:dyDescent="0.25">
      <c r="A2687" s="29" t="s">
        <v>8</v>
      </c>
      <c r="B2687" s="29" t="s">
        <v>35</v>
      </c>
      <c r="C2687" s="29" t="s">
        <v>35</v>
      </c>
      <c r="D2687" s="29" t="s">
        <v>35</v>
      </c>
      <c r="E2687" s="29" t="s">
        <v>35</v>
      </c>
      <c r="F2687" s="29" t="s">
        <v>35</v>
      </c>
      <c r="G2687" s="29" t="s">
        <v>35</v>
      </c>
      <c r="H2687" s="29" t="s">
        <v>35</v>
      </c>
      <c r="I2687" s="29" t="s">
        <v>35</v>
      </c>
      <c r="J2687" s="29" t="s">
        <v>35</v>
      </c>
      <c r="K2687" s="29" t="s">
        <v>35</v>
      </c>
      <c r="L2687" s="29" t="s">
        <v>35</v>
      </c>
      <c r="M2687" s="29" t="s">
        <v>35</v>
      </c>
    </row>
    <row r="2688" spans="1:13" x14ac:dyDescent="0.25">
      <c r="A2688" s="29" t="s">
        <v>10</v>
      </c>
      <c r="B2688" s="29">
        <v>0</v>
      </c>
      <c r="C2688" s="29">
        <v>0</v>
      </c>
      <c r="D2688" s="29">
        <v>0</v>
      </c>
      <c r="E2688" s="29">
        <v>0</v>
      </c>
      <c r="F2688" s="29">
        <v>0</v>
      </c>
      <c r="G2688" s="29">
        <v>0</v>
      </c>
      <c r="H2688" s="29">
        <v>0</v>
      </c>
      <c r="I2688" s="29">
        <v>0</v>
      </c>
      <c r="J2688" s="29">
        <v>0</v>
      </c>
      <c r="K2688" s="29">
        <v>0</v>
      </c>
      <c r="L2688" s="29">
        <v>0</v>
      </c>
      <c r="M2688" s="29">
        <v>0</v>
      </c>
    </row>
    <row r="2689" spans="1:13" x14ac:dyDescent="0.25">
      <c r="A2689" s="29" t="s">
        <v>36</v>
      </c>
      <c r="B2689" s="29">
        <v>168</v>
      </c>
      <c r="C2689" s="29">
        <v>0</v>
      </c>
      <c r="D2689" s="29">
        <v>0</v>
      </c>
      <c r="E2689" s="29">
        <v>0</v>
      </c>
      <c r="F2689" s="29">
        <v>0</v>
      </c>
      <c r="G2689" s="29">
        <v>168</v>
      </c>
      <c r="H2689" s="29">
        <v>0</v>
      </c>
      <c r="I2689" s="29">
        <v>0</v>
      </c>
      <c r="J2689" s="29">
        <v>0</v>
      </c>
      <c r="K2689" s="29">
        <v>0</v>
      </c>
      <c r="L2689" s="29">
        <v>0</v>
      </c>
      <c r="M2689" s="29">
        <v>0</v>
      </c>
    </row>
    <row r="2690" spans="1:13" x14ac:dyDescent="0.25">
      <c r="A2690" s="29" t="s">
        <v>37</v>
      </c>
      <c r="B2690" s="29">
        <v>100</v>
      </c>
      <c r="C2690" s="29">
        <v>0</v>
      </c>
      <c r="D2690" s="29">
        <v>0</v>
      </c>
      <c r="E2690" s="29">
        <v>0</v>
      </c>
      <c r="F2690" s="29">
        <v>0</v>
      </c>
      <c r="G2690" s="29">
        <v>100</v>
      </c>
      <c r="H2690" s="29">
        <v>0</v>
      </c>
      <c r="I2690" s="29">
        <v>0</v>
      </c>
      <c r="J2690" s="29">
        <v>0</v>
      </c>
      <c r="K2690" s="29">
        <v>0</v>
      </c>
      <c r="L2690" s="29">
        <v>0</v>
      </c>
      <c r="M2690" s="29">
        <v>0</v>
      </c>
    </row>
    <row r="2691" spans="1:13" x14ac:dyDescent="0.25">
      <c r="A2691" s="29" t="s">
        <v>38</v>
      </c>
      <c r="B2691" s="29">
        <v>7894</v>
      </c>
      <c r="C2691" s="29">
        <v>0</v>
      </c>
      <c r="D2691" s="29">
        <v>0</v>
      </c>
      <c r="E2691" s="29">
        <v>0</v>
      </c>
      <c r="F2691" s="29">
        <v>0</v>
      </c>
      <c r="G2691" s="29">
        <v>7894</v>
      </c>
      <c r="H2691" s="29">
        <v>0</v>
      </c>
      <c r="I2691" s="29">
        <v>0</v>
      </c>
      <c r="J2691" s="29">
        <v>0</v>
      </c>
      <c r="K2691" s="29">
        <v>0</v>
      </c>
      <c r="L2691" s="29">
        <v>0</v>
      </c>
      <c r="M2691" s="29">
        <v>0</v>
      </c>
    </row>
    <row r="2692" spans="1:13" x14ac:dyDescent="0.25">
      <c r="A2692" s="29" t="s">
        <v>39</v>
      </c>
      <c r="B2692" s="29">
        <v>1556</v>
      </c>
      <c r="C2692" s="29">
        <v>0</v>
      </c>
      <c r="D2692" s="29">
        <v>0</v>
      </c>
      <c r="E2692" s="29">
        <v>0</v>
      </c>
      <c r="F2692" s="29">
        <v>0</v>
      </c>
      <c r="G2692" s="29">
        <v>1556</v>
      </c>
      <c r="H2692" s="29">
        <v>0</v>
      </c>
      <c r="I2692" s="29">
        <v>0</v>
      </c>
      <c r="J2692" s="29">
        <v>0</v>
      </c>
      <c r="K2692" s="29">
        <v>0</v>
      </c>
      <c r="L2692" s="29">
        <v>0</v>
      </c>
      <c r="M2692" s="29">
        <v>0</v>
      </c>
    </row>
    <row r="2693" spans="1:13" x14ac:dyDescent="0.25">
      <c r="A2693" s="29" t="s">
        <v>40</v>
      </c>
      <c r="B2693" s="29">
        <v>8633</v>
      </c>
      <c r="C2693" s="29">
        <v>0</v>
      </c>
      <c r="D2693" s="29">
        <v>0</v>
      </c>
      <c r="E2693" s="29">
        <v>0</v>
      </c>
      <c r="F2693" s="29">
        <v>0</v>
      </c>
      <c r="G2693" s="29">
        <v>8633</v>
      </c>
      <c r="H2693" s="29">
        <v>0</v>
      </c>
      <c r="I2693" s="29">
        <v>0</v>
      </c>
      <c r="J2693" s="29">
        <v>0</v>
      </c>
      <c r="K2693" s="29">
        <v>0</v>
      </c>
      <c r="L2693" s="29">
        <v>0</v>
      </c>
      <c r="M2693" s="29">
        <v>0</v>
      </c>
    </row>
    <row r="2694" spans="1:13" x14ac:dyDescent="0.25">
      <c r="A2694" s="29" t="s">
        <v>41</v>
      </c>
      <c r="B2694" s="29">
        <v>0</v>
      </c>
      <c r="C2694" s="29">
        <v>0</v>
      </c>
      <c r="D2694" s="29">
        <v>0</v>
      </c>
      <c r="E2694" s="29">
        <v>0</v>
      </c>
      <c r="F2694" s="29">
        <v>0</v>
      </c>
      <c r="G2694" s="29">
        <v>0</v>
      </c>
      <c r="H2694" s="29">
        <v>0</v>
      </c>
      <c r="I2694" s="29">
        <v>0</v>
      </c>
      <c r="J2694" s="29">
        <v>0</v>
      </c>
      <c r="K2694" s="29">
        <v>0</v>
      </c>
      <c r="L2694" s="29">
        <v>0</v>
      </c>
      <c r="M2694" s="29">
        <v>0</v>
      </c>
    </row>
    <row r="2695" spans="1:13" x14ac:dyDescent="0.25">
      <c r="A2695" s="29" t="s">
        <v>42</v>
      </c>
      <c r="B2695" s="29">
        <v>0</v>
      </c>
      <c r="C2695" s="29">
        <v>0</v>
      </c>
      <c r="D2695" s="29">
        <v>0</v>
      </c>
      <c r="E2695" s="29">
        <v>0</v>
      </c>
      <c r="F2695" s="29">
        <v>0</v>
      </c>
      <c r="G2695" s="29">
        <v>0</v>
      </c>
      <c r="H2695" s="29">
        <v>0</v>
      </c>
      <c r="I2695" s="29">
        <v>0</v>
      </c>
      <c r="J2695" s="29">
        <v>0</v>
      </c>
      <c r="K2695" s="29">
        <v>0</v>
      </c>
      <c r="L2695" s="29">
        <v>0</v>
      </c>
      <c r="M2695" s="29">
        <v>0</v>
      </c>
    </row>
    <row r="2696" spans="1:13" x14ac:dyDescent="0.25">
      <c r="A2696" s="29" t="s">
        <v>43</v>
      </c>
      <c r="B2696" s="29">
        <v>0</v>
      </c>
      <c r="C2696" s="29">
        <v>0</v>
      </c>
      <c r="D2696" s="29">
        <v>0</v>
      </c>
      <c r="E2696" s="29">
        <v>0</v>
      </c>
      <c r="F2696" s="29">
        <v>0</v>
      </c>
      <c r="G2696" s="29">
        <v>0</v>
      </c>
      <c r="H2696" s="29">
        <v>0</v>
      </c>
      <c r="I2696" s="29">
        <v>0</v>
      </c>
      <c r="J2696" s="29">
        <v>0</v>
      </c>
      <c r="K2696" s="29">
        <v>0</v>
      </c>
      <c r="L2696" s="29">
        <v>0</v>
      </c>
      <c r="M2696" s="29">
        <v>0</v>
      </c>
    </row>
    <row r="2697" spans="1:13" x14ac:dyDescent="0.25">
      <c r="A2697" s="29" t="s">
        <v>44</v>
      </c>
      <c r="B2697" s="29">
        <v>0</v>
      </c>
      <c r="C2697" s="29">
        <v>0</v>
      </c>
      <c r="D2697" s="29">
        <v>0</v>
      </c>
      <c r="E2697" s="29">
        <v>0</v>
      </c>
      <c r="F2697" s="29">
        <v>0</v>
      </c>
      <c r="G2697" s="29">
        <v>0</v>
      </c>
      <c r="H2697" s="29">
        <v>0</v>
      </c>
      <c r="I2697" s="29">
        <v>0</v>
      </c>
      <c r="J2697" s="29">
        <v>0</v>
      </c>
      <c r="K2697" s="29">
        <v>0</v>
      </c>
      <c r="L2697" s="29">
        <v>0</v>
      </c>
      <c r="M2697" s="29">
        <v>0</v>
      </c>
    </row>
    <row r="2698" spans="1:13" x14ac:dyDescent="0.25">
      <c r="A2698" s="29" t="s">
        <v>45</v>
      </c>
      <c r="B2698" s="29">
        <v>0</v>
      </c>
      <c r="C2698" s="29">
        <v>0</v>
      </c>
      <c r="D2698" s="29">
        <v>0</v>
      </c>
      <c r="E2698" s="29">
        <v>0</v>
      </c>
      <c r="F2698" s="29">
        <v>0</v>
      </c>
      <c r="G2698" s="29">
        <v>0</v>
      </c>
      <c r="H2698" s="29">
        <v>0</v>
      </c>
      <c r="I2698" s="29">
        <v>0</v>
      </c>
      <c r="J2698" s="29">
        <v>0</v>
      </c>
      <c r="K2698" s="29">
        <v>0</v>
      </c>
      <c r="L2698" s="29">
        <v>0</v>
      </c>
      <c r="M2698" s="29">
        <v>0</v>
      </c>
    </row>
    <row r="2699" spans="1:13" x14ac:dyDescent="0.25">
      <c r="A2699" s="29" t="s">
        <v>46</v>
      </c>
      <c r="B2699" s="29">
        <v>0</v>
      </c>
      <c r="C2699" s="29">
        <v>0</v>
      </c>
      <c r="D2699" s="29">
        <v>0</v>
      </c>
      <c r="E2699" s="29">
        <v>0</v>
      </c>
      <c r="F2699" s="29">
        <v>0</v>
      </c>
      <c r="G2699" s="29">
        <v>0</v>
      </c>
      <c r="H2699" s="29">
        <v>0</v>
      </c>
      <c r="I2699" s="29">
        <v>0</v>
      </c>
      <c r="J2699" s="29">
        <v>0</v>
      </c>
      <c r="K2699" s="29">
        <v>0</v>
      </c>
      <c r="L2699" s="29">
        <v>0</v>
      </c>
      <c r="M2699" s="29">
        <v>0</v>
      </c>
    </row>
    <row r="2700" spans="1:13" x14ac:dyDescent="0.25">
      <c r="A2700" s="29" t="s">
        <v>47</v>
      </c>
      <c r="B2700" s="29">
        <v>0</v>
      </c>
      <c r="C2700" s="29">
        <v>0</v>
      </c>
      <c r="D2700" s="29">
        <v>0</v>
      </c>
      <c r="E2700" s="29">
        <v>0</v>
      </c>
      <c r="F2700" s="29">
        <v>0</v>
      </c>
      <c r="G2700" s="29">
        <v>0</v>
      </c>
      <c r="H2700" s="29">
        <v>0</v>
      </c>
      <c r="I2700" s="29">
        <v>0</v>
      </c>
      <c r="J2700" s="29">
        <v>0</v>
      </c>
      <c r="K2700" s="29">
        <v>0</v>
      </c>
      <c r="L2700" s="29">
        <v>0</v>
      </c>
      <c r="M2700" s="29">
        <v>0</v>
      </c>
    </row>
    <row r="2701" spans="1:13" x14ac:dyDescent="0.25">
      <c r="A2701" s="29" t="s">
        <v>48</v>
      </c>
      <c r="B2701" s="29">
        <v>0</v>
      </c>
      <c r="C2701" s="29">
        <v>0</v>
      </c>
      <c r="D2701" s="29">
        <v>0</v>
      </c>
      <c r="E2701" s="29">
        <v>0</v>
      </c>
      <c r="F2701" s="29">
        <v>0</v>
      </c>
      <c r="G2701" s="29">
        <v>0</v>
      </c>
      <c r="H2701" s="29">
        <v>0</v>
      </c>
      <c r="I2701" s="29">
        <v>0</v>
      </c>
      <c r="J2701" s="29">
        <v>0</v>
      </c>
      <c r="K2701" s="29">
        <v>0</v>
      </c>
      <c r="L2701" s="29">
        <v>0</v>
      </c>
      <c r="M2701" s="29">
        <v>0</v>
      </c>
    </row>
    <row r="2702" spans="1:13" x14ac:dyDescent="0.25">
      <c r="A2702" s="29" t="s">
        <v>49</v>
      </c>
      <c r="B2702" s="29">
        <v>0</v>
      </c>
      <c r="C2702" s="29">
        <v>0</v>
      </c>
      <c r="D2702" s="29">
        <v>0</v>
      </c>
      <c r="E2702" s="29">
        <v>0</v>
      </c>
      <c r="F2702" s="29">
        <v>0</v>
      </c>
      <c r="G2702" s="29">
        <v>0</v>
      </c>
      <c r="H2702" s="29">
        <v>0</v>
      </c>
      <c r="I2702" s="29">
        <v>0</v>
      </c>
      <c r="J2702" s="29">
        <v>0</v>
      </c>
      <c r="K2702" s="29">
        <v>0</v>
      </c>
      <c r="L2702" s="29">
        <v>0</v>
      </c>
      <c r="M2702" s="29">
        <v>0</v>
      </c>
    </row>
    <row r="2703" spans="1:13" x14ac:dyDescent="0.25">
      <c r="A2703" s="29" t="s">
        <v>482</v>
      </c>
      <c r="B2703" s="29"/>
      <c r="C2703" s="29"/>
      <c r="D2703" s="29"/>
      <c r="E2703" s="29"/>
      <c r="F2703" s="29"/>
      <c r="G2703" s="29"/>
      <c r="H2703" s="29"/>
      <c r="I2703" s="29"/>
      <c r="J2703" s="29"/>
      <c r="K2703" s="29"/>
      <c r="L2703" s="29"/>
      <c r="M2703" s="29"/>
    </row>
    <row r="2704" spans="1:13" x14ac:dyDescent="0.25">
      <c r="A2704" s="29" t="s">
        <v>24</v>
      </c>
      <c r="B2704" s="29" t="s">
        <v>1</v>
      </c>
      <c r="C2704" s="29" t="s">
        <v>402</v>
      </c>
      <c r="D2704" s="29" t="s">
        <v>403</v>
      </c>
      <c r="E2704" s="29" t="s">
        <v>404</v>
      </c>
      <c r="F2704" s="29" t="s">
        <v>405</v>
      </c>
      <c r="G2704" s="29" t="s">
        <v>406</v>
      </c>
      <c r="H2704" s="29" t="s">
        <v>407</v>
      </c>
      <c r="I2704" s="29" t="s">
        <v>408</v>
      </c>
      <c r="J2704" s="29" t="s">
        <v>409</v>
      </c>
      <c r="K2704" s="29" t="s">
        <v>410</v>
      </c>
      <c r="L2704" s="29" t="s">
        <v>411</v>
      </c>
      <c r="M2704" s="29" t="s">
        <v>412</v>
      </c>
    </row>
    <row r="2705" spans="1:13" x14ac:dyDescent="0.25">
      <c r="A2705" s="29" t="s">
        <v>8</v>
      </c>
      <c r="B2705" s="29" t="s">
        <v>9</v>
      </c>
      <c r="C2705" s="29" t="s">
        <v>9</v>
      </c>
      <c r="D2705" s="29" t="s">
        <v>9</v>
      </c>
      <c r="E2705" s="29" t="s">
        <v>9</v>
      </c>
      <c r="F2705" s="29" t="s">
        <v>9</v>
      </c>
      <c r="G2705" s="29" t="s">
        <v>9</v>
      </c>
      <c r="H2705" s="29" t="s">
        <v>9</v>
      </c>
      <c r="I2705" s="29" t="s">
        <v>9</v>
      </c>
      <c r="J2705" s="29" t="s">
        <v>9</v>
      </c>
      <c r="K2705" s="29" t="s">
        <v>9</v>
      </c>
      <c r="L2705" s="29" t="s">
        <v>9</v>
      </c>
      <c r="M2705" s="29" t="s">
        <v>9</v>
      </c>
    </row>
    <row r="2706" spans="1:13" x14ac:dyDescent="0.25">
      <c r="A2706" s="29" t="s">
        <v>50</v>
      </c>
      <c r="B2706" s="29">
        <v>581764</v>
      </c>
      <c r="C2706" s="29">
        <v>0</v>
      </c>
      <c r="D2706" s="29">
        <v>348059</v>
      </c>
      <c r="E2706" s="29">
        <v>0</v>
      </c>
      <c r="F2706" s="29">
        <v>0</v>
      </c>
      <c r="G2706" s="29">
        <v>0</v>
      </c>
      <c r="H2706" s="29">
        <v>581764</v>
      </c>
      <c r="I2706" s="29">
        <v>0</v>
      </c>
      <c r="J2706" s="29">
        <v>0</v>
      </c>
      <c r="K2706" s="29">
        <v>0</v>
      </c>
      <c r="L2706" s="29">
        <v>0</v>
      </c>
      <c r="M2706" s="29">
        <v>0</v>
      </c>
    </row>
    <row r="2707" spans="1:13" x14ac:dyDescent="0.25">
      <c r="A2707" s="29" t="s">
        <v>51</v>
      </c>
      <c r="B2707" s="29">
        <v>130980</v>
      </c>
      <c r="C2707" s="29">
        <v>0</v>
      </c>
      <c r="D2707" s="29">
        <v>90956</v>
      </c>
      <c r="E2707" s="29">
        <v>0</v>
      </c>
      <c r="F2707" s="29">
        <v>0</v>
      </c>
      <c r="G2707" s="29">
        <v>0</v>
      </c>
      <c r="H2707" s="29">
        <v>130980</v>
      </c>
      <c r="I2707" s="29">
        <v>0</v>
      </c>
      <c r="J2707" s="29">
        <v>0</v>
      </c>
      <c r="K2707" s="29">
        <v>0</v>
      </c>
      <c r="L2707" s="29">
        <v>0</v>
      </c>
      <c r="M2707" s="29">
        <v>0</v>
      </c>
    </row>
    <row r="2708" spans="1:13" x14ac:dyDescent="0.25">
      <c r="A2708" s="29" t="s">
        <v>52</v>
      </c>
      <c r="B2708" s="29">
        <v>452743</v>
      </c>
      <c r="C2708" s="29">
        <v>0</v>
      </c>
      <c r="D2708" s="29">
        <v>358047</v>
      </c>
      <c r="E2708" s="29">
        <v>0</v>
      </c>
      <c r="F2708" s="29">
        <v>0</v>
      </c>
      <c r="G2708" s="29">
        <v>0</v>
      </c>
      <c r="H2708" s="29">
        <v>452743</v>
      </c>
      <c r="I2708" s="29">
        <v>0</v>
      </c>
      <c r="J2708" s="29">
        <v>0</v>
      </c>
      <c r="K2708" s="29">
        <v>0</v>
      </c>
      <c r="L2708" s="29">
        <v>0</v>
      </c>
      <c r="M2708" s="29">
        <v>0</v>
      </c>
    </row>
    <row r="2709" spans="1:13" x14ac:dyDescent="0.25">
      <c r="A2709" s="29" t="s">
        <v>53</v>
      </c>
      <c r="B2709" s="29">
        <v>27828</v>
      </c>
      <c r="C2709" s="29">
        <v>0</v>
      </c>
      <c r="D2709" s="29">
        <v>18580</v>
      </c>
      <c r="E2709" s="29">
        <v>0</v>
      </c>
      <c r="F2709" s="29">
        <v>0</v>
      </c>
      <c r="G2709" s="29">
        <v>0</v>
      </c>
      <c r="H2709" s="29">
        <v>27828</v>
      </c>
      <c r="I2709" s="29">
        <v>0</v>
      </c>
      <c r="J2709" s="29">
        <v>0</v>
      </c>
      <c r="K2709" s="29">
        <v>0</v>
      </c>
      <c r="L2709" s="29">
        <v>0</v>
      </c>
      <c r="M2709" s="29">
        <v>0</v>
      </c>
    </row>
    <row r="2710" spans="1:13" x14ac:dyDescent="0.25">
      <c r="A2710" s="29" t="s">
        <v>54</v>
      </c>
      <c r="B2710" s="29">
        <v>1346431</v>
      </c>
      <c r="C2710" s="29">
        <v>0</v>
      </c>
      <c r="D2710" s="29">
        <v>874336</v>
      </c>
      <c r="E2710" s="29">
        <v>0</v>
      </c>
      <c r="F2710" s="29">
        <v>0</v>
      </c>
      <c r="G2710" s="29">
        <v>0</v>
      </c>
      <c r="H2710" s="29">
        <v>1346431</v>
      </c>
      <c r="I2710" s="29">
        <v>0</v>
      </c>
      <c r="J2710" s="29">
        <v>0</v>
      </c>
      <c r="K2710" s="29">
        <v>0</v>
      </c>
      <c r="L2710" s="29">
        <v>0</v>
      </c>
      <c r="M2710" s="29">
        <v>0</v>
      </c>
    </row>
    <row r="2711" spans="1:13" x14ac:dyDescent="0.25">
      <c r="A2711" s="29" t="s">
        <v>55</v>
      </c>
      <c r="B2711" s="29">
        <v>3410196</v>
      </c>
      <c r="C2711" s="29">
        <v>0</v>
      </c>
      <c r="D2711" s="29">
        <v>2523137</v>
      </c>
      <c r="E2711" s="29">
        <v>0</v>
      </c>
      <c r="F2711" s="29">
        <v>0</v>
      </c>
      <c r="G2711" s="29">
        <v>0</v>
      </c>
      <c r="H2711" s="29">
        <v>3410196</v>
      </c>
      <c r="I2711" s="29">
        <v>0</v>
      </c>
      <c r="J2711" s="29">
        <v>0</v>
      </c>
      <c r="K2711" s="29">
        <v>0</v>
      </c>
      <c r="L2711" s="29">
        <v>0</v>
      </c>
      <c r="M2711" s="29">
        <v>0</v>
      </c>
    </row>
    <row r="2712" spans="1:13" x14ac:dyDescent="0.25">
      <c r="A2712" s="29" t="s">
        <v>56</v>
      </c>
      <c r="B2712" s="29">
        <v>265955</v>
      </c>
      <c r="C2712" s="29">
        <v>0</v>
      </c>
      <c r="D2712" s="29">
        <v>199891</v>
      </c>
      <c r="E2712" s="29">
        <v>0</v>
      </c>
      <c r="F2712" s="29">
        <v>0</v>
      </c>
      <c r="G2712" s="29">
        <v>0</v>
      </c>
      <c r="H2712" s="29">
        <v>265955</v>
      </c>
      <c r="I2712" s="29">
        <v>0</v>
      </c>
      <c r="J2712" s="29">
        <v>0</v>
      </c>
      <c r="K2712" s="29">
        <v>0</v>
      </c>
      <c r="L2712" s="29">
        <v>0</v>
      </c>
      <c r="M2712" s="29">
        <v>0</v>
      </c>
    </row>
    <row r="2713" spans="1:13" x14ac:dyDescent="0.25">
      <c r="A2713" s="29" t="s">
        <v>57</v>
      </c>
      <c r="B2713" s="29">
        <v>140449</v>
      </c>
      <c r="C2713" s="29">
        <v>0</v>
      </c>
      <c r="D2713" s="29">
        <v>60485</v>
      </c>
      <c r="E2713" s="29">
        <v>0</v>
      </c>
      <c r="F2713" s="29">
        <v>0</v>
      </c>
      <c r="G2713" s="29">
        <v>0</v>
      </c>
      <c r="H2713" s="29">
        <v>140449</v>
      </c>
      <c r="I2713" s="29">
        <v>0</v>
      </c>
      <c r="J2713" s="29">
        <v>0</v>
      </c>
      <c r="K2713" s="29">
        <v>0</v>
      </c>
      <c r="L2713" s="29">
        <v>0</v>
      </c>
      <c r="M2713" s="29">
        <v>0</v>
      </c>
    </row>
    <row r="2714" spans="1:13" x14ac:dyDescent="0.25">
      <c r="A2714" s="29" t="s">
        <v>58</v>
      </c>
      <c r="B2714" s="29">
        <v>209016</v>
      </c>
      <c r="C2714" s="29">
        <v>0</v>
      </c>
      <c r="D2714" s="29">
        <v>126353</v>
      </c>
      <c r="E2714" s="29">
        <v>0</v>
      </c>
      <c r="F2714" s="29">
        <v>0</v>
      </c>
      <c r="G2714" s="29">
        <v>0</v>
      </c>
      <c r="H2714" s="29">
        <v>209016</v>
      </c>
      <c r="I2714" s="29">
        <v>0</v>
      </c>
      <c r="J2714" s="29">
        <v>0</v>
      </c>
      <c r="K2714" s="29">
        <v>0</v>
      </c>
      <c r="L2714" s="29">
        <v>0</v>
      </c>
      <c r="M2714" s="29">
        <v>0</v>
      </c>
    </row>
    <row r="2715" spans="1:13" x14ac:dyDescent="0.25">
      <c r="A2715" s="29" t="s">
        <v>59</v>
      </c>
      <c r="B2715" s="29">
        <v>26568</v>
      </c>
      <c r="C2715" s="29">
        <v>0</v>
      </c>
      <c r="D2715" s="29">
        <v>26568</v>
      </c>
      <c r="E2715" s="29">
        <v>0</v>
      </c>
      <c r="F2715" s="29">
        <v>0</v>
      </c>
      <c r="G2715" s="29">
        <v>0</v>
      </c>
      <c r="H2715" s="29">
        <v>26568</v>
      </c>
      <c r="I2715" s="29">
        <v>0</v>
      </c>
      <c r="J2715" s="29">
        <v>0</v>
      </c>
      <c r="K2715" s="29">
        <v>0</v>
      </c>
      <c r="L2715" s="29">
        <v>0</v>
      </c>
      <c r="M2715" s="29">
        <v>0</v>
      </c>
    </row>
    <row r="2716" spans="1:13" x14ac:dyDescent="0.25">
      <c r="A2716" s="29" t="s">
        <v>483</v>
      </c>
      <c r="B2716" s="29"/>
      <c r="C2716" s="29"/>
      <c r="D2716" s="29"/>
      <c r="E2716" s="29"/>
      <c r="F2716" s="29"/>
      <c r="G2716" s="29"/>
      <c r="H2716" s="29"/>
      <c r="I2716" s="29"/>
      <c r="J2716" s="29"/>
      <c r="K2716" s="29"/>
      <c r="L2716" s="29"/>
      <c r="M2716" s="29"/>
    </row>
    <row r="2717" spans="1:13" x14ac:dyDescent="0.25">
      <c r="A2717" s="29" t="s">
        <v>60</v>
      </c>
      <c r="B2717" s="29" t="s">
        <v>1</v>
      </c>
      <c r="C2717" s="29" t="s">
        <v>402</v>
      </c>
      <c r="D2717" s="29" t="s">
        <v>403</v>
      </c>
      <c r="E2717" s="29" t="s">
        <v>404</v>
      </c>
      <c r="F2717" s="29" t="s">
        <v>405</v>
      </c>
      <c r="G2717" s="29" t="s">
        <v>406</v>
      </c>
      <c r="H2717" s="29" t="s">
        <v>407</v>
      </c>
      <c r="I2717" s="29" t="s">
        <v>408</v>
      </c>
      <c r="J2717" s="29" t="s">
        <v>409</v>
      </c>
      <c r="K2717" s="29" t="s">
        <v>410</v>
      </c>
      <c r="L2717" s="29" t="s">
        <v>411</v>
      </c>
      <c r="M2717" s="29" t="s">
        <v>412</v>
      </c>
    </row>
    <row r="2718" spans="1:13" x14ac:dyDescent="0.25">
      <c r="A2718" s="29" t="s">
        <v>8</v>
      </c>
      <c r="B2718" s="29" t="s">
        <v>35</v>
      </c>
      <c r="C2718" s="29" t="s">
        <v>35</v>
      </c>
      <c r="D2718" s="29" t="s">
        <v>35</v>
      </c>
      <c r="E2718" s="29" t="s">
        <v>35</v>
      </c>
      <c r="F2718" s="29" t="s">
        <v>35</v>
      </c>
      <c r="G2718" s="29" t="s">
        <v>35</v>
      </c>
      <c r="H2718" s="29" t="s">
        <v>35</v>
      </c>
      <c r="I2718" s="29" t="s">
        <v>35</v>
      </c>
      <c r="J2718" s="29" t="s">
        <v>35</v>
      </c>
      <c r="K2718" s="29" t="s">
        <v>35</v>
      </c>
      <c r="L2718" s="29" t="s">
        <v>35</v>
      </c>
      <c r="M2718" s="29" t="s">
        <v>35</v>
      </c>
    </row>
    <row r="2719" spans="1:13" x14ac:dyDescent="0.25">
      <c r="A2719" s="29" t="s">
        <v>61</v>
      </c>
      <c r="B2719" s="29">
        <v>0</v>
      </c>
      <c r="C2719" s="29">
        <v>0</v>
      </c>
      <c r="D2719" s="29">
        <v>0</v>
      </c>
      <c r="E2719" s="29">
        <v>0</v>
      </c>
      <c r="F2719" s="29">
        <v>0</v>
      </c>
      <c r="G2719" s="29">
        <v>0</v>
      </c>
      <c r="H2719" s="29">
        <v>0</v>
      </c>
      <c r="I2719" s="29">
        <v>0</v>
      </c>
      <c r="J2719" s="29">
        <v>0</v>
      </c>
      <c r="K2719" s="29">
        <v>0</v>
      </c>
      <c r="L2719" s="29">
        <v>0</v>
      </c>
      <c r="M2719" s="29">
        <v>0</v>
      </c>
    </row>
    <row r="2720" spans="1:13" x14ac:dyDescent="0.25">
      <c r="A2720" s="29" t="s">
        <v>62</v>
      </c>
      <c r="B2720" s="29">
        <v>0</v>
      </c>
      <c r="C2720" s="29">
        <v>0</v>
      </c>
      <c r="D2720" s="29">
        <v>0</v>
      </c>
      <c r="E2720" s="29">
        <v>0</v>
      </c>
      <c r="F2720" s="29">
        <v>0</v>
      </c>
      <c r="G2720" s="29">
        <v>0</v>
      </c>
      <c r="H2720" s="29">
        <v>0</v>
      </c>
      <c r="I2720" s="29">
        <v>0</v>
      </c>
      <c r="J2720" s="29">
        <v>0</v>
      </c>
      <c r="K2720" s="29">
        <v>0</v>
      </c>
      <c r="L2720" s="29">
        <v>0</v>
      </c>
      <c r="M2720" s="29">
        <v>0</v>
      </c>
    </row>
    <row r="2721" spans="1:13" x14ac:dyDescent="0.25">
      <c r="A2721" s="29" t="s">
        <v>63</v>
      </c>
      <c r="B2721" s="29">
        <v>0</v>
      </c>
      <c r="C2721" s="29">
        <v>0</v>
      </c>
      <c r="D2721" s="29">
        <v>0</v>
      </c>
      <c r="E2721" s="29">
        <v>0</v>
      </c>
      <c r="F2721" s="29">
        <v>0</v>
      </c>
      <c r="G2721" s="29">
        <v>0</v>
      </c>
      <c r="H2721" s="29">
        <v>0</v>
      </c>
      <c r="I2721" s="29">
        <v>0</v>
      </c>
      <c r="J2721" s="29">
        <v>0</v>
      </c>
      <c r="K2721" s="29">
        <v>0</v>
      </c>
      <c r="L2721" s="29">
        <v>0</v>
      </c>
      <c r="M2721" s="29">
        <v>0</v>
      </c>
    </row>
    <row r="2722" spans="1:13" x14ac:dyDescent="0.25">
      <c r="A2722" s="29" t="s">
        <v>64</v>
      </c>
      <c r="B2722" s="29">
        <v>0</v>
      </c>
      <c r="C2722" s="29">
        <v>0</v>
      </c>
      <c r="D2722" s="29">
        <v>0</v>
      </c>
      <c r="E2722" s="29">
        <v>0</v>
      </c>
      <c r="F2722" s="29">
        <v>0</v>
      </c>
      <c r="G2722" s="29">
        <v>0</v>
      </c>
      <c r="H2722" s="29">
        <v>0</v>
      </c>
      <c r="I2722" s="29">
        <v>0</v>
      </c>
      <c r="J2722" s="29">
        <v>0</v>
      </c>
      <c r="K2722" s="29">
        <v>0</v>
      </c>
      <c r="L2722" s="29">
        <v>0</v>
      </c>
      <c r="M2722" s="29">
        <v>0</v>
      </c>
    </row>
    <row r="2723" spans="1:13" x14ac:dyDescent="0.25">
      <c r="A2723" s="29" t="s">
        <v>65</v>
      </c>
      <c r="B2723" s="29">
        <v>0</v>
      </c>
      <c r="C2723" s="29">
        <v>0</v>
      </c>
      <c r="D2723" s="29">
        <v>0</v>
      </c>
      <c r="E2723" s="29">
        <v>0</v>
      </c>
      <c r="F2723" s="29">
        <v>0</v>
      </c>
      <c r="G2723" s="29">
        <v>0</v>
      </c>
      <c r="H2723" s="29">
        <v>0</v>
      </c>
      <c r="I2723" s="29">
        <v>0</v>
      </c>
      <c r="J2723" s="29">
        <v>0</v>
      </c>
      <c r="K2723" s="29">
        <v>0</v>
      </c>
      <c r="L2723" s="29">
        <v>0</v>
      </c>
      <c r="M2723" s="29">
        <v>0</v>
      </c>
    </row>
    <row r="2724" spans="1:13" x14ac:dyDescent="0.25">
      <c r="A2724" s="29" t="s">
        <v>66</v>
      </c>
      <c r="B2724" s="29">
        <v>0</v>
      </c>
      <c r="C2724" s="29">
        <v>0</v>
      </c>
      <c r="D2724" s="29">
        <v>0</v>
      </c>
      <c r="E2724" s="29">
        <v>0</v>
      </c>
      <c r="F2724" s="29">
        <v>0</v>
      </c>
      <c r="G2724" s="29">
        <v>0</v>
      </c>
      <c r="H2724" s="29">
        <v>0</v>
      </c>
      <c r="I2724" s="29">
        <v>0</v>
      </c>
      <c r="J2724" s="29">
        <v>0</v>
      </c>
      <c r="K2724" s="29">
        <v>0</v>
      </c>
      <c r="L2724" s="29">
        <v>0</v>
      </c>
      <c r="M2724" s="29">
        <v>0</v>
      </c>
    </row>
    <row r="2725" spans="1:13" x14ac:dyDescent="0.25">
      <c r="A2725" s="29" t="s">
        <v>67</v>
      </c>
      <c r="B2725" s="29">
        <v>503</v>
      </c>
      <c r="C2725" s="29">
        <v>0</v>
      </c>
      <c r="D2725" s="29">
        <v>503</v>
      </c>
      <c r="E2725" s="29">
        <v>0</v>
      </c>
      <c r="F2725" s="29">
        <v>0</v>
      </c>
      <c r="G2725" s="29">
        <v>0</v>
      </c>
      <c r="H2725" s="29">
        <v>503</v>
      </c>
      <c r="I2725" s="29">
        <v>0</v>
      </c>
      <c r="J2725" s="29">
        <v>0</v>
      </c>
      <c r="K2725" s="29">
        <v>0</v>
      </c>
      <c r="L2725" s="29">
        <v>0</v>
      </c>
      <c r="M2725" s="29">
        <v>0</v>
      </c>
    </row>
    <row r="2726" spans="1:13" x14ac:dyDescent="0.25">
      <c r="A2726" s="29" t="s">
        <v>68</v>
      </c>
      <c r="B2726" s="29">
        <v>182</v>
      </c>
      <c r="C2726" s="29">
        <v>0</v>
      </c>
      <c r="D2726" s="29">
        <v>182</v>
      </c>
      <c r="E2726" s="29">
        <v>0</v>
      </c>
      <c r="F2726" s="29">
        <v>0</v>
      </c>
      <c r="G2726" s="29">
        <v>0</v>
      </c>
      <c r="H2726" s="29">
        <v>182</v>
      </c>
      <c r="I2726" s="29">
        <v>0</v>
      </c>
      <c r="J2726" s="29">
        <v>0</v>
      </c>
      <c r="K2726" s="29">
        <v>0</v>
      </c>
      <c r="L2726" s="29">
        <v>0</v>
      </c>
      <c r="M2726" s="29">
        <v>0</v>
      </c>
    </row>
    <row r="2727" spans="1:13" x14ac:dyDescent="0.25">
      <c r="A2727" s="29" t="s">
        <v>69</v>
      </c>
      <c r="B2727" s="29">
        <v>332</v>
      </c>
      <c r="C2727" s="29">
        <v>0</v>
      </c>
      <c r="D2727" s="29">
        <v>332</v>
      </c>
      <c r="E2727" s="29">
        <v>0</v>
      </c>
      <c r="F2727" s="29">
        <v>0</v>
      </c>
      <c r="G2727" s="29">
        <v>0</v>
      </c>
      <c r="H2727" s="29">
        <v>332</v>
      </c>
      <c r="I2727" s="29">
        <v>0</v>
      </c>
      <c r="J2727" s="29">
        <v>0</v>
      </c>
      <c r="K2727" s="29">
        <v>0</v>
      </c>
      <c r="L2727" s="29">
        <v>0</v>
      </c>
      <c r="M2727" s="29">
        <v>0</v>
      </c>
    </row>
    <row r="2728" spans="1:13" x14ac:dyDescent="0.25">
      <c r="A2728" s="29" t="s">
        <v>70</v>
      </c>
      <c r="B2728" s="29">
        <v>197</v>
      </c>
      <c r="C2728" s="29">
        <v>0</v>
      </c>
      <c r="D2728" s="29">
        <v>197</v>
      </c>
      <c r="E2728" s="29">
        <v>0</v>
      </c>
      <c r="F2728" s="29">
        <v>0</v>
      </c>
      <c r="G2728" s="29">
        <v>0</v>
      </c>
      <c r="H2728" s="29">
        <v>197</v>
      </c>
      <c r="I2728" s="29">
        <v>0</v>
      </c>
      <c r="J2728" s="29">
        <v>0</v>
      </c>
      <c r="K2728" s="29">
        <v>0</v>
      </c>
      <c r="L2728" s="29">
        <v>0</v>
      </c>
      <c r="M2728" s="29">
        <v>0</v>
      </c>
    </row>
    <row r="2729" spans="1:13" x14ac:dyDescent="0.25">
      <c r="A2729" s="29" t="s">
        <v>71</v>
      </c>
      <c r="B2729" s="29">
        <v>391</v>
      </c>
      <c r="C2729" s="29">
        <v>0</v>
      </c>
      <c r="D2729" s="29">
        <v>391</v>
      </c>
      <c r="E2729" s="29">
        <v>0</v>
      </c>
      <c r="F2729" s="29">
        <v>0</v>
      </c>
      <c r="G2729" s="29">
        <v>0</v>
      </c>
      <c r="H2729" s="29">
        <v>391</v>
      </c>
      <c r="I2729" s="29">
        <v>0</v>
      </c>
      <c r="J2729" s="29">
        <v>0</v>
      </c>
      <c r="K2729" s="29">
        <v>0</v>
      </c>
      <c r="L2729" s="29">
        <v>0</v>
      </c>
      <c r="M2729" s="29">
        <v>0</v>
      </c>
    </row>
    <row r="2730" spans="1:13" x14ac:dyDescent="0.25">
      <c r="A2730" s="29" t="s">
        <v>72</v>
      </c>
      <c r="B2730" s="29">
        <v>704</v>
      </c>
      <c r="C2730" s="29">
        <v>0</v>
      </c>
      <c r="D2730" s="29">
        <v>704</v>
      </c>
      <c r="E2730" s="29">
        <v>0</v>
      </c>
      <c r="F2730" s="29">
        <v>0</v>
      </c>
      <c r="G2730" s="29">
        <v>0</v>
      </c>
      <c r="H2730" s="29">
        <v>704</v>
      </c>
      <c r="I2730" s="29">
        <v>0</v>
      </c>
      <c r="J2730" s="29">
        <v>0</v>
      </c>
      <c r="K2730" s="29">
        <v>0</v>
      </c>
      <c r="L2730" s="29">
        <v>0</v>
      </c>
      <c r="M2730" s="29">
        <v>0</v>
      </c>
    </row>
    <row r="2731" spans="1:13" x14ac:dyDescent="0.25">
      <c r="A2731" s="29" t="s">
        <v>73</v>
      </c>
      <c r="B2731" s="29">
        <v>668</v>
      </c>
      <c r="C2731" s="29">
        <v>0</v>
      </c>
      <c r="D2731" s="29">
        <v>668</v>
      </c>
      <c r="E2731" s="29">
        <v>0</v>
      </c>
      <c r="F2731" s="29">
        <v>0</v>
      </c>
      <c r="G2731" s="29">
        <v>0</v>
      </c>
      <c r="H2731" s="29">
        <v>668</v>
      </c>
      <c r="I2731" s="29">
        <v>0</v>
      </c>
      <c r="J2731" s="29">
        <v>0</v>
      </c>
      <c r="K2731" s="29">
        <v>0</v>
      </c>
      <c r="L2731" s="29">
        <v>0</v>
      </c>
      <c r="M2731" s="29">
        <v>0</v>
      </c>
    </row>
    <row r="2732" spans="1:13" x14ac:dyDescent="0.25">
      <c r="A2732" s="29" t="s">
        <v>74</v>
      </c>
      <c r="B2732" s="29">
        <v>207</v>
      </c>
      <c r="C2732" s="29">
        <v>0</v>
      </c>
      <c r="D2732" s="29">
        <v>207</v>
      </c>
      <c r="E2732" s="29">
        <v>0</v>
      </c>
      <c r="F2732" s="29">
        <v>0</v>
      </c>
      <c r="G2732" s="29">
        <v>0</v>
      </c>
      <c r="H2732" s="29">
        <v>207</v>
      </c>
      <c r="I2732" s="29">
        <v>0</v>
      </c>
      <c r="J2732" s="29">
        <v>0</v>
      </c>
      <c r="K2732" s="29">
        <v>0</v>
      </c>
      <c r="L2732" s="29">
        <v>0</v>
      </c>
      <c r="M2732" s="29">
        <v>0</v>
      </c>
    </row>
    <row r="2733" spans="1:13" x14ac:dyDescent="0.25">
      <c r="A2733" s="29" t="s">
        <v>75</v>
      </c>
      <c r="B2733" s="29">
        <v>134</v>
      </c>
      <c r="C2733" s="29">
        <v>0</v>
      </c>
      <c r="D2733" s="29">
        <v>134</v>
      </c>
      <c r="E2733" s="29">
        <v>0</v>
      </c>
      <c r="F2733" s="29">
        <v>0</v>
      </c>
      <c r="G2733" s="29">
        <v>0</v>
      </c>
      <c r="H2733" s="29">
        <v>134</v>
      </c>
      <c r="I2733" s="29">
        <v>0</v>
      </c>
      <c r="J2733" s="29">
        <v>0</v>
      </c>
      <c r="K2733" s="29">
        <v>0</v>
      </c>
      <c r="L2733" s="29">
        <v>0</v>
      </c>
      <c r="M2733" s="29">
        <v>0</v>
      </c>
    </row>
    <row r="2734" spans="1:13" x14ac:dyDescent="0.25">
      <c r="A2734" s="29" t="s">
        <v>76</v>
      </c>
      <c r="B2734" s="29">
        <v>113</v>
      </c>
      <c r="C2734" s="29">
        <v>0</v>
      </c>
      <c r="D2734" s="29">
        <v>113</v>
      </c>
      <c r="E2734" s="29">
        <v>0</v>
      </c>
      <c r="F2734" s="29">
        <v>0</v>
      </c>
      <c r="G2734" s="29">
        <v>0</v>
      </c>
      <c r="H2734" s="29">
        <v>113</v>
      </c>
      <c r="I2734" s="29">
        <v>0</v>
      </c>
      <c r="J2734" s="29">
        <v>0</v>
      </c>
      <c r="K2734" s="29">
        <v>0</v>
      </c>
      <c r="L2734" s="29">
        <v>0</v>
      </c>
      <c r="M2734" s="29">
        <v>0</v>
      </c>
    </row>
    <row r="2735" spans="1:13" x14ac:dyDescent="0.25">
      <c r="A2735" s="29" t="s">
        <v>77</v>
      </c>
      <c r="B2735" s="29">
        <v>559</v>
      </c>
      <c r="C2735" s="29">
        <v>0</v>
      </c>
      <c r="D2735" s="29">
        <v>559</v>
      </c>
      <c r="E2735" s="29">
        <v>0</v>
      </c>
      <c r="F2735" s="29">
        <v>0</v>
      </c>
      <c r="G2735" s="29">
        <v>0</v>
      </c>
      <c r="H2735" s="29">
        <v>559</v>
      </c>
      <c r="I2735" s="29">
        <v>0</v>
      </c>
      <c r="J2735" s="29">
        <v>0</v>
      </c>
      <c r="K2735" s="29">
        <v>0</v>
      </c>
      <c r="L2735" s="29">
        <v>0</v>
      </c>
      <c r="M2735" s="29">
        <v>0</v>
      </c>
    </row>
    <row r="2736" spans="1:13" x14ac:dyDescent="0.25">
      <c r="A2736" s="29" t="s">
        <v>78</v>
      </c>
      <c r="B2736" s="29">
        <v>796</v>
      </c>
      <c r="C2736" s="29">
        <v>0</v>
      </c>
      <c r="D2736" s="29">
        <v>796</v>
      </c>
      <c r="E2736" s="29">
        <v>0</v>
      </c>
      <c r="F2736" s="29">
        <v>0</v>
      </c>
      <c r="G2736" s="29">
        <v>0</v>
      </c>
      <c r="H2736" s="29">
        <v>796</v>
      </c>
      <c r="I2736" s="29">
        <v>0</v>
      </c>
      <c r="J2736" s="29">
        <v>0</v>
      </c>
      <c r="K2736" s="29">
        <v>0</v>
      </c>
      <c r="L2736" s="29">
        <v>0</v>
      </c>
      <c r="M2736" s="29">
        <v>0</v>
      </c>
    </row>
    <row r="2737" spans="1:13" x14ac:dyDescent="0.25">
      <c r="A2737" s="29" t="s">
        <v>79</v>
      </c>
      <c r="B2737" s="29">
        <v>2735</v>
      </c>
      <c r="C2737" s="29">
        <v>0</v>
      </c>
      <c r="D2737" s="29">
        <v>2735</v>
      </c>
      <c r="E2737" s="29">
        <v>0</v>
      </c>
      <c r="F2737" s="29">
        <v>0</v>
      </c>
      <c r="G2737" s="29">
        <v>0</v>
      </c>
      <c r="H2737" s="29">
        <v>2735</v>
      </c>
      <c r="I2737" s="29">
        <v>0</v>
      </c>
      <c r="J2737" s="29">
        <v>0</v>
      </c>
      <c r="K2737" s="29">
        <v>0</v>
      </c>
      <c r="L2737" s="29">
        <v>0</v>
      </c>
      <c r="M2737" s="29">
        <v>0</v>
      </c>
    </row>
    <row r="2738" spans="1:13" x14ac:dyDescent="0.25">
      <c r="A2738" s="29" t="s">
        <v>80</v>
      </c>
      <c r="B2738" s="29">
        <v>1621</v>
      </c>
      <c r="C2738" s="29">
        <v>0</v>
      </c>
      <c r="D2738" s="29">
        <v>1621</v>
      </c>
      <c r="E2738" s="29">
        <v>0</v>
      </c>
      <c r="F2738" s="29">
        <v>0</v>
      </c>
      <c r="G2738" s="29">
        <v>0</v>
      </c>
      <c r="H2738" s="29">
        <v>1621</v>
      </c>
      <c r="I2738" s="29">
        <v>0</v>
      </c>
      <c r="J2738" s="29">
        <v>0</v>
      </c>
      <c r="K2738" s="29">
        <v>0</v>
      </c>
      <c r="L2738" s="29">
        <v>0</v>
      </c>
      <c r="M2738" s="29">
        <v>0</v>
      </c>
    </row>
    <row r="2739" spans="1:13" x14ac:dyDescent="0.25">
      <c r="A2739" s="29" t="s">
        <v>81</v>
      </c>
      <c r="B2739" s="29">
        <v>772</v>
      </c>
      <c r="C2739" s="29">
        <v>0</v>
      </c>
      <c r="D2739" s="29">
        <v>772</v>
      </c>
      <c r="E2739" s="29">
        <v>0</v>
      </c>
      <c r="F2739" s="29">
        <v>0</v>
      </c>
      <c r="G2739" s="29">
        <v>0</v>
      </c>
      <c r="H2739" s="29">
        <v>772</v>
      </c>
      <c r="I2739" s="29">
        <v>0</v>
      </c>
      <c r="J2739" s="29">
        <v>0</v>
      </c>
      <c r="K2739" s="29">
        <v>0</v>
      </c>
      <c r="L2739" s="29">
        <v>0</v>
      </c>
      <c r="M2739" s="29">
        <v>0</v>
      </c>
    </row>
    <row r="2740" spans="1:13" x14ac:dyDescent="0.25">
      <c r="A2740" s="29" t="s">
        <v>82</v>
      </c>
      <c r="B2740" s="29">
        <v>1508</v>
      </c>
      <c r="C2740" s="29">
        <v>0</v>
      </c>
      <c r="D2740" s="29">
        <v>1508</v>
      </c>
      <c r="E2740" s="29">
        <v>0</v>
      </c>
      <c r="F2740" s="29">
        <v>0</v>
      </c>
      <c r="G2740" s="29">
        <v>0</v>
      </c>
      <c r="H2740" s="29">
        <v>1508</v>
      </c>
      <c r="I2740" s="29">
        <v>0</v>
      </c>
      <c r="J2740" s="29">
        <v>0</v>
      </c>
      <c r="K2740" s="29">
        <v>0</v>
      </c>
      <c r="L2740" s="29">
        <v>0</v>
      </c>
      <c r="M2740" s="29">
        <v>0</v>
      </c>
    </row>
    <row r="2741" spans="1:13" x14ac:dyDescent="0.25">
      <c r="A2741" s="29" t="s">
        <v>83</v>
      </c>
      <c r="B2741" s="29">
        <v>2353</v>
      </c>
      <c r="C2741" s="29">
        <v>0</v>
      </c>
      <c r="D2741" s="29">
        <v>2353</v>
      </c>
      <c r="E2741" s="29">
        <v>0</v>
      </c>
      <c r="F2741" s="29">
        <v>0</v>
      </c>
      <c r="G2741" s="29">
        <v>0</v>
      </c>
      <c r="H2741" s="29">
        <v>2353</v>
      </c>
      <c r="I2741" s="29">
        <v>0</v>
      </c>
      <c r="J2741" s="29">
        <v>0</v>
      </c>
      <c r="K2741" s="29">
        <v>0</v>
      </c>
      <c r="L2741" s="29">
        <v>0</v>
      </c>
      <c r="M2741" s="29">
        <v>0</v>
      </c>
    </row>
    <row r="2742" spans="1:13" x14ac:dyDescent="0.25">
      <c r="A2742" s="29" t="s">
        <v>84</v>
      </c>
      <c r="B2742" s="29">
        <v>2255</v>
      </c>
      <c r="C2742" s="29">
        <v>0</v>
      </c>
      <c r="D2742" s="29">
        <v>2255</v>
      </c>
      <c r="E2742" s="29">
        <v>0</v>
      </c>
      <c r="F2742" s="29">
        <v>0</v>
      </c>
      <c r="G2742" s="29">
        <v>0</v>
      </c>
      <c r="H2742" s="29">
        <v>2255</v>
      </c>
      <c r="I2742" s="29">
        <v>0</v>
      </c>
      <c r="J2742" s="29">
        <v>0</v>
      </c>
      <c r="K2742" s="29">
        <v>0</v>
      </c>
      <c r="L2742" s="29">
        <v>0</v>
      </c>
      <c r="M2742" s="29">
        <v>0</v>
      </c>
    </row>
    <row r="2743" spans="1:13" x14ac:dyDescent="0.25">
      <c r="A2743" s="29" t="s">
        <v>85</v>
      </c>
      <c r="B2743" s="29">
        <v>22175</v>
      </c>
      <c r="C2743" s="29">
        <v>0</v>
      </c>
      <c r="D2743" s="29">
        <v>22175</v>
      </c>
      <c r="E2743" s="29">
        <v>0</v>
      </c>
      <c r="F2743" s="29">
        <v>0</v>
      </c>
      <c r="G2743" s="29">
        <v>0</v>
      </c>
      <c r="H2743" s="29">
        <v>22175</v>
      </c>
      <c r="I2743" s="29">
        <v>0</v>
      </c>
      <c r="J2743" s="29">
        <v>0</v>
      </c>
      <c r="K2743" s="29">
        <v>0</v>
      </c>
      <c r="L2743" s="29">
        <v>0</v>
      </c>
      <c r="M2743" s="29">
        <v>0</v>
      </c>
    </row>
    <row r="2744" spans="1:13" x14ac:dyDescent="0.25">
      <c r="A2744" s="29" t="s">
        <v>86</v>
      </c>
      <c r="B2744" s="29">
        <v>4844</v>
      </c>
      <c r="C2744" s="29">
        <v>0</v>
      </c>
      <c r="D2744" s="29">
        <v>4844</v>
      </c>
      <c r="E2744" s="29">
        <v>0</v>
      </c>
      <c r="F2744" s="29">
        <v>0</v>
      </c>
      <c r="G2744" s="29">
        <v>0</v>
      </c>
      <c r="H2744" s="29">
        <v>4844</v>
      </c>
      <c r="I2744" s="29">
        <v>0</v>
      </c>
      <c r="J2744" s="29">
        <v>0</v>
      </c>
      <c r="K2744" s="29">
        <v>0</v>
      </c>
      <c r="L2744" s="29">
        <v>0</v>
      </c>
      <c r="M2744" s="29">
        <v>0</v>
      </c>
    </row>
    <row r="2745" spans="1:13" x14ac:dyDescent="0.25">
      <c r="A2745" s="29" t="s">
        <v>87</v>
      </c>
      <c r="B2745" s="29">
        <v>2546</v>
      </c>
      <c r="C2745" s="29">
        <v>0</v>
      </c>
      <c r="D2745" s="29">
        <v>2546</v>
      </c>
      <c r="E2745" s="29">
        <v>0</v>
      </c>
      <c r="F2745" s="29">
        <v>0</v>
      </c>
      <c r="G2745" s="29">
        <v>0</v>
      </c>
      <c r="H2745" s="29">
        <v>2546</v>
      </c>
      <c r="I2745" s="29">
        <v>0</v>
      </c>
      <c r="J2745" s="29">
        <v>0</v>
      </c>
      <c r="K2745" s="29">
        <v>0</v>
      </c>
      <c r="L2745" s="29">
        <v>0</v>
      </c>
      <c r="M2745" s="29">
        <v>0</v>
      </c>
    </row>
    <row r="2746" spans="1:13" x14ac:dyDescent="0.25">
      <c r="A2746" s="29" t="s">
        <v>88</v>
      </c>
      <c r="B2746" s="29">
        <v>4426</v>
      </c>
      <c r="C2746" s="29">
        <v>0</v>
      </c>
      <c r="D2746" s="29">
        <v>4426</v>
      </c>
      <c r="E2746" s="29">
        <v>0</v>
      </c>
      <c r="F2746" s="29">
        <v>0</v>
      </c>
      <c r="G2746" s="29">
        <v>0</v>
      </c>
      <c r="H2746" s="29">
        <v>4426</v>
      </c>
      <c r="I2746" s="29">
        <v>0</v>
      </c>
      <c r="J2746" s="29">
        <v>0</v>
      </c>
      <c r="K2746" s="29">
        <v>0</v>
      </c>
      <c r="L2746" s="29">
        <v>0</v>
      </c>
      <c r="M2746" s="29">
        <v>0</v>
      </c>
    </row>
    <row r="2747" spans="1:13" x14ac:dyDescent="0.25">
      <c r="A2747" s="29" t="s">
        <v>89</v>
      </c>
      <c r="B2747" s="29">
        <v>8930</v>
      </c>
      <c r="C2747" s="29">
        <v>0</v>
      </c>
      <c r="D2747" s="29">
        <v>8930</v>
      </c>
      <c r="E2747" s="29">
        <v>0</v>
      </c>
      <c r="F2747" s="29">
        <v>0</v>
      </c>
      <c r="G2747" s="29">
        <v>0</v>
      </c>
      <c r="H2747" s="29">
        <v>8930</v>
      </c>
      <c r="I2747" s="29">
        <v>0</v>
      </c>
      <c r="J2747" s="29">
        <v>0</v>
      </c>
      <c r="K2747" s="29">
        <v>0</v>
      </c>
      <c r="L2747" s="29">
        <v>0</v>
      </c>
      <c r="M2747" s="29">
        <v>0</v>
      </c>
    </row>
    <row r="2748" spans="1:13" x14ac:dyDescent="0.25">
      <c r="A2748" s="29" t="s">
        <v>90</v>
      </c>
      <c r="B2748" s="29">
        <v>7514</v>
      </c>
      <c r="C2748" s="29">
        <v>0</v>
      </c>
      <c r="D2748" s="29">
        <v>7514</v>
      </c>
      <c r="E2748" s="29">
        <v>0</v>
      </c>
      <c r="F2748" s="29">
        <v>0</v>
      </c>
      <c r="G2748" s="29">
        <v>0</v>
      </c>
      <c r="H2748" s="29">
        <v>7514</v>
      </c>
      <c r="I2748" s="29">
        <v>0</v>
      </c>
      <c r="J2748" s="29">
        <v>0</v>
      </c>
      <c r="K2748" s="29">
        <v>0</v>
      </c>
      <c r="L2748" s="29">
        <v>0</v>
      </c>
      <c r="M2748" s="29">
        <v>0</v>
      </c>
    </row>
    <row r="2749" spans="1:13" x14ac:dyDescent="0.25">
      <c r="A2749" s="29" t="s">
        <v>91</v>
      </c>
      <c r="B2749" s="29">
        <v>19024</v>
      </c>
      <c r="C2749" s="29">
        <v>0</v>
      </c>
      <c r="D2749" s="29">
        <v>19024</v>
      </c>
      <c r="E2749" s="29">
        <v>0</v>
      </c>
      <c r="F2749" s="29">
        <v>0</v>
      </c>
      <c r="G2749" s="29">
        <v>0</v>
      </c>
      <c r="H2749" s="29">
        <v>19024</v>
      </c>
      <c r="I2749" s="29">
        <v>0</v>
      </c>
      <c r="J2749" s="29">
        <v>0</v>
      </c>
      <c r="K2749" s="29">
        <v>0</v>
      </c>
      <c r="L2749" s="29">
        <v>0</v>
      </c>
      <c r="M2749" s="29">
        <v>0</v>
      </c>
    </row>
    <row r="2750" spans="1:13" x14ac:dyDescent="0.25">
      <c r="A2750" s="29" t="s">
        <v>92</v>
      </c>
      <c r="B2750" s="29">
        <v>5123</v>
      </c>
      <c r="C2750" s="29">
        <v>0</v>
      </c>
      <c r="D2750" s="29">
        <v>5123</v>
      </c>
      <c r="E2750" s="29">
        <v>0</v>
      </c>
      <c r="F2750" s="29">
        <v>0</v>
      </c>
      <c r="G2750" s="29">
        <v>0</v>
      </c>
      <c r="H2750" s="29">
        <v>5123</v>
      </c>
      <c r="I2750" s="29">
        <v>0</v>
      </c>
      <c r="J2750" s="29">
        <v>0</v>
      </c>
      <c r="K2750" s="29">
        <v>0</v>
      </c>
      <c r="L2750" s="29">
        <v>0</v>
      </c>
      <c r="M2750" s="29">
        <v>0</v>
      </c>
    </row>
    <row r="2751" spans="1:13" x14ac:dyDescent="0.25">
      <c r="A2751" s="29" t="s">
        <v>93</v>
      </c>
      <c r="B2751" s="29">
        <v>3412</v>
      </c>
      <c r="C2751" s="29">
        <v>0</v>
      </c>
      <c r="D2751" s="29">
        <v>3412</v>
      </c>
      <c r="E2751" s="29">
        <v>0</v>
      </c>
      <c r="F2751" s="29">
        <v>0</v>
      </c>
      <c r="G2751" s="29">
        <v>0</v>
      </c>
      <c r="H2751" s="29">
        <v>3412</v>
      </c>
      <c r="I2751" s="29">
        <v>0</v>
      </c>
      <c r="J2751" s="29">
        <v>0</v>
      </c>
      <c r="K2751" s="29">
        <v>0</v>
      </c>
      <c r="L2751" s="29">
        <v>0</v>
      </c>
      <c r="M2751" s="29">
        <v>0</v>
      </c>
    </row>
    <row r="2752" spans="1:13" x14ac:dyDescent="0.25">
      <c r="A2752" s="29" t="s">
        <v>94</v>
      </c>
      <c r="B2752" s="29">
        <v>9759</v>
      </c>
      <c r="C2752" s="29">
        <v>0</v>
      </c>
      <c r="D2752" s="29">
        <v>9759</v>
      </c>
      <c r="E2752" s="29">
        <v>0</v>
      </c>
      <c r="F2752" s="29">
        <v>0</v>
      </c>
      <c r="G2752" s="29">
        <v>0</v>
      </c>
      <c r="H2752" s="29">
        <v>9759</v>
      </c>
      <c r="I2752" s="29">
        <v>0</v>
      </c>
      <c r="J2752" s="29">
        <v>0</v>
      </c>
      <c r="K2752" s="29">
        <v>0</v>
      </c>
      <c r="L2752" s="29">
        <v>0</v>
      </c>
      <c r="M2752" s="29">
        <v>0</v>
      </c>
    </row>
    <row r="2753" spans="1:13" x14ac:dyDescent="0.25">
      <c r="A2753" s="29" t="s">
        <v>95</v>
      </c>
      <c r="B2753" s="29">
        <v>5421</v>
      </c>
      <c r="C2753" s="29">
        <v>0</v>
      </c>
      <c r="D2753" s="29">
        <v>5421</v>
      </c>
      <c r="E2753" s="29">
        <v>0</v>
      </c>
      <c r="F2753" s="29">
        <v>0</v>
      </c>
      <c r="G2753" s="29">
        <v>0</v>
      </c>
      <c r="H2753" s="29">
        <v>5421</v>
      </c>
      <c r="I2753" s="29">
        <v>0</v>
      </c>
      <c r="J2753" s="29">
        <v>0</v>
      </c>
      <c r="K2753" s="29">
        <v>0</v>
      </c>
      <c r="L2753" s="29">
        <v>0</v>
      </c>
      <c r="M2753" s="29">
        <v>0</v>
      </c>
    </row>
    <row r="2754" spans="1:13" x14ac:dyDescent="0.25">
      <c r="A2754" s="29" t="s">
        <v>96</v>
      </c>
      <c r="B2754" s="29">
        <v>10476</v>
      </c>
      <c r="C2754" s="29">
        <v>0</v>
      </c>
      <c r="D2754" s="29">
        <v>10476</v>
      </c>
      <c r="E2754" s="29">
        <v>0</v>
      </c>
      <c r="F2754" s="29">
        <v>0</v>
      </c>
      <c r="G2754" s="29">
        <v>0</v>
      </c>
      <c r="H2754" s="29">
        <v>10476</v>
      </c>
      <c r="I2754" s="29">
        <v>0</v>
      </c>
      <c r="J2754" s="29">
        <v>0</v>
      </c>
      <c r="K2754" s="29">
        <v>0</v>
      </c>
      <c r="L2754" s="29">
        <v>0</v>
      </c>
      <c r="M2754" s="29">
        <v>0</v>
      </c>
    </row>
    <row r="2755" spans="1:13" x14ac:dyDescent="0.25">
      <c r="A2755" s="29" t="s">
        <v>97</v>
      </c>
      <c r="B2755" s="29">
        <v>1401</v>
      </c>
      <c r="C2755" s="29">
        <v>0</v>
      </c>
      <c r="D2755" s="29">
        <v>1401</v>
      </c>
      <c r="E2755" s="29">
        <v>0</v>
      </c>
      <c r="F2755" s="29">
        <v>0</v>
      </c>
      <c r="G2755" s="29">
        <v>0</v>
      </c>
      <c r="H2755" s="29">
        <v>1401</v>
      </c>
      <c r="I2755" s="29">
        <v>0</v>
      </c>
      <c r="J2755" s="29">
        <v>0</v>
      </c>
      <c r="K2755" s="29">
        <v>0</v>
      </c>
      <c r="L2755" s="29">
        <v>0</v>
      </c>
      <c r="M2755" s="29">
        <v>0</v>
      </c>
    </row>
    <row r="2756" spans="1:13" x14ac:dyDescent="0.25">
      <c r="A2756" s="29" t="s">
        <v>98</v>
      </c>
      <c r="B2756" s="29">
        <v>9487</v>
      </c>
      <c r="C2756" s="29">
        <v>0</v>
      </c>
      <c r="D2756" s="29">
        <v>9487</v>
      </c>
      <c r="E2756" s="29">
        <v>0</v>
      </c>
      <c r="F2756" s="29">
        <v>0</v>
      </c>
      <c r="G2756" s="29">
        <v>0</v>
      </c>
      <c r="H2756" s="29">
        <v>9487</v>
      </c>
      <c r="I2756" s="29">
        <v>0</v>
      </c>
      <c r="J2756" s="29">
        <v>0</v>
      </c>
      <c r="K2756" s="29">
        <v>0</v>
      </c>
      <c r="L2756" s="29">
        <v>0</v>
      </c>
      <c r="M2756" s="29">
        <v>0</v>
      </c>
    </row>
    <row r="2757" spans="1:13" x14ac:dyDescent="0.25">
      <c r="A2757" s="29" t="s">
        <v>99</v>
      </c>
      <c r="B2757" s="29">
        <v>8286</v>
      </c>
      <c r="C2757" s="29">
        <v>0</v>
      </c>
      <c r="D2757" s="29">
        <v>8286</v>
      </c>
      <c r="E2757" s="29">
        <v>0</v>
      </c>
      <c r="F2757" s="29">
        <v>0</v>
      </c>
      <c r="G2757" s="29">
        <v>0</v>
      </c>
      <c r="H2757" s="29">
        <v>8286</v>
      </c>
      <c r="I2757" s="29">
        <v>0</v>
      </c>
      <c r="J2757" s="29">
        <v>0</v>
      </c>
      <c r="K2757" s="29">
        <v>0</v>
      </c>
      <c r="L2757" s="29">
        <v>0</v>
      </c>
      <c r="M2757" s="29">
        <v>0</v>
      </c>
    </row>
    <row r="2758" spans="1:13" x14ac:dyDescent="0.25">
      <c r="A2758" s="29" t="s">
        <v>100</v>
      </c>
      <c r="B2758" s="29">
        <v>1759</v>
      </c>
      <c r="C2758" s="29">
        <v>0</v>
      </c>
      <c r="D2758" s="29">
        <v>1759</v>
      </c>
      <c r="E2758" s="29">
        <v>0</v>
      </c>
      <c r="F2758" s="29">
        <v>0</v>
      </c>
      <c r="G2758" s="29">
        <v>0</v>
      </c>
      <c r="H2758" s="29">
        <v>1759</v>
      </c>
      <c r="I2758" s="29">
        <v>0</v>
      </c>
      <c r="J2758" s="29">
        <v>0</v>
      </c>
      <c r="K2758" s="29">
        <v>0</v>
      </c>
      <c r="L2758" s="29">
        <v>0</v>
      </c>
      <c r="M2758" s="29">
        <v>0</v>
      </c>
    </row>
    <row r="2759" spans="1:13" x14ac:dyDescent="0.25">
      <c r="A2759" s="29" t="s">
        <v>101</v>
      </c>
      <c r="B2759" s="29">
        <v>3761</v>
      </c>
      <c r="C2759" s="29">
        <v>0</v>
      </c>
      <c r="D2759" s="29">
        <v>3761</v>
      </c>
      <c r="E2759" s="29">
        <v>0</v>
      </c>
      <c r="F2759" s="29">
        <v>0</v>
      </c>
      <c r="G2759" s="29">
        <v>0</v>
      </c>
      <c r="H2759" s="29">
        <v>3761</v>
      </c>
      <c r="I2759" s="29">
        <v>0</v>
      </c>
      <c r="J2759" s="29">
        <v>0</v>
      </c>
      <c r="K2759" s="29">
        <v>0</v>
      </c>
      <c r="L2759" s="29">
        <v>0</v>
      </c>
      <c r="M2759" s="29">
        <v>0</v>
      </c>
    </row>
    <row r="2760" spans="1:13" x14ac:dyDescent="0.25">
      <c r="A2760" s="29" t="s">
        <v>102</v>
      </c>
      <c r="B2760" s="29">
        <v>2171</v>
      </c>
      <c r="C2760" s="29">
        <v>0</v>
      </c>
      <c r="D2760" s="29">
        <v>2171</v>
      </c>
      <c r="E2760" s="29">
        <v>0</v>
      </c>
      <c r="F2760" s="29">
        <v>0</v>
      </c>
      <c r="G2760" s="29">
        <v>0</v>
      </c>
      <c r="H2760" s="29">
        <v>2171</v>
      </c>
      <c r="I2760" s="29">
        <v>0</v>
      </c>
      <c r="J2760" s="29">
        <v>0</v>
      </c>
      <c r="K2760" s="29">
        <v>0</v>
      </c>
      <c r="L2760" s="29">
        <v>0</v>
      </c>
      <c r="M2760" s="29">
        <v>0</v>
      </c>
    </row>
    <row r="2761" spans="1:13" x14ac:dyDescent="0.25">
      <c r="A2761" s="29" t="s">
        <v>484</v>
      </c>
      <c r="B2761" s="29"/>
      <c r="C2761" s="29"/>
      <c r="D2761" s="29"/>
      <c r="E2761" s="29"/>
      <c r="F2761" s="29"/>
      <c r="G2761" s="29"/>
      <c r="H2761" s="29"/>
      <c r="I2761" s="29"/>
      <c r="J2761" s="29"/>
      <c r="K2761" s="29"/>
      <c r="L2761" s="29"/>
      <c r="M2761" s="29"/>
    </row>
    <row r="2762" spans="1:13" x14ac:dyDescent="0.25">
      <c r="A2762" s="29" t="s">
        <v>0</v>
      </c>
      <c r="B2762" s="29" t="s">
        <v>1</v>
      </c>
      <c r="C2762" s="29" t="s">
        <v>402</v>
      </c>
      <c r="D2762" s="29" t="s">
        <v>403</v>
      </c>
      <c r="E2762" s="29" t="s">
        <v>404</v>
      </c>
      <c r="F2762" s="29" t="s">
        <v>405</v>
      </c>
      <c r="G2762" s="29" t="s">
        <v>406</v>
      </c>
      <c r="H2762" s="29" t="s">
        <v>407</v>
      </c>
      <c r="I2762" s="29" t="s">
        <v>408</v>
      </c>
      <c r="J2762" s="29" t="s">
        <v>409</v>
      </c>
      <c r="K2762" s="29" t="s">
        <v>410</v>
      </c>
      <c r="L2762" s="29" t="s">
        <v>411</v>
      </c>
      <c r="M2762" s="29" t="s">
        <v>412</v>
      </c>
    </row>
    <row r="2763" spans="1:13" x14ac:dyDescent="0.25">
      <c r="A2763" s="29" t="s">
        <v>8</v>
      </c>
      <c r="B2763" s="29" t="s">
        <v>9</v>
      </c>
      <c r="C2763" s="29" t="s">
        <v>9</v>
      </c>
      <c r="D2763" s="29" t="s">
        <v>9</v>
      </c>
      <c r="E2763" s="29" t="s">
        <v>9</v>
      </c>
      <c r="F2763" s="29" t="s">
        <v>9</v>
      </c>
      <c r="G2763" s="29" t="s">
        <v>9</v>
      </c>
      <c r="H2763" s="29" t="s">
        <v>9</v>
      </c>
      <c r="I2763" s="29" t="s">
        <v>9</v>
      </c>
      <c r="J2763" s="29" t="s">
        <v>9</v>
      </c>
      <c r="K2763" s="29" t="s">
        <v>9</v>
      </c>
      <c r="L2763" s="29" t="s">
        <v>9</v>
      </c>
      <c r="M2763" s="29" t="s">
        <v>9</v>
      </c>
    </row>
    <row r="2764" spans="1:13" x14ac:dyDescent="0.25">
      <c r="A2764" s="29" t="s">
        <v>10</v>
      </c>
      <c r="B2764" s="29">
        <v>0</v>
      </c>
      <c r="C2764" s="29">
        <v>0</v>
      </c>
      <c r="D2764" s="29">
        <v>0</v>
      </c>
      <c r="E2764" s="29">
        <v>0</v>
      </c>
      <c r="F2764" s="29">
        <v>0</v>
      </c>
      <c r="G2764" s="29">
        <v>0</v>
      </c>
      <c r="H2764" s="29">
        <v>0</v>
      </c>
      <c r="I2764" s="29">
        <v>0</v>
      </c>
      <c r="J2764" s="29">
        <v>0</v>
      </c>
      <c r="K2764" s="29">
        <v>0</v>
      </c>
      <c r="L2764" s="29">
        <v>0</v>
      </c>
      <c r="M2764" s="29">
        <v>0</v>
      </c>
    </row>
    <row r="2765" spans="1:13" x14ac:dyDescent="0.25">
      <c r="A2765" s="29" t="s">
        <v>11</v>
      </c>
      <c r="B2765" s="29">
        <v>0</v>
      </c>
      <c r="C2765" s="29">
        <v>0</v>
      </c>
      <c r="D2765" s="29">
        <v>0</v>
      </c>
      <c r="E2765" s="29">
        <v>0</v>
      </c>
      <c r="F2765" s="29">
        <v>0</v>
      </c>
      <c r="G2765" s="29">
        <v>0</v>
      </c>
      <c r="H2765" s="29">
        <v>0</v>
      </c>
      <c r="I2765" s="29">
        <v>0</v>
      </c>
      <c r="J2765" s="29">
        <v>0</v>
      </c>
      <c r="K2765" s="29">
        <v>0</v>
      </c>
      <c r="L2765" s="29">
        <v>0</v>
      </c>
      <c r="M2765" s="29">
        <v>0</v>
      </c>
    </row>
    <row r="2766" spans="1:13" x14ac:dyDescent="0.25">
      <c r="A2766" s="29" t="s">
        <v>12</v>
      </c>
      <c r="B2766" s="29">
        <v>0</v>
      </c>
      <c r="C2766" s="29">
        <v>0</v>
      </c>
      <c r="D2766" s="29">
        <v>0</v>
      </c>
      <c r="E2766" s="29">
        <v>0</v>
      </c>
      <c r="F2766" s="29">
        <v>0</v>
      </c>
      <c r="G2766" s="29">
        <v>0</v>
      </c>
      <c r="H2766" s="29">
        <v>0</v>
      </c>
      <c r="I2766" s="29">
        <v>0</v>
      </c>
      <c r="J2766" s="29">
        <v>0</v>
      </c>
      <c r="K2766" s="29">
        <v>0</v>
      </c>
      <c r="L2766" s="29">
        <v>0</v>
      </c>
      <c r="M2766" s="29">
        <v>0</v>
      </c>
    </row>
    <row r="2767" spans="1:13" x14ac:dyDescent="0.25">
      <c r="A2767" s="29" t="s">
        <v>13</v>
      </c>
      <c r="B2767" s="29">
        <v>0</v>
      </c>
      <c r="C2767" s="29">
        <v>0</v>
      </c>
      <c r="D2767" s="29">
        <v>0</v>
      </c>
      <c r="E2767" s="29">
        <v>0</v>
      </c>
      <c r="F2767" s="29">
        <v>0</v>
      </c>
      <c r="G2767" s="29">
        <v>0</v>
      </c>
      <c r="H2767" s="29">
        <v>0</v>
      </c>
      <c r="I2767" s="29">
        <v>0</v>
      </c>
      <c r="J2767" s="29">
        <v>0</v>
      </c>
      <c r="K2767" s="29">
        <v>0</v>
      </c>
      <c r="L2767" s="29">
        <v>0</v>
      </c>
      <c r="M2767" s="29">
        <v>0</v>
      </c>
    </row>
    <row r="2768" spans="1:13" x14ac:dyDescent="0.25">
      <c r="A2768" s="29" t="s">
        <v>14</v>
      </c>
      <c r="B2768" s="29">
        <v>0</v>
      </c>
      <c r="C2768" s="29">
        <v>0</v>
      </c>
      <c r="D2768" s="29">
        <v>0</v>
      </c>
      <c r="E2768" s="29">
        <v>0</v>
      </c>
      <c r="F2768" s="29">
        <v>0</v>
      </c>
      <c r="G2768" s="29">
        <v>0</v>
      </c>
      <c r="H2768" s="29">
        <v>0</v>
      </c>
      <c r="I2768" s="29">
        <v>0</v>
      </c>
      <c r="J2768" s="29">
        <v>0</v>
      </c>
      <c r="K2768" s="29">
        <v>0</v>
      </c>
      <c r="L2768" s="29">
        <v>0</v>
      </c>
      <c r="M2768" s="29">
        <v>0</v>
      </c>
    </row>
    <row r="2769" spans="1:13" x14ac:dyDescent="0.25">
      <c r="A2769" s="29" t="s">
        <v>15</v>
      </c>
      <c r="B2769" s="29">
        <v>0</v>
      </c>
      <c r="C2769" s="29">
        <v>0</v>
      </c>
      <c r="D2769" s="29">
        <v>0</v>
      </c>
      <c r="E2769" s="29">
        <v>0</v>
      </c>
      <c r="F2769" s="29">
        <v>0</v>
      </c>
      <c r="G2769" s="29">
        <v>0</v>
      </c>
      <c r="H2769" s="29">
        <v>0</v>
      </c>
      <c r="I2769" s="29">
        <v>0</v>
      </c>
      <c r="J2769" s="29">
        <v>0</v>
      </c>
      <c r="K2769" s="29">
        <v>0</v>
      </c>
      <c r="L2769" s="29">
        <v>0</v>
      </c>
      <c r="M2769" s="29">
        <v>0</v>
      </c>
    </row>
    <row r="2770" spans="1:13" x14ac:dyDescent="0.25">
      <c r="A2770" s="29" t="s">
        <v>16</v>
      </c>
      <c r="B2770" s="29">
        <v>0</v>
      </c>
      <c r="C2770" s="29">
        <v>0</v>
      </c>
      <c r="D2770" s="29">
        <v>0</v>
      </c>
      <c r="E2770" s="29">
        <v>0</v>
      </c>
      <c r="F2770" s="29">
        <v>0</v>
      </c>
      <c r="G2770" s="29">
        <v>0</v>
      </c>
      <c r="H2770" s="29">
        <v>0</v>
      </c>
      <c r="I2770" s="29">
        <v>0</v>
      </c>
      <c r="J2770" s="29">
        <v>0</v>
      </c>
      <c r="K2770" s="29">
        <v>0</v>
      </c>
      <c r="L2770" s="29">
        <v>0</v>
      </c>
      <c r="M2770" s="29">
        <v>0</v>
      </c>
    </row>
    <row r="2771" spans="1:13" x14ac:dyDescent="0.25">
      <c r="A2771" s="29" t="s">
        <v>17</v>
      </c>
      <c r="B2771" s="29">
        <v>0</v>
      </c>
      <c r="C2771" s="29">
        <v>0</v>
      </c>
      <c r="D2771" s="29">
        <v>0</v>
      </c>
      <c r="E2771" s="29">
        <v>0</v>
      </c>
      <c r="F2771" s="29">
        <v>0</v>
      </c>
      <c r="G2771" s="29">
        <v>0</v>
      </c>
      <c r="H2771" s="29">
        <v>0</v>
      </c>
      <c r="I2771" s="29">
        <v>0</v>
      </c>
      <c r="J2771" s="29">
        <v>0</v>
      </c>
      <c r="K2771" s="29">
        <v>0</v>
      </c>
      <c r="L2771" s="29">
        <v>0</v>
      </c>
      <c r="M2771" s="29">
        <v>0</v>
      </c>
    </row>
    <row r="2772" spans="1:13" x14ac:dyDescent="0.25">
      <c r="A2772" s="29" t="s">
        <v>18</v>
      </c>
      <c r="B2772" s="29">
        <v>0</v>
      </c>
      <c r="C2772" s="29">
        <v>0</v>
      </c>
      <c r="D2772" s="29">
        <v>0</v>
      </c>
      <c r="E2772" s="29">
        <v>0</v>
      </c>
      <c r="F2772" s="29">
        <v>0</v>
      </c>
      <c r="G2772" s="29">
        <v>0</v>
      </c>
      <c r="H2772" s="29">
        <v>0</v>
      </c>
      <c r="I2772" s="29">
        <v>0</v>
      </c>
      <c r="J2772" s="29">
        <v>0</v>
      </c>
      <c r="K2772" s="29">
        <v>0</v>
      </c>
      <c r="L2772" s="29">
        <v>0</v>
      </c>
      <c r="M2772" s="29">
        <v>0</v>
      </c>
    </row>
    <row r="2773" spans="1:13" x14ac:dyDescent="0.25">
      <c r="A2773" s="29" t="s">
        <v>19</v>
      </c>
      <c r="B2773" s="29">
        <v>0</v>
      </c>
      <c r="C2773" s="29">
        <v>0</v>
      </c>
      <c r="D2773" s="29">
        <v>0</v>
      </c>
      <c r="E2773" s="29">
        <v>0</v>
      </c>
      <c r="F2773" s="29">
        <v>0</v>
      </c>
      <c r="G2773" s="29">
        <v>0</v>
      </c>
      <c r="H2773" s="29">
        <v>0</v>
      </c>
      <c r="I2773" s="29">
        <v>0</v>
      </c>
      <c r="J2773" s="29">
        <v>0</v>
      </c>
      <c r="K2773" s="29">
        <v>0</v>
      </c>
      <c r="L2773" s="29">
        <v>0</v>
      </c>
      <c r="M2773" s="29">
        <v>0</v>
      </c>
    </row>
    <row r="2774" spans="1:13" x14ac:dyDescent="0.25">
      <c r="A2774" s="29" t="s">
        <v>20</v>
      </c>
      <c r="B2774" s="29">
        <v>1</v>
      </c>
      <c r="C2774" s="29">
        <v>0</v>
      </c>
      <c r="D2774" s="29">
        <v>0</v>
      </c>
      <c r="E2774" s="29">
        <v>0</v>
      </c>
      <c r="F2774" s="29">
        <v>0</v>
      </c>
      <c r="G2774" s="29">
        <v>0</v>
      </c>
      <c r="H2774" s="29">
        <v>0</v>
      </c>
      <c r="I2774" s="29">
        <v>0</v>
      </c>
      <c r="J2774" s="29">
        <v>0</v>
      </c>
      <c r="K2774" s="29">
        <v>0</v>
      </c>
      <c r="L2774" s="29">
        <v>0</v>
      </c>
      <c r="M2774" s="29">
        <v>0</v>
      </c>
    </row>
    <row r="2775" spans="1:13" x14ac:dyDescent="0.25">
      <c r="A2775" s="29" t="s">
        <v>21</v>
      </c>
      <c r="B2775" s="29">
        <v>0</v>
      </c>
      <c r="C2775" s="29">
        <v>0</v>
      </c>
      <c r="D2775" s="29">
        <v>0</v>
      </c>
      <c r="E2775" s="29">
        <v>0</v>
      </c>
      <c r="F2775" s="29">
        <v>0</v>
      </c>
      <c r="G2775" s="29">
        <v>0</v>
      </c>
      <c r="H2775" s="29">
        <v>0</v>
      </c>
      <c r="I2775" s="29">
        <v>0</v>
      </c>
      <c r="J2775" s="29">
        <v>0</v>
      </c>
      <c r="K2775" s="29">
        <v>0</v>
      </c>
      <c r="L2775" s="29">
        <v>0</v>
      </c>
      <c r="M2775" s="29">
        <v>0</v>
      </c>
    </row>
    <row r="2776" spans="1:13" x14ac:dyDescent="0.25">
      <c r="A2776" s="29" t="s">
        <v>22</v>
      </c>
      <c r="B2776" s="29">
        <v>0</v>
      </c>
      <c r="C2776" s="29">
        <v>0</v>
      </c>
      <c r="D2776" s="29">
        <v>0</v>
      </c>
      <c r="E2776" s="29">
        <v>0</v>
      </c>
      <c r="F2776" s="29">
        <v>0</v>
      </c>
      <c r="G2776" s="29">
        <v>0</v>
      </c>
      <c r="H2776" s="29">
        <v>0</v>
      </c>
      <c r="I2776" s="29">
        <v>0</v>
      </c>
      <c r="J2776" s="29">
        <v>0</v>
      </c>
      <c r="K2776" s="29">
        <v>0</v>
      </c>
      <c r="L2776" s="29">
        <v>0</v>
      </c>
      <c r="M2776" s="29">
        <v>0</v>
      </c>
    </row>
    <row r="2777" spans="1:13" x14ac:dyDescent="0.25">
      <c r="A2777" s="29" t="s">
        <v>485</v>
      </c>
      <c r="B2777" s="29"/>
      <c r="C2777" s="29"/>
      <c r="D2777" s="29"/>
      <c r="E2777" s="29"/>
      <c r="F2777" s="29"/>
      <c r="G2777" s="29"/>
      <c r="H2777" s="29"/>
      <c r="I2777" s="29"/>
      <c r="J2777" s="29"/>
      <c r="K2777" s="29"/>
      <c r="L2777" s="29"/>
      <c r="M2777" s="29"/>
    </row>
    <row r="2778" spans="1:13" x14ac:dyDescent="0.25">
      <c r="A2778" s="29" t="s">
        <v>23</v>
      </c>
      <c r="B2778" s="29" t="s">
        <v>1</v>
      </c>
      <c r="C2778" s="29" t="s">
        <v>402</v>
      </c>
      <c r="D2778" s="29" t="s">
        <v>403</v>
      </c>
      <c r="E2778" s="29" t="s">
        <v>404</v>
      </c>
      <c r="F2778" s="29" t="s">
        <v>405</v>
      </c>
      <c r="G2778" s="29" t="s">
        <v>406</v>
      </c>
      <c r="H2778" s="29" t="s">
        <v>407</v>
      </c>
      <c r="I2778" s="29" t="s">
        <v>408</v>
      </c>
      <c r="J2778" s="29" t="s">
        <v>409</v>
      </c>
      <c r="K2778" s="29" t="s">
        <v>410</v>
      </c>
      <c r="L2778" s="29" t="s">
        <v>411</v>
      </c>
      <c r="M2778" s="29" t="s">
        <v>412</v>
      </c>
    </row>
    <row r="2779" spans="1:13" x14ac:dyDescent="0.25">
      <c r="A2779" s="29" t="s">
        <v>8</v>
      </c>
      <c r="B2779" s="29" t="s">
        <v>9</v>
      </c>
      <c r="C2779" s="29" t="s">
        <v>9</v>
      </c>
      <c r="D2779" s="29" t="s">
        <v>9</v>
      </c>
      <c r="E2779" s="29" t="s">
        <v>9</v>
      </c>
      <c r="F2779" s="29" t="s">
        <v>9</v>
      </c>
      <c r="G2779" s="29" t="s">
        <v>9</v>
      </c>
      <c r="H2779" s="29" t="s">
        <v>9</v>
      </c>
      <c r="I2779" s="29" t="s">
        <v>9</v>
      </c>
      <c r="J2779" s="29" t="s">
        <v>9</v>
      </c>
      <c r="K2779" s="29" t="s">
        <v>9</v>
      </c>
      <c r="L2779" s="29" t="s">
        <v>9</v>
      </c>
      <c r="M2779" s="29" t="s">
        <v>9</v>
      </c>
    </row>
    <row r="2780" spans="1:13" x14ac:dyDescent="0.25">
      <c r="A2780" s="29" t="s">
        <v>10</v>
      </c>
      <c r="B2780" s="29">
        <v>0</v>
      </c>
      <c r="C2780" s="29">
        <v>0</v>
      </c>
      <c r="D2780" s="29">
        <v>0</v>
      </c>
      <c r="E2780" s="29">
        <v>0</v>
      </c>
      <c r="F2780" s="29">
        <v>0</v>
      </c>
      <c r="G2780" s="29">
        <v>0</v>
      </c>
      <c r="H2780" s="29">
        <v>0</v>
      </c>
      <c r="I2780" s="29">
        <v>0</v>
      </c>
      <c r="J2780" s="29">
        <v>0</v>
      </c>
      <c r="K2780" s="29">
        <v>0</v>
      </c>
      <c r="L2780" s="29">
        <v>0</v>
      </c>
      <c r="M2780" s="29">
        <v>0</v>
      </c>
    </row>
    <row r="2781" spans="1:13" x14ac:dyDescent="0.25">
      <c r="A2781" s="29" t="s">
        <v>11</v>
      </c>
      <c r="B2781" s="29">
        <v>0</v>
      </c>
      <c r="C2781" s="29">
        <v>0</v>
      </c>
      <c r="D2781" s="29">
        <v>0</v>
      </c>
      <c r="E2781" s="29">
        <v>0</v>
      </c>
      <c r="F2781" s="29">
        <v>0</v>
      </c>
      <c r="G2781" s="29">
        <v>0</v>
      </c>
      <c r="H2781" s="29">
        <v>0</v>
      </c>
      <c r="I2781" s="29">
        <v>0</v>
      </c>
      <c r="J2781" s="29">
        <v>0</v>
      </c>
      <c r="K2781" s="29">
        <v>0</v>
      </c>
      <c r="L2781" s="29">
        <v>0</v>
      </c>
      <c r="M2781" s="29">
        <v>0</v>
      </c>
    </row>
    <row r="2782" spans="1:13" x14ac:dyDescent="0.25">
      <c r="A2782" s="29" t="s">
        <v>12</v>
      </c>
      <c r="B2782" s="29">
        <v>0</v>
      </c>
      <c r="C2782" s="29">
        <v>0</v>
      </c>
      <c r="D2782" s="29">
        <v>0</v>
      </c>
      <c r="E2782" s="29">
        <v>0</v>
      </c>
      <c r="F2782" s="29">
        <v>0</v>
      </c>
      <c r="G2782" s="29">
        <v>0</v>
      </c>
      <c r="H2782" s="29">
        <v>0</v>
      </c>
      <c r="I2782" s="29">
        <v>0</v>
      </c>
      <c r="J2782" s="29">
        <v>0</v>
      </c>
      <c r="K2782" s="29">
        <v>0</v>
      </c>
      <c r="L2782" s="29">
        <v>0</v>
      </c>
      <c r="M2782" s="29">
        <v>0</v>
      </c>
    </row>
    <row r="2783" spans="1:13" x14ac:dyDescent="0.25">
      <c r="A2783" s="29" t="s">
        <v>13</v>
      </c>
      <c r="B2783" s="29">
        <v>0</v>
      </c>
      <c r="C2783" s="29">
        <v>0</v>
      </c>
      <c r="D2783" s="29">
        <v>0</v>
      </c>
      <c r="E2783" s="29">
        <v>0</v>
      </c>
      <c r="F2783" s="29">
        <v>0</v>
      </c>
      <c r="G2783" s="29">
        <v>0</v>
      </c>
      <c r="H2783" s="29">
        <v>0</v>
      </c>
      <c r="I2783" s="29">
        <v>0</v>
      </c>
      <c r="J2783" s="29">
        <v>0</v>
      </c>
      <c r="K2783" s="29">
        <v>0</v>
      </c>
      <c r="L2783" s="29">
        <v>0</v>
      </c>
      <c r="M2783" s="29">
        <v>0</v>
      </c>
    </row>
    <row r="2784" spans="1:13" x14ac:dyDescent="0.25">
      <c r="A2784" s="29" t="s">
        <v>14</v>
      </c>
      <c r="B2784" s="29">
        <v>0</v>
      </c>
      <c r="C2784" s="29">
        <v>0</v>
      </c>
      <c r="D2784" s="29">
        <v>0</v>
      </c>
      <c r="E2784" s="29">
        <v>0</v>
      </c>
      <c r="F2784" s="29">
        <v>0</v>
      </c>
      <c r="G2784" s="29">
        <v>0</v>
      </c>
      <c r="H2784" s="29">
        <v>0</v>
      </c>
      <c r="I2784" s="29">
        <v>0</v>
      </c>
      <c r="J2784" s="29">
        <v>0</v>
      </c>
      <c r="K2784" s="29">
        <v>0</v>
      </c>
      <c r="L2784" s="29">
        <v>0</v>
      </c>
      <c r="M2784" s="29">
        <v>0</v>
      </c>
    </row>
    <row r="2785" spans="1:13" x14ac:dyDescent="0.25">
      <c r="A2785" s="29" t="s">
        <v>15</v>
      </c>
      <c r="B2785" s="29">
        <v>0</v>
      </c>
      <c r="C2785" s="29">
        <v>0</v>
      </c>
      <c r="D2785" s="29">
        <v>0</v>
      </c>
      <c r="E2785" s="29">
        <v>0</v>
      </c>
      <c r="F2785" s="29">
        <v>0</v>
      </c>
      <c r="G2785" s="29">
        <v>0</v>
      </c>
      <c r="H2785" s="29">
        <v>0</v>
      </c>
      <c r="I2785" s="29">
        <v>0</v>
      </c>
      <c r="J2785" s="29">
        <v>0</v>
      </c>
      <c r="K2785" s="29">
        <v>0</v>
      </c>
      <c r="L2785" s="29">
        <v>0</v>
      </c>
      <c r="M2785" s="29">
        <v>0</v>
      </c>
    </row>
    <row r="2786" spans="1:13" x14ac:dyDescent="0.25">
      <c r="A2786" s="29" t="s">
        <v>16</v>
      </c>
      <c r="B2786" s="29">
        <v>0</v>
      </c>
      <c r="C2786" s="29">
        <v>0</v>
      </c>
      <c r="D2786" s="29">
        <v>0</v>
      </c>
      <c r="E2786" s="29">
        <v>0</v>
      </c>
      <c r="F2786" s="29">
        <v>0</v>
      </c>
      <c r="G2786" s="29">
        <v>0</v>
      </c>
      <c r="H2786" s="29">
        <v>0</v>
      </c>
      <c r="I2786" s="29">
        <v>0</v>
      </c>
      <c r="J2786" s="29">
        <v>0</v>
      </c>
      <c r="K2786" s="29">
        <v>0</v>
      </c>
      <c r="L2786" s="29">
        <v>0</v>
      </c>
      <c r="M2786" s="29">
        <v>0</v>
      </c>
    </row>
    <row r="2787" spans="1:13" x14ac:dyDescent="0.25">
      <c r="A2787" s="29" t="s">
        <v>17</v>
      </c>
      <c r="B2787" s="29">
        <v>0</v>
      </c>
      <c r="C2787" s="29">
        <v>0</v>
      </c>
      <c r="D2787" s="29">
        <v>0</v>
      </c>
      <c r="E2787" s="29">
        <v>0</v>
      </c>
      <c r="F2787" s="29">
        <v>0</v>
      </c>
      <c r="G2787" s="29">
        <v>0</v>
      </c>
      <c r="H2787" s="29">
        <v>0</v>
      </c>
      <c r="I2787" s="29">
        <v>0</v>
      </c>
      <c r="J2787" s="29">
        <v>0</v>
      </c>
      <c r="K2787" s="29">
        <v>0</v>
      </c>
      <c r="L2787" s="29">
        <v>0</v>
      </c>
      <c r="M2787" s="29">
        <v>0</v>
      </c>
    </row>
    <row r="2788" spans="1:13" x14ac:dyDescent="0.25">
      <c r="A2788" s="29" t="s">
        <v>18</v>
      </c>
      <c r="B2788" s="29">
        <v>0</v>
      </c>
      <c r="C2788" s="29">
        <v>0</v>
      </c>
      <c r="D2788" s="29">
        <v>0</v>
      </c>
      <c r="E2788" s="29">
        <v>0</v>
      </c>
      <c r="F2788" s="29">
        <v>0</v>
      </c>
      <c r="G2788" s="29">
        <v>0</v>
      </c>
      <c r="H2788" s="29">
        <v>0</v>
      </c>
      <c r="I2788" s="29">
        <v>0</v>
      </c>
      <c r="J2788" s="29">
        <v>0</v>
      </c>
      <c r="K2788" s="29">
        <v>0</v>
      </c>
      <c r="L2788" s="29">
        <v>0</v>
      </c>
      <c r="M2788" s="29">
        <v>0</v>
      </c>
    </row>
    <row r="2789" spans="1:13" x14ac:dyDescent="0.25">
      <c r="A2789" s="29" t="s">
        <v>19</v>
      </c>
      <c r="B2789" s="29">
        <v>0</v>
      </c>
      <c r="C2789" s="29">
        <v>0</v>
      </c>
      <c r="D2789" s="29">
        <v>0</v>
      </c>
      <c r="E2789" s="29">
        <v>0</v>
      </c>
      <c r="F2789" s="29">
        <v>0</v>
      </c>
      <c r="G2789" s="29">
        <v>0</v>
      </c>
      <c r="H2789" s="29">
        <v>0</v>
      </c>
      <c r="I2789" s="29">
        <v>0</v>
      </c>
      <c r="J2789" s="29">
        <v>0</v>
      </c>
      <c r="K2789" s="29">
        <v>0</v>
      </c>
      <c r="L2789" s="29">
        <v>0</v>
      </c>
      <c r="M2789" s="29">
        <v>0</v>
      </c>
    </row>
    <row r="2790" spans="1:13" x14ac:dyDescent="0.25">
      <c r="A2790" s="29" t="s">
        <v>20</v>
      </c>
      <c r="B2790" s="29">
        <v>0</v>
      </c>
      <c r="C2790" s="29">
        <v>0</v>
      </c>
      <c r="D2790" s="29">
        <v>0</v>
      </c>
      <c r="E2790" s="29">
        <v>0</v>
      </c>
      <c r="F2790" s="29">
        <v>0</v>
      </c>
      <c r="G2790" s="29">
        <v>0</v>
      </c>
      <c r="H2790" s="29">
        <v>0</v>
      </c>
      <c r="I2790" s="29">
        <v>0</v>
      </c>
      <c r="J2790" s="29">
        <v>0</v>
      </c>
      <c r="K2790" s="29">
        <v>0</v>
      </c>
      <c r="L2790" s="29">
        <v>0</v>
      </c>
      <c r="M2790" s="29">
        <v>0</v>
      </c>
    </row>
    <row r="2791" spans="1:13" x14ac:dyDescent="0.25">
      <c r="A2791" s="29" t="s">
        <v>21</v>
      </c>
      <c r="B2791" s="29">
        <v>0</v>
      </c>
      <c r="C2791" s="29">
        <v>0</v>
      </c>
      <c r="D2791" s="29">
        <v>0</v>
      </c>
      <c r="E2791" s="29">
        <v>0</v>
      </c>
      <c r="F2791" s="29">
        <v>0</v>
      </c>
      <c r="G2791" s="29">
        <v>0</v>
      </c>
      <c r="H2791" s="29">
        <v>0</v>
      </c>
      <c r="I2791" s="29">
        <v>0</v>
      </c>
      <c r="J2791" s="29">
        <v>0</v>
      </c>
      <c r="K2791" s="29">
        <v>0</v>
      </c>
      <c r="L2791" s="29">
        <v>0</v>
      </c>
      <c r="M2791" s="29">
        <v>0</v>
      </c>
    </row>
    <row r="2792" spans="1:13" x14ac:dyDescent="0.25">
      <c r="A2792" s="29" t="s">
        <v>22</v>
      </c>
      <c r="B2792" s="29">
        <v>0</v>
      </c>
      <c r="C2792" s="29">
        <v>0</v>
      </c>
      <c r="D2792" s="29">
        <v>0</v>
      </c>
      <c r="E2792" s="29">
        <v>0</v>
      </c>
      <c r="F2792" s="29">
        <v>0</v>
      </c>
      <c r="G2792" s="29">
        <v>0</v>
      </c>
      <c r="H2792" s="29">
        <v>0</v>
      </c>
      <c r="I2792" s="29">
        <v>0</v>
      </c>
      <c r="J2792" s="29">
        <v>0</v>
      </c>
      <c r="K2792" s="29">
        <v>0</v>
      </c>
      <c r="L2792" s="29">
        <v>0</v>
      </c>
      <c r="M2792" s="29">
        <v>0</v>
      </c>
    </row>
    <row r="2793" spans="1:13" x14ac:dyDescent="0.25">
      <c r="A2793" s="29" t="s">
        <v>486</v>
      </c>
      <c r="B2793" s="29"/>
      <c r="C2793" s="29"/>
      <c r="D2793" s="29"/>
      <c r="E2793" s="29"/>
      <c r="F2793" s="29"/>
      <c r="G2793" s="29"/>
      <c r="H2793" s="29"/>
      <c r="I2793" s="29"/>
      <c r="J2793" s="29"/>
      <c r="K2793" s="29"/>
      <c r="L2793" s="29"/>
      <c r="M2793" s="29"/>
    </row>
    <row r="2794" spans="1:13" x14ac:dyDescent="0.25">
      <c r="A2794" s="29" t="s">
        <v>24</v>
      </c>
      <c r="B2794" s="29" t="s">
        <v>1</v>
      </c>
      <c r="C2794" s="29" t="s">
        <v>402</v>
      </c>
      <c r="D2794" s="29" t="s">
        <v>403</v>
      </c>
      <c r="E2794" s="29" t="s">
        <v>404</v>
      </c>
      <c r="F2794" s="29" t="s">
        <v>405</v>
      </c>
      <c r="G2794" s="29" t="s">
        <v>406</v>
      </c>
      <c r="H2794" s="29" t="s">
        <v>407</v>
      </c>
      <c r="I2794" s="29" t="s">
        <v>408</v>
      </c>
      <c r="J2794" s="29" t="s">
        <v>409</v>
      </c>
      <c r="K2794" s="29" t="s">
        <v>410</v>
      </c>
      <c r="L2794" s="29" t="s">
        <v>411</v>
      </c>
      <c r="M2794" s="29" t="s">
        <v>412</v>
      </c>
    </row>
    <row r="2795" spans="1:13" x14ac:dyDescent="0.25">
      <c r="A2795" s="29" t="s">
        <v>8</v>
      </c>
      <c r="B2795" s="29" t="s">
        <v>9</v>
      </c>
      <c r="C2795" s="29" t="s">
        <v>9</v>
      </c>
      <c r="D2795" s="29" t="s">
        <v>9</v>
      </c>
      <c r="E2795" s="29" t="s">
        <v>9</v>
      </c>
      <c r="F2795" s="29" t="s">
        <v>9</v>
      </c>
      <c r="G2795" s="29" t="s">
        <v>9</v>
      </c>
      <c r="H2795" s="29" t="s">
        <v>9</v>
      </c>
      <c r="I2795" s="29" t="s">
        <v>9</v>
      </c>
      <c r="J2795" s="29" t="s">
        <v>9</v>
      </c>
      <c r="K2795" s="29" t="s">
        <v>9</v>
      </c>
      <c r="L2795" s="29" t="s">
        <v>9</v>
      </c>
      <c r="M2795" s="29" t="s">
        <v>9</v>
      </c>
    </row>
    <row r="2796" spans="1:13" x14ac:dyDescent="0.25">
      <c r="A2796" s="29" t="s">
        <v>25</v>
      </c>
      <c r="B2796" s="29">
        <v>110400</v>
      </c>
      <c r="C2796" s="29">
        <v>0</v>
      </c>
      <c r="D2796" s="29">
        <v>0</v>
      </c>
      <c r="E2796" s="29">
        <v>0</v>
      </c>
      <c r="F2796" s="29">
        <v>0</v>
      </c>
      <c r="G2796" s="29">
        <v>110400</v>
      </c>
      <c r="H2796" s="29">
        <v>0</v>
      </c>
      <c r="I2796" s="29">
        <v>0</v>
      </c>
      <c r="J2796" s="29">
        <v>0</v>
      </c>
      <c r="K2796" s="29">
        <v>0</v>
      </c>
      <c r="L2796" s="29">
        <v>0</v>
      </c>
      <c r="M2796" s="29">
        <v>0</v>
      </c>
    </row>
    <row r="2797" spans="1:13" x14ac:dyDescent="0.25">
      <c r="A2797" s="29" t="s">
        <v>26</v>
      </c>
      <c r="B2797" s="29">
        <v>6965</v>
      </c>
      <c r="C2797" s="29">
        <v>0</v>
      </c>
      <c r="D2797" s="29">
        <v>0</v>
      </c>
      <c r="E2797" s="29">
        <v>0</v>
      </c>
      <c r="F2797" s="29">
        <v>0</v>
      </c>
      <c r="G2797" s="29">
        <v>6965</v>
      </c>
      <c r="H2797" s="29">
        <v>0</v>
      </c>
      <c r="I2797" s="29">
        <v>0</v>
      </c>
      <c r="J2797" s="29">
        <v>0</v>
      </c>
      <c r="K2797" s="29">
        <v>0</v>
      </c>
      <c r="L2797" s="29">
        <v>0</v>
      </c>
      <c r="M2797" s="29">
        <v>0</v>
      </c>
    </row>
    <row r="2798" spans="1:13" x14ac:dyDescent="0.25">
      <c r="A2798" s="29" t="s">
        <v>27</v>
      </c>
      <c r="B2798" s="29">
        <v>0</v>
      </c>
      <c r="C2798" s="29">
        <v>0</v>
      </c>
      <c r="D2798" s="29">
        <v>0</v>
      </c>
      <c r="E2798" s="29">
        <v>0</v>
      </c>
      <c r="F2798" s="29">
        <v>0</v>
      </c>
      <c r="G2798" s="29">
        <v>0</v>
      </c>
      <c r="H2798" s="29">
        <v>0</v>
      </c>
      <c r="I2798" s="29">
        <v>0</v>
      </c>
      <c r="J2798" s="29">
        <v>0</v>
      </c>
      <c r="K2798" s="29">
        <v>0</v>
      </c>
      <c r="L2798" s="29">
        <v>0</v>
      </c>
      <c r="M2798" s="29">
        <v>0</v>
      </c>
    </row>
    <row r="2799" spans="1:13" x14ac:dyDescent="0.25">
      <c r="A2799" s="29" t="s">
        <v>28</v>
      </c>
      <c r="B2799" s="29">
        <v>0</v>
      </c>
      <c r="C2799" s="29">
        <v>0</v>
      </c>
      <c r="D2799" s="29">
        <v>0</v>
      </c>
      <c r="E2799" s="29">
        <v>0</v>
      </c>
      <c r="F2799" s="29">
        <v>0</v>
      </c>
      <c r="G2799" s="29">
        <v>0</v>
      </c>
      <c r="H2799" s="29">
        <v>0</v>
      </c>
      <c r="I2799" s="29">
        <v>0</v>
      </c>
      <c r="J2799" s="29">
        <v>0</v>
      </c>
      <c r="K2799" s="29">
        <v>0</v>
      </c>
      <c r="L2799" s="29">
        <v>0</v>
      </c>
      <c r="M2799" s="29">
        <v>0</v>
      </c>
    </row>
    <row r="2800" spans="1:13" x14ac:dyDescent="0.25">
      <c r="A2800" s="29" t="s">
        <v>29</v>
      </c>
      <c r="B2800" s="29">
        <v>960</v>
      </c>
      <c r="C2800" s="29">
        <v>0</v>
      </c>
      <c r="D2800" s="29">
        <v>0</v>
      </c>
      <c r="E2800" s="29">
        <v>0</v>
      </c>
      <c r="F2800" s="29">
        <v>0</v>
      </c>
      <c r="G2800" s="29">
        <v>960</v>
      </c>
      <c r="H2800" s="29">
        <v>0</v>
      </c>
      <c r="I2800" s="29">
        <v>0</v>
      </c>
      <c r="J2800" s="29">
        <v>0</v>
      </c>
      <c r="K2800" s="29">
        <v>0</v>
      </c>
      <c r="L2800" s="29">
        <v>0</v>
      </c>
      <c r="M2800" s="29">
        <v>0</v>
      </c>
    </row>
    <row r="2801" spans="1:13" x14ac:dyDescent="0.25">
      <c r="A2801" s="29" t="s">
        <v>30</v>
      </c>
      <c r="B2801" s="29">
        <v>0</v>
      </c>
      <c r="C2801" s="29">
        <v>0</v>
      </c>
      <c r="D2801" s="29">
        <v>0</v>
      </c>
      <c r="E2801" s="29">
        <v>0</v>
      </c>
      <c r="F2801" s="29">
        <v>0</v>
      </c>
      <c r="G2801" s="29">
        <v>0</v>
      </c>
      <c r="H2801" s="29">
        <v>0</v>
      </c>
      <c r="I2801" s="29">
        <v>0</v>
      </c>
      <c r="J2801" s="29">
        <v>0</v>
      </c>
      <c r="K2801" s="29">
        <v>0</v>
      </c>
      <c r="L2801" s="29">
        <v>0</v>
      </c>
      <c r="M2801" s="29">
        <v>0</v>
      </c>
    </row>
    <row r="2802" spans="1:13" x14ac:dyDescent="0.25">
      <c r="A2802" s="29" t="s">
        <v>31</v>
      </c>
      <c r="B2802" s="29">
        <v>1910</v>
      </c>
      <c r="C2802" s="29">
        <v>0</v>
      </c>
      <c r="D2802" s="29">
        <v>0</v>
      </c>
      <c r="E2802" s="29">
        <v>0</v>
      </c>
      <c r="F2802" s="29">
        <v>0</v>
      </c>
      <c r="G2802" s="29">
        <v>1910</v>
      </c>
      <c r="H2802" s="29">
        <v>0</v>
      </c>
      <c r="I2802" s="29">
        <v>0</v>
      </c>
      <c r="J2802" s="29">
        <v>0</v>
      </c>
      <c r="K2802" s="29">
        <v>0</v>
      </c>
      <c r="L2802" s="29">
        <v>0</v>
      </c>
      <c r="M2802" s="29">
        <v>0</v>
      </c>
    </row>
    <row r="2803" spans="1:13" x14ac:dyDescent="0.25">
      <c r="A2803" s="29" t="s">
        <v>32</v>
      </c>
      <c r="B2803" s="29">
        <v>72110</v>
      </c>
      <c r="C2803" s="29">
        <v>0</v>
      </c>
      <c r="D2803" s="29">
        <v>0</v>
      </c>
      <c r="E2803" s="29">
        <v>0</v>
      </c>
      <c r="F2803" s="29">
        <v>0</v>
      </c>
      <c r="G2803" s="29">
        <v>72110</v>
      </c>
      <c r="H2803" s="29">
        <v>0</v>
      </c>
      <c r="I2803" s="29">
        <v>0</v>
      </c>
      <c r="J2803" s="29">
        <v>0</v>
      </c>
      <c r="K2803" s="29">
        <v>0</v>
      </c>
      <c r="L2803" s="29">
        <v>0</v>
      </c>
      <c r="M2803" s="29">
        <v>0</v>
      </c>
    </row>
    <row r="2804" spans="1:13" x14ac:dyDescent="0.25">
      <c r="A2804" s="29" t="s">
        <v>33</v>
      </c>
      <c r="B2804" s="29">
        <v>3680</v>
      </c>
      <c r="C2804" s="29">
        <v>0</v>
      </c>
      <c r="D2804" s="29">
        <v>0</v>
      </c>
      <c r="E2804" s="29">
        <v>0</v>
      </c>
      <c r="F2804" s="29">
        <v>0</v>
      </c>
      <c r="G2804" s="29">
        <v>3680</v>
      </c>
      <c r="H2804" s="29">
        <v>0</v>
      </c>
      <c r="I2804" s="29">
        <v>0</v>
      </c>
      <c r="J2804" s="29">
        <v>0</v>
      </c>
      <c r="K2804" s="29">
        <v>0</v>
      </c>
      <c r="L2804" s="29">
        <v>0</v>
      </c>
      <c r="M2804" s="29">
        <v>0</v>
      </c>
    </row>
    <row r="2805" spans="1:13" x14ac:dyDescent="0.25">
      <c r="A2805" s="29" t="s">
        <v>487</v>
      </c>
      <c r="B2805" s="29"/>
      <c r="C2805" s="29"/>
      <c r="D2805" s="29"/>
      <c r="E2805" s="29"/>
      <c r="F2805" s="29"/>
      <c r="G2805" s="29"/>
      <c r="H2805" s="29"/>
      <c r="I2805" s="29"/>
      <c r="J2805" s="29"/>
      <c r="K2805" s="29"/>
      <c r="L2805" s="29"/>
      <c r="M2805" s="29"/>
    </row>
    <row r="2806" spans="1:13" x14ac:dyDescent="0.25">
      <c r="A2806" s="29" t="s">
        <v>34</v>
      </c>
      <c r="B2806" s="29" t="s">
        <v>1</v>
      </c>
      <c r="C2806" s="29" t="s">
        <v>402</v>
      </c>
      <c r="D2806" s="29" t="s">
        <v>403</v>
      </c>
      <c r="E2806" s="29" t="s">
        <v>404</v>
      </c>
      <c r="F2806" s="29" t="s">
        <v>405</v>
      </c>
      <c r="G2806" s="29" t="s">
        <v>406</v>
      </c>
      <c r="H2806" s="29" t="s">
        <v>407</v>
      </c>
      <c r="I2806" s="29" t="s">
        <v>408</v>
      </c>
      <c r="J2806" s="29" t="s">
        <v>409</v>
      </c>
      <c r="K2806" s="29" t="s">
        <v>410</v>
      </c>
      <c r="L2806" s="29" t="s">
        <v>411</v>
      </c>
      <c r="M2806" s="29" t="s">
        <v>412</v>
      </c>
    </row>
    <row r="2807" spans="1:13" x14ac:dyDescent="0.25">
      <c r="A2807" s="29" t="s">
        <v>8</v>
      </c>
      <c r="B2807" s="29" t="s">
        <v>35</v>
      </c>
      <c r="C2807" s="29" t="s">
        <v>35</v>
      </c>
      <c r="D2807" s="29" t="s">
        <v>35</v>
      </c>
      <c r="E2807" s="29" t="s">
        <v>35</v>
      </c>
      <c r="F2807" s="29" t="s">
        <v>35</v>
      </c>
      <c r="G2807" s="29" t="s">
        <v>35</v>
      </c>
      <c r="H2807" s="29" t="s">
        <v>35</v>
      </c>
      <c r="I2807" s="29" t="s">
        <v>35</v>
      </c>
      <c r="J2807" s="29" t="s">
        <v>35</v>
      </c>
      <c r="K2807" s="29" t="s">
        <v>35</v>
      </c>
      <c r="L2807" s="29" t="s">
        <v>35</v>
      </c>
      <c r="M2807" s="29" t="s">
        <v>35</v>
      </c>
    </row>
    <row r="2808" spans="1:13" x14ac:dyDescent="0.25">
      <c r="A2808" s="29" t="s">
        <v>10</v>
      </c>
      <c r="B2808" s="29">
        <v>0</v>
      </c>
      <c r="C2808" s="29">
        <v>0</v>
      </c>
      <c r="D2808" s="29">
        <v>0</v>
      </c>
      <c r="E2808" s="29">
        <v>0</v>
      </c>
      <c r="F2808" s="29">
        <v>0</v>
      </c>
      <c r="G2808" s="29">
        <v>0</v>
      </c>
      <c r="H2808" s="29">
        <v>0</v>
      </c>
      <c r="I2808" s="29">
        <v>0</v>
      </c>
      <c r="J2808" s="29">
        <v>0</v>
      </c>
      <c r="K2808" s="29">
        <v>0</v>
      </c>
      <c r="L2808" s="29">
        <v>0</v>
      </c>
      <c r="M2808" s="29">
        <v>0</v>
      </c>
    </row>
    <row r="2809" spans="1:13" x14ac:dyDescent="0.25">
      <c r="A2809" s="29" t="s">
        <v>36</v>
      </c>
      <c r="B2809" s="29">
        <v>168</v>
      </c>
      <c r="C2809" s="29">
        <v>0</v>
      </c>
      <c r="D2809" s="29">
        <v>0</v>
      </c>
      <c r="E2809" s="29">
        <v>0</v>
      </c>
      <c r="F2809" s="29">
        <v>0</v>
      </c>
      <c r="G2809" s="29">
        <v>168</v>
      </c>
      <c r="H2809" s="29">
        <v>0</v>
      </c>
      <c r="I2809" s="29">
        <v>0</v>
      </c>
      <c r="J2809" s="29">
        <v>0</v>
      </c>
      <c r="K2809" s="29">
        <v>0</v>
      </c>
      <c r="L2809" s="29">
        <v>0</v>
      </c>
      <c r="M2809" s="29">
        <v>0</v>
      </c>
    </row>
    <row r="2810" spans="1:13" x14ac:dyDescent="0.25">
      <c r="A2810" s="29" t="s">
        <v>37</v>
      </c>
      <c r="B2810" s="29">
        <v>100</v>
      </c>
      <c r="C2810" s="29">
        <v>0</v>
      </c>
      <c r="D2810" s="29">
        <v>0</v>
      </c>
      <c r="E2810" s="29">
        <v>0</v>
      </c>
      <c r="F2810" s="29">
        <v>0</v>
      </c>
      <c r="G2810" s="29">
        <v>100</v>
      </c>
      <c r="H2810" s="29">
        <v>0</v>
      </c>
      <c r="I2810" s="29">
        <v>0</v>
      </c>
      <c r="J2810" s="29">
        <v>0</v>
      </c>
      <c r="K2810" s="29">
        <v>0</v>
      </c>
      <c r="L2810" s="29">
        <v>0</v>
      </c>
      <c r="M2810" s="29">
        <v>0</v>
      </c>
    </row>
    <row r="2811" spans="1:13" x14ac:dyDescent="0.25">
      <c r="A2811" s="29" t="s">
        <v>38</v>
      </c>
      <c r="B2811" s="29">
        <v>7894</v>
      </c>
      <c r="C2811" s="29">
        <v>0</v>
      </c>
      <c r="D2811" s="29">
        <v>0</v>
      </c>
      <c r="E2811" s="29">
        <v>0</v>
      </c>
      <c r="F2811" s="29">
        <v>0</v>
      </c>
      <c r="G2811" s="29">
        <v>7894</v>
      </c>
      <c r="H2811" s="29">
        <v>0</v>
      </c>
      <c r="I2811" s="29">
        <v>0</v>
      </c>
      <c r="J2811" s="29">
        <v>0</v>
      </c>
      <c r="K2811" s="29">
        <v>0</v>
      </c>
      <c r="L2811" s="29">
        <v>0</v>
      </c>
      <c r="M2811" s="29">
        <v>0</v>
      </c>
    </row>
    <row r="2812" spans="1:13" x14ac:dyDescent="0.25">
      <c r="A2812" s="29" t="s">
        <v>39</v>
      </c>
      <c r="B2812" s="29">
        <v>1556</v>
      </c>
      <c r="C2812" s="29">
        <v>0</v>
      </c>
      <c r="D2812" s="29">
        <v>0</v>
      </c>
      <c r="E2812" s="29">
        <v>0</v>
      </c>
      <c r="F2812" s="29">
        <v>0</v>
      </c>
      <c r="G2812" s="29">
        <v>1556</v>
      </c>
      <c r="H2812" s="29">
        <v>0</v>
      </c>
      <c r="I2812" s="29">
        <v>0</v>
      </c>
      <c r="J2812" s="29">
        <v>0</v>
      </c>
      <c r="K2812" s="29">
        <v>0</v>
      </c>
      <c r="L2812" s="29">
        <v>0</v>
      </c>
      <c r="M2812" s="29">
        <v>0</v>
      </c>
    </row>
    <row r="2813" spans="1:13" x14ac:dyDescent="0.25">
      <c r="A2813" s="29" t="s">
        <v>40</v>
      </c>
      <c r="B2813" s="29">
        <v>8633</v>
      </c>
      <c r="C2813" s="29">
        <v>0</v>
      </c>
      <c r="D2813" s="29">
        <v>0</v>
      </c>
      <c r="E2813" s="29">
        <v>0</v>
      </c>
      <c r="F2813" s="29">
        <v>0</v>
      </c>
      <c r="G2813" s="29">
        <v>8633</v>
      </c>
      <c r="H2813" s="29">
        <v>0</v>
      </c>
      <c r="I2813" s="29">
        <v>0</v>
      </c>
      <c r="J2813" s="29">
        <v>0</v>
      </c>
      <c r="K2813" s="29">
        <v>0</v>
      </c>
      <c r="L2813" s="29">
        <v>0</v>
      </c>
      <c r="M2813" s="29">
        <v>0</v>
      </c>
    </row>
    <row r="2814" spans="1:13" x14ac:dyDescent="0.25">
      <c r="A2814" s="29" t="s">
        <v>41</v>
      </c>
      <c r="B2814" s="29">
        <v>0</v>
      </c>
      <c r="C2814" s="29">
        <v>0</v>
      </c>
      <c r="D2814" s="29">
        <v>0</v>
      </c>
      <c r="E2814" s="29">
        <v>0</v>
      </c>
      <c r="F2814" s="29">
        <v>0</v>
      </c>
      <c r="G2814" s="29">
        <v>0</v>
      </c>
      <c r="H2814" s="29">
        <v>0</v>
      </c>
      <c r="I2814" s="29">
        <v>0</v>
      </c>
      <c r="J2814" s="29">
        <v>0</v>
      </c>
      <c r="K2814" s="29">
        <v>0</v>
      </c>
      <c r="L2814" s="29">
        <v>0</v>
      </c>
      <c r="M2814" s="29">
        <v>0</v>
      </c>
    </row>
    <row r="2815" spans="1:13" x14ac:dyDescent="0.25">
      <c r="A2815" s="29" t="s">
        <v>42</v>
      </c>
      <c r="B2815" s="29">
        <v>0</v>
      </c>
      <c r="C2815" s="29">
        <v>0</v>
      </c>
      <c r="D2815" s="29">
        <v>0</v>
      </c>
      <c r="E2815" s="29">
        <v>0</v>
      </c>
      <c r="F2815" s="29">
        <v>0</v>
      </c>
      <c r="G2815" s="29">
        <v>0</v>
      </c>
      <c r="H2815" s="29">
        <v>0</v>
      </c>
      <c r="I2815" s="29">
        <v>0</v>
      </c>
      <c r="J2815" s="29">
        <v>0</v>
      </c>
      <c r="K2815" s="29">
        <v>0</v>
      </c>
      <c r="L2815" s="29">
        <v>0</v>
      </c>
      <c r="M2815" s="29">
        <v>0</v>
      </c>
    </row>
    <row r="2816" spans="1:13" x14ac:dyDescent="0.25">
      <c r="A2816" s="29" t="s">
        <v>43</v>
      </c>
      <c r="B2816" s="29">
        <v>0</v>
      </c>
      <c r="C2816" s="29">
        <v>0</v>
      </c>
      <c r="D2816" s="29">
        <v>0</v>
      </c>
      <c r="E2816" s="29">
        <v>0</v>
      </c>
      <c r="F2816" s="29">
        <v>0</v>
      </c>
      <c r="G2816" s="29">
        <v>0</v>
      </c>
      <c r="H2816" s="29">
        <v>0</v>
      </c>
      <c r="I2816" s="29">
        <v>0</v>
      </c>
      <c r="J2816" s="29">
        <v>0</v>
      </c>
      <c r="K2816" s="29">
        <v>0</v>
      </c>
      <c r="L2816" s="29">
        <v>0</v>
      </c>
      <c r="M2816" s="29">
        <v>0</v>
      </c>
    </row>
    <row r="2817" spans="1:13" x14ac:dyDescent="0.25">
      <c r="A2817" s="29" t="s">
        <v>44</v>
      </c>
      <c r="B2817" s="29">
        <v>0</v>
      </c>
      <c r="C2817" s="29">
        <v>0</v>
      </c>
      <c r="D2817" s="29">
        <v>0</v>
      </c>
      <c r="E2817" s="29">
        <v>0</v>
      </c>
      <c r="F2817" s="29">
        <v>0</v>
      </c>
      <c r="G2817" s="29">
        <v>0</v>
      </c>
      <c r="H2817" s="29">
        <v>0</v>
      </c>
      <c r="I2817" s="29">
        <v>0</v>
      </c>
      <c r="J2817" s="29">
        <v>0</v>
      </c>
      <c r="K2817" s="29">
        <v>0</v>
      </c>
      <c r="L2817" s="29">
        <v>0</v>
      </c>
      <c r="M2817" s="29">
        <v>0</v>
      </c>
    </row>
    <row r="2818" spans="1:13" x14ac:dyDescent="0.25">
      <c r="A2818" s="29" t="s">
        <v>45</v>
      </c>
      <c r="B2818" s="29">
        <v>0</v>
      </c>
      <c r="C2818" s="29">
        <v>0</v>
      </c>
      <c r="D2818" s="29">
        <v>0</v>
      </c>
      <c r="E2818" s="29">
        <v>0</v>
      </c>
      <c r="F2818" s="29">
        <v>0</v>
      </c>
      <c r="G2818" s="29">
        <v>0</v>
      </c>
      <c r="H2818" s="29">
        <v>0</v>
      </c>
      <c r="I2818" s="29">
        <v>0</v>
      </c>
      <c r="J2818" s="29">
        <v>0</v>
      </c>
      <c r="K2818" s="29">
        <v>0</v>
      </c>
      <c r="L2818" s="29">
        <v>0</v>
      </c>
      <c r="M2818" s="29">
        <v>0</v>
      </c>
    </row>
    <row r="2819" spans="1:13" x14ac:dyDescent="0.25">
      <c r="A2819" s="29" t="s">
        <v>46</v>
      </c>
      <c r="B2819" s="29">
        <v>0</v>
      </c>
      <c r="C2819" s="29">
        <v>0</v>
      </c>
      <c r="D2819" s="29">
        <v>0</v>
      </c>
      <c r="E2819" s="29">
        <v>0</v>
      </c>
      <c r="F2819" s="29">
        <v>0</v>
      </c>
      <c r="G2819" s="29">
        <v>0</v>
      </c>
      <c r="H2819" s="29">
        <v>0</v>
      </c>
      <c r="I2819" s="29">
        <v>0</v>
      </c>
      <c r="J2819" s="29">
        <v>0</v>
      </c>
      <c r="K2819" s="29">
        <v>0</v>
      </c>
      <c r="L2819" s="29">
        <v>0</v>
      </c>
      <c r="M2819" s="29">
        <v>0</v>
      </c>
    </row>
    <row r="2820" spans="1:13" x14ac:dyDescent="0.25">
      <c r="A2820" s="29" t="s">
        <v>47</v>
      </c>
      <c r="B2820" s="29">
        <v>0</v>
      </c>
      <c r="C2820" s="29">
        <v>0</v>
      </c>
      <c r="D2820" s="29">
        <v>0</v>
      </c>
      <c r="E2820" s="29">
        <v>0</v>
      </c>
      <c r="F2820" s="29">
        <v>0</v>
      </c>
      <c r="G2820" s="29">
        <v>0</v>
      </c>
      <c r="H2820" s="29">
        <v>0</v>
      </c>
      <c r="I2820" s="29">
        <v>0</v>
      </c>
      <c r="J2820" s="29">
        <v>0</v>
      </c>
      <c r="K2820" s="29">
        <v>0</v>
      </c>
      <c r="L2820" s="29">
        <v>0</v>
      </c>
      <c r="M2820" s="29">
        <v>0</v>
      </c>
    </row>
    <row r="2821" spans="1:13" x14ac:dyDescent="0.25">
      <c r="A2821" s="29" t="s">
        <v>48</v>
      </c>
      <c r="B2821" s="29">
        <v>0</v>
      </c>
      <c r="C2821" s="29">
        <v>0</v>
      </c>
      <c r="D2821" s="29">
        <v>0</v>
      </c>
      <c r="E2821" s="29">
        <v>0</v>
      </c>
      <c r="F2821" s="29">
        <v>0</v>
      </c>
      <c r="G2821" s="29">
        <v>0</v>
      </c>
      <c r="H2821" s="29">
        <v>0</v>
      </c>
      <c r="I2821" s="29">
        <v>0</v>
      </c>
      <c r="J2821" s="29">
        <v>0</v>
      </c>
      <c r="K2821" s="29">
        <v>0</v>
      </c>
      <c r="L2821" s="29">
        <v>0</v>
      </c>
      <c r="M2821" s="29">
        <v>0</v>
      </c>
    </row>
    <row r="2822" spans="1:13" x14ac:dyDescent="0.25">
      <c r="A2822" s="29" t="s">
        <v>49</v>
      </c>
      <c r="B2822" s="29">
        <v>0</v>
      </c>
      <c r="C2822" s="29">
        <v>0</v>
      </c>
      <c r="D2822" s="29">
        <v>0</v>
      </c>
      <c r="E2822" s="29">
        <v>0</v>
      </c>
      <c r="F2822" s="29">
        <v>0</v>
      </c>
      <c r="G2822" s="29">
        <v>0</v>
      </c>
      <c r="H2822" s="29">
        <v>0</v>
      </c>
      <c r="I2822" s="29">
        <v>0</v>
      </c>
      <c r="J2822" s="29">
        <v>0</v>
      </c>
      <c r="K2822" s="29">
        <v>0</v>
      </c>
      <c r="L2822" s="29">
        <v>0</v>
      </c>
      <c r="M2822" s="29">
        <v>0</v>
      </c>
    </row>
    <row r="2823" spans="1:13" x14ac:dyDescent="0.25">
      <c r="A2823" s="29" t="s">
        <v>488</v>
      </c>
      <c r="B2823" s="29"/>
      <c r="C2823" s="29"/>
      <c r="D2823" s="29"/>
      <c r="E2823" s="29"/>
      <c r="F2823" s="29"/>
      <c r="G2823" s="29"/>
      <c r="H2823" s="29"/>
      <c r="I2823" s="29"/>
      <c r="J2823" s="29"/>
      <c r="K2823" s="29"/>
      <c r="L2823" s="29"/>
      <c r="M2823" s="29"/>
    </row>
    <row r="2824" spans="1:13" x14ac:dyDescent="0.25">
      <c r="A2824" s="29" t="s">
        <v>24</v>
      </c>
      <c r="B2824" s="29" t="s">
        <v>1</v>
      </c>
      <c r="C2824" s="29" t="s">
        <v>402</v>
      </c>
      <c r="D2824" s="29" t="s">
        <v>403</v>
      </c>
      <c r="E2824" s="29" t="s">
        <v>404</v>
      </c>
      <c r="F2824" s="29" t="s">
        <v>405</v>
      </c>
      <c r="G2824" s="29" t="s">
        <v>406</v>
      </c>
      <c r="H2824" s="29" t="s">
        <v>407</v>
      </c>
      <c r="I2824" s="29" t="s">
        <v>408</v>
      </c>
      <c r="J2824" s="29" t="s">
        <v>409</v>
      </c>
      <c r="K2824" s="29" t="s">
        <v>410</v>
      </c>
      <c r="L2824" s="29" t="s">
        <v>411</v>
      </c>
      <c r="M2824" s="29" t="s">
        <v>412</v>
      </c>
    </row>
    <row r="2825" spans="1:13" x14ac:dyDescent="0.25">
      <c r="A2825" s="29" t="s">
        <v>8</v>
      </c>
      <c r="B2825" s="29" t="s">
        <v>9</v>
      </c>
      <c r="C2825" s="29" t="s">
        <v>9</v>
      </c>
      <c r="D2825" s="29" t="s">
        <v>9</v>
      </c>
      <c r="E2825" s="29" t="s">
        <v>9</v>
      </c>
      <c r="F2825" s="29" t="s">
        <v>9</v>
      </c>
      <c r="G2825" s="29" t="s">
        <v>9</v>
      </c>
      <c r="H2825" s="29" t="s">
        <v>9</v>
      </c>
      <c r="I2825" s="29" t="s">
        <v>9</v>
      </c>
      <c r="J2825" s="29" t="s">
        <v>9</v>
      </c>
      <c r="K2825" s="29" t="s">
        <v>9</v>
      </c>
      <c r="L2825" s="29" t="s">
        <v>9</v>
      </c>
      <c r="M2825" s="29" t="s">
        <v>9</v>
      </c>
    </row>
    <row r="2826" spans="1:13" x14ac:dyDescent="0.25">
      <c r="A2826" s="29" t="s">
        <v>50</v>
      </c>
      <c r="B2826" s="29">
        <v>581764</v>
      </c>
      <c r="C2826" s="29">
        <v>0</v>
      </c>
      <c r="D2826" s="29">
        <v>348059</v>
      </c>
      <c r="E2826" s="29">
        <v>0</v>
      </c>
      <c r="F2826" s="29">
        <v>0</v>
      </c>
      <c r="G2826" s="29">
        <v>0</v>
      </c>
      <c r="H2826" s="29">
        <v>581764</v>
      </c>
      <c r="I2826" s="29">
        <v>0</v>
      </c>
      <c r="J2826" s="29">
        <v>0</v>
      </c>
      <c r="K2826" s="29">
        <v>0</v>
      </c>
      <c r="L2826" s="29">
        <v>0</v>
      </c>
      <c r="M2826" s="29">
        <v>0</v>
      </c>
    </row>
    <row r="2827" spans="1:13" x14ac:dyDescent="0.25">
      <c r="A2827" s="29" t="s">
        <v>51</v>
      </c>
      <c r="B2827" s="29">
        <v>130980</v>
      </c>
      <c r="C2827" s="29">
        <v>0</v>
      </c>
      <c r="D2827" s="29">
        <v>90956</v>
      </c>
      <c r="E2827" s="29">
        <v>0</v>
      </c>
      <c r="F2827" s="29">
        <v>0</v>
      </c>
      <c r="G2827" s="29">
        <v>0</v>
      </c>
      <c r="H2827" s="29">
        <v>130980</v>
      </c>
      <c r="I2827" s="29">
        <v>0</v>
      </c>
      <c r="J2827" s="29">
        <v>0</v>
      </c>
      <c r="K2827" s="29">
        <v>0</v>
      </c>
      <c r="L2827" s="29">
        <v>0</v>
      </c>
      <c r="M2827" s="29">
        <v>0</v>
      </c>
    </row>
    <row r="2828" spans="1:13" x14ac:dyDescent="0.25">
      <c r="A2828" s="29" t="s">
        <v>52</v>
      </c>
      <c r="B2828" s="29">
        <v>452743</v>
      </c>
      <c r="C2828" s="29">
        <v>0</v>
      </c>
      <c r="D2828" s="29">
        <v>358047</v>
      </c>
      <c r="E2828" s="29">
        <v>0</v>
      </c>
      <c r="F2828" s="29">
        <v>0</v>
      </c>
      <c r="G2828" s="29">
        <v>0</v>
      </c>
      <c r="H2828" s="29">
        <v>452743</v>
      </c>
      <c r="I2828" s="29">
        <v>0</v>
      </c>
      <c r="J2828" s="29">
        <v>0</v>
      </c>
      <c r="K2828" s="29">
        <v>0</v>
      </c>
      <c r="L2828" s="29">
        <v>0</v>
      </c>
      <c r="M2828" s="29">
        <v>0</v>
      </c>
    </row>
    <row r="2829" spans="1:13" x14ac:dyDescent="0.25">
      <c r="A2829" s="29" t="s">
        <v>53</v>
      </c>
      <c r="B2829" s="29">
        <v>27828</v>
      </c>
      <c r="C2829" s="29">
        <v>0</v>
      </c>
      <c r="D2829" s="29">
        <v>18580</v>
      </c>
      <c r="E2829" s="29">
        <v>0</v>
      </c>
      <c r="F2829" s="29">
        <v>0</v>
      </c>
      <c r="G2829" s="29">
        <v>0</v>
      </c>
      <c r="H2829" s="29">
        <v>27828</v>
      </c>
      <c r="I2829" s="29">
        <v>0</v>
      </c>
      <c r="J2829" s="29">
        <v>0</v>
      </c>
      <c r="K2829" s="29">
        <v>0</v>
      </c>
      <c r="L2829" s="29">
        <v>0</v>
      </c>
      <c r="M2829" s="29">
        <v>0</v>
      </c>
    </row>
    <row r="2830" spans="1:13" x14ac:dyDescent="0.25">
      <c r="A2830" s="29" t="s">
        <v>54</v>
      </c>
      <c r="B2830" s="29">
        <v>1346431</v>
      </c>
      <c r="C2830" s="29">
        <v>0</v>
      </c>
      <c r="D2830" s="29">
        <v>874336</v>
      </c>
      <c r="E2830" s="29">
        <v>0</v>
      </c>
      <c r="F2830" s="29">
        <v>0</v>
      </c>
      <c r="G2830" s="29">
        <v>0</v>
      </c>
      <c r="H2830" s="29">
        <v>1346431</v>
      </c>
      <c r="I2830" s="29">
        <v>0</v>
      </c>
      <c r="J2830" s="29">
        <v>0</v>
      </c>
      <c r="K2830" s="29">
        <v>0</v>
      </c>
      <c r="L2830" s="29">
        <v>0</v>
      </c>
      <c r="M2830" s="29">
        <v>0</v>
      </c>
    </row>
    <row r="2831" spans="1:13" x14ac:dyDescent="0.25">
      <c r="A2831" s="29" t="s">
        <v>55</v>
      </c>
      <c r="B2831" s="29">
        <v>3410196</v>
      </c>
      <c r="C2831" s="29">
        <v>0</v>
      </c>
      <c r="D2831" s="29">
        <v>2523137</v>
      </c>
      <c r="E2831" s="29">
        <v>0</v>
      </c>
      <c r="F2831" s="29">
        <v>0</v>
      </c>
      <c r="G2831" s="29">
        <v>0</v>
      </c>
      <c r="H2831" s="29">
        <v>3410196</v>
      </c>
      <c r="I2831" s="29">
        <v>0</v>
      </c>
      <c r="J2831" s="29">
        <v>0</v>
      </c>
      <c r="K2831" s="29">
        <v>0</v>
      </c>
      <c r="L2831" s="29">
        <v>0</v>
      </c>
      <c r="M2831" s="29">
        <v>0</v>
      </c>
    </row>
    <row r="2832" spans="1:13" x14ac:dyDescent="0.25">
      <c r="A2832" s="29" t="s">
        <v>56</v>
      </c>
      <c r="B2832" s="29">
        <v>265955</v>
      </c>
      <c r="C2832" s="29">
        <v>0</v>
      </c>
      <c r="D2832" s="29">
        <v>199891</v>
      </c>
      <c r="E2832" s="29">
        <v>0</v>
      </c>
      <c r="F2832" s="29">
        <v>0</v>
      </c>
      <c r="G2832" s="29">
        <v>0</v>
      </c>
      <c r="H2832" s="29">
        <v>265955</v>
      </c>
      <c r="I2832" s="29">
        <v>0</v>
      </c>
      <c r="J2832" s="29">
        <v>0</v>
      </c>
      <c r="K2832" s="29">
        <v>0</v>
      </c>
      <c r="L2832" s="29">
        <v>0</v>
      </c>
      <c r="M2832" s="29">
        <v>0</v>
      </c>
    </row>
    <row r="2833" spans="1:13" x14ac:dyDescent="0.25">
      <c r="A2833" s="29" t="s">
        <v>57</v>
      </c>
      <c r="B2833" s="29">
        <v>140449</v>
      </c>
      <c r="C2833" s="29">
        <v>0</v>
      </c>
      <c r="D2833" s="29">
        <v>60485</v>
      </c>
      <c r="E2833" s="29">
        <v>0</v>
      </c>
      <c r="F2833" s="29">
        <v>0</v>
      </c>
      <c r="G2833" s="29">
        <v>0</v>
      </c>
      <c r="H2833" s="29">
        <v>140449</v>
      </c>
      <c r="I2833" s="29">
        <v>0</v>
      </c>
      <c r="J2833" s="29">
        <v>0</v>
      </c>
      <c r="K2833" s="29">
        <v>0</v>
      </c>
      <c r="L2833" s="29">
        <v>0</v>
      </c>
      <c r="M2833" s="29">
        <v>0</v>
      </c>
    </row>
    <row r="2834" spans="1:13" x14ac:dyDescent="0.25">
      <c r="A2834" s="29" t="s">
        <v>58</v>
      </c>
      <c r="B2834" s="29">
        <v>209016</v>
      </c>
      <c r="C2834" s="29">
        <v>0</v>
      </c>
      <c r="D2834" s="29">
        <v>126353</v>
      </c>
      <c r="E2834" s="29">
        <v>0</v>
      </c>
      <c r="F2834" s="29">
        <v>0</v>
      </c>
      <c r="G2834" s="29">
        <v>0</v>
      </c>
      <c r="H2834" s="29">
        <v>209016</v>
      </c>
      <c r="I2834" s="29">
        <v>0</v>
      </c>
      <c r="J2834" s="29">
        <v>0</v>
      </c>
      <c r="K2834" s="29">
        <v>0</v>
      </c>
      <c r="L2834" s="29">
        <v>0</v>
      </c>
      <c r="M2834" s="29">
        <v>0</v>
      </c>
    </row>
    <row r="2835" spans="1:13" x14ac:dyDescent="0.25">
      <c r="A2835" s="29" t="s">
        <v>59</v>
      </c>
      <c r="B2835" s="29">
        <v>26568</v>
      </c>
      <c r="C2835" s="29">
        <v>0</v>
      </c>
      <c r="D2835" s="29">
        <v>26568</v>
      </c>
      <c r="E2835" s="29">
        <v>0</v>
      </c>
      <c r="F2835" s="29">
        <v>0</v>
      </c>
      <c r="G2835" s="29">
        <v>0</v>
      </c>
      <c r="H2835" s="29">
        <v>26568</v>
      </c>
      <c r="I2835" s="29">
        <v>0</v>
      </c>
      <c r="J2835" s="29">
        <v>0</v>
      </c>
      <c r="K2835" s="29">
        <v>0</v>
      </c>
      <c r="L2835" s="29">
        <v>0</v>
      </c>
      <c r="M2835" s="29">
        <v>0</v>
      </c>
    </row>
    <row r="2836" spans="1:13" x14ac:dyDescent="0.25">
      <c r="A2836" s="29" t="s">
        <v>489</v>
      </c>
      <c r="B2836" s="29"/>
      <c r="C2836" s="29"/>
      <c r="D2836" s="29"/>
      <c r="E2836" s="29"/>
      <c r="F2836" s="29"/>
      <c r="G2836" s="29"/>
      <c r="H2836" s="29"/>
      <c r="I2836" s="29"/>
      <c r="J2836" s="29"/>
      <c r="K2836" s="29"/>
      <c r="L2836" s="29"/>
      <c r="M2836" s="29"/>
    </row>
    <row r="2837" spans="1:13" x14ac:dyDescent="0.25">
      <c r="A2837" s="29" t="s">
        <v>60</v>
      </c>
      <c r="B2837" s="29" t="s">
        <v>1</v>
      </c>
      <c r="C2837" s="29" t="s">
        <v>402</v>
      </c>
      <c r="D2837" s="29" t="s">
        <v>403</v>
      </c>
      <c r="E2837" s="29" t="s">
        <v>404</v>
      </c>
      <c r="F2837" s="29" t="s">
        <v>405</v>
      </c>
      <c r="G2837" s="29" t="s">
        <v>406</v>
      </c>
      <c r="H2837" s="29" t="s">
        <v>407</v>
      </c>
      <c r="I2837" s="29" t="s">
        <v>408</v>
      </c>
      <c r="J2837" s="29" t="s">
        <v>409</v>
      </c>
      <c r="K2837" s="29" t="s">
        <v>410</v>
      </c>
      <c r="L2837" s="29" t="s">
        <v>411</v>
      </c>
      <c r="M2837" s="29" t="s">
        <v>412</v>
      </c>
    </row>
    <row r="2838" spans="1:13" x14ac:dyDescent="0.25">
      <c r="A2838" s="29" t="s">
        <v>8</v>
      </c>
      <c r="B2838" s="29" t="s">
        <v>35</v>
      </c>
      <c r="C2838" s="29" t="s">
        <v>35</v>
      </c>
      <c r="D2838" s="29" t="s">
        <v>35</v>
      </c>
      <c r="E2838" s="29" t="s">
        <v>35</v>
      </c>
      <c r="F2838" s="29" t="s">
        <v>35</v>
      </c>
      <c r="G2838" s="29" t="s">
        <v>35</v>
      </c>
      <c r="H2838" s="29" t="s">
        <v>35</v>
      </c>
      <c r="I2838" s="29" t="s">
        <v>35</v>
      </c>
      <c r="J2838" s="29" t="s">
        <v>35</v>
      </c>
      <c r="K2838" s="29" t="s">
        <v>35</v>
      </c>
      <c r="L2838" s="29" t="s">
        <v>35</v>
      </c>
      <c r="M2838" s="29" t="s">
        <v>35</v>
      </c>
    </row>
    <row r="2839" spans="1:13" x14ac:dyDescent="0.25">
      <c r="A2839" s="29" t="s">
        <v>61</v>
      </c>
      <c r="B2839" s="29">
        <v>0</v>
      </c>
      <c r="C2839" s="29">
        <v>0</v>
      </c>
      <c r="D2839" s="29">
        <v>0</v>
      </c>
      <c r="E2839" s="29">
        <v>0</v>
      </c>
      <c r="F2839" s="29">
        <v>0</v>
      </c>
      <c r="G2839" s="29">
        <v>0</v>
      </c>
      <c r="H2839" s="29">
        <v>0</v>
      </c>
      <c r="I2839" s="29">
        <v>0</v>
      </c>
      <c r="J2839" s="29">
        <v>0</v>
      </c>
      <c r="K2839" s="29">
        <v>0</v>
      </c>
      <c r="L2839" s="29">
        <v>0</v>
      </c>
      <c r="M2839" s="29">
        <v>0</v>
      </c>
    </row>
    <row r="2840" spans="1:13" x14ac:dyDescent="0.25">
      <c r="A2840" s="29" t="s">
        <v>62</v>
      </c>
      <c r="B2840" s="29">
        <v>0</v>
      </c>
      <c r="C2840" s="29">
        <v>0</v>
      </c>
      <c r="D2840" s="29">
        <v>0</v>
      </c>
      <c r="E2840" s="29">
        <v>0</v>
      </c>
      <c r="F2840" s="29">
        <v>0</v>
      </c>
      <c r="G2840" s="29">
        <v>0</v>
      </c>
      <c r="H2840" s="29">
        <v>0</v>
      </c>
      <c r="I2840" s="29">
        <v>0</v>
      </c>
      <c r="J2840" s="29">
        <v>0</v>
      </c>
      <c r="K2840" s="29">
        <v>0</v>
      </c>
      <c r="L2840" s="29">
        <v>0</v>
      </c>
      <c r="M2840" s="29">
        <v>0</v>
      </c>
    </row>
    <row r="2841" spans="1:13" x14ac:dyDescent="0.25">
      <c r="A2841" s="29" t="s">
        <v>63</v>
      </c>
      <c r="B2841" s="29">
        <v>0</v>
      </c>
      <c r="C2841" s="29">
        <v>0</v>
      </c>
      <c r="D2841" s="29">
        <v>0</v>
      </c>
      <c r="E2841" s="29">
        <v>0</v>
      </c>
      <c r="F2841" s="29">
        <v>0</v>
      </c>
      <c r="G2841" s="29">
        <v>0</v>
      </c>
      <c r="H2841" s="29">
        <v>0</v>
      </c>
      <c r="I2841" s="29">
        <v>0</v>
      </c>
      <c r="J2841" s="29">
        <v>0</v>
      </c>
      <c r="K2841" s="29">
        <v>0</v>
      </c>
      <c r="L2841" s="29">
        <v>0</v>
      </c>
      <c r="M2841" s="29">
        <v>0</v>
      </c>
    </row>
    <row r="2842" spans="1:13" x14ac:dyDescent="0.25">
      <c r="A2842" s="29" t="s">
        <v>64</v>
      </c>
      <c r="B2842" s="29">
        <v>0</v>
      </c>
      <c r="C2842" s="29">
        <v>0</v>
      </c>
      <c r="D2842" s="29">
        <v>0</v>
      </c>
      <c r="E2842" s="29">
        <v>0</v>
      </c>
      <c r="F2842" s="29">
        <v>0</v>
      </c>
      <c r="G2842" s="29">
        <v>0</v>
      </c>
      <c r="H2842" s="29">
        <v>0</v>
      </c>
      <c r="I2842" s="29">
        <v>0</v>
      </c>
      <c r="J2842" s="29">
        <v>0</v>
      </c>
      <c r="K2842" s="29">
        <v>0</v>
      </c>
      <c r="L2842" s="29">
        <v>0</v>
      </c>
      <c r="M2842" s="29">
        <v>0</v>
      </c>
    </row>
    <row r="2843" spans="1:13" x14ac:dyDescent="0.25">
      <c r="A2843" s="29" t="s">
        <v>65</v>
      </c>
      <c r="B2843" s="29">
        <v>0</v>
      </c>
      <c r="C2843" s="29">
        <v>0</v>
      </c>
      <c r="D2843" s="29">
        <v>0</v>
      </c>
      <c r="E2843" s="29">
        <v>0</v>
      </c>
      <c r="F2843" s="29">
        <v>0</v>
      </c>
      <c r="G2843" s="29">
        <v>0</v>
      </c>
      <c r="H2843" s="29">
        <v>0</v>
      </c>
      <c r="I2843" s="29">
        <v>0</v>
      </c>
      <c r="J2843" s="29">
        <v>0</v>
      </c>
      <c r="K2843" s="29">
        <v>0</v>
      </c>
      <c r="L2843" s="29">
        <v>0</v>
      </c>
      <c r="M2843" s="29">
        <v>0</v>
      </c>
    </row>
    <row r="2844" spans="1:13" x14ac:dyDescent="0.25">
      <c r="A2844" s="29" t="s">
        <v>66</v>
      </c>
      <c r="B2844" s="29">
        <v>0</v>
      </c>
      <c r="C2844" s="29">
        <v>0</v>
      </c>
      <c r="D2844" s="29">
        <v>0</v>
      </c>
      <c r="E2844" s="29">
        <v>0</v>
      </c>
      <c r="F2844" s="29">
        <v>0</v>
      </c>
      <c r="G2844" s="29">
        <v>0</v>
      </c>
      <c r="H2844" s="29">
        <v>0</v>
      </c>
      <c r="I2844" s="29">
        <v>0</v>
      </c>
      <c r="J2844" s="29">
        <v>0</v>
      </c>
      <c r="K2844" s="29">
        <v>0</v>
      </c>
      <c r="L2844" s="29">
        <v>0</v>
      </c>
      <c r="M2844" s="29">
        <v>0</v>
      </c>
    </row>
    <row r="2845" spans="1:13" x14ac:dyDescent="0.25">
      <c r="A2845" s="29" t="s">
        <v>67</v>
      </c>
      <c r="B2845" s="29">
        <v>503</v>
      </c>
      <c r="C2845" s="29">
        <v>0</v>
      </c>
      <c r="D2845" s="29">
        <v>503</v>
      </c>
      <c r="E2845" s="29">
        <v>0</v>
      </c>
      <c r="F2845" s="29">
        <v>0</v>
      </c>
      <c r="G2845" s="29">
        <v>0</v>
      </c>
      <c r="H2845" s="29">
        <v>503</v>
      </c>
      <c r="I2845" s="29">
        <v>0</v>
      </c>
      <c r="J2845" s="29">
        <v>0</v>
      </c>
      <c r="K2845" s="29">
        <v>0</v>
      </c>
      <c r="L2845" s="29">
        <v>0</v>
      </c>
      <c r="M2845" s="29">
        <v>0</v>
      </c>
    </row>
    <row r="2846" spans="1:13" x14ac:dyDescent="0.25">
      <c r="A2846" s="29" t="s">
        <v>68</v>
      </c>
      <c r="B2846" s="29">
        <v>182</v>
      </c>
      <c r="C2846" s="29">
        <v>0</v>
      </c>
      <c r="D2846" s="29">
        <v>182</v>
      </c>
      <c r="E2846" s="29">
        <v>0</v>
      </c>
      <c r="F2846" s="29">
        <v>0</v>
      </c>
      <c r="G2846" s="29">
        <v>0</v>
      </c>
      <c r="H2846" s="29">
        <v>182</v>
      </c>
      <c r="I2846" s="29">
        <v>0</v>
      </c>
      <c r="J2846" s="29">
        <v>0</v>
      </c>
      <c r="K2846" s="29">
        <v>0</v>
      </c>
      <c r="L2846" s="29">
        <v>0</v>
      </c>
      <c r="M2846" s="29">
        <v>0</v>
      </c>
    </row>
    <row r="2847" spans="1:13" x14ac:dyDescent="0.25">
      <c r="A2847" s="29" t="s">
        <v>69</v>
      </c>
      <c r="B2847" s="29">
        <v>332</v>
      </c>
      <c r="C2847" s="29">
        <v>0</v>
      </c>
      <c r="D2847" s="29">
        <v>332</v>
      </c>
      <c r="E2847" s="29">
        <v>0</v>
      </c>
      <c r="F2847" s="29">
        <v>0</v>
      </c>
      <c r="G2847" s="29">
        <v>0</v>
      </c>
      <c r="H2847" s="29">
        <v>332</v>
      </c>
      <c r="I2847" s="29">
        <v>0</v>
      </c>
      <c r="J2847" s="29">
        <v>0</v>
      </c>
      <c r="K2847" s="29">
        <v>0</v>
      </c>
      <c r="L2847" s="29">
        <v>0</v>
      </c>
      <c r="M2847" s="29">
        <v>0</v>
      </c>
    </row>
    <row r="2848" spans="1:13" x14ac:dyDescent="0.25">
      <c r="A2848" s="29" t="s">
        <v>70</v>
      </c>
      <c r="B2848" s="29">
        <v>197</v>
      </c>
      <c r="C2848" s="29">
        <v>0</v>
      </c>
      <c r="D2848" s="29">
        <v>197</v>
      </c>
      <c r="E2848" s="29">
        <v>0</v>
      </c>
      <c r="F2848" s="29">
        <v>0</v>
      </c>
      <c r="G2848" s="29">
        <v>0</v>
      </c>
      <c r="H2848" s="29">
        <v>197</v>
      </c>
      <c r="I2848" s="29">
        <v>0</v>
      </c>
      <c r="J2848" s="29">
        <v>0</v>
      </c>
      <c r="K2848" s="29">
        <v>0</v>
      </c>
      <c r="L2848" s="29">
        <v>0</v>
      </c>
      <c r="M2848" s="29">
        <v>0</v>
      </c>
    </row>
    <row r="2849" spans="1:13" x14ac:dyDescent="0.25">
      <c r="A2849" s="29" t="s">
        <v>71</v>
      </c>
      <c r="B2849" s="29">
        <v>391</v>
      </c>
      <c r="C2849" s="29">
        <v>0</v>
      </c>
      <c r="D2849" s="29">
        <v>391</v>
      </c>
      <c r="E2849" s="29">
        <v>0</v>
      </c>
      <c r="F2849" s="29">
        <v>0</v>
      </c>
      <c r="G2849" s="29">
        <v>0</v>
      </c>
      <c r="H2849" s="29">
        <v>391</v>
      </c>
      <c r="I2849" s="29">
        <v>0</v>
      </c>
      <c r="J2849" s="29">
        <v>0</v>
      </c>
      <c r="K2849" s="29">
        <v>0</v>
      </c>
      <c r="L2849" s="29">
        <v>0</v>
      </c>
      <c r="M2849" s="29">
        <v>0</v>
      </c>
    </row>
    <row r="2850" spans="1:13" x14ac:dyDescent="0.25">
      <c r="A2850" s="29" t="s">
        <v>72</v>
      </c>
      <c r="B2850" s="29">
        <v>704</v>
      </c>
      <c r="C2850" s="29">
        <v>0</v>
      </c>
      <c r="D2850" s="29">
        <v>704</v>
      </c>
      <c r="E2850" s="29">
        <v>0</v>
      </c>
      <c r="F2850" s="29">
        <v>0</v>
      </c>
      <c r="G2850" s="29">
        <v>0</v>
      </c>
      <c r="H2850" s="29">
        <v>704</v>
      </c>
      <c r="I2850" s="29">
        <v>0</v>
      </c>
      <c r="J2850" s="29">
        <v>0</v>
      </c>
      <c r="K2850" s="29">
        <v>0</v>
      </c>
      <c r="L2850" s="29">
        <v>0</v>
      </c>
      <c r="M2850" s="29">
        <v>0</v>
      </c>
    </row>
    <row r="2851" spans="1:13" x14ac:dyDescent="0.25">
      <c r="A2851" s="29" t="s">
        <v>73</v>
      </c>
      <c r="B2851" s="29">
        <v>668</v>
      </c>
      <c r="C2851" s="29">
        <v>0</v>
      </c>
      <c r="D2851" s="29">
        <v>668</v>
      </c>
      <c r="E2851" s="29">
        <v>0</v>
      </c>
      <c r="F2851" s="29">
        <v>0</v>
      </c>
      <c r="G2851" s="29">
        <v>0</v>
      </c>
      <c r="H2851" s="29">
        <v>668</v>
      </c>
      <c r="I2851" s="29">
        <v>0</v>
      </c>
      <c r="J2851" s="29">
        <v>0</v>
      </c>
      <c r="K2851" s="29">
        <v>0</v>
      </c>
      <c r="L2851" s="29">
        <v>0</v>
      </c>
      <c r="M2851" s="29">
        <v>0</v>
      </c>
    </row>
    <row r="2852" spans="1:13" x14ac:dyDescent="0.25">
      <c r="A2852" s="29" t="s">
        <v>74</v>
      </c>
      <c r="B2852" s="29">
        <v>207</v>
      </c>
      <c r="C2852" s="29">
        <v>0</v>
      </c>
      <c r="D2852" s="29">
        <v>207</v>
      </c>
      <c r="E2852" s="29">
        <v>0</v>
      </c>
      <c r="F2852" s="29">
        <v>0</v>
      </c>
      <c r="G2852" s="29">
        <v>0</v>
      </c>
      <c r="H2852" s="29">
        <v>207</v>
      </c>
      <c r="I2852" s="29">
        <v>0</v>
      </c>
      <c r="J2852" s="29">
        <v>0</v>
      </c>
      <c r="K2852" s="29">
        <v>0</v>
      </c>
      <c r="L2852" s="29">
        <v>0</v>
      </c>
      <c r="M2852" s="29">
        <v>0</v>
      </c>
    </row>
    <row r="2853" spans="1:13" x14ac:dyDescent="0.25">
      <c r="A2853" s="29" t="s">
        <v>75</v>
      </c>
      <c r="B2853" s="29">
        <v>134</v>
      </c>
      <c r="C2853" s="29">
        <v>0</v>
      </c>
      <c r="D2853" s="29">
        <v>134</v>
      </c>
      <c r="E2853" s="29">
        <v>0</v>
      </c>
      <c r="F2853" s="29">
        <v>0</v>
      </c>
      <c r="G2853" s="29">
        <v>0</v>
      </c>
      <c r="H2853" s="29">
        <v>134</v>
      </c>
      <c r="I2853" s="29">
        <v>0</v>
      </c>
      <c r="J2853" s="29">
        <v>0</v>
      </c>
      <c r="K2853" s="29">
        <v>0</v>
      </c>
      <c r="L2853" s="29">
        <v>0</v>
      </c>
      <c r="M2853" s="29">
        <v>0</v>
      </c>
    </row>
    <row r="2854" spans="1:13" x14ac:dyDescent="0.25">
      <c r="A2854" s="29" t="s">
        <v>76</v>
      </c>
      <c r="B2854" s="29">
        <v>113</v>
      </c>
      <c r="C2854" s="29">
        <v>0</v>
      </c>
      <c r="D2854" s="29">
        <v>113</v>
      </c>
      <c r="E2854" s="29">
        <v>0</v>
      </c>
      <c r="F2854" s="29">
        <v>0</v>
      </c>
      <c r="G2854" s="29">
        <v>0</v>
      </c>
      <c r="H2854" s="29">
        <v>113</v>
      </c>
      <c r="I2854" s="29">
        <v>0</v>
      </c>
      <c r="J2854" s="29">
        <v>0</v>
      </c>
      <c r="K2854" s="29">
        <v>0</v>
      </c>
      <c r="L2854" s="29">
        <v>0</v>
      </c>
      <c r="M2854" s="29">
        <v>0</v>
      </c>
    </row>
    <row r="2855" spans="1:13" x14ac:dyDescent="0.25">
      <c r="A2855" s="29" t="s">
        <v>77</v>
      </c>
      <c r="B2855" s="29">
        <v>559</v>
      </c>
      <c r="C2855" s="29">
        <v>0</v>
      </c>
      <c r="D2855" s="29">
        <v>559</v>
      </c>
      <c r="E2855" s="29">
        <v>0</v>
      </c>
      <c r="F2855" s="29">
        <v>0</v>
      </c>
      <c r="G2855" s="29">
        <v>0</v>
      </c>
      <c r="H2855" s="29">
        <v>559</v>
      </c>
      <c r="I2855" s="29">
        <v>0</v>
      </c>
      <c r="J2855" s="29">
        <v>0</v>
      </c>
      <c r="K2855" s="29">
        <v>0</v>
      </c>
      <c r="L2855" s="29">
        <v>0</v>
      </c>
      <c r="M2855" s="29">
        <v>0</v>
      </c>
    </row>
    <row r="2856" spans="1:13" x14ac:dyDescent="0.25">
      <c r="A2856" s="29" t="s">
        <v>78</v>
      </c>
      <c r="B2856" s="29">
        <v>796</v>
      </c>
      <c r="C2856" s="29">
        <v>0</v>
      </c>
      <c r="D2856" s="29">
        <v>796</v>
      </c>
      <c r="E2856" s="29">
        <v>0</v>
      </c>
      <c r="F2856" s="29">
        <v>0</v>
      </c>
      <c r="G2856" s="29">
        <v>0</v>
      </c>
      <c r="H2856" s="29">
        <v>796</v>
      </c>
      <c r="I2856" s="29">
        <v>0</v>
      </c>
      <c r="J2856" s="29">
        <v>0</v>
      </c>
      <c r="K2856" s="29">
        <v>0</v>
      </c>
      <c r="L2856" s="29">
        <v>0</v>
      </c>
      <c r="M2856" s="29">
        <v>0</v>
      </c>
    </row>
    <row r="2857" spans="1:13" x14ac:dyDescent="0.25">
      <c r="A2857" s="29" t="s">
        <v>79</v>
      </c>
      <c r="B2857" s="29">
        <v>2735</v>
      </c>
      <c r="C2857" s="29">
        <v>0</v>
      </c>
      <c r="D2857" s="29">
        <v>2735</v>
      </c>
      <c r="E2857" s="29">
        <v>0</v>
      </c>
      <c r="F2857" s="29">
        <v>0</v>
      </c>
      <c r="G2857" s="29">
        <v>0</v>
      </c>
      <c r="H2857" s="29">
        <v>2735</v>
      </c>
      <c r="I2857" s="29">
        <v>0</v>
      </c>
      <c r="J2857" s="29">
        <v>0</v>
      </c>
      <c r="K2857" s="29">
        <v>0</v>
      </c>
      <c r="L2857" s="29">
        <v>0</v>
      </c>
      <c r="M2857" s="29">
        <v>0</v>
      </c>
    </row>
    <row r="2858" spans="1:13" x14ac:dyDescent="0.25">
      <c r="A2858" s="29" t="s">
        <v>80</v>
      </c>
      <c r="B2858" s="29">
        <v>1621</v>
      </c>
      <c r="C2858" s="29">
        <v>0</v>
      </c>
      <c r="D2858" s="29">
        <v>1621</v>
      </c>
      <c r="E2858" s="29">
        <v>0</v>
      </c>
      <c r="F2858" s="29">
        <v>0</v>
      </c>
      <c r="G2858" s="29">
        <v>0</v>
      </c>
      <c r="H2858" s="29">
        <v>1621</v>
      </c>
      <c r="I2858" s="29">
        <v>0</v>
      </c>
      <c r="J2858" s="29">
        <v>0</v>
      </c>
      <c r="K2858" s="29">
        <v>0</v>
      </c>
      <c r="L2858" s="29">
        <v>0</v>
      </c>
      <c r="M2858" s="29">
        <v>0</v>
      </c>
    </row>
    <row r="2859" spans="1:13" x14ac:dyDescent="0.25">
      <c r="A2859" s="29" t="s">
        <v>81</v>
      </c>
      <c r="B2859" s="29">
        <v>772</v>
      </c>
      <c r="C2859" s="29">
        <v>0</v>
      </c>
      <c r="D2859" s="29">
        <v>772</v>
      </c>
      <c r="E2859" s="29">
        <v>0</v>
      </c>
      <c r="F2859" s="29">
        <v>0</v>
      </c>
      <c r="G2859" s="29">
        <v>0</v>
      </c>
      <c r="H2859" s="29">
        <v>772</v>
      </c>
      <c r="I2859" s="29">
        <v>0</v>
      </c>
      <c r="J2859" s="29">
        <v>0</v>
      </c>
      <c r="K2859" s="29">
        <v>0</v>
      </c>
      <c r="L2859" s="29">
        <v>0</v>
      </c>
      <c r="M2859" s="29">
        <v>0</v>
      </c>
    </row>
    <row r="2860" spans="1:13" x14ac:dyDescent="0.25">
      <c r="A2860" s="29" t="s">
        <v>82</v>
      </c>
      <c r="B2860" s="29">
        <v>1508</v>
      </c>
      <c r="C2860" s="29">
        <v>0</v>
      </c>
      <c r="D2860" s="29">
        <v>1508</v>
      </c>
      <c r="E2860" s="29">
        <v>0</v>
      </c>
      <c r="F2860" s="29">
        <v>0</v>
      </c>
      <c r="G2860" s="29">
        <v>0</v>
      </c>
      <c r="H2860" s="29">
        <v>1508</v>
      </c>
      <c r="I2860" s="29">
        <v>0</v>
      </c>
      <c r="J2860" s="29">
        <v>0</v>
      </c>
      <c r="K2860" s="29">
        <v>0</v>
      </c>
      <c r="L2860" s="29">
        <v>0</v>
      </c>
      <c r="M2860" s="29">
        <v>0</v>
      </c>
    </row>
    <row r="2861" spans="1:13" x14ac:dyDescent="0.25">
      <c r="A2861" s="29" t="s">
        <v>83</v>
      </c>
      <c r="B2861" s="29">
        <v>2353</v>
      </c>
      <c r="C2861" s="29">
        <v>0</v>
      </c>
      <c r="D2861" s="29">
        <v>2353</v>
      </c>
      <c r="E2861" s="29">
        <v>0</v>
      </c>
      <c r="F2861" s="29">
        <v>0</v>
      </c>
      <c r="G2861" s="29">
        <v>0</v>
      </c>
      <c r="H2861" s="29">
        <v>2353</v>
      </c>
      <c r="I2861" s="29">
        <v>0</v>
      </c>
      <c r="J2861" s="29">
        <v>0</v>
      </c>
      <c r="K2861" s="29">
        <v>0</v>
      </c>
      <c r="L2861" s="29">
        <v>0</v>
      </c>
      <c r="M2861" s="29">
        <v>0</v>
      </c>
    </row>
    <row r="2862" spans="1:13" x14ac:dyDescent="0.25">
      <c r="A2862" s="29" t="s">
        <v>84</v>
      </c>
      <c r="B2862" s="29">
        <v>2255</v>
      </c>
      <c r="C2862" s="29">
        <v>0</v>
      </c>
      <c r="D2862" s="29">
        <v>2255</v>
      </c>
      <c r="E2862" s="29">
        <v>0</v>
      </c>
      <c r="F2862" s="29">
        <v>0</v>
      </c>
      <c r="G2862" s="29">
        <v>0</v>
      </c>
      <c r="H2862" s="29">
        <v>2255</v>
      </c>
      <c r="I2862" s="29">
        <v>0</v>
      </c>
      <c r="J2862" s="29">
        <v>0</v>
      </c>
      <c r="K2862" s="29">
        <v>0</v>
      </c>
      <c r="L2862" s="29">
        <v>0</v>
      </c>
      <c r="M2862" s="29">
        <v>0</v>
      </c>
    </row>
    <row r="2863" spans="1:13" x14ac:dyDescent="0.25">
      <c r="A2863" s="29" t="s">
        <v>85</v>
      </c>
      <c r="B2863" s="29">
        <v>22175</v>
      </c>
      <c r="C2863" s="29">
        <v>0</v>
      </c>
      <c r="D2863" s="29">
        <v>22175</v>
      </c>
      <c r="E2863" s="29">
        <v>0</v>
      </c>
      <c r="F2863" s="29">
        <v>0</v>
      </c>
      <c r="G2863" s="29">
        <v>0</v>
      </c>
      <c r="H2863" s="29">
        <v>22175</v>
      </c>
      <c r="I2863" s="29">
        <v>0</v>
      </c>
      <c r="J2863" s="29">
        <v>0</v>
      </c>
      <c r="K2863" s="29">
        <v>0</v>
      </c>
      <c r="L2863" s="29">
        <v>0</v>
      </c>
      <c r="M2863" s="29">
        <v>0</v>
      </c>
    </row>
    <row r="2864" spans="1:13" x14ac:dyDescent="0.25">
      <c r="A2864" s="29" t="s">
        <v>86</v>
      </c>
      <c r="B2864" s="29">
        <v>4844</v>
      </c>
      <c r="C2864" s="29">
        <v>0</v>
      </c>
      <c r="D2864" s="29">
        <v>4844</v>
      </c>
      <c r="E2864" s="29">
        <v>0</v>
      </c>
      <c r="F2864" s="29">
        <v>0</v>
      </c>
      <c r="G2864" s="29">
        <v>0</v>
      </c>
      <c r="H2864" s="29">
        <v>4844</v>
      </c>
      <c r="I2864" s="29">
        <v>0</v>
      </c>
      <c r="J2864" s="29">
        <v>0</v>
      </c>
      <c r="K2864" s="29">
        <v>0</v>
      </c>
      <c r="L2864" s="29">
        <v>0</v>
      </c>
      <c r="M2864" s="29">
        <v>0</v>
      </c>
    </row>
    <row r="2865" spans="1:13" x14ac:dyDescent="0.25">
      <c r="A2865" s="29" t="s">
        <v>87</v>
      </c>
      <c r="B2865" s="29">
        <v>2546</v>
      </c>
      <c r="C2865" s="29">
        <v>0</v>
      </c>
      <c r="D2865" s="29">
        <v>2546</v>
      </c>
      <c r="E2865" s="29">
        <v>0</v>
      </c>
      <c r="F2865" s="29">
        <v>0</v>
      </c>
      <c r="G2865" s="29">
        <v>0</v>
      </c>
      <c r="H2865" s="29">
        <v>2546</v>
      </c>
      <c r="I2865" s="29">
        <v>0</v>
      </c>
      <c r="J2865" s="29">
        <v>0</v>
      </c>
      <c r="K2865" s="29">
        <v>0</v>
      </c>
      <c r="L2865" s="29">
        <v>0</v>
      </c>
      <c r="M2865" s="29">
        <v>0</v>
      </c>
    </row>
    <row r="2866" spans="1:13" x14ac:dyDescent="0.25">
      <c r="A2866" s="29" t="s">
        <v>88</v>
      </c>
      <c r="B2866" s="29">
        <v>4426</v>
      </c>
      <c r="C2866" s="29">
        <v>0</v>
      </c>
      <c r="D2866" s="29">
        <v>4426</v>
      </c>
      <c r="E2866" s="29">
        <v>0</v>
      </c>
      <c r="F2866" s="29">
        <v>0</v>
      </c>
      <c r="G2866" s="29">
        <v>0</v>
      </c>
      <c r="H2866" s="29">
        <v>4426</v>
      </c>
      <c r="I2866" s="29">
        <v>0</v>
      </c>
      <c r="J2866" s="29">
        <v>0</v>
      </c>
      <c r="K2866" s="29">
        <v>0</v>
      </c>
      <c r="L2866" s="29">
        <v>0</v>
      </c>
      <c r="M2866" s="29">
        <v>0</v>
      </c>
    </row>
    <row r="2867" spans="1:13" x14ac:dyDescent="0.25">
      <c r="A2867" s="29" t="s">
        <v>89</v>
      </c>
      <c r="B2867" s="29">
        <v>8930</v>
      </c>
      <c r="C2867" s="29">
        <v>0</v>
      </c>
      <c r="D2867" s="29">
        <v>8930</v>
      </c>
      <c r="E2867" s="29">
        <v>0</v>
      </c>
      <c r="F2867" s="29">
        <v>0</v>
      </c>
      <c r="G2867" s="29">
        <v>0</v>
      </c>
      <c r="H2867" s="29">
        <v>8930</v>
      </c>
      <c r="I2867" s="29">
        <v>0</v>
      </c>
      <c r="J2867" s="29">
        <v>0</v>
      </c>
      <c r="K2867" s="29">
        <v>0</v>
      </c>
      <c r="L2867" s="29">
        <v>0</v>
      </c>
      <c r="M2867" s="29">
        <v>0</v>
      </c>
    </row>
    <row r="2868" spans="1:13" x14ac:dyDescent="0.25">
      <c r="A2868" s="29" t="s">
        <v>90</v>
      </c>
      <c r="B2868" s="29">
        <v>7514</v>
      </c>
      <c r="C2868" s="29">
        <v>0</v>
      </c>
      <c r="D2868" s="29">
        <v>7514</v>
      </c>
      <c r="E2868" s="29">
        <v>0</v>
      </c>
      <c r="F2868" s="29">
        <v>0</v>
      </c>
      <c r="G2868" s="29">
        <v>0</v>
      </c>
      <c r="H2868" s="29">
        <v>7514</v>
      </c>
      <c r="I2868" s="29">
        <v>0</v>
      </c>
      <c r="J2868" s="29">
        <v>0</v>
      </c>
      <c r="K2868" s="29">
        <v>0</v>
      </c>
      <c r="L2868" s="29">
        <v>0</v>
      </c>
      <c r="M2868" s="29">
        <v>0</v>
      </c>
    </row>
    <row r="2869" spans="1:13" x14ac:dyDescent="0.25">
      <c r="A2869" s="29" t="s">
        <v>91</v>
      </c>
      <c r="B2869" s="29">
        <v>19024</v>
      </c>
      <c r="C2869" s="29">
        <v>0</v>
      </c>
      <c r="D2869" s="29">
        <v>19024</v>
      </c>
      <c r="E2869" s="29">
        <v>0</v>
      </c>
      <c r="F2869" s="29">
        <v>0</v>
      </c>
      <c r="G2869" s="29">
        <v>0</v>
      </c>
      <c r="H2869" s="29">
        <v>19024</v>
      </c>
      <c r="I2869" s="29">
        <v>0</v>
      </c>
      <c r="J2869" s="29">
        <v>0</v>
      </c>
      <c r="K2869" s="29">
        <v>0</v>
      </c>
      <c r="L2869" s="29">
        <v>0</v>
      </c>
      <c r="M2869" s="29">
        <v>0</v>
      </c>
    </row>
    <row r="2870" spans="1:13" x14ac:dyDescent="0.25">
      <c r="A2870" s="29" t="s">
        <v>92</v>
      </c>
      <c r="B2870" s="29">
        <v>5123</v>
      </c>
      <c r="C2870" s="29">
        <v>0</v>
      </c>
      <c r="D2870" s="29">
        <v>5123</v>
      </c>
      <c r="E2870" s="29">
        <v>0</v>
      </c>
      <c r="F2870" s="29">
        <v>0</v>
      </c>
      <c r="G2870" s="29">
        <v>0</v>
      </c>
      <c r="H2870" s="29">
        <v>5123</v>
      </c>
      <c r="I2870" s="29">
        <v>0</v>
      </c>
      <c r="J2870" s="29">
        <v>0</v>
      </c>
      <c r="K2870" s="29">
        <v>0</v>
      </c>
      <c r="L2870" s="29">
        <v>0</v>
      </c>
      <c r="M2870" s="29">
        <v>0</v>
      </c>
    </row>
    <row r="2871" spans="1:13" x14ac:dyDescent="0.25">
      <c r="A2871" s="29" t="s">
        <v>93</v>
      </c>
      <c r="B2871" s="29">
        <v>3412</v>
      </c>
      <c r="C2871" s="29">
        <v>0</v>
      </c>
      <c r="D2871" s="29">
        <v>3412</v>
      </c>
      <c r="E2871" s="29">
        <v>0</v>
      </c>
      <c r="F2871" s="29">
        <v>0</v>
      </c>
      <c r="G2871" s="29">
        <v>0</v>
      </c>
      <c r="H2871" s="29">
        <v>3412</v>
      </c>
      <c r="I2871" s="29">
        <v>0</v>
      </c>
      <c r="J2871" s="29">
        <v>0</v>
      </c>
      <c r="K2871" s="29">
        <v>0</v>
      </c>
      <c r="L2871" s="29">
        <v>0</v>
      </c>
      <c r="M2871" s="29">
        <v>0</v>
      </c>
    </row>
    <row r="2872" spans="1:13" x14ac:dyDescent="0.25">
      <c r="A2872" s="29" t="s">
        <v>94</v>
      </c>
      <c r="B2872" s="29">
        <v>9759</v>
      </c>
      <c r="C2872" s="29">
        <v>0</v>
      </c>
      <c r="D2872" s="29">
        <v>9759</v>
      </c>
      <c r="E2872" s="29">
        <v>0</v>
      </c>
      <c r="F2872" s="29">
        <v>0</v>
      </c>
      <c r="G2872" s="29">
        <v>0</v>
      </c>
      <c r="H2872" s="29">
        <v>9759</v>
      </c>
      <c r="I2872" s="29">
        <v>0</v>
      </c>
      <c r="J2872" s="29">
        <v>0</v>
      </c>
      <c r="K2872" s="29">
        <v>0</v>
      </c>
      <c r="L2872" s="29">
        <v>0</v>
      </c>
      <c r="M2872" s="29">
        <v>0</v>
      </c>
    </row>
    <row r="2873" spans="1:13" x14ac:dyDescent="0.25">
      <c r="A2873" s="29" t="s">
        <v>95</v>
      </c>
      <c r="B2873" s="29">
        <v>5421</v>
      </c>
      <c r="C2873" s="29">
        <v>0</v>
      </c>
      <c r="D2873" s="29">
        <v>5421</v>
      </c>
      <c r="E2873" s="29">
        <v>0</v>
      </c>
      <c r="F2873" s="29">
        <v>0</v>
      </c>
      <c r="G2873" s="29">
        <v>0</v>
      </c>
      <c r="H2873" s="29">
        <v>5421</v>
      </c>
      <c r="I2873" s="29">
        <v>0</v>
      </c>
      <c r="J2873" s="29">
        <v>0</v>
      </c>
      <c r="K2873" s="29">
        <v>0</v>
      </c>
      <c r="L2873" s="29">
        <v>0</v>
      </c>
      <c r="M2873" s="29">
        <v>0</v>
      </c>
    </row>
    <row r="2874" spans="1:13" x14ac:dyDescent="0.25">
      <c r="A2874" s="29" t="s">
        <v>96</v>
      </c>
      <c r="B2874" s="29">
        <v>10476</v>
      </c>
      <c r="C2874" s="29">
        <v>0</v>
      </c>
      <c r="D2874" s="29">
        <v>10476</v>
      </c>
      <c r="E2874" s="29">
        <v>0</v>
      </c>
      <c r="F2874" s="29">
        <v>0</v>
      </c>
      <c r="G2874" s="29">
        <v>0</v>
      </c>
      <c r="H2874" s="29">
        <v>10476</v>
      </c>
      <c r="I2874" s="29">
        <v>0</v>
      </c>
      <c r="J2874" s="29">
        <v>0</v>
      </c>
      <c r="K2874" s="29">
        <v>0</v>
      </c>
      <c r="L2874" s="29">
        <v>0</v>
      </c>
      <c r="M2874" s="29">
        <v>0</v>
      </c>
    </row>
    <row r="2875" spans="1:13" x14ac:dyDescent="0.25">
      <c r="A2875" s="29" t="s">
        <v>97</v>
      </c>
      <c r="B2875" s="29">
        <v>1401</v>
      </c>
      <c r="C2875" s="29">
        <v>0</v>
      </c>
      <c r="D2875" s="29">
        <v>1401</v>
      </c>
      <c r="E2875" s="29">
        <v>0</v>
      </c>
      <c r="F2875" s="29">
        <v>0</v>
      </c>
      <c r="G2875" s="29">
        <v>0</v>
      </c>
      <c r="H2875" s="29">
        <v>1401</v>
      </c>
      <c r="I2875" s="29">
        <v>0</v>
      </c>
      <c r="J2875" s="29">
        <v>0</v>
      </c>
      <c r="K2875" s="29">
        <v>0</v>
      </c>
      <c r="L2875" s="29">
        <v>0</v>
      </c>
      <c r="M2875" s="29">
        <v>0</v>
      </c>
    </row>
    <row r="2876" spans="1:13" x14ac:dyDescent="0.25">
      <c r="A2876" s="29" t="s">
        <v>98</v>
      </c>
      <c r="B2876" s="29">
        <v>9487</v>
      </c>
      <c r="C2876" s="29">
        <v>0</v>
      </c>
      <c r="D2876" s="29">
        <v>9487</v>
      </c>
      <c r="E2876" s="29">
        <v>0</v>
      </c>
      <c r="F2876" s="29">
        <v>0</v>
      </c>
      <c r="G2876" s="29">
        <v>0</v>
      </c>
      <c r="H2876" s="29">
        <v>9487</v>
      </c>
      <c r="I2876" s="29">
        <v>0</v>
      </c>
      <c r="J2876" s="29">
        <v>0</v>
      </c>
      <c r="K2876" s="29">
        <v>0</v>
      </c>
      <c r="L2876" s="29">
        <v>0</v>
      </c>
      <c r="M2876" s="29">
        <v>0</v>
      </c>
    </row>
    <row r="2877" spans="1:13" x14ac:dyDescent="0.25">
      <c r="A2877" s="29" t="s">
        <v>99</v>
      </c>
      <c r="B2877" s="29">
        <v>8286</v>
      </c>
      <c r="C2877" s="29">
        <v>0</v>
      </c>
      <c r="D2877" s="29">
        <v>8286</v>
      </c>
      <c r="E2877" s="29">
        <v>0</v>
      </c>
      <c r="F2877" s="29">
        <v>0</v>
      </c>
      <c r="G2877" s="29">
        <v>0</v>
      </c>
      <c r="H2877" s="29">
        <v>8286</v>
      </c>
      <c r="I2877" s="29">
        <v>0</v>
      </c>
      <c r="J2877" s="29">
        <v>0</v>
      </c>
      <c r="K2877" s="29">
        <v>0</v>
      </c>
      <c r="L2877" s="29">
        <v>0</v>
      </c>
      <c r="M2877" s="29">
        <v>0</v>
      </c>
    </row>
    <row r="2878" spans="1:13" x14ac:dyDescent="0.25">
      <c r="A2878" s="29" t="s">
        <v>100</v>
      </c>
      <c r="B2878" s="29">
        <v>1759</v>
      </c>
      <c r="C2878" s="29">
        <v>0</v>
      </c>
      <c r="D2878" s="29">
        <v>1759</v>
      </c>
      <c r="E2878" s="29">
        <v>0</v>
      </c>
      <c r="F2878" s="29">
        <v>0</v>
      </c>
      <c r="G2878" s="29">
        <v>0</v>
      </c>
      <c r="H2878" s="29">
        <v>1759</v>
      </c>
      <c r="I2878" s="29">
        <v>0</v>
      </c>
      <c r="J2878" s="29">
        <v>0</v>
      </c>
      <c r="K2878" s="29">
        <v>0</v>
      </c>
      <c r="L2878" s="29">
        <v>0</v>
      </c>
      <c r="M2878" s="29">
        <v>0</v>
      </c>
    </row>
    <row r="2879" spans="1:13" x14ac:dyDescent="0.25">
      <c r="A2879" s="29" t="s">
        <v>101</v>
      </c>
      <c r="B2879" s="29">
        <v>3761</v>
      </c>
      <c r="C2879" s="29">
        <v>0</v>
      </c>
      <c r="D2879" s="29">
        <v>3761</v>
      </c>
      <c r="E2879" s="29">
        <v>0</v>
      </c>
      <c r="F2879" s="29">
        <v>0</v>
      </c>
      <c r="G2879" s="29">
        <v>0</v>
      </c>
      <c r="H2879" s="29">
        <v>3761</v>
      </c>
      <c r="I2879" s="29">
        <v>0</v>
      </c>
      <c r="J2879" s="29">
        <v>0</v>
      </c>
      <c r="K2879" s="29">
        <v>0</v>
      </c>
      <c r="L2879" s="29">
        <v>0</v>
      </c>
      <c r="M2879" s="29">
        <v>0</v>
      </c>
    </row>
    <row r="2880" spans="1:13" x14ac:dyDescent="0.25">
      <c r="A2880" s="29" t="s">
        <v>102</v>
      </c>
      <c r="B2880" s="29">
        <v>2171</v>
      </c>
      <c r="C2880" s="29">
        <v>0</v>
      </c>
      <c r="D2880" s="29">
        <v>2171</v>
      </c>
      <c r="E2880" s="29">
        <v>0</v>
      </c>
      <c r="F2880" s="29">
        <v>0</v>
      </c>
      <c r="G2880" s="29">
        <v>0</v>
      </c>
      <c r="H2880" s="29">
        <v>2171</v>
      </c>
      <c r="I2880" s="29">
        <v>0</v>
      </c>
      <c r="J2880" s="29">
        <v>0</v>
      </c>
      <c r="K2880" s="29">
        <v>0</v>
      </c>
      <c r="L2880" s="29">
        <v>0</v>
      </c>
      <c r="M2880" s="29">
        <v>0</v>
      </c>
    </row>
    <row r="2881" spans="1:13" x14ac:dyDescent="0.25">
      <c r="A2881" s="29" t="s">
        <v>490</v>
      </c>
      <c r="B2881" s="29"/>
      <c r="C2881" s="29"/>
      <c r="D2881" s="29"/>
      <c r="E2881" s="29"/>
      <c r="F2881" s="29"/>
      <c r="G2881" s="29"/>
      <c r="H2881" s="29"/>
      <c r="I2881" s="29"/>
      <c r="J2881" s="29"/>
      <c r="K2881" s="29"/>
      <c r="L2881" s="29"/>
      <c r="M2881" s="29"/>
    </row>
    <row r="2882" spans="1:13" x14ac:dyDescent="0.25">
      <c r="A2882" s="29" t="s">
        <v>0</v>
      </c>
      <c r="B2882" s="29" t="s">
        <v>1</v>
      </c>
      <c r="C2882" s="29" t="s">
        <v>402</v>
      </c>
      <c r="D2882" s="29" t="s">
        <v>403</v>
      </c>
      <c r="E2882" s="29" t="s">
        <v>404</v>
      </c>
      <c r="F2882" s="29" t="s">
        <v>405</v>
      </c>
      <c r="G2882" s="29" t="s">
        <v>406</v>
      </c>
      <c r="H2882" s="29" t="s">
        <v>407</v>
      </c>
      <c r="I2882" s="29" t="s">
        <v>408</v>
      </c>
      <c r="J2882" s="29" t="s">
        <v>409</v>
      </c>
      <c r="K2882" s="29" t="s">
        <v>410</v>
      </c>
      <c r="L2882" s="29" t="s">
        <v>411</v>
      </c>
      <c r="M2882" s="29" t="s">
        <v>412</v>
      </c>
    </row>
    <row r="2883" spans="1:13" x14ac:dyDescent="0.25">
      <c r="A2883" s="29" t="s">
        <v>8</v>
      </c>
      <c r="B2883" s="29" t="s">
        <v>9</v>
      </c>
      <c r="C2883" s="29" t="s">
        <v>9</v>
      </c>
      <c r="D2883" s="29" t="s">
        <v>9</v>
      </c>
      <c r="E2883" s="29" t="s">
        <v>9</v>
      </c>
      <c r="F2883" s="29" t="s">
        <v>9</v>
      </c>
      <c r="G2883" s="29" t="s">
        <v>9</v>
      </c>
      <c r="H2883" s="29" t="s">
        <v>9</v>
      </c>
      <c r="I2883" s="29" t="s">
        <v>9</v>
      </c>
      <c r="J2883" s="29" t="s">
        <v>9</v>
      </c>
      <c r="K2883" s="29" t="s">
        <v>9</v>
      </c>
      <c r="L2883" s="29" t="s">
        <v>9</v>
      </c>
      <c r="M2883" s="29" t="s">
        <v>9</v>
      </c>
    </row>
    <row r="2884" spans="1:13" x14ac:dyDescent="0.25">
      <c r="A2884" s="29" t="s">
        <v>10</v>
      </c>
      <c r="B2884" s="29">
        <v>0</v>
      </c>
      <c r="C2884" s="29">
        <v>0</v>
      </c>
      <c r="D2884" s="29">
        <v>0</v>
      </c>
      <c r="E2884" s="29">
        <v>0</v>
      </c>
      <c r="F2884" s="29">
        <v>0</v>
      </c>
      <c r="G2884" s="29">
        <v>0</v>
      </c>
      <c r="H2884" s="29">
        <v>0</v>
      </c>
      <c r="I2884" s="29">
        <v>0</v>
      </c>
      <c r="J2884" s="29">
        <v>0</v>
      </c>
      <c r="K2884" s="29">
        <v>0</v>
      </c>
      <c r="L2884" s="29">
        <v>0</v>
      </c>
      <c r="M2884" s="29">
        <v>0</v>
      </c>
    </row>
    <row r="2885" spans="1:13" x14ac:dyDescent="0.25">
      <c r="A2885" s="29" t="s">
        <v>11</v>
      </c>
      <c r="B2885" s="29">
        <v>0</v>
      </c>
      <c r="C2885" s="29">
        <v>0</v>
      </c>
      <c r="D2885" s="29">
        <v>0</v>
      </c>
      <c r="E2885" s="29">
        <v>0</v>
      </c>
      <c r="F2885" s="29">
        <v>0</v>
      </c>
      <c r="G2885" s="29">
        <v>0</v>
      </c>
      <c r="H2885" s="29">
        <v>0</v>
      </c>
      <c r="I2885" s="29">
        <v>0</v>
      </c>
      <c r="J2885" s="29">
        <v>0</v>
      </c>
      <c r="K2885" s="29">
        <v>0</v>
      </c>
      <c r="L2885" s="29">
        <v>0</v>
      </c>
      <c r="M2885" s="29">
        <v>0</v>
      </c>
    </row>
    <row r="2886" spans="1:13" x14ac:dyDescent="0.25">
      <c r="A2886" s="29" t="s">
        <v>12</v>
      </c>
      <c r="B2886" s="29">
        <v>0</v>
      </c>
      <c r="C2886" s="29">
        <v>0</v>
      </c>
      <c r="D2886" s="29">
        <v>0</v>
      </c>
      <c r="E2886" s="29">
        <v>0</v>
      </c>
      <c r="F2886" s="29">
        <v>0</v>
      </c>
      <c r="G2886" s="29">
        <v>0</v>
      </c>
      <c r="H2886" s="29">
        <v>0</v>
      </c>
      <c r="I2886" s="29">
        <v>0</v>
      </c>
      <c r="J2886" s="29">
        <v>0</v>
      </c>
      <c r="K2886" s="29">
        <v>0</v>
      </c>
      <c r="L2886" s="29">
        <v>0</v>
      </c>
      <c r="M2886" s="29">
        <v>0</v>
      </c>
    </row>
    <row r="2887" spans="1:13" x14ac:dyDescent="0.25">
      <c r="A2887" s="29" t="s">
        <v>13</v>
      </c>
      <c r="B2887" s="29">
        <v>0</v>
      </c>
      <c r="C2887" s="29">
        <v>0</v>
      </c>
      <c r="D2887" s="29">
        <v>0</v>
      </c>
      <c r="E2887" s="29">
        <v>0</v>
      </c>
      <c r="F2887" s="29">
        <v>0</v>
      </c>
      <c r="G2887" s="29">
        <v>0</v>
      </c>
      <c r="H2887" s="29">
        <v>0</v>
      </c>
      <c r="I2887" s="29">
        <v>0</v>
      </c>
      <c r="J2887" s="29">
        <v>0</v>
      </c>
      <c r="K2887" s="29">
        <v>0</v>
      </c>
      <c r="L2887" s="29">
        <v>0</v>
      </c>
      <c r="M2887" s="29">
        <v>0</v>
      </c>
    </row>
    <row r="2888" spans="1:13" x14ac:dyDescent="0.25">
      <c r="A2888" s="29" t="s">
        <v>14</v>
      </c>
      <c r="B2888" s="29">
        <v>0</v>
      </c>
      <c r="C2888" s="29">
        <v>0</v>
      </c>
      <c r="D2888" s="29">
        <v>0</v>
      </c>
      <c r="E2888" s="29">
        <v>0</v>
      </c>
      <c r="F2888" s="29">
        <v>0</v>
      </c>
      <c r="G2888" s="29">
        <v>0</v>
      </c>
      <c r="H2888" s="29">
        <v>0</v>
      </c>
      <c r="I2888" s="29">
        <v>0</v>
      </c>
      <c r="J2888" s="29">
        <v>0</v>
      </c>
      <c r="K2888" s="29">
        <v>0</v>
      </c>
      <c r="L2888" s="29">
        <v>0</v>
      </c>
      <c r="M2888" s="29">
        <v>0</v>
      </c>
    </row>
    <row r="2889" spans="1:13" x14ac:dyDescent="0.25">
      <c r="A2889" s="29" t="s">
        <v>15</v>
      </c>
      <c r="B2889" s="29">
        <v>0</v>
      </c>
      <c r="C2889" s="29">
        <v>0</v>
      </c>
      <c r="D2889" s="29">
        <v>0</v>
      </c>
      <c r="E2889" s="29">
        <v>0</v>
      </c>
      <c r="F2889" s="29">
        <v>0</v>
      </c>
      <c r="G2889" s="29">
        <v>0</v>
      </c>
      <c r="H2889" s="29">
        <v>0</v>
      </c>
      <c r="I2889" s="29">
        <v>0</v>
      </c>
      <c r="J2889" s="29">
        <v>0</v>
      </c>
      <c r="K2889" s="29">
        <v>0</v>
      </c>
      <c r="L2889" s="29">
        <v>0</v>
      </c>
      <c r="M2889" s="29">
        <v>0</v>
      </c>
    </row>
    <row r="2890" spans="1:13" x14ac:dyDescent="0.25">
      <c r="A2890" s="29" t="s">
        <v>16</v>
      </c>
      <c r="B2890" s="29">
        <v>0</v>
      </c>
      <c r="C2890" s="29">
        <v>0</v>
      </c>
      <c r="D2890" s="29">
        <v>0</v>
      </c>
      <c r="E2890" s="29">
        <v>0</v>
      </c>
      <c r="F2890" s="29">
        <v>0</v>
      </c>
      <c r="G2890" s="29">
        <v>0</v>
      </c>
      <c r="H2890" s="29">
        <v>0</v>
      </c>
      <c r="I2890" s="29">
        <v>0</v>
      </c>
      <c r="J2890" s="29">
        <v>0</v>
      </c>
      <c r="K2890" s="29">
        <v>0</v>
      </c>
      <c r="L2890" s="29">
        <v>0</v>
      </c>
      <c r="M2890" s="29">
        <v>0</v>
      </c>
    </row>
    <row r="2891" spans="1:13" x14ac:dyDescent="0.25">
      <c r="A2891" s="29" t="s">
        <v>17</v>
      </c>
      <c r="B2891" s="29">
        <v>0</v>
      </c>
      <c r="C2891" s="29">
        <v>0</v>
      </c>
      <c r="D2891" s="29">
        <v>0</v>
      </c>
      <c r="E2891" s="29">
        <v>0</v>
      </c>
      <c r="F2891" s="29">
        <v>0</v>
      </c>
      <c r="G2891" s="29">
        <v>0</v>
      </c>
      <c r="H2891" s="29">
        <v>0</v>
      </c>
      <c r="I2891" s="29">
        <v>0</v>
      </c>
      <c r="J2891" s="29">
        <v>0</v>
      </c>
      <c r="K2891" s="29">
        <v>0</v>
      </c>
      <c r="L2891" s="29">
        <v>0</v>
      </c>
      <c r="M2891" s="29">
        <v>0</v>
      </c>
    </row>
    <row r="2892" spans="1:13" x14ac:dyDescent="0.25">
      <c r="A2892" s="29" t="s">
        <v>18</v>
      </c>
      <c r="B2892" s="29">
        <v>0</v>
      </c>
      <c r="C2892" s="29">
        <v>0</v>
      </c>
      <c r="D2892" s="29">
        <v>0</v>
      </c>
      <c r="E2892" s="29">
        <v>0</v>
      </c>
      <c r="F2892" s="29">
        <v>0</v>
      </c>
      <c r="G2892" s="29">
        <v>0</v>
      </c>
      <c r="H2892" s="29">
        <v>0</v>
      </c>
      <c r="I2892" s="29">
        <v>0</v>
      </c>
      <c r="J2892" s="29">
        <v>0</v>
      </c>
      <c r="K2892" s="29">
        <v>0</v>
      </c>
      <c r="L2892" s="29">
        <v>0</v>
      </c>
      <c r="M2892" s="29">
        <v>0</v>
      </c>
    </row>
    <row r="2893" spans="1:13" x14ac:dyDescent="0.25">
      <c r="A2893" s="29" t="s">
        <v>19</v>
      </c>
      <c r="B2893" s="29">
        <v>0</v>
      </c>
      <c r="C2893" s="29">
        <v>0</v>
      </c>
      <c r="D2893" s="29">
        <v>0</v>
      </c>
      <c r="E2893" s="29">
        <v>0</v>
      </c>
      <c r="F2893" s="29">
        <v>0</v>
      </c>
      <c r="G2893" s="29">
        <v>0</v>
      </c>
      <c r="H2893" s="29">
        <v>0</v>
      </c>
      <c r="I2893" s="29">
        <v>0</v>
      </c>
      <c r="J2893" s="29">
        <v>0</v>
      </c>
      <c r="K2893" s="29">
        <v>0</v>
      </c>
      <c r="L2893" s="29">
        <v>0</v>
      </c>
      <c r="M2893" s="29">
        <v>0</v>
      </c>
    </row>
    <row r="2894" spans="1:13" x14ac:dyDescent="0.25">
      <c r="A2894" s="29" t="s">
        <v>20</v>
      </c>
      <c r="B2894" s="29">
        <v>1</v>
      </c>
      <c r="C2894" s="29">
        <v>0</v>
      </c>
      <c r="D2894" s="29">
        <v>0</v>
      </c>
      <c r="E2894" s="29">
        <v>0</v>
      </c>
      <c r="F2894" s="29">
        <v>0</v>
      </c>
      <c r="G2894" s="29">
        <v>0</v>
      </c>
      <c r="H2894" s="29">
        <v>0</v>
      </c>
      <c r="I2894" s="29">
        <v>0</v>
      </c>
      <c r="J2894" s="29">
        <v>0</v>
      </c>
      <c r="K2894" s="29">
        <v>0</v>
      </c>
      <c r="L2894" s="29">
        <v>0</v>
      </c>
      <c r="M2894" s="29">
        <v>0</v>
      </c>
    </row>
    <row r="2895" spans="1:13" x14ac:dyDescent="0.25">
      <c r="A2895" s="29" t="s">
        <v>21</v>
      </c>
      <c r="B2895" s="29">
        <v>0</v>
      </c>
      <c r="C2895" s="29">
        <v>0</v>
      </c>
      <c r="D2895" s="29">
        <v>0</v>
      </c>
      <c r="E2895" s="29">
        <v>0</v>
      </c>
      <c r="F2895" s="29">
        <v>0</v>
      </c>
      <c r="G2895" s="29">
        <v>0</v>
      </c>
      <c r="H2895" s="29">
        <v>0</v>
      </c>
      <c r="I2895" s="29">
        <v>0</v>
      </c>
      <c r="J2895" s="29">
        <v>0</v>
      </c>
      <c r="K2895" s="29">
        <v>0</v>
      </c>
      <c r="L2895" s="29">
        <v>0</v>
      </c>
      <c r="M2895" s="29">
        <v>0</v>
      </c>
    </row>
    <row r="2896" spans="1:13" x14ac:dyDescent="0.25">
      <c r="A2896" s="29" t="s">
        <v>22</v>
      </c>
      <c r="B2896" s="29">
        <v>0</v>
      </c>
      <c r="C2896" s="29">
        <v>0</v>
      </c>
      <c r="D2896" s="29">
        <v>0</v>
      </c>
      <c r="E2896" s="29">
        <v>0</v>
      </c>
      <c r="F2896" s="29">
        <v>0</v>
      </c>
      <c r="G2896" s="29">
        <v>0</v>
      </c>
      <c r="H2896" s="29">
        <v>0</v>
      </c>
      <c r="I2896" s="29">
        <v>0</v>
      </c>
      <c r="J2896" s="29">
        <v>0</v>
      </c>
      <c r="K2896" s="29">
        <v>0</v>
      </c>
      <c r="L2896" s="29">
        <v>0</v>
      </c>
      <c r="M2896" s="29">
        <v>0</v>
      </c>
    </row>
    <row r="2897" spans="1:13" x14ac:dyDescent="0.25">
      <c r="A2897" s="29" t="s">
        <v>491</v>
      </c>
      <c r="B2897" s="29"/>
      <c r="C2897" s="29"/>
      <c r="D2897" s="29"/>
      <c r="E2897" s="29"/>
      <c r="F2897" s="29"/>
      <c r="G2897" s="29"/>
      <c r="H2897" s="29"/>
      <c r="I2897" s="29"/>
      <c r="J2897" s="29"/>
      <c r="K2897" s="29"/>
      <c r="L2897" s="29"/>
      <c r="M2897" s="29"/>
    </row>
    <row r="2898" spans="1:13" x14ac:dyDescent="0.25">
      <c r="A2898" s="29" t="s">
        <v>23</v>
      </c>
      <c r="B2898" s="29" t="s">
        <v>1</v>
      </c>
      <c r="C2898" s="29" t="s">
        <v>402</v>
      </c>
      <c r="D2898" s="29" t="s">
        <v>403</v>
      </c>
      <c r="E2898" s="29" t="s">
        <v>404</v>
      </c>
      <c r="F2898" s="29" t="s">
        <v>405</v>
      </c>
      <c r="G2898" s="29" t="s">
        <v>406</v>
      </c>
      <c r="H2898" s="29" t="s">
        <v>407</v>
      </c>
      <c r="I2898" s="29" t="s">
        <v>408</v>
      </c>
      <c r="J2898" s="29" t="s">
        <v>409</v>
      </c>
      <c r="K2898" s="29" t="s">
        <v>410</v>
      </c>
      <c r="L2898" s="29" t="s">
        <v>411</v>
      </c>
      <c r="M2898" s="29" t="s">
        <v>412</v>
      </c>
    </row>
    <row r="2899" spans="1:13" x14ac:dyDescent="0.25">
      <c r="A2899" s="29" t="s">
        <v>8</v>
      </c>
      <c r="B2899" s="29" t="s">
        <v>9</v>
      </c>
      <c r="C2899" s="29" t="s">
        <v>9</v>
      </c>
      <c r="D2899" s="29" t="s">
        <v>9</v>
      </c>
      <c r="E2899" s="29" t="s">
        <v>9</v>
      </c>
      <c r="F2899" s="29" t="s">
        <v>9</v>
      </c>
      <c r="G2899" s="29" t="s">
        <v>9</v>
      </c>
      <c r="H2899" s="29" t="s">
        <v>9</v>
      </c>
      <c r="I2899" s="29" t="s">
        <v>9</v>
      </c>
      <c r="J2899" s="29" t="s">
        <v>9</v>
      </c>
      <c r="K2899" s="29" t="s">
        <v>9</v>
      </c>
      <c r="L2899" s="29" t="s">
        <v>9</v>
      </c>
      <c r="M2899" s="29" t="s">
        <v>9</v>
      </c>
    </row>
    <row r="2900" spans="1:13" x14ac:dyDescent="0.25">
      <c r="A2900" s="29" t="s">
        <v>10</v>
      </c>
      <c r="B2900" s="29">
        <v>0</v>
      </c>
      <c r="C2900" s="29">
        <v>0</v>
      </c>
      <c r="D2900" s="29">
        <v>0</v>
      </c>
      <c r="E2900" s="29">
        <v>0</v>
      </c>
      <c r="F2900" s="29">
        <v>0</v>
      </c>
      <c r="G2900" s="29">
        <v>0</v>
      </c>
      <c r="H2900" s="29">
        <v>0</v>
      </c>
      <c r="I2900" s="29">
        <v>0</v>
      </c>
      <c r="J2900" s="29">
        <v>0</v>
      </c>
      <c r="K2900" s="29">
        <v>0</v>
      </c>
      <c r="L2900" s="29">
        <v>0</v>
      </c>
      <c r="M2900" s="29">
        <v>0</v>
      </c>
    </row>
    <row r="2901" spans="1:13" x14ac:dyDescent="0.25">
      <c r="A2901" s="29" t="s">
        <v>11</v>
      </c>
      <c r="B2901" s="29">
        <v>0</v>
      </c>
      <c r="C2901" s="29">
        <v>0</v>
      </c>
      <c r="D2901" s="29">
        <v>0</v>
      </c>
      <c r="E2901" s="29">
        <v>0</v>
      </c>
      <c r="F2901" s="29">
        <v>0</v>
      </c>
      <c r="G2901" s="29">
        <v>0</v>
      </c>
      <c r="H2901" s="29">
        <v>0</v>
      </c>
      <c r="I2901" s="29">
        <v>0</v>
      </c>
      <c r="J2901" s="29">
        <v>0</v>
      </c>
      <c r="K2901" s="29">
        <v>0</v>
      </c>
      <c r="L2901" s="29">
        <v>0</v>
      </c>
      <c r="M2901" s="29">
        <v>0</v>
      </c>
    </row>
    <row r="2902" spans="1:13" x14ac:dyDescent="0.25">
      <c r="A2902" s="29" t="s">
        <v>12</v>
      </c>
      <c r="B2902" s="29">
        <v>0</v>
      </c>
      <c r="C2902" s="29">
        <v>0</v>
      </c>
      <c r="D2902" s="29">
        <v>0</v>
      </c>
      <c r="E2902" s="29">
        <v>0</v>
      </c>
      <c r="F2902" s="29">
        <v>0</v>
      </c>
      <c r="G2902" s="29">
        <v>0</v>
      </c>
      <c r="H2902" s="29">
        <v>0</v>
      </c>
      <c r="I2902" s="29">
        <v>0</v>
      </c>
      <c r="J2902" s="29">
        <v>0</v>
      </c>
      <c r="K2902" s="29">
        <v>0</v>
      </c>
      <c r="L2902" s="29">
        <v>0</v>
      </c>
      <c r="M2902" s="29">
        <v>0</v>
      </c>
    </row>
    <row r="2903" spans="1:13" x14ac:dyDescent="0.25">
      <c r="A2903" s="29" t="s">
        <v>13</v>
      </c>
      <c r="B2903" s="29">
        <v>0</v>
      </c>
      <c r="C2903" s="29">
        <v>0</v>
      </c>
      <c r="D2903" s="29">
        <v>0</v>
      </c>
      <c r="E2903" s="29">
        <v>0</v>
      </c>
      <c r="F2903" s="29">
        <v>0</v>
      </c>
      <c r="G2903" s="29">
        <v>0</v>
      </c>
      <c r="H2903" s="29">
        <v>0</v>
      </c>
      <c r="I2903" s="29">
        <v>0</v>
      </c>
      <c r="J2903" s="29">
        <v>0</v>
      </c>
      <c r="K2903" s="29">
        <v>0</v>
      </c>
      <c r="L2903" s="29">
        <v>0</v>
      </c>
      <c r="M2903" s="29">
        <v>0</v>
      </c>
    </row>
    <row r="2904" spans="1:13" x14ac:dyDescent="0.25">
      <c r="A2904" s="29" t="s">
        <v>14</v>
      </c>
      <c r="B2904" s="29">
        <v>0</v>
      </c>
      <c r="C2904" s="29">
        <v>0</v>
      </c>
      <c r="D2904" s="29">
        <v>0</v>
      </c>
      <c r="E2904" s="29">
        <v>0</v>
      </c>
      <c r="F2904" s="29">
        <v>0</v>
      </c>
      <c r="G2904" s="29">
        <v>0</v>
      </c>
      <c r="H2904" s="29">
        <v>0</v>
      </c>
      <c r="I2904" s="29">
        <v>0</v>
      </c>
      <c r="J2904" s="29">
        <v>0</v>
      </c>
      <c r="K2904" s="29">
        <v>0</v>
      </c>
      <c r="L2904" s="29">
        <v>0</v>
      </c>
      <c r="M2904" s="29">
        <v>0</v>
      </c>
    </row>
    <row r="2905" spans="1:13" x14ac:dyDescent="0.25">
      <c r="A2905" s="29" t="s">
        <v>15</v>
      </c>
      <c r="B2905" s="29">
        <v>0</v>
      </c>
      <c r="C2905" s="29">
        <v>0</v>
      </c>
      <c r="D2905" s="29">
        <v>0</v>
      </c>
      <c r="E2905" s="29">
        <v>0</v>
      </c>
      <c r="F2905" s="29">
        <v>0</v>
      </c>
      <c r="G2905" s="29">
        <v>0</v>
      </c>
      <c r="H2905" s="29">
        <v>0</v>
      </c>
      <c r="I2905" s="29">
        <v>0</v>
      </c>
      <c r="J2905" s="29">
        <v>0</v>
      </c>
      <c r="K2905" s="29">
        <v>0</v>
      </c>
      <c r="L2905" s="29">
        <v>0</v>
      </c>
      <c r="M2905" s="29">
        <v>0</v>
      </c>
    </row>
    <row r="2906" spans="1:13" x14ac:dyDescent="0.25">
      <c r="A2906" s="29" t="s">
        <v>16</v>
      </c>
      <c r="B2906" s="29">
        <v>0</v>
      </c>
      <c r="C2906" s="29">
        <v>0</v>
      </c>
      <c r="D2906" s="29">
        <v>0</v>
      </c>
      <c r="E2906" s="29">
        <v>0</v>
      </c>
      <c r="F2906" s="29">
        <v>0</v>
      </c>
      <c r="G2906" s="29">
        <v>0</v>
      </c>
      <c r="H2906" s="29">
        <v>0</v>
      </c>
      <c r="I2906" s="29">
        <v>0</v>
      </c>
      <c r="J2906" s="29">
        <v>0</v>
      </c>
      <c r="K2906" s="29">
        <v>0</v>
      </c>
      <c r="L2906" s="29">
        <v>0</v>
      </c>
      <c r="M2906" s="29">
        <v>0</v>
      </c>
    </row>
    <row r="2907" spans="1:13" x14ac:dyDescent="0.25">
      <c r="A2907" s="29" t="s">
        <v>17</v>
      </c>
      <c r="B2907" s="29">
        <v>0</v>
      </c>
      <c r="C2907" s="29">
        <v>0</v>
      </c>
      <c r="D2907" s="29">
        <v>0</v>
      </c>
      <c r="E2907" s="29">
        <v>0</v>
      </c>
      <c r="F2907" s="29">
        <v>0</v>
      </c>
      <c r="G2907" s="29">
        <v>0</v>
      </c>
      <c r="H2907" s="29">
        <v>0</v>
      </c>
      <c r="I2907" s="29">
        <v>0</v>
      </c>
      <c r="J2907" s="29">
        <v>0</v>
      </c>
      <c r="K2907" s="29">
        <v>0</v>
      </c>
      <c r="L2907" s="29">
        <v>0</v>
      </c>
      <c r="M2907" s="29">
        <v>0</v>
      </c>
    </row>
    <row r="2908" spans="1:13" x14ac:dyDescent="0.25">
      <c r="A2908" s="29" t="s">
        <v>18</v>
      </c>
      <c r="B2908" s="29">
        <v>0</v>
      </c>
      <c r="C2908" s="29">
        <v>0</v>
      </c>
      <c r="D2908" s="29">
        <v>0</v>
      </c>
      <c r="E2908" s="29">
        <v>0</v>
      </c>
      <c r="F2908" s="29">
        <v>0</v>
      </c>
      <c r="G2908" s="29">
        <v>0</v>
      </c>
      <c r="H2908" s="29">
        <v>0</v>
      </c>
      <c r="I2908" s="29">
        <v>0</v>
      </c>
      <c r="J2908" s="29">
        <v>0</v>
      </c>
      <c r="K2908" s="29">
        <v>0</v>
      </c>
      <c r="L2908" s="29">
        <v>0</v>
      </c>
      <c r="M2908" s="29">
        <v>0</v>
      </c>
    </row>
    <row r="2909" spans="1:13" x14ac:dyDescent="0.25">
      <c r="A2909" s="29" t="s">
        <v>19</v>
      </c>
      <c r="B2909" s="29">
        <v>0</v>
      </c>
      <c r="C2909" s="29">
        <v>0</v>
      </c>
      <c r="D2909" s="29">
        <v>0</v>
      </c>
      <c r="E2909" s="29">
        <v>0</v>
      </c>
      <c r="F2909" s="29">
        <v>0</v>
      </c>
      <c r="G2909" s="29">
        <v>0</v>
      </c>
      <c r="H2909" s="29">
        <v>0</v>
      </c>
      <c r="I2909" s="29">
        <v>0</v>
      </c>
      <c r="J2909" s="29">
        <v>0</v>
      </c>
      <c r="K2909" s="29">
        <v>0</v>
      </c>
      <c r="L2909" s="29">
        <v>0</v>
      </c>
      <c r="M2909" s="29">
        <v>0</v>
      </c>
    </row>
    <row r="2910" spans="1:13" x14ac:dyDescent="0.25">
      <c r="A2910" s="29" t="s">
        <v>20</v>
      </c>
      <c r="B2910" s="29">
        <v>0</v>
      </c>
      <c r="C2910" s="29">
        <v>0</v>
      </c>
      <c r="D2910" s="29">
        <v>0</v>
      </c>
      <c r="E2910" s="29">
        <v>0</v>
      </c>
      <c r="F2910" s="29">
        <v>0</v>
      </c>
      <c r="G2910" s="29">
        <v>0</v>
      </c>
      <c r="H2910" s="29">
        <v>0</v>
      </c>
      <c r="I2910" s="29">
        <v>0</v>
      </c>
      <c r="J2910" s="29">
        <v>0</v>
      </c>
      <c r="K2910" s="29">
        <v>0</v>
      </c>
      <c r="L2910" s="29">
        <v>0</v>
      </c>
      <c r="M2910" s="29">
        <v>0</v>
      </c>
    </row>
    <row r="2911" spans="1:13" x14ac:dyDescent="0.25">
      <c r="A2911" s="29" t="s">
        <v>21</v>
      </c>
      <c r="B2911" s="29">
        <v>0</v>
      </c>
      <c r="C2911" s="29">
        <v>0</v>
      </c>
      <c r="D2911" s="29">
        <v>0</v>
      </c>
      <c r="E2911" s="29">
        <v>0</v>
      </c>
      <c r="F2911" s="29">
        <v>0</v>
      </c>
      <c r="G2911" s="29">
        <v>0</v>
      </c>
      <c r="H2911" s="29">
        <v>0</v>
      </c>
      <c r="I2911" s="29">
        <v>0</v>
      </c>
      <c r="J2911" s="29">
        <v>0</v>
      </c>
      <c r="K2911" s="29">
        <v>0</v>
      </c>
      <c r="L2911" s="29">
        <v>0</v>
      </c>
      <c r="M2911" s="29">
        <v>0</v>
      </c>
    </row>
    <row r="2912" spans="1:13" x14ac:dyDescent="0.25">
      <c r="A2912" s="29" t="s">
        <v>22</v>
      </c>
      <c r="B2912" s="29">
        <v>0</v>
      </c>
      <c r="C2912" s="29">
        <v>0</v>
      </c>
      <c r="D2912" s="29">
        <v>0</v>
      </c>
      <c r="E2912" s="29">
        <v>0</v>
      </c>
      <c r="F2912" s="29">
        <v>0</v>
      </c>
      <c r="G2912" s="29">
        <v>0</v>
      </c>
      <c r="H2912" s="29">
        <v>0</v>
      </c>
      <c r="I2912" s="29">
        <v>0</v>
      </c>
      <c r="J2912" s="29">
        <v>0</v>
      </c>
      <c r="K2912" s="29">
        <v>0</v>
      </c>
      <c r="L2912" s="29">
        <v>0</v>
      </c>
      <c r="M2912" s="29">
        <v>0</v>
      </c>
    </row>
    <row r="2913" spans="1:13" x14ac:dyDescent="0.25">
      <c r="A2913" s="29" t="s">
        <v>492</v>
      </c>
      <c r="B2913" s="29"/>
      <c r="C2913" s="29"/>
      <c r="D2913" s="29"/>
      <c r="E2913" s="29"/>
      <c r="F2913" s="29"/>
      <c r="G2913" s="29"/>
      <c r="H2913" s="29"/>
      <c r="I2913" s="29"/>
      <c r="J2913" s="29"/>
      <c r="K2913" s="29"/>
      <c r="L2913" s="29"/>
      <c r="M2913" s="29"/>
    </row>
    <row r="2914" spans="1:13" x14ac:dyDescent="0.25">
      <c r="A2914" s="29" t="s">
        <v>24</v>
      </c>
      <c r="B2914" s="29" t="s">
        <v>1</v>
      </c>
      <c r="C2914" s="29" t="s">
        <v>402</v>
      </c>
      <c r="D2914" s="29" t="s">
        <v>403</v>
      </c>
      <c r="E2914" s="29" t="s">
        <v>404</v>
      </c>
      <c r="F2914" s="29" t="s">
        <v>405</v>
      </c>
      <c r="G2914" s="29" t="s">
        <v>406</v>
      </c>
      <c r="H2914" s="29" t="s">
        <v>407</v>
      </c>
      <c r="I2914" s="29" t="s">
        <v>408</v>
      </c>
      <c r="J2914" s="29" t="s">
        <v>409</v>
      </c>
      <c r="K2914" s="29" t="s">
        <v>410</v>
      </c>
      <c r="L2914" s="29" t="s">
        <v>411</v>
      </c>
      <c r="M2914" s="29" t="s">
        <v>412</v>
      </c>
    </row>
    <row r="2915" spans="1:13" x14ac:dyDescent="0.25">
      <c r="A2915" s="29" t="s">
        <v>8</v>
      </c>
      <c r="B2915" s="29" t="s">
        <v>9</v>
      </c>
      <c r="C2915" s="29" t="s">
        <v>9</v>
      </c>
      <c r="D2915" s="29" t="s">
        <v>9</v>
      </c>
      <c r="E2915" s="29" t="s">
        <v>9</v>
      </c>
      <c r="F2915" s="29" t="s">
        <v>9</v>
      </c>
      <c r="G2915" s="29" t="s">
        <v>9</v>
      </c>
      <c r="H2915" s="29" t="s">
        <v>9</v>
      </c>
      <c r="I2915" s="29" t="s">
        <v>9</v>
      </c>
      <c r="J2915" s="29" t="s">
        <v>9</v>
      </c>
      <c r="K2915" s="29" t="s">
        <v>9</v>
      </c>
      <c r="L2915" s="29" t="s">
        <v>9</v>
      </c>
      <c r="M2915" s="29" t="s">
        <v>9</v>
      </c>
    </row>
    <row r="2916" spans="1:13" x14ac:dyDescent="0.25">
      <c r="A2916" s="29" t="s">
        <v>25</v>
      </c>
      <c r="B2916" s="29">
        <v>110400</v>
      </c>
      <c r="C2916" s="29">
        <v>0</v>
      </c>
      <c r="D2916" s="29">
        <v>0</v>
      </c>
      <c r="E2916" s="29">
        <v>0</v>
      </c>
      <c r="F2916" s="29">
        <v>0</v>
      </c>
      <c r="G2916" s="29">
        <v>110400</v>
      </c>
      <c r="H2916" s="29">
        <v>0</v>
      </c>
      <c r="I2916" s="29">
        <v>0</v>
      </c>
      <c r="J2916" s="29">
        <v>0</v>
      </c>
      <c r="K2916" s="29">
        <v>0</v>
      </c>
      <c r="L2916" s="29">
        <v>0</v>
      </c>
      <c r="M2916" s="29">
        <v>0</v>
      </c>
    </row>
    <row r="2917" spans="1:13" x14ac:dyDescent="0.25">
      <c r="A2917" s="29" t="s">
        <v>26</v>
      </c>
      <c r="B2917" s="29">
        <v>6965</v>
      </c>
      <c r="C2917" s="29">
        <v>0</v>
      </c>
      <c r="D2917" s="29">
        <v>0</v>
      </c>
      <c r="E2917" s="29">
        <v>0</v>
      </c>
      <c r="F2917" s="29">
        <v>0</v>
      </c>
      <c r="G2917" s="29">
        <v>6965</v>
      </c>
      <c r="H2917" s="29">
        <v>0</v>
      </c>
      <c r="I2917" s="29">
        <v>0</v>
      </c>
      <c r="J2917" s="29">
        <v>0</v>
      </c>
      <c r="K2917" s="29">
        <v>0</v>
      </c>
      <c r="L2917" s="29">
        <v>0</v>
      </c>
      <c r="M2917" s="29">
        <v>0</v>
      </c>
    </row>
    <row r="2918" spans="1:13" x14ac:dyDescent="0.25">
      <c r="A2918" s="29" t="s">
        <v>27</v>
      </c>
      <c r="B2918" s="29">
        <v>0</v>
      </c>
      <c r="C2918" s="29">
        <v>0</v>
      </c>
      <c r="D2918" s="29">
        <v>0</v>
      </c>
      <c r="E2918" s="29">
        <v>0</v>
      </c>
      <c r="F2918" s="29">
        <v>0</v>
      </c>
      <c r="G2918" s="29">
        <v>0</v>
      </c>
      <c r="H2918" s="29">
        <v>0</v>
      </c>
      <c r="I2918" s="29">
        <v>0</v>
      </c>
      <c r="J2918" s="29">
        <v>0</v>
      </c>
      <c r="K2918" s="29">
        <v>0</v>
      </c>
      <c r="L2918" s="29">
        <v>0</v>
      </c>
      <c r="M2918" s="29">
        <v>0</v>
      </c>
    </row>
    <row r="2919" spans="1:13" x14ac:dyDescent="0.25">
      <c r="A2919" s="29" t="s">
        <v>28</v>
      </c>
      <c r="B2919" s="29">
        <v>0</v>
      </c>
      <c r="C2919" s="29">
        <v>0</v>
      </c>
      <c r="D2919" s="29">
        <v>0</v>
      </c>
      <c r="E2919" s="29">
        <v>0</v>
      </c>
      <c r="F2919" s="29">
        <v>0</v>
      </c>
      <c r="G2919" s="29">
        <v>0</v>
      </c>
      <c r="H2919" s="29">
        <v>0</v>
      </c>
      <c r="I2919" s="29">
        <v>0</v>
      </c>
      <c r="J2919" s="29">
        <v>0</v>
      </c>
      <c r="K2919" s="29">
        <v>0</v>
      </c>
      <c r="L2919" s="29">
        <v>0</v>
      </c>
      <c r="M2919" s="29">
        <v>0</v>
      </c>
    </row>
    <row r="2920" spans="1:13" x14ac:dyDescent="0.25">
      <c r="A2920" s="29" t="s">
        <v>29</v>
      </c>
      <c r="B2920" s="29">
        <v>960</v>
      </c>
      <c r="C2920" s="29">
        <v>0</v>
      </c>
      <c r="D2920" s="29">
        <v>0</v>
      </c>
      <c r="E2920" s="29">
        <v>0</v>
      </c>
      <c r="F2920" s="29">
        <v>0</v>
      </c>
      <c r="G2920" s="29">
        <v>960</v>
      </c>
      <c r="H2920" s="29">
        <v>0</v>
      </c>
      <c r="I2920" s="29">
        <v>0</v>
      </c>
      <c r="J2920" s="29">
        <v>0</v>
      </c>
      <c r="K2920" s="29">
        <v>0</v>
      </c>
      <c r="L2920" s="29">
        <v>0</v>
      </c>
      <c r="M2920" s="29">
        <v>0</v>
      </c>
    </row>
    <row r="2921" spans="1:13" x14ac:dyDescent="0.25">
      <c r="A2921" s="29" t="s">
        <v>30</v>
      </c>
      <c r="B2921" s="29">
        <v>0</v>
      </c>
      <c r="C2921" s="29">
        <v>0</v>
      </c>
      <c r="D2921" s="29">
        <v>0</v>
      </c>
      <c r="E2921" s="29">
        <v>0</v>
      </c>
      <c r="F2921" s="29">
        <v>0</v>
      </c>
      <c r="G2921" s="29">
        <v>0</v>
      </c>
      <c r="H2921" s="29">
        <v>0</v>
      </c>
      <c r="I2921" s="29">
        <v>0</v>
      </c>
      <c r="J2921" s="29">
        <v>0</v>
      </c>
      <c r="K2921" s="29">
        <v>0</v>
      </c>
      <c r="L2921" s="29">
        <v>0</v>
      </c>
      <c r="M2921" s="29">
        <v>0</v>
      </c>
    </row>
    <row r="2922" spans="1:13" x14ac:dyDescent="0.25">
      <c r="A2922" s="29" t="s">
        <v>31</v>
      </c>
      <c r="B2922" s="29">
        <v>1910</v>
      </c>
      <c r="C2922" s="29">
        <v>0</v>
      </c>
      <c r="D2922" s="29">
        <v>0</v>
      </c>
      <c r="E2922" s="29">
        <v>0</v>
      </c>
      <c r="F2922" s="29">
        <v>0</v>
      </c>
      <c r="G2922" s="29">
        <v>1910</v>
      </c>
      <c r="H2922" s="29">
        <v>0</v>
      </c>
      <c r="I2922" s="29">
        <v>0</v>
      </c>
      <c r="J2922" s="29">
        <v>0</v>
      </c>
      <c r="K2922" s="29">
        <v>0</v>
      </c>
      <c r="L2922" s="29">
        <v>0</v>
      </c>
      <c r="M2922" s="29">
        <v>0</v>
      </c>
    </row>
    <row r="2923" spans="1:13" x14ac:dyDescent="0.25">
      <c r="A2923" s="29" t="s">
        <v>32</v>
      </c>
      <c r="B2923" s="29">
        <v>72110</v>
      </c>
      <c r="C2923" s="29">
        <v>0</v>
      </c>
      <c r="D2923" s="29">
        <v>0</v>
      </c>
      <c r="E2923" s="29">
        <v>0</v>
      </c>
      <c r="F2923" s="29">
        <v>0</v>
      </c>
      <c r="G2923" s="29">
        <v>72110</v>
      </c>
      <c r="H2923" s="29">
        <v>0</v>
      </c>
      <c r="I2923" s="29">
        <v>0</v>
      </c>
      <c r="J2923" s="29">
        <v>0</v>
      </c>
      <c r="K2923" s="29">
        <v>0</v>
      </c>
      <c r="L2923" s="29">
        <v>0</v>
      </c>
      <c r="M2923" s="29">
        <v>0</v>
      </c>
    </row>
    <row r="2924" spans="1:13" x14ac:dyDescent="0.25">
      <c r="A2924" s="29" t="s">
        <v>33</v>
      </c>
      <c r="B2924" s="29">
        <v>3680</v>
      </c>
      <c r="C2924" s="29">
        <v>0</v>
      </c>
      <c r="D2924" s="29">
        <v>0</v>
      </c>
      <c r="E2924" s="29">
        <v>0</v>
      </c>
      <c r="F2924" s="29">
        <v>0</v>
      </c>
      <c r="G2924" s="29">
        <v>3680</v>
      </c>
      <c r="H2924" s="29">
        <v>0</v>
      </c>
      <c r="I2924" s="29">
        <v>0</v>
      </c>
      <c r="J2924" s="29">
        <v>0</v>
      </c>
      <c r="K2924" s="29">
        <v>0</v>
      </c>
      <c r="L2924" s="29">
        <v>0</v>
      </c>
      <c r="M2924" s="29">
        <v>0</v>
      </c>
    </row>
    <row r="2925" spans="1:13" x14ac:dyDescent="0.25">
      <c r="A2925" s="29" t="s">
        <v>493</v>
      </c>
      <c r="B2925" s="29"/>
      <c r="C2925" s="29"/>
      <c r="D2925" s="29"/>
      <c r="E2925" s="29"/>
      <c r="F2925" s="29"/>
      <c r="G2925" s="29"/>
      <c r="H2925" s="29"/>
      <c r="I2925" s="29"/>
      <c r="J2925" s="29"/>
      <c r="K2925" s="29"/>
      <c r="L2925" s="29"/>
      <c r="M2925" s="29"/>
    </row>
    <row r="2926" spans="1:13" x14ac:dyDescent="0.25">
      <c r="A2926" s="29" t="s">
        <v>34</v>
      </c>
      <c r="B2926" s="29" t="s">
        <v>1</v>
      </c>
      <c r="C2926" s="29" t="s">
        <v>402</v>
      </c>
      <c r="D2926" s="29" t="s">
        <v>403</v>
      </c>
      <c r="E2926" s="29" t="s">
        <v>404</v>
      </c>
      <c r="F2926" s="29" t="s">
        <v>405</v>
      </c>
      <c r="G2926" s="29" t="s">
        <v>406</v>
      </c>
      <c r="H2926" s="29" t="s">
        <v>407</v>
      </c>
      <c r="I2926" s="29" t="s">
        <v>408</v>
      </c>
      <c r="J2926" s="29" t="s">
        <v>409</v>
      </c>
      <c r="K2926" s="29" t="s">
        <v>410</v>
      </c>
      <c r="L2926" s="29" t="s">
        <v>411</v>
      </c>
      <c r="M2926" s="29" t="s">
        <v>412</v>
      </c>
    </row>
    <row r="2927" spans="1:13" x14ac:dyDescent="0.25">
      <c r="A2927" s="29" t="s">
        <v>8</v>
      </c>
      <c r="B2927" s="29" t="s">
        <v>35</v>
      </c>
      <c r="C2927" s="29" t="s">
        <v>35</v>
      </c>
      <c r="D2927" s="29" t="s">
        <v>35</v>
      </c>
      <c r="E2927" s="29" t="s">
        <v>35</v>
      </c>
      <c r="F2927" s="29" t="s">
        <v>35</v>
      </c>
      <c r="G2927" s="29" t="s">
        <v>35</v>
      </c>
      <c r="H2927" s="29" t="s">
        <v>35</v>
      </c>
      <c r="I2927" s="29" t="s">
        <v>35</v>
      </c>
      <c r="J2927" s="29" t="s">
        <v>35</v>
      </c>
      <c r="K2927" s="29" t="s">
        <v>35</v>
      </c>
      <c r="L2927" s="29" t="s">
        <v>35</v>
      </c>
      <c r="M2927" s="29" t="s">
        <v>35</v>
      </c>
    </row>
    <row r="2928" spans="1:13" x14ac:dyDescent="0.25">
      <c r="A2928" s="29" t="s">
        <v>10</v>
      </c>
      <c r="B2928" s="29">
        <v>0</v>
      </c>
      <c r="C2928" s="29">
        <v>0</v>
      </c>
      <c r="D2928" s="29">
        <v>0</v>
      </c>
      <c r="E2928" s="29">
        <v>0</v>
      </c>
      <c r="F2928" s="29">
        <v>0</v>
      </c>
      <c r="G2928" s="29">
        <v>0</v>
      </c>
      <c r="H2928" s="29">
        <v>0</v>
      </c>
      <c r="I2928" s="29">
        <v>0</v>
      </c>
      <c r="J2928" s="29">
        <v>0</v>
      </c>
      <c r="K2928" s="29">
        <v>0</v>
      </c>
      <c r="L2928" s="29">
        <v>0</v>
      </c>
      <c r="M2928" s="29">
        <v>0</v>
      </c>
    </row>
    <row r="2929" spans="1:13" x14ac:dyDescent="0.25">
      <c r="A2929" s="29" t="s">
        <v>36</v>
      </c>
      <c r="B2929" s="29">
        <v>168</v>
      </c>
      <c r="C2929" s="29">
        <v>0</v>
      </c>
      <c r="D2929" s="29">
        <v>0</v>
      </c>
      <c r="E2929" s="29">
        <v>0</v>
      </c>
      <c r="F2929" s="29">
        <v>0</v>
      </c>
      <c r="G2929" s="29">
        <v>168</v>
      </c>
      <c r="H2929" s="29">
        <v>0</v>
      </c>
      <c r="I2929" s="29">
        <v>0</v>
      </c>
      <c r="J2929" s="29">
        <v>0</v>
      </c>
      <c r="K2929" s="29">
        <v>0</v>
      </c>
      <c r="L2929" s="29">
        <v>0</v>
      </c>
      <c r="M2929" s="29">
        <v>0</v>
      </c>
    </row>
    <row r="2930" spans="1:13" x14ac:dyDescent="0.25">
      <c r="A2930" s="29" t="s">
        <v>37</v>
      </c>
      <c r="B2930" s="29">
        <v>100</v>
      </c>
      <c r="C2930" s="29">
        <v>0</v>
      </c>
      <c r="D2930" s="29">
        <v>0</v>
      </c>
      <c r="E2930" s="29">
        <v>0</v>
      </c>
      <c r="F2930" s="29">
        <v>0</v>
      </c>
      <c r="G2930" s="29">
        <v>100</v>
      </c>
      <c r="H2930" s="29">
        <v>0</v>
      </c>
      <c r="I2930" s="29">
        <v>0</v>
      </c>
      <c r="J2930" s="29">
        <v>0</v>
      </c>
      <c r="K2930" s="29">
        <v>0</v>
      </c>
      <c r="L2930" s="29">
        <v>0</v>
      </c>
      <c r="M2930" s="29">
        <v>0</v>
      </c>
    </row>
    <row r="2931" spans="1:13" x14ac:dyDescent="0.25">
      <c r="A2931" s="29" t="s">
        <v>38</v>
      </c>
      <c r="B2931" s="29">
        <v>7894</v>
      </c>
      <c r="C2931" s="29">
        <v>0</v>
      </c>
      <c r="D2931" s="29">
        <v>0</v>
      </c>
      <c r="E2931" s="29">
        <v>0</v>
      </c>
      <c r="F2931" s="29">
        <v>0</v>
      </c>
      <c r="G2931" s="29">
        <v>7894</v>
      </c>
      <c r="H2931" s="29">
        <v>0</v>
      </c>
      <c r="I2931" s="29">
        <v>0</v>
      </c>
      <c r="J2931" s="29">
        <v>0</v>
      </c>
      <c r="K2931" s="29">
        <v>0</v>
      </c>
      <c r="L2931" s="29">
        <v>0</v>
      </c>
      <c r="M2931" s="29">
        <v>0</v>
      </c>
    </row>
    <row r="2932" spans="1:13" x14ac:dyDescent="0.25">
      <c r="A2932" s="29" t="s">
        <v>39</v>
      </c>
      <c r="B2932" s="29">
        <v>1556</v>
      </c>
      <c r="C2932" s="29">
        <v>0</v>
      </c>
      <c r="D2932" s="29">
        <v>0</v>
      </c>
      <c r="E2932" s="29">
        <v>0</v>
      </c>
      <c r="F2932" s="29">
        <v>0</v>
      </c>
      <c r="G2932" s="29">
        <v>1556</v>
      </c>
      <c r="H2932" s="29">
        <v>0</v>
      </c>
      <c r="I2932" s="29">
        <v>0</v>
      </c>
      <c r="J2932" s="29">
        <v>0</v>
      </c>
      <c r="K2932" s="29">
        <v>0</v>
      </c>
      <c r="L2932" s="29">
        <v>0</v>
      </c>
      <c r="M2932" s="29">
        <v>0</v>
      </c>
    </row>
    <row r="2933" spans="1:13" x14ac:dyDescent="0.25">
      <c r="A2933" s="29" t="s">
        <v>40</v>
      </c>
      <c r="B2933" s="29">
        <v>8633</v>
      </c>
      <c r="C2933" s="29">
        <v>0</v>
      </c>
      <c r="D2933" s="29">
        <v>0</v>
      </c>
      <c r="E2933" s="29">
        <v>0</v>
      </c>
      <c r="F2933" s="29">
        <v>0</v>
      </c>
      <c r="G2933" s="29">
        <v>8633</v>
      </c>
      <c r="H2933" s="29">
        <v>0</v>
      </c>
      <c r="I2933" s="29">
        <v>0</v>
      </c>
      <c r="J2933" s="29">
        <v>0</v>
      </c>
      <c r="K2933" s="29">
        <v>0</v>
      </c>
      <c r="L2933" s="29">
        <v>0</v>
      </c>
      <c r="M2933" s="29">
        <v>0</v>
      </c>
    </row>
    <row r="2934" spans="1:13" x14ac:dyDescent="0.25">
      <c r="A2934" s="29" t="s">
        <v>41</v>
      </c>
      <c r="B2934" s="29">
        <v>0</v>
      </c>
      <c r="C2934" s="29">
        <v>0</v>
      </c>
      <c r="D2934" s="29">
        <v>0</v>
      </c>
      <c r="E2934" s="29">
        <v>0</v>
      </c>
      <c r="F2934" s="29">
        <v>0</v>
      </c>
      <c r="G2934" s="29">
        <v>0</v>
      </c>
      <c r="H2934" s="29">
        <v>0</v>
      </c>
      <c r="I2934" s="29">
        <v>0</v>
      </c>
      <c r="J2934" s="29">
        <v>0</v>
      </c>
      <c r="K2934" s="29">
        <v>0</v>
      </c>
      <c r="L2934" s="29">
        <v>0</v>
      </c>
      <c r="M2934" s="29">
        <v>0</v>
      </c>
    </row>
    <row r="2935" spans="1:13" x14ac:dyDescent="0.25">
      <c r="A2935" s="29" t="s">
        <v>42</v>
      </c>
      <c r="B2935" s="29">
        <v>0</v>
      </c>
      <c r="C2935" s="29">
        <v>0</v>
      </c>
      <c r="D2935" s="29">
        <v>0</v>
      </c>
      <c r="E2935" s="29">
        <v>0</v>
      </c>
      <c r="F2935" s="29">
        <v>0</v>
      </c>
      <c r="G2935" s="29">
        <v>0</v>
      </c>
      <c r="H2935" s="29">
        <v>0</v>
      </c>
      <c r="I2935" s="29">
        <v>0</v>
      </c>
      <c r="J2935" s="29">
        <v>0</v>
      </c>
      <c r="K2935" s="29">
        <v>0</v>
      </c>
      <c r="L2935" s="29">
        <v>0</v>
      </c>
      <c r="M2935" s="29">
        <v>0</v>
      </c>
    </row>
    <row r="2936" spans="1:13" x14ac:dyDescent="0.25">
      <c r="A2936" s="29" t="s">
        <v>43</v>
      </c>
      <c r="B2936" s="29">
        <v>0</v>
      </c>
      <c r="C2936" s="29">
        <v>0</v>
      </c>
      <c r="D2936" s="29">
        <v>0</v>
      </c>
      <c r="E2936" s="29">
        <v>0</v>
      </c>
      <c r="F2936" s="29">
        <v>0</v>
      </c>
      <c r="G2936" s="29">
        <v>0</v>
      </c>
      <c r="H2936" s="29">
        <v>0</v>
      </c>
      <c r="I2936" s="29">
        <v>0</v>
      </c>
      <c r="J2936" s="29">
        <v>0</v>
      </c>
      <c r="K2936" s="29">
        <v>0</v>
      </c>
      <c r="L2936" s="29">
        <v>0</v>
      </c>
      <c r="M2936" s="29">
        <v>0</v>
      </c>
    </row>
    <row r="2937" spans="1:13" x14ac:dyDescent="0.25">
      <c r="A2937" s="29" t="s">
        <v>44</v>
      </c>
      <c r="B2937" s="29">
        <v>0</v>
      </c>
      <c r="C2937" s="29">
        <v>0</v>
      </c>
      <c r="D2937" s="29">
        <v>0</v>
      </c>
      <c r="E2937" s="29">
        <v>0</v>
      </c>
      <c r="F2937" s="29">
        <v>0</v>
      </c>
      <c r="G2937" s="29">
        <v>0</v>
      </c>
      <c r="H2937" s="29">
        <v>0</v>
      </c>
      <c r="I2937" s="29">
        <v>0</v>
      </c>
      <c r="J2937" s="29">
        <v>0</v>
      </c>
      <c r="K2937" s="29">
        <v>0</v>
      </c>
      <c r="L2937" s="29">
        <v>0</v>
      </c>
      <c r="M2937" s="29">
        <v>0</v>
      </c>
    </row>
    <row r="2938" spans="1:13" x14ac:dyDescent="0.25">
      <c r="A2938" s="29" t="s">
        <v>45</v>
      </c>
      <c r="B2938" s="29">
        <v>0</v>
      </c>
      <c r="C2938" s="29">
        <v>0</v>
      </c>
      <c r="D2938" s="29">
        <v>0</v>
      </c>
      <c r="E2938" s="29">
        <v>0</v>
      </c>
      <c r="F2938" s="29">
        <v>0</v>
      </c>
      <c r="G2938" s="29">
        <v>0</v>
      </c>
      <c r="H2938" s="29">
        <v>0</v>
      </c>
      <c r="I2938" s="29">
        <v>0</v>
      </c>
      <c r="J2938" s="29">
        <v>0</v>
      </c>
      <c r="K2938" s="29">
        <v>0</v>
      </c>
      <c r="L2938" s="29">
        <v>0</v>
      </c>
      <c r="M2938" s="29">
        <v>0</v>
      </c>
    </row>
    <row r="2939" spans="1:13" x14ac:dyDescent="0.25">
      <c r="A2939" s="29" t="s">
        <v>46</v>
      </c>
      <c r="B2939" s="29">
        <v>0</v>
      </c>
      <c r="C2939" s="29">
        <v>0</v>
      </c>
      <c r="D2939" s="29">
        <v>0</v>
      </c>
      <c r="E2939" s="29">
        <v>0</v>
      </c>
      <c r="F2939" s="29">
        <v>0</v>
      </c>
      <c r="G2939" s="29">
        <v>0</v>
      </c>
      <c r="H2939" s="29">
        <v>0</v>
      </c>
      <c r="I2939" s="29">
        <v>0</v>
      </c>
      <c r="J2939" s="29">
        <v>0</v>
      </c>
      <c r="K2939" s="29">
        <v>0</v>
      </c>
      <c r="L2939" s="29">
        <v>0</v>
      </c>
      <c r="M2939" s="29">
        <v>0</v>
      </c>
    </row>
    <row r="2940" spans="1:13" x14ac:dyDescent="0.25">
      <c r="A2940" s="29" t="s">
        <v>47</v>
      </c>
      <c r="B2940" s="29">
        <v>0</v>
      </c>
      <c r="C2940" s="29">
        <v>0</v>
      </c>
      <c r="D2940" s="29">
        <v>0</v>
      </c>
      <c r="E2940" s="29">
        <v>0</v>
      </c>
      <c r="F2940" s="29">
        <v>0</v>
      </c>
      <c r="G2940" s="29">
        <v>0</v>
      </c>
      <c r="H2940" s="29">
        <v>0</v>
      </c>
      <c r="I2940" s="29">
        <v>0</v>
      </c>
      <c r="J2940" s="29">
        <v>0</v>
      </c>
      <c r="K2940" s="29">
        <v>0</v>
      </c>
      <c r="L2940" s="29">
        <v>0</v>
      </c>
      <c r="M2940" s="29">
        <v>0</v>
      </c>
    </row>
    <row r="2941" spans="1:13" x14ac:dyDescent="0.25">
      <c r="A2941" s="29" t="s">
        <v>48</v>
      </c>
      <c r="B2941" s="29">
        <v>0</v>
      </c>
      <c r="C2941" s="29">
        <v>0</v>
      </c>
      <c r="D2941" s="29">
        <v>0</v>
      </c>
      <c r="E2941" s="29">
        <v>0</v>
      </c>
      <c r="F2941" s="29">
        <v>0</v>
      </c>
      <c r="G2941" s="29">
        <v>0</v>
      </c>
      <c r="H2941" s="29">
        <v>0</v>
      </c>
      <c r="I2941" s="29">
        <v>0</v>
      </c>
      <c r="J2941" s="29">
        <v>0</v>
      </c>
      <c r="K2941" s="29">
        <v>0</v>
      </c>
      <c r="L2941" s="29">
        <v>0</v>
      </c>
      <c r="M2941" s="29">
        <v>0</v>
      </c>
    </row>
    <row r="2942" spans="1:13" x14ac:dyDescent="0.25">
      <c r="A2942" s="29" t="s">
        <v>49</v>
      </c>
      <c r="B2942" s="29">
        <v>0</v>
      </c>
      <c r="C2942" s="29">
        <v>0</v>
      </c>
      <c r="D2942" s="29">
        <v>0</v>
      </c>
      <c r="E2942" s="29">
        <v>0</v>
      </c>
      <c r="F2942" s="29">
        <v>0</v>
      </c>
      <c r="G2942" s="29">
        <v>0</v>
      </c>
      <c r="H2942" s="29">
        <v>0</v>
      </c>
      <c r="I2942" s="29">
        <v>0</v>
      </c>
      <c r="J2942" s="29">
        <v>0</v>
      </c>
      <c r="K2942" s="29">
        <v>0</v>
      </c>
      <c r="L2942" s="29">
        <v>0</v>
      </c>
      <c r="M2942" s="29">
        <v>0</v>
      </c>
    </row>
    <row r="2943" spans="1:13" x14ac:dyDescent="0.25">
      <c r="A2943" s="29" t="s">
        <v>494</v>
      </c>
      <c r="B2943" s="29"/>
      <c r="C2943" s="29"/>
      <c r="D2943" s="29"/>
      <c r="E2943" s="29"/>
      <c r="F2943" s="29"/>
      <c r="G2943" s="29"/>
      <c r="H2943" s="29"/>
      <c r="I2943" s="29"/>
      <c r="J2943" s="29"/>
      <c r="K2943" s="29"/>
      <c r="L2943" s="29"/>
      <c r="M2943" s="29"/>
    </row>
    <row r="2944" spans="1:13" x14ac:dyDescent="0.25">
      <c r="A2944" s="29" t="s">
        <v>24</v>
      </c>
      <c r="B2944" s="29" t="s">
        <v>1</v>
      </c>
      <c r="C2944" s="29" t="s">
        <v>402</v>
      </c>
      <c r="D2944" s="29" t="s">
        <v>403</v>
      </c>
      <c r="E2944" s="29" t="s">
        <v>404</v>
      </c>
      <c r="F2944" s="29" t="s">
        <v>405</v>
      </c>
      <c r="G2944" s="29" t="s">
        <v>406</v>
      </c>
      <c r="H2944" s="29" t="s">
        <v>407</v>
      </c>
      <c r="I2944" s="29" t="s">
        <v>408</v>
      </c>
      <c r="J2944" s="29" t="s">
        <v>409</v>
      </c>
      <c r="K2944" s="29" t="s">
        <v>410</v>
      </c>
      <c r="L2944" s="29" t="s">
        <v>411</v>
      </c>
      <c r="M2944" s="29" t="s">
        <v>412</v>
      </c>
    </row>
    <row r="2945" spans="1:13" x14ac:dyDescent="0.25">
      <c r="A2945" s="29" t="s">
        <v>8</v>
      </c>
      <c r="B2945" s="29" t="s">
        <v>9</v>
      </c>
      <c r="C2945" s="29" t="s">
        <v>9</v>
      </c>
      <c r="D2945" s="29" t="s">
        <v>9</v>
      </c>
      <c r="E2945" s="29" t="s">
        <v>9</v>
      </c>
      <c r="F2945" s="29" t="s">
        <v>9</v>
      </c>
      <c r="G2945" s="29" t="s">
        <v>9</v>
      </c>
      <c r="H2945" s="29" t="s">
        <v>9</v>
      </c>
      <c r="I2945" s="29" t="s">
        <v>9</v>
      </c>
      <c r="J2945" s="29" t="s">
        <v>9</v>
      </c>
      <c r="K2945" s="29" t="s">
        <v>9</v>
      </c>
      <c r="L2945" s="29" t="s">
        <v>9</v>
      </c>
      <c r="M2945" s="29" t="s">
        <v>9</v>
      </c>
    </row>
    <row r="2946" spans="1:13" x14ac:dyDescent="0.25">
      <c r="A2946" s="29" t="s">
        <v>50</v>
      </c>
      <c r="B2946" s="29">
        <v>581764</v>
      </c>
      <c r="C2946" s="29">
        <v>0</v>
      </c>
      <c r="D2946" s="29">
        <v>348059</v>
      </c>
      <c r="E2946" s="29">
        <v>0</v>
      </c>
      <c r="F2946" s="29">
        <v>0</v>
      </c>
      <c r="G2946" s="29">
        <v>0</v>
      </c>
      <c r="H2946" s="29">
        <v>581764</v>
      </c>
      <c r="I2946" s="29">
        <v>0</v>
      </c>
      <c r="J2946" s="29">
        <v>0</v>
      </c>
      <c r="K2946" s="29">
        <v>0</v>
      </c>
      <c r="L2946" s="29">
        <v>0</v>
      </c>
      <c r="M2946" s="29">
        <v>0</v>
      </c>
    </row>
    <row r="2947" spans="1:13" x14ac:dyDescent="0.25">
      <c r="A2947" s="29" t="s">
        <v>51</v>
      </c>
      <c r="B2947" s="29">
        <v>130980</v>
      </c>
      <c r="C2947" s="29">
        <v>0</v>
      </c>
      <c r="D2947" s="29">
        <v>90956</v>
      </c>
      <c r="E2947" s="29">
        <v>0</v>
      </c>
      <c r="F2947" s="29">
        <v>0</v>
      </c>
      <c r="G2947" s="29">
        <v>0</v>
      </c>
      <c r="H2947" s="29">
        <v>130980</v>
      </c>
      <c r="I2947" s="29">
        <v>0</v>
      </c>
      <c r="J2947" s="29">
        <v>0</v>
      </c>
      <c r="K2947" s="29">
        <v>0</v>
      </c>
      <c r="L2947" s="29">
        <v>0</v>
      </c>
      <c r="M2947" s="29">
        <v>0</v>
      </c>
    </row>
    <row r="2948" spans="1:13" x14ac:dyDescent="0.25">
      <c r="A2948" s="29" t="s">
        <v>52</v>
      </c>
      <c r="B2948" s="29">
        <v>452743</v>
      </c>
      <c r="C2948" s="29">
        <v>0</v>
      </c>
      <c r="D2948" s="29">
        <v>358047</v>
      </c>
      <c r="E2948" s="29">
        <v>0</v>
      </c>
      <c r="F2948" s="29">
        <v>0</v>
      </c>
      <c r="G2948" s="29">
        <v>0</v>
      </c>
      <c r="H2948" s="29">
        <v>452743</v>
      </c>
      <c r="I2948" s="29">
        <v>0</v>
      </c>
      <c r="J2948" s="29">
        <v>0</v>
      </c>
      <c r="K2948" s="29">
        <v>0</v>
      </c>
      <c r="L2948" s="29">
        <v>0</v>
      </c>
      <c r="M2948" s="29">
        <v>0</v>
      </c>
    </row>
    <row r="2949" spans="1:13" x14ac:dyDescent="0.25">
      <c r="A2949" s="29" t="s">
        <v>53</v>
      </c>
      <c r="B2949" s="29">
        <v>27828</v>
      </c>
      <c r="C2949" s="29">
        <v>0</v>
      </c>
      <c r="D2949" s="29">
        <v>18580</v>
      </c>
      <c r="E2949" s="29">
        <v>0</v>
      </c>
      <c r="F2949" s="29">
        <v>0</v>
      </c>
      <c r="G2949" s="29">
        <v>0</v>
      </c>
      <c r="H2949" s="29">
        <v>27828</v>
      </c>
      <c r="I2949" s="29">
        <v>0</v>
      </c>
      <c r="J2949" s="29">
        <v>0</v>
      </c>
      <c r="K2949" s="29">
        <v>0</v>
      </c>
      <c r="L2949" s="29">
        <v>0</v>
      </c>
      <c r="M2949" s="29">
        <v>0</v>
      </c>
    </row>
    <row r="2950" spans="1:13" x14ac:dyDescent="0.25">
      <c r="A2950" s="29" t="s">
        <v>54</v>
      </c>
      <c r="B2950" s="29">
        <v>1346431</v>
      </c>
      <c r="C2950" s="29">
        <v>0</v>
      </c>
      <c r="D2950" s="29">
        <v>874336</v>
      </c>
      <c r="E2950" s="29">
        <v>0</v>
      </c>
      <c r="F2950" s="29">
        <v>0</v>
      </c>
      <c r="G2950" s="29">
        <v>0</v>
      </c>
      <c r="H2950" s="29">
        <v>1346431</v>
      </c>
      <c r="I2950" s="29">
        <v>0</v>
      </c>
      <c r="J2950" s="29">
        <v>0</v>
      </c>
      <c r="K2950" s="29">
        <v>0</v>
      </c>
      <c r="L2950" s="29">
        <v>0</v>
      </c>
      <c r="M2950" s="29">
        <v>0</v>
      </c>
    </row>
    <row r="2951" spans="1:13" x14ac:dyDescent="0.25">
      <c r="A2951" s="29" t="s">
        <v>55</v>
      </c>
      <c r="B2951" s="29">
        <v>3410196</v>
      </c>
      <c r="C2951" s="29">
        <v>0</v>
      </c>
      <c r="D2951" s="29">
        <v>2523137</v>
      </c>
      <c r="E2951" s="29">
        <v>0</v>
      </c>
      <c r="F2951" s="29">
        <v>0</v>
      </c>
      <c r="G2951" s="29">
        <v>0</v>
      </c>
      <c r="H2951" s="29">
        <v>3410196</v>
      </c>
      <c r="I2951" s="29">
        <v>0</v>
      </c>
      <c r="J2951" s="29">
        <v>0</v>
      </c>
      <c r="K2951" s="29">
        <v>0</v>
      </c>
      <c r="L2951" s="29">
        <v>0</v>
      </c>
      <c r="M2951" s="29">
        <v>0</v>
      </c>
    </row>
    <row r="2952" spans="1:13" x14ac:dyDescent="0.25">
      <c r="A2952" s="29" t="s">
        <v>56</v>
      </c>
      <c r="B2952" s="29">
        <v>265955</v>
      </c>
      <c r="C2952" s="29">
        <v>0</v>
      </c>
      <c r="D2952" s="29">
        <v>199891</v>
      </c>
      <c r="E2952" s="29">
        <v>0</v>
      </c>
      <c r="F2952" s="29">
        <v>0</v>
      </c>
      <c r="G2952" s="29">
        <v>0</v>
      </c>
      <c r="H2952" s="29">
        <v>265955</v>
      </c>
      <c r="I2952" s="29">
        <v>0</v>
      </c>
      <c r="J2952" s="29">
        <v>0</v>
      </c>
      <c r="K2952" s="29">
        <v>0</v>
      </c>
      <c r="L2952" s="29">
        <v>0</v>
      </c>
      <c r="M2952" s="29">
        <v>0</v>
      </c>
    </row>
    <row r="2953" spans="1:13" x14ac:dyDescent="0.25">
      <c r="A2953" s="29" t="s">
        <v>57</v>
      </c>
      <c r="B2953" s="29">
        <v>140449</v>
      </c>
      <c r="C2953" s="29">
        <v>0</v>
      </c>
      <c r="D2953" s="29">
        <v>60485</v>
      </c>
      <c r="E2953" s="29">
        <v>0</v>
      </c>
      <c r="F2953" s="29">
        <v>0</v>
      </c>
      <c r="G2953" s="29">
        <v>0</v>
      </c>
      <c r="H2953" s="29">
        <v>140449</v>
      </c>
      <c r="I2953" s="29">
        <v>0</v>
      </c>
      <c r="J2953" s="29">
        <v>0</v>
      </c>
      <c r="K2953" s="29">
        <v>0</v>
      </c>
      <c r="L2953" s="29">
        <v>0</v>
      </c>
      <c r="M2953" s="29">
        <v>0</v>
      </c>
    </row>
    <row r="2954" spans="1:13" x14ac:dyDescent="0.25">
      <c r="A2954" s="29" t="s">
        <v>58</v>
      </c>
      <c r="B2954" s="29">
        <v>209016</v>
      </c>
      <c r="C2954" s="29">
        <v>30</v>
      </c>
      <c r="D2954" s="29">
        <v>126353</v>
      </c>
      <c r="E2954" s="29">
        <v>30</v>
      </c>
      <c r="F2954" s="29">
        <v>0</v>
      </c>
      <c r="G2954" s="29">
        <v>0</v>
      </c>
      <c r="H2954" s="29">
        <v>208986</v>
      </c>
      <c r="I2954" s="29">
        <v>0</v>
      </c>
      <c r="J2954" s="29">
        <v>0</v>
      </c>
      <c r="K2954" s="29">
        <v>0</v>
      </c>
      <c r="L2954" s="29">
        <v>0</v>
      </c>
      <c r="M2954" s="29">
        <v>0</v>
      </c>
    </row>
    <row r="2955" spans="1:13" x14ac:dyDescent="0.25">
      <c r="A2955" s="29" t="s">
        <v>59</v>
      </c>
      <c r="B2955" s="29">
        <v>26568</v>
      </c>
      <c r="C2955" s="29">
        <v>0</v>
      </c>
      <c r="D2955" s="29">
        <v>26568</v>
      </c>
      <c r="E2955" s="29">
        <v>0</v>
      </c>
      <c r="F2955" s="29">
        <v>0</v>
      </c>
      <c r="G2955" s="29">
        <v>0</v>
      </c>
      <c r="H2955" s="29">
        <v>26568</v>
      </c>
      <c r="I2955" s="29">
        <v>0</v>
      </c>
      <c r="J2955" s="29">
        <v>0</v>
      </c>
      <c r="K2955" s="29">
        <v>0</v>
      </c>
      <c r="L2955" s="29">
        <v>0</v>
      </c>
      <c r="M2955" s="29">
        <v>0</v>
      </c>
    </row>
    <row r="2956" spans="1:13" x14ac:dyDescent="0.25">
      <c r="A2956" s="29" t="s">
        <v>495</v>
      </c>
      <c r="B2956" s="29"/>
      <c r="C2956" s="29"/>
      <c r="D2956" s="29"/>
      <c r="E2956" s="29"/>
      <c r="F2956" s="29"/>
      <c r="G2956" s="29"/>
      <c r="H2956" s="29"/>
      <c r="I2956" s="29"/>
      <c r="J2956" s="29"/>
      <c r="K2956" s="29"/>
      <c r="L2956" s="29"/>
      <c r="M2956" s="29"/>
    </row>
    <row r="2957" spans="1:13" x14ac:dyDescent="0.25">
      <c r="A2957" s="29" t="s">
        <v>60</v>
      </c>
      <c r="B2957" s="29" t="s">
        <v>1</v>
      </c>
      <c r="C2957" s="29" t="s">
        <v>402</v>
      </c>
      <c r="D2957" s="29" t="s">
        <v>403</v>
      </c>
      <c r="E2957" s="29" t="s">
        <v>404</v>
      </c>
      <c r="F2957" s="29" t="s">
        <v>405</v>
      </c>
      <c r="G2957" s="29" t="s">
        <v>406</v>
      </c>
      <c r="H2957" s="29" t="s">
        <v>407</v>
      </c>
      <c r="I2957" s="29" t="s">
        <v>408</v>
      </c>
      <c r="J2957" s="29" t="s">
        <v>409</v>
      </c>
      <c r="K2957" s="29" t="s">
        <v>410</v>
      </c>
      <c r="L2957" s="29" t="s">
        <v>411</v>
      </c>
      <c r="M2957" s="29" t="s">
        <v>412</v>
      </c>
    </row>
    <row r="2958" spans="1:13" x14ac:dyDescent="0.25">
      <c r="A2958" s="29" t="s">
        <v>8</v>
      </c>
      <c r="B2958" s="29" t="s">
        <v>35</v>
      </c>
      <c r="C2958" s="29" t="s">
        <v>35</v>
      </c>
      <c r="D2958" s="29" t="s">
        <v>35</v>
      </c>
      <c r="E2958" s="29" t="s">
        <v>35</v>
      </c>
      <c r="F2958" s="29" t="s">
        <v>35</v>
      </c>
      <c r="G2958" s="29" t="s">
        <v>35</v>
      </c>
      <c r="H2958" s="29" t="s">
        <v>35</v>
      </c>
      <c r="I2958" s="29" t="s">
        <v>35</v>
      </c>
      <c r="J2958" s="29" t="s">
        <v>35</v>
      </c>
      <c r="K2958" s="29" t="s">
        <v>35</v>
      </c>
      <c r="L2958" s="29" t="s">
        <v>35</v>
      </c>
      <c r="M2958" s="29" t="s">
        <v>35</v>
      </c>
    </row>
    <row r="2959" spans="1:13" x14ac:dyDescent="0.25">
      <c r="A2959" s="29" t="s">
        <v>61</v>
      </c>
      <c r="B2959" s="29">
        <v>0</v>
      </c>
      <c r="C2959" s="29">
        <v>0</v>
      </c>
      <c r="D2959" s="29">
        <v>0</v>
      </c>
      <c r="E2959" s="29">
        <v>0</v>
      </c>
      <c r="F2959" s="29">
        <v>0</v>
      </c>
      <c r="G2959" s="29">
        <v>0</v>
      </c>
      <c r="H2959" s="29">
        <v>0</v>
      </c>
      <c r="I2959" s="29">
        <v>0</v>
      </c>
      <c r="J2959" s="29">
        <v>0</v>
      </c>
      <c r="K2959" s="29">
        <v>0</v>
      </c>
      <c r="L2959" s="29">
        <v>0</v>
      </c>
      <c r="M2959" s="29">
        <v>0</v>
      </c>
    </row>
    <row r="2960" spans="1:13" x14ac:dyDescent="0.25">
      <c r="A2960" s="29" t="s">
        <v>62</v>
      </c>
      <c r="B2960" s="29">
        <v>0</v>
      </c>
      <c r="C2960" s="29">
        <v>0</v>
      </c>
      <c r="D2960" s="29">
        <v>0</v>
      </c>
      <c r="E2960" s="29">
        <v>0</v>
      </c>
      <c r="F2960" s="29">
        <v>0</v>
      </c>
      <c r="G2960" s="29">
        <v>0</v>
      </c>
      <c r="H2960" s="29">
        <v>0</v>
      </c>
      <c r="I2960" s="29">
        <v>0</v>
      </c>
      <c r="J2960" s="29">
        <v>0</v>
      </c>
      <c r="K2960" s="29">
        <v>0</v>
      </c>
      <c r="L2960" s="29">
        <v>0</v>
      </c>
      <c r="M2960" s="29">
        <v>0</v>
      </c>
    </row>
    <row r="2961" spans="1:13" x14ac:dyDescent="0.25">
      <c r="A2961" s="29" t="s">
        <v>63</v>
      </c>
      <c r="B2961" s="29">
        <v>0</v>
      </c>
      <c r="C2961" s="29">
        <v>0</v>
      </c>
      <c r="D2961" s="29">
        <v>0</v>
      </c>
      <c r="E2961" s="29">
        <v>0</v>
      </c>
      <c r="F2961" s="29">
        <v>0</v>
      </c>
      <c r="G2961" s="29">
        <v>0</v>
      </c>
      <c r="H2961" s="29">
        <v>0</v>
      </c>
      <c r="I2961" s="29">
        <v>0</v>
      </c>
      <c r="J2961" s="29">
        <v>0</v>
      </c>
      <c r="K2961" s="29">
        <v>0</v>
      </c>
      <c r="L2961" s="29">
        <v>0</v>
      </c>
      <c r="M2961" s="29">
        <v>0</v>
      </c>
    </row>
    <row r="2962" spans="1:13" x14ac:dyDescent="0.25">
      <c r="A2962" s="29" t="s">
        <v>64</v>
      </c>
      <c r="B2962" s="29">
        <v>0</v>
      </c>
      <c r="C2962" s="29">
        <v>0</v>
      </c>
      <c r="D2962" s="29">
        <v>0</v>
      </c>
      <c r="E2962" s="29">
        <v>0</v>
      </c>
      <c r="F2962" s="29">
        <v>0</v>
      </c>
      <c r="G2962" s="29">
        <v>0</v>
      </c>
      <c r="H2962" s="29">
        <v>0</v>
      </c>
      <c r="I2962" s="29">
        <v>0</v>
      </c>
      <c r="J2962" s="29">
        <v>0</v>
      </c>
      <c r="K2962" s="29">
        <v>0</v>
      </c>
      <c r="L2962" s="29">
        <v>0</v>
      </c>
      <c r="M2962" s="29">
        <v>0</v>
      </c>
    </row>
    <row r="2963" spans="1:13" x14ac:dyDescent="0.25">
      <c r="A2963" s="29" t="s">
        <v>65</v>
      </c>
      <c r="B2963" s="29">
        <v>0</v>
      </c>
      <c r="C2963" s="29">
        <v>0</v>
      </c>
      <c r="D2963" s="29">
        <v>0</v>
      </c>
      <c r="E2963" s="29">
        <v>0</v>
      </c>
      <c r="F2963" s="29">
        <v>0</v>
      </c>
      <c r="G2963" s="29">
        <v>0</v>
      </c>
      <c r="H2963" s="29">
        <v>0</v>
      </c>
      <c r="I2963" s="29">
        <v>0</v>
      </c>
      <c r="J2963" s="29">
        <v>0</v>
      </c>
      <c r="K2963" s="29">
        <v>0</v>
      </c>
      <c r="L2963" s="29">
        <v>0</v>
      </c>
      <c r="M2963" s="29">
        <v>0</v>
      </c>
    </row>
    <row r="2964" spans="1:13" x14ac:dyDescent="0.25">
      <c r="A2964" s="29" t="s">
        <v>66</v>
      </c>
      <c r="B2964" s="29">
        <v>0</v>
      </c>
      <c r="C2964" s="29">
        <v>0</v>
      </c>
      <c r="D2964" s="29">
        <v>0</v>
      </c>
      <c r="E2964" s="29">
        <v>0</v>
      </c>
      <c r="F2964" s="29">
        <v>0</v>
      </c>
      <c r="G2964" s="29">
        <v>0</v>
      </c>
      <c r="H2964" s="29">
        <v>0</v>
      </c>
      <c r="I2964" s="29">
        <v>0</v>
      </c>
      <c r="J2964" s="29">
        <v>0</v>
      </c>
      <c r="K2964" s="29">
        <v>0</v>
      </c>
      <c r="L2964" s="29">
        <v>0</v>
      </c>
      <c r="M2964" s="29">
        <v>0</v>
      </c>
    </row>
    <row r="2965" spans="1:13" x14ac:dyDescent="0.25">
      <c r="A2965" s="29" t="s">
        <v>67</v>
      </c>
      <c r="B2965" s="29">
        <v>503</v>
      </c>
      <c r="C2965" s="29">
        <v>0</v>
      </c>
      <c r="D2965" s="29">
        <v>503</v>
      </c>
      <c r="E2965" s="29">
        <v>0</v>
      </c>
      <c r="F2965" s="29">
        <v>0</v>
      </c>
      <c r="G2965" s="29">
        <v>0</v>
      </c>
      <c r="H2965" s="29">
        <v>503</v>
      </c>
      <c r="I2965" s="29">
        <v>0</v>
      </c>
      <c r="J2965" s="29">
        <v>0</v>
      </c>
      <c r="K2965" s="29">
        <v>0</v>
      </c>
      <c r="L2965" s="29">
        <v>0</v>
      </c>
      <c r="M2965" s="29">
        <v>0</v>
      </c>
    </row>
    <row r="2966" spans="1:13" x14ac:dyDescent="0.25">
      <c r="A2966" s="29" t="s">
        <v>68</v>
      </c>
      <c r="B2966" s="29">
        <v>182</v>
      </c>
      <c r="C2966" s="29">
        <v>0</v>
      </c>
      <c r="D2966" s="29">
        <v>182</v>
      </c>
      <c r="E2966" s="29">
        <v>0</v>
      </c>
      <c r="F2966" s="29">
        <v>0</v>
      </c>
      <c r="G2966" s="29">
        <v>0</v>
      </c>
      <c r="H2966" s="29">
        <v>182</v>
      </c>
      <c r="I2966" s="29">
        <v>0</v>
      </c>
      <c r="J2966" s="29">
        <v>0</v>
      </c>
      <c r="K2966" s="29">
        <v>0</v>
      </c>
      <c r="L2966" s="29">
        <v>0</v>
      </c>
      <c r="M2966" s="29">
        <v>0</v>
      </c>
    </row>
    <row r="2967" spans="1:13" x14ac:dyDescent="0.25">
      <c r="A2967" s="29" t="s">
        <v>69</v>
      </c>
      <c r="B2967" s="29">
        <v>332</v>
      </c>
      <c r="C2967" s="29">
        <v>0</v>
      </c>
      <c r="D2967" s="29">
        <v>332</v>
      </c>
      <c r="E2967" s="29">
        <v>0</v>
      </c>
      <c r="F2967" s="29">
        <v>0</v>
      </c>
      <c r="G2967" s="29">
        <v>0</v>
      </c>
      <c r="H2967" s="29">
        <v>332</v>
      </c>
      <c r="I2967" s="29">
        <v>0</v>
      </c>
      <c r="J2967" s="29">
        <v>0</v>
      </c>
      <c r="K2967" s="29">
        <v>0</v>
      </c>
      <c r="L2967" s="29">
        <v>0</v>
      </c>
      <c r="M2967" s="29">
        <v>0</v>
      </c>
    </row>
    <row r="2968" spans="1:13" x14ac:dyDescent="0.25">
      <c r="A2968" s="29" t="s">
        <v>70</v>
      </c>
      <c r="B2968" s="29">
        <v>197</v>
      </c>
      <c r="C2968" s="29">
        <v>0</v>
      </c>
      <c r="D2968" s="29">
        <v>197</v>
      </c>
      <c r="E2968" s="29">
        <v>0</v>
      </c>
      <c r="F2968" s="29">
        <v>0</v>
      </c>
      <c r="G2968" s="29">
        <v>0</v>
      </c>
      <c r="H2968" s="29">
        <v>197</v>
      </c>
      <c r="I2968" s="29">
        <v>0</v>
      </c>
      <c r="J2968" s="29">
        <v>0</v>
      </c>
      <c r="K2968" s="29">
        <v>0</v>
      </c>
      <c r="L2968" s="29">
        <v>0</v>
      </c>
      <c r="M2968" s="29">
        <v>0</v>
      </c>
    </row>
    <row r="2969" spans="1:13" x14ac:dyDescent="0.25">
      <c r="A2969" s="29" t="s">
        <v>71</v>
      </c>
      <c r="B2969" s="29">
        <v>391</v>
      </c>
      <c r="C2969" s="29">
        <v>0</v>
      </c>
      <c r="D2969" s="29">
        <v>391</v>
      </c>
      <c r="E2969" s="29">
        <v>0</v>
      </c>
      <c r="F2969" s="29">
        <v>0</v>
      </c>
      <c r="G2969" s="29">
        <v>0</v>
      </c>
      <c r="H2969" s="29">
        <v>391</v>
      </c>
      <c r="I2969" s="29">
        <v>0</v>
      </c>
      <c r="J2969" s="29">
        <v>0</v>
      </c>
      <c r="K2969" s="29">
        <v>0</v>
      </c>
      <c r="L2969" s="29">
        <v>0</v>
      </c>
      <c r="M2969" s="29">
        <v>0</v>
      </c>
    </row>
    <row r="2970" spans="1:13" x14ac:dyDescent="0.25">
      <c r="A2970" s="29" t="s">
        <v>72</v>
      </c>
      <c r="B2970" s="29">
        <v>704</v>
      </c>
      <c r="C2970" s="29">
        <v>0</v>
      </c>
      <c r="D2970" s="29">
        <v>704</v>
      </c>
      <c r="E2970" s="29">
        <v>0</v>
      </c>
      <c r="F2970" s="29">
        <v>0</v>
      </c>
      <c r="G2970" s="29">
        <v>0</v>
      </c>
      <c r="H2970" s="29">
        <v>704</v>
      </c>
      <c r="I2970" s="29">
        <v>0</v>
      </c>
      <c r="J2970" s="29">
        <v>0</v>
      </c>
      <c r="K2970" s="29">
        <v>0</v>
      </c>
      <c r="L2970" s="29">
        <v>0</v>
      </c>
      <c r="M2970" s="29">
        <v>0</v>
      </c>
    </row>
    <row r="2971" spans="1:13" x14ac:dyDescent="0.25">
      <c r="A2971" s="29" t="s">
        <v>73</v>
      </c>
      <c r="B2971" s="29">
        <v>668</v>
      </c>
      <c r="C2971" s="29">
        <v>0</v>
      </c>
      <c r="D2971" s="29">
        <v>668</v>
      </c>
      <c r="E2971" s="29">
        <v>0</v>
      </c>
      <c r="F2971" s="29">
        <v>0</v>
      </c>
      <c r="G2971" s="29">
        <v>0</v>
      </c>
      <c r="H2971" s="29">
        <v>668</v>
      </c>
      <c r="I2971" s="29">
        <v>0</v>
      </c>
      <c r="J2971" s="29">
        <v>0</v>
      </c>
      <c r="K2971" s="29">
        <v>0</v>
      </c>
      <c r="L2971" s="29">
        <v>0</v>
      </c>
      <c r="M2971" s="29">
        <v>0</v>
      </c>
    </row>
    <row r="2972" spans="1:13" x14ac:dyDescent="0.25">
      <c r="A2972" s="29" t="s">
        <v>74</v>
      </c>
      <c r="B2972" s="29">
        <v>207</v>
      </c>
      <c r="C2972" s="29">
        <v>0</v>
      </c>
      <c r="D2972" s="29">
        <v>207</v>
      </c>
      <c r="E2972" s="29">
        <v>0</v>
      </c>
      <c r="F2972" s="29">
        <v>0</v>
      </c>
      <c r="G2972" s="29">
        <v>0</v>
      </c>
      <c r="H2972" s="29">
        <v>207</v>
      </c>
      <c r="I2972" s="29">
        <v>0</v>
      </c>
      <c r="J2972" s="29">
        <v>0</v>
      </c>
      <c r="K2972" s="29">
        <v>0</v>
      </c>
      <c r="L2972" s="29">
        <v>0</v>
      </c>
      <c r="M2972" s="29">
        <v>0</v>
      </c>
    </row>
    <row r="2973" spans="1:13" x14ac:dyDescent="0.25">
      <c r="A2973" s="29" t="s">
        <v>75</v>
      </c>
      <c r="B2973" s="29">
        <v>134</v>
      </c>
      <c r="C2973" s="29">
        <v>0</v>
      </c>
      <c r="D2973" s="29">
        <v>134</v>
      </c>
      <c r="E2973" s="29">
        <v>0</v>
      </c>
      <c r="F2973" s="29">
        <v>0</v>
      </c>
      <c r="G2973" s="29">
        <v>0</v>
      </c>
      <c r="H2973" s="29">
        <v>134</v>
      </c>
      <c r="I2973" s="29">
        <v>0</v>
      </c>
      <c r="J2973" s="29">
        <v>0</v>
      </c>
      <c r="K2973" s="29">
        <v>0</v>
      </c>
      <c r="L2973" s="29">
        <v>0</v>
      </c>
      <c r="M2973" s="29">
        <v>0</v>
      </c>
    </row>
    <row r="2974" spans="1:13" x14ac:dyDescent="0.25">
      <c r="A2974" s="29" t="s">
        <v>76</v>
      </c>
      <c r="B2974" s="29">
        <v>113</v>
      </c>
      <c r="C2974" s="29">
        <v>0</v>
      </c>
      <c r="D2974" s="29">
        <v>113</v>
      </c>
      <c r="E2974" s="29">
        <v>0</v>
      </c>
      <c r="F2974" s="29">
        <v>0</v>
      </c>
      <c r="G2974" s="29">
        <v>0</v>
      </c>
      <c r="H2974" s="29">
        <v>113</v>
      </c>
      <c r="I2974" s="29">
        <v>0</v>
      </c>
      <c r="J2974" s="29">
        <v>0</v>
      </c>
      <c r="K2974" s="29">
        <v>0</v>
      </c>
      <c r="L2974" s="29">
        <v>0</v>
      </c>
      <c r="M2974" s="29">
        <v>0</v>
      </c>
    </row>
    <row r="2975" spans="1:13" x14ac:dyDescent="0.25">
      <c r="A2975" s="29" t="s">
        <v>77</v>
      </c>
      <c r="B2975" s="29">
        <v>559</v>
      </c>
      <c r="C2975" s="29">
        <v>0</v>
      </c>
      <c r="D2975" s="29">
        <v>559</v>
      </c>
      <c r="E2975" s="29">
        <v>0</v>
      </c>
      <c r="F2975" s="29">
        <v>0</v>
      </c>
      <c r="G2975" s="29">
        <v>0</v>
      </c>
      <c r="H2975" s="29">
        <v>559</v>
      </c>
      <c r="I2975" s="29">
        <v>0</v>
      </c>
      <c r="J2975" s="29">
        <v>0</v>
      </c>
      <c r="K2975" s="29">
        <v>0</v>
      </c>
      <c r="L2975" s="29">
        <v>0</v>
      </c>
      <c r="M2975" s="29">
        <v>0</v>
      </c>
    </row>
    <row r="2976" spans="1:13" x14ac:dyDescent="0.25">
      <c r="A2976" s="29" t="s">
        <v>78</v>
      </c>
      <c r="B2976" s="29">
        <v>796</v>
      </c>
      <c r="C2976" s="29">
        <v>0</v>
      </c>
      <c r="D2976" s="29">
        <v>796</v>
      </c>
      <c r="E2976" s="29">
        <v>0</v>
      </c>
      <c r="F2976" s="29">
        <v>0</v>
      </c>
      <c r="G2976" s="29">
        <v>0</v>
      </c>
      <c r="H2976" s="29">
        <v>796</v>
      </c>
      <c r="I2976" s="29">
        <v>0</v>
      </c>
      <c r="J2976" s="29">
        <v>0</v>
      </c>
      <c r="K2976" s="29">
        <v>0</v>
      </c>
      <c r="L2976" s="29">
        <v>0</v>
      </c>
      <c r="M2976" s="29">
        <v>0</v>
      </c>
    </row>
    <row r="2977" spans="1:13" x14ac:dyDescent="0.25">
      <c r="A2977" s="29" t="s">
        <v>79</v>
      </c>
      <c r="B2977" s="29">
        <v>2735</v>
      </c>
      <c r="C2977" s="29">
        <v>0</v>
      </c>
      <c r="D2977" s="29">
        <v>2735</v>
      </c>
      <c r="E2977" s="29">
        <v>0</v>
      </c>
      <c r="F2977" s="29">
        <v>0</v>
      </c>
      <c r="G2977" s="29">
        <v>0</v>
      </c>
      <c r="H2977" s="29">
        <v>2735</v>
      </c>
      <c r="I2977" s="29">
        <v>0</v>
      </c>
      <c r="J2977" s="29">
        <v>0</v>
      </c>
      <c r="K2977" s="29">
        <v>0</v>
      </c>
      <c r="L2977" s="29">
        <v>0</v>
      </c>
      <c r="M2977" s="29">
        <v>0</v>
      </c>
    </row>
    <row r="2978" spans="1:13" x14ac:dyDescent="0.25">
      <c r="A2978" s="29" t="s">
        <v>80</v>
      </c>
      <c r="B2978" s="29">
        <v>1621</v>
      </c>
      <c r="C2978" s="29">
        <v>0</v>
      </c>
      <c r="D2978" s="29">
        <v>1621</v>
      </c>
      <c r="E2978" s="29">
        <v>0</v>
      </c>
      <c r="F2978" s="29">
        <v>0</v>
      </c>
      <c r="G2978" s="29">
        <v>0</v>
      </c>
      <c r="H2978" s="29">
        <v>1621</v>
      </c>
      <c r="I2978" s="29">
        <v>0</v>
      </c>
      <c r="J2978" s="29">
        <v>0</v>
      </c>
      <c r="K2978" s="29">
        <v>0</v>
      </c>
      <c r="L2978" s="29">
        <v>0</v>
      </c>
      <c r="M2978" s="29">
        <v>0</v>
      </c>
    </row>
    <row r="2979" spans="1:13" x14ac:dyDescent="0.25">
      <c r="A2979" s="29" t="s">
        <v>81</v>
      </c>
      <c r="B2979" s="29">
        <v>772</v>
      </c>
      <c r="C2979" s="29">
        <v>0</v>
      </c>
      <c r="D2979" s="29">
        <v>772</v>
      </c>
      <c r="E2979" s="29">
        <v>0</v>
      </c>
      <c r="F2979" s="29">
        <v>0</v>
      </c>
      <c r="G2979" s="29">
        <v>0</v>
      </c>
      <c r="H2979" s="29">
        <v>772</v>
      </c>
      <c r="I2979" s="29">
        <v>0</v>
      </c>
      <c r="J2979" s="29">
        <v>0</v>
      </c>
      <c r="K2979" s="29">
        <v>0</v>
      </c>
      <c r="L2979" s="29">
        <v>0</v>
      </c>
      <c r="M2979" s="29">
        <v>0</v>
      </c>
    </row>
    <row r="2980" spans="1:13" x14ac:dyDescent="0.25">
      <c r="A2980" s="29" t="s">
        <v>82</v>
      </c>
      <c r="B2980" s="29">
        <v>1508</v>
      </c>
      <c r="C2980" s="29">
        <v>0</v>
      </c>
      <c r="D2980" s="29">
        <v>1508</v>
      </c>
      <c r="E2980" s="29">
        <v>0</v>
      </c>
      <c r="F2980" s="29">
        <v>0</v>
      </c>
      <c r="G2980" s="29">
        <v>0</v>
      </c>
      <c r="H2980" s="29">
        <v>1508</v>
      </c>
      <c r="I2980" s="29">
        <v>0</v>
      </c>
      <c r="J2980" s="29">
        <v>0</v>
      </c>
      <c r="K2980" s="29">
        <v>0</v>
      </c>
      <c r="L2980" s="29">
        <v>0</v>
      </c>
      <c r="M2980" s="29">
        <v>0</v>
      </c>
    </row>
    <row r="2981" spans="1:13" x14ac:dyDescent="0.25">
      <c r="A2981" s="29" t="s">
        <v>83</v>
      </c>
      <c r="B2981" s="29">
        <v>2353</v>
      </c>
      <c r="C2981" s="29">
        <v>0</v>
      </c>
      <c r="D2981" s="29">
        <v>2353</v>
      </c>
      <c r="E2981" s="29">
        <v>0</v>
      </c>
      <c r="F2981" s="29">
        <v>0</v>
      </c>
      <c r="G2981" s="29">
        <v>0</v>
      </c>
      <c r="H2981" s="29">
        <v>2353</v>
      </c>
      <c r="I2981" s="29">
        <v>0</v>
      </c>
      <c r="J2981" s="29">
        <v>0</v>
      </c>
      <c r="K2981" s="29">
        <v>0</v>
      </c>
      <c r="L2981" s="29">
        <v>0</v>
      </c>
      <c r="M2981" s="29">
        <v>0</v>
      </c>
    </row>
    <row r="2982" spans="1:13" x14ac:dyDescent="0.25">
      <c r="A2982" s="29" t="s">
        <v>84</v>
      </c>
      <c r="B2982" s="29">
        <v>2255</v>
      </c>
      <c r="C2982" s="29">
        <v>0</v>
      </c>
      <c r="D2982" s="29">
        <v>2255</v>
      </c>
      <c r="E2982" s="29">
        <v>0</v>
      </c>
      <c r="F2982" s="29">
        <v>0</v>
      </c>
      <c r="G2982" s="29">
        <v>0</v>
      </c>
      <c r="H2982" s="29">
        <v>2255</v>
      </c>
      <c r="I2982" s="29">
        <v>0</v>
      </c>
      <c r="J2982" s="29">
        <v>0</v>
      </c>
      <c r="K2982" s="29">
        <v>0</v>
      </c>
      <c r="L2982" s="29">
        <v>0</v>
      </c>
      <c r="M2982" s="29">
        <v>0</v>
      </c>
    </row>
    <row r="2983" spans="1:13" x14ac:dyDescent="0.25">
      <c r="A2983" s="29" t="s">
        <v>85</v>
      </c>
      <c r="B2983" s="29">
        <v>22175</v>
      </c>
      <c r="C2983" s="29">
        <v>0</v>
      </c>
      <c r="D2983" s="29">
        <v>22175</v>
      </c>
      <c r="E2983" s="29">
        <v>0</v>
      </c>
      <c r="F2983" s="29">
        <v>0</v>
      </c>
      <c r="G2983" s="29">
        <v>0</v>
      </c>
      <c r="H2983" s="29">
        <v>22175</v>
      </c>
      <c r="I2983" s="29">
        <v>0</v>
      </c>
      <c r="J2983" s="29">
        <v>0</v>
      </c>
      <c r="K2983" s="29">
        <v>0</v>
      </c>
      <c r="L2983" s="29">
        <v>0</v>
      </c>
      <c r="M2983" s="29">
        <v>0</v>
      </c>
    </row>
    <row r="2984" spans="1:13" x14ac:dyDescent="0.25">
      <c r="A2984" s="29" t="s">
        <v>86</v>
      </c>
      <c r="B2984" s="29">
        <v>4844</v>
      </c>
      <c r="C2984" s="29">
        <v>0</v>
      </c>
      <c r="D2984" s="29">
        <v>4844</v>
      </c>
      <c r="E2984" s="29">
        <v>0</v>
      </c>
      <c r="F2984" s="29">
        <v>0</v>
      </c>
      <c r="G2984" s="29">
        <v>0</v>
      </c>
      <c r="H2984" s="29">
        <v>4844</v>
      </c>
      <c r="I2984" s="29">
        <v>0</v>
      </c>
      <c r="J2984" s="29">
        <v>0</v>
      </c>
      <c r="K2984" s="29">
        <v>0</v>
      </c>
      <c r="L2984" s="29">
        <v>0</v>
      </c>
      <c r="M2984" s="29">
        <v>0</v>
      </c>
    </row>
    <row r="2985" spans="1:13" x14ac:dyDescent="0.25">
      <c r="A2985" s="29" t="s">
        <v>87</v>
      </c>
      <c r="B2985" s="29">
        <v>2546</v>
      </c>
      <c r="C2985" s="29">
        <v>0</v>
      </c>
      <c r="D2985" s="29">
        <v>2546</v>
      </c>
      <c r="E2985" s="29">
        <v>0</v>
      </c>
      <c r="F2985" s="29">
        <v>0</v>
      </c>
      <c r="G2985" s="29">
        <v>0</v>
      </c>
      <c r="H2985" s="29">
        <v>2546</v>
      </c>
      <c r="I2985" s="29">
        <v>0</v>
      </c>
      <c r="J2985" s="29">
        <v>0</v>
      </c>
      <c r="K2985" s="29">
        <v>0</v>
      </c>
      <c r="L2985" s="29">
        <v>0</v>
      </c>
      <c r="M2985" s="29">
        <v>0</v>
      </c>
    </row>
    <row r="2986" spans="1:13" x14ac:dyDescent="0.25">
      <c r="A2986" s="29" t="s">
        <v>88</v>
      </c>
      <c r="B2986" s="29">
        <v>4426</v>
      </c>
      <c r="C2986" s="29">
        <v>0</v>
      </c>
      <c r="D2986" s="29">
        <v>4426</v>
      </c>
      <c r="E2986" s="29">
        <v>0</v>
      </c>
      <c r="F2986" s="29">
        <v>0</v>
      </c>
      <c r="G2986" s="29">
        <v>0</v>
      </c>
      <c r="H2986" s="29">
        <v>4426</v>
      </c>
      <c r="I2986" s="29">
        <v>0</v>
      </c>
      <c r="J2986" s="29">
        <v>0</v>
      </c>
      <c r="K2986" s="29">
        <v>0</v>
      </c>
      <c r="L2986" s="29">
        <v>0</v>
      </c>
      <c r="M2986" s="29">
        <v>0</v>
      </c>
    </row>
    <row r="2987" spans="1:13" x14ac:dyDescent="0.25">
      <c r="A2987" s="29" t="s">
        <v>89</v>
      </c>
      <c r="B2987" s="29">
        <v>8930</v>
      </c>
      <c r="C2987" s="29">
        <v>0</v>
      </c>
      <c r="D2987" s="29">
        <v>8930</v>
      </c>
      <c r="E2987" s="29">
        <v>0</v>
      </c>
      <c r="F2987" s="29">
        <v>0</v>
      </c>
      <c r="G2987" s="29">
        <v>0</v>
      </c>
      <c r="H2987" s="29">
        <v>8930</v>
      </c>
      <c r="I2987" s="29">
        <v>0</v>
      </c>
      <c r="J2987" s="29">
        <v>0</v>
      </c>
      <c r="K2987" s="29">
        <v>0</v>
      </c>
      <c r="L2987" s="29">
        <v>0</v>
      </c>
      <c r="M2987" s="29">
        <v>0</v>
      </c>
    </row>
    <row r="2988" spans="1:13" x14ac:dyDescent="0.25">
      <c r="A2988" s="29" t="s">
        <v>90</v>
      </c>
      <c r="B2988" s="29">
        <v>7514</v>
      </c>
      <c r="C2988" s="29">
        <v>0</v>
      </c>
      <c r="D2988" s="29">
        <v>7514</v>
      </c>
      <c r="E2988" s="29">
        <v>0</v>
      </c>
      <c r="F2988" s="29">
        <v>0</v>
      </c>
      <c r="G2988" s="29">
        <v>0</v>
      </c>
      <c r="H2988" s="29">
        <v>7514</v>
      </c>
      <c r="I2988" s="29">
        <v>0</v>
      </c>
      <c r="J2988" s="29">
        <v>0</v>
      </c>
      <c r="K2988" s="29">
        <v>0</v>
      </c>
      <c r="L2988" s="29">
        <v>0</v>
      </c>
      <c r="M2988" s="29">
        <v>0</v>
      </c>
    </row>
    <row r="2989" spans="1:13" x14ac:dyDescent="0.25">
      <c r="A2989" s="29" t="s">
        <v>91</v>
      </c>
      <c r="B2989" s="29">
        <v>19024</v>
      </c>
      <c r="C2989" s="29">
        <v>0</v>
      </c>
      <c r="D2989" s="29">
        <v>19024</v>
      </c>
      <c r="E2989" s="29">
        <v>0</v>
      </c>
      <c r="F2989" s="29">
        <v>0</v>
      </c>
      <c r="G2989" s="29">
        <v>0</v>
      </c>
      <c r="H2989" s="29">
        <v>19024</v>
      </c>
      <c r="I2989" s="29">
        <v>0</v>
      </c>
      <c r="J2989" s="29">
        <v>0</v>
      </c>
      <c r="K2989" s="29">
        <v>0</v>
      </c>
      <c r="L2989" s="29">
        <v>0</v>
      </c>
      <c r="M2989" s="29">
        <v>0</v>
      </c>
    </row>
    <row r="2990" spans="1:13" x14ac:dyDescent="0.25">
      <c r="A2990" s="29" t="s">
        <v>92</v>
      </c>
      <c r="B2990" s="29">
        <v>5123</v>
      </c>
      <c r="C2990" s="29">
        <v>0</v>
      </c>
      <c r="D2990" s="29">
        <v>5123</v>
      </c>
      <c r="E2990" s="29">
        <v>0</v>
      </c>
      <c r="F2990" s="29">
        <v>0</v>
      </c>
      <c r="G2990" s="29">
        <v>0</v>
      </c>
      <c r="H2990" s="29">
        <v>5123</v>
      </c>
      <c r="I2990" s="29">
        <v>0</v>
      </c>
      <c r="J2990" s="29">
        <v>0</v>
      </c>
      <c r="K2990" s="29">
        <v>0</v>
      </c>
      <c r="L2990" s="29">
        <v>0</v>
      </c>
      <c r="M2990" s="29">
        <v>0</v>
      </c>
    </row>
    <row r="2991" spans="1:13" x14ac:dyDescent="0.25">
      <c r="A2991" s="29" t="s">
        <v>93</v>
      </c>
      <c r="B2991" s="29">
        <v>3412</v>
      </c>
      <c r="C2991" s="29">
        <v>0</v>
      </c>
      <c r="D2991" s="29">
        <v>3412</v>
      </c>
      <c r="E2991" s="29">
        <v>0</v>
      </c>
      <c r="F2991" s="29">
        <v>0</v>
      </c>
      <c r="G2991" s="29">
        <v>0</v>
      </c>
      <c r="H2991" s="29">
        <v>3412</v>
      </c>
      <c r="I2991" s="29">
        <v>0</v>
      </c>
      <c r="J2991" s="29">
        <v>0</v>
      </c>
      <c r="K2991" s="29">
        <v>0</v>
      </c>
      <c r="L2991" s="29">
        <v>0</v>
      </c>
      <c r="M2991" s="29">
        <v>0</v>
      </c>
    </row>
    <row r="2992" spans="1:13" x14ac:dyDescent="0.25">
      <c r="A2992" s="29" t="s">
        <v>94</v>
      </c>
      <c r="B2992" s="29">
        <v>9759</v>
      </c>
      <c r="C2992" s="29">
        <v>0</v>
      </c>
      <c r="D2992" s="29">
        <v>9759</v>
      </c>
      <c r="E2992" s="29">
        <v>0</v>
      </c>
      <c r="F2992" s="29">
        <v>0</v>
      </c>
      <c r="G2992" s="29">
        <v>0</v>
      </c>
      <c r="H2992" s="29">
        <v>9759</v>
      </c>
      <c r="I2992" s="29">
        <v>0</v>
      </c>
      <c r="J2992" s="29">
        <v>0</v>
      </c>
      <c r="K2992" s="29">
        <v>0</v>
      </c>
      <c r="L2992" s="29">
        <v>0</v>
      </c>
      <c r="M2992" s="29">
        <v>0</v>
      </c>
    </row>
    <row r="2993" spans="1:13" x14ac:dyDescent="0.25">
      <c r="A2993" s="29" t="s">
        <v>95</v>
      </c>
      <c r="B2993" s="29">
        <v>5421</v>
      </c>
      <c r="C2993" s="29">
        <v>0</v>
      </c>
      <c r="D2993" s="29">
        <v>5421</v>
      </c>
      <c r="E2993" s="29">
        <v>0</v>
      </c>
      <c r="F2993" s="29">
        <v>0</v>
      </c>
      <c r="G2993" s="29">
        <v>0</v>
      </c>
      <c r="H2993" s="29">
        <v>5421</v>
      </c>
      <c r="I2993" s="29">
        <v>0</v>
      </c>
      <c r="J2993" s="29">
        <v>0</v>
      </c>
      <c r="K2993" s="29">
        <v>0</v>
      </c>
      <c r="L2993" s="29">
        <v>0</v>
      </c>
      <c r="M2993" s="29">
        <v>0</v>
      </c>
    </row>
    <row r="2994" spans="1:13" x14ac:dyDescent="0.25">
      <c r="A2994" s="29" t="s">
        <v>96</v>
      </c>
      <c r="B2994" s="29">
        <v>10476</v>
      </c>
      <c r="C2994" s="29">
        <v>0</v>
      </c>
      <c r="D2994" s="29">
        <v>10476</v>
      </c>
      <c r="E2994" s="29">
        <v>0</v>
      </c>
      <c r="F2994" s="29">
        <v>0</v>
      </c>
      <c r="G2994" s="29">
        <v>0</v>
      </c>
      <c r="H2994" s="29">
        <v>10476</v>
      </c>
      <c r="I2994" s="29">
        <v>0</v>
      </c>
      <c r="J2994" s="29">
        <v>0</v>
      </c>
      <c r="K2994" s="29">
        <v>0</v>
      </c>
      <c r="L2994" s="29">
        <v>0</v>
      </c>
      <c r="M2994" s="29">
        <v>0</v>
      </c>
    </row>
    <row r="2995" spans="1:13" x14ac:dyDescent="0.25">
      <c r="A2995" s="29" t="s">
        <v>97</v>
      </c>
      <c r="B2995" s="29">
        <v>1401</v>
      </c>
      <c r="C2995" s="29">
        <v>0</v>
      </c>
      <c r="D2995" s="29">
        <v>1401</v>
      </c>
      <c r="E2995" s="29">
        <v>0</v>
      </c>
      <c r="F2995" s="29">
        <v>0</v>
      </c>
      <c r="G2995" s="29">
        <v>0</v>
      </c>
      <c r="H2995" s="29">
        <v>1401</v>
      </c>
      <c r="I2995" s="29">
        <v>0</v>
      </c>
      <c r="J2995" s="29">
        <v>0</v>
      </c>
      <c r="K2995" s="29">
        <v>0</v>
      </c>
      <c r="L2995" s="29">
        <v>0</v>
      </c>
      <c r="M2995" s="29">
        <v>0</v>
      </c>
    </row>
    <row r="2996" spans="1:13" x14ac:dyDescent="0.25">
      <c r="A2996" s="29" t="s">
        <v>98</v>
      </c>
      <c r="B2996" s="29">
        <v>9487</v>
      </c>
      <c r="C2996" s="29">
        <v>0</v>
      </c>
      <c r="D2996" s="29">
        <v>9487</v>
      </c>
      <c r="E2996" s="29">
        <v>0</v>
      </c>
      <c r="F2996" s="29">
        <v>0</v>
      </c>
      <c r="G2996" s="29">
        <v>0</v>
      </c>
      <c r="H2996" s="29">
        <v>9487</v>
      </c>
      <c r="I2996" s="29">
        <v>0</v>
      </c>
      <c r="J2996" s="29">
        <v>0</v>
      </c>
      <c r="K2996" s="29">
        <v>0</v>
      </c>
      <c r="L2996" s="29">
        <v>0</v>
      </c>
      <c r="M2996" s="29">
        <v>0</v>
      </c>
    </row>
    <row r="2997" spans="1:13" x14ac:dyDescent="0.25">
      <c r="A2997" s="29" t="s">
        <v>99</v>
      </c>
      <c r="B2997" s="29">
        <v>8286</v>
      </c>
      <c r="C2997" s="29">
        <v>0</v>
      </c>
      <c r="D2997" s="29">
        <v>8286</v>
      </c>
      <c r="E2997" s="29">
        <v>0</v>
      </c>
      <c r="F2997" s="29">
        <v>0</v>
      </c>
      <c r="G2997" s="29">
        <v>0</v>
      </c>
      <c r="H2997" s="29">
        <v>8286</v>
      </c>
      <c r="I2997" s="29">
        <v>0</v>
      </c>
      <c r="J2997" s="29">
        <v>0</v>
      </c>
      <c r="K2997" s="29">
        <v>0</v>
      </c>
      <c r="L2997" s="29">
        <v>0</v>
      </c>
      <c r="M2997" s="29">
        <v>0</v>
      </c>
    </row>
    <row r="2998" spans="1:13" x14ac:dyDescent="0.25">
      <c r="A2998" s="29" t="s">
        <v>100</v>
      </c>
      <c r="B2998" s="29">
        <v>1759</v>
      </c>
      <c r="C2998" s="29">
        <v>0</v>
      </c>
      <c r="D2998" s="29">
        <v>1759</v>
      </c>
      <c r="E2998" s="29">
        <v>0</v>
      </c>
      <c r="F2998" s="29">
        <v>0</v>
      </c>
      <c r="G2998" s="29">
        <v>0</v>
      </c>
      <c r="H2998" s="29">
        <v>1759</v>
      </c>
      <c r="I2998" s="29">
        <v>0</v>
      </c>
      <c r="J2998" s="29">
        <v>0</v>
      </c>
      <c r="K2998" s="29">
        <v>0</v>
      </c>
      <c r="L2998" s="29">
        <v>0</v>
      </c>
      <c r="M2998" s="29">
        <v>0</v>
      </c>
    </row>
    <row r="2999" spans="1:13" x14ac:dyDescent="0.25">
      <c r="A2999" s="29" t="s">
        <v>101</v>
      </c>
      <c r="B2999" s="29">
        <v>3761</v>
      </c>
      <c r="C2999" s="29">
        <v>0</v>
      </c>
      <c r="D2999" s="29">
        <v>3761</v>
      </c>
      <c r="E2999" s="29">
        <v>0</v>
      </c>
      <c r="F2999" s="29">
        <v>0</v>
      </c>
      <c r="G2999" s="29">
        <v>0</v>
      </c>
      <c r="H2999" s="29">
        <v>3761</v>
      </c>
      <c r="I2999" s="29">
        <v>0</v>
      </c>
      <c r="J2999" s="29">
        <v>0</v>
      </c>
      <c r="K2999" s="29">
        <v>0</v>
      </c>
      <c r="L2999" s="29">
        <v>0</v>
      </c>
      <c r="M2999" s="29">
        <v>0</v>
      </c>
    </row>
    <row r="3000" spans="1:13" x14ac:dyDescent="0.25">
      <c r="A3000" s="29" t="s">
        <v>102</v>
      </c>
      <c r="B3000" s="29">
        <v>2171</v>
      </c>
      <c r="C3000" s="29">
        <v>0</v>
      </c>
      <c r="D3000" s="29">
        <v>2171</v>
      </c>
      <c r="E3000" s="29">
        <v>0</v>
      </c>
      <c r="F3000" s="29">
        <v>0</v>
      </c>
      <c r="G3000" s="29">
        <v>0</v>
      </c>
      <c r="H3000" s="29">
        <v>2171</v>
      </c>
      <c r="I3000" s="29">
        <v>0</v>
      </c>
      <c r="J3000" s="29">
        <v>0</v>
      </c>
      <c r="K3000" s="29">
        <v>0</v>
      </c>
      <c r="L3000" s="29">
        <v>0</v>
      </c>
      <c r="M3000" s="29">
        <v>0</v>
      </c>
    </row>
    <row r="3001" spans="1:13" x14ac:dyDescent="0.25">
      <c r="A3001" s="28" t="s">
        <v>103</v>
      </c>
      <c r="B3001" s="28"/>
      <c r="C3001" s="28"/>
      <c r="D3001" s="28"/>
      <c r="E3001" s="28"/>
      <c r="F3001" s="28"/>
      <c r="G3001" s="28"/>
      <c r="H300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Figuren per GT, HH</vt:lpstr>
      <vt:lpstr>Resultaten per GT, HH</vt:lpstr>
      <vt:lpstr>Figuren per BP, HH</vt:lpstr>
      <vt:lpstr>Resultaten per BP, HH</vt:lpstr>
      <vt:lpstr>Resultaten, HH</vt:lpstr>
      <vt:lpstr>Bewerking in %, HH</vt:lpstr>
      <vt:lpstr>Bewerking, HH</vt:lpstr>
      <vt:lpstr>Plak, Labels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Polen, van Steven</dc:creator>
  <cp:lastModifiedBy>Polen, van Steven</cp:lastModifiedBy>
  <dcterms:created xsi:type="dcterms:W3CDTF">2016-09-26T12:19:35Z</dcterms:created>
  <dcterms:modified xsi:type="dcterms:W3CDTF">2017-05-17T10:48:17Z</dcterms:modified>
</cp:coreProperties>
</file>