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9f5630211a001f6/Documents/Fontys/Proftaak/"/>
    </mc:Choice>
  </mc:AlternateContent>
  <xr:revisionPtr revIDLastSave="0" documentId="8_{2AAE0919-DC45-4C73-87F0-FC4472106DB5}" xr6:coauthVersionLast="31" xr6:coauthVersionMax="31" xr10:uidLastSave="{00000000-0000-0000-0000-000000000000}"/>
  <bookViews>
    <workbookView xWindow="0" yWindow="0" windowWidth="19008" windowHeight="9072" activeTab="2" xr2:uid="{CBCBE420-4D67-4027-9808-205E97577277}"/>
  </bookViews>
  <sheets>
    <sheet name="Pivot Tables" sheetId="2" r:id="rId1"/>
    <sheet name="Data" sheetId="1" r:id="rId2"/>
    <sheet name="Dashboard" sheetId="3" r:id="rId3"/>
  </sheets>
  <externalReferences>
    <externalReference r:id="rId4"/>
  </externalReferences>
  <definedNames>
    <definedName name="_xlnm._FilterDatabase" localSheetId="1" hidden="1">Data!$C$2:$H$6</definedName>
  </definedNames>
  <calcPr calcId="179017"/>
  <pivotCaches>
    <pivotCache cacheId="0" r:id="rId5"/>
    <pivotCache cacheId="1" r:id="rId6"/>
    <pivotCache cacheId="2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" i="1" l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H89" i="1" l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</calcChain>
</file>

<file path=xl/sharedStrings.xml><?xml version="1.0" encoding="utf-8"?>
<sst xmlns="http://schemas.openxmlformats.org/spreadsheetml/2006/main" count="751" uniqueCount="298">
  <si>
    <t>Edubot</t>
  </si>
  <si>
    <t>id</t>
  </si>
  <si>
    <t>inkoop edubot</t>
  </si>
  <si>
    <t>inkoop aantal</t>
  </si>
  <si>
    <t>Product Id</t>
  </si>
  <si>
    <t>EduBot Name</t>
  </si>
  <si>
    <t>Software Version</t>
  </si>
  <si>
    <t>Release Date</t>
  </si>
  <si>
    <t>Color</t>
  </si>
  <si>
    <t>Lego Mindstorm (Product id)</t>
  </si>
  <si>
    <t>Suggested Retail Price</t>
  </si>
  <si>
    <t>Inkoop Prijs</t>
  </si>
  <si>
    <t>Hatity</t>
  </si>
  <si>
    <t>Temp</t>
  </si>
  <si>
    <t>0.97</t>
  </si>
  <si>
    <t>Violet</t>
  </si>
  <si>
    <t>187140207-7</t>
  </si>
  <si>
    <t>Bigtax</t>
  </si>
  <si>
    <t>6.2.8</t>
  </si>
  <si>
    <t>Maroon</t>
  </si>
  <si>
    <t>200120135-4</t>
  </si>
  <si>
    <t>Stronghold</t>
  </si>
  <si>
    <t>0.12</t>
  </si>
  <si>
    <t>Teal</t>
  </si>
  <si>
    <t>182648461-2</t>
  </si>
  <si>
    <t>0.94</t>
  </si>
  <si>
    <t>611142671-0</t>
  </si>
  <si>
    <t>Schools</t>
  </si>
  <si>
    <t>School id</t>
  </si>
  <si>
    <t>School name</t>
  </si>
  <si>
    <t>Location</t>
  </si>
  <si>
    <t>School type</t>
  </si>
  <si>
    <t>Email</t>
  </si>
  <si>
    <t>Phone</t>
  </si>
  <si>
    <t>Sonsing</t>
  </si>
  <si>
    <t>Gumaus</t>
  </si>
  <si>
    <t>Middelbare school</t>
  </si>
  <si>
    <t>oskells0@phpbb.com</t>
  </si>
  <si>
    <t>631-939-8258</t>
  </si>
  <si>
    <t>Cookley</t>
  </si>
  <si>
    <t>Atolina</t>
  </si>
  <si>
    <t>bcruft1@domainmarket.com</t>
  </si>
  <si>
    <t>139-286-6116</t>
  </si>
  <si>
    <t>Latlux</t>
  </si>
  <si>
    <t>Gaoling</t>
  </si>
  <si>
    <t>rdellenbach2@goodreads.com</t>
  </si>
  <si>
    <t>106-916-7610</t>
  </si>
  <si>
    <t>Mat Lam Tam</t>
  </si>
  <si>
    <t>Qingping</t>
  </si>
  <si>
    <t>Basisschool</t>
  </si>
  <si>
    <t>atildesley3@google.cn</t>
  </si>
  <si>
    <t>689-823-4953</t>
  </si>
  <si>
    <t>Shibajiazi</t>
  </si>
  <si>
    <t>elashbrook4@weibo.com</t>
  </si>
  <si>
    <t>895-717-8898</t>
  </si>
  <si>
    <t>Cardify</t>
  </si>
  <si>
    <t>Ghouazi</t>
  </si>
  <si>
    <t>esikora5@nih.gov</t>
  </si>
  <si>
    <t>289-165-7446</t>
  </si>
  <si>
    <t>Lotstring</t>
  </si>
  <si>
    <t>Brusy</t>
  </si>
  <si>
    <t>ncastan6@nba.com</t>
  </si>
  <si>
    <t>973-606-1364</t>
  </si>
  <si>
    <t>Asoka</t>
  </si>
  <si>
    <t>Novo Selo</t>
  </si>
  <si>
    <t>lpoulsum7@deliciousdays.com</t>
  </si>
  <si>
    <t>391-171-1592</t>
  </si>
  <si>
    <t>Job</t>
  </si>
  <si>
    <t>Pragen Selatan</t>
  </si>
  <si>
    <t>lwiltshear8@thetimes.co.uk</t>
  </si>
  <si>
    <t>919-561-6253</t>
  </si>
  <si>
    <t>Villamaría</t>
  </si>
  <si>
    <t>mridgeway9@businessinsider.com</t>
  </si>
  <si>
    <t>451-915-5213</t>
  </si>
  <si>
    <t>Aerified</t>
  </si>
  <si>
    <t>Chosica</t>
  </si>
  <si>
    <t>hgosneyea@360.cn</t>
  </si>
  <si>
    <t>528-430-9943</t>
  </si>
  <si>
    <t>Bamity</t>
  </si>
  <si>
    <t>Hirakata</t>
  </si>
  <si>
    <t>cjeanelb@hibu.com</t>
  </si>
  <si>
    <t>431-377-1199</t>
  </si>
  <si>
    <t>Opela</t>
  </si>
  <si>
    <t>Maojia</t>
  </si>
  <si>
    <t>tananc@altervista.org</t>
  </si>
  <si>
    <t>377-813-2553</t>
  </si>
  <si>
    <t>Rank</t>
  </si>
  <si>
    <t>Cachoeiro de Itapemirim</t>
  </si>
  <si>
    <t>scargenvend@nyu.edu</t>
  </si>
  <si>
    <t>677-619-7165</t>
  </si>
  <si>
    <t>Gembucket</t>
  </si>
  <si>
    <t>Lemland</t>
  </si>
  <si>
    <t>jeverile@slashdot.org</t>
  </si>
  <si>
    <t>977-701-8929</t>
  </si>
  <si>
    <t>Prodder</t>
  </si>
  <si>
    <t>Czarne</t>
  </si>
  <si>
    <t>ihalpinf@phoca.cz</t>
  </si>
  <si>
    <t>733-592-5496</t>
  </si>
  <si>
    <t>Biodex</t>
  </si>
  <si>
    <t>Imatra</t>
  </si>
  <si>
    <t>wspolleng@live.com</t>
  </si>
  <si>
    <t>800-438-1841</t>
  </si>
  <si>
    <t>Bitwolf</t>
  </si>
  <si>
    <t>Shangping</t>
  </si>
  <si>
    <t>nlochh@amazon.co.jp</t>
  </si>
  <si>
    <t>379-196-9453</t>
  </si>
  <si>
    <t>Daltfresh</t>
  </si>
  <si>
    <t>Changzhou</t>
  </si>
  <si>
    <t>xwilsonei@senate.gov</t>
  </si>
  <si>
    <t>346-922-7145</t>
  </si>
  <si>
    <t>Cirangkong</t>
  </si>
  <si>
    <t>tpetrasekj@time.com</t>
  </si>
  <si>
    <t>481-563-0606</t>
  </si>
  <si>
    <t>Sonair</t>
  </si>
  <si>
    <t>Puerto Varas</t>
  </si>
  <si>
    <t>mchalonerk@edublogs.org</t>
  </si>
  <si>
    <t>761-150-1485</t>
  </si>
  <si>
    <t>Puqian</t>
  </si>
  <si>
    <t>awatmorel@seattletimes.com</t>
  </si>
  <si>
    <t>948-476-2923</t>
  </si>
  <si>
    <t>Zontrax</t>
  </si>
  <si>
    <t>La Guama</t>
  </si>
  <si>
    <t>npregalm@mtv.com</t>
  </si>
  <si>
    <t>353-433-8949</t>
  </si>
  <si>
    <t>Solarbreeze</t>
  </si>
  <si>
    <t>San Pablo</t>
  </si>
  <si>
    <t>esommertonn@bloomberg.com</t>
  </si>
  <si>
    <t>934-118-4499</t>
  </si>
  <si>
    <t>Tampflex</t>
  </si>
  <si>
    <t>Lela</t>
  </si>
  <si>
    <t>nparnallo@sbwire.com</t>
  </si>
  <si>
    <t>309-918-3367</t>
  </si>
  <si>
    <t>Masaran</t>
  </si>
  <si>
    <t>nrosenshinep@dmoz.org</t>
  </si>
  <si>
    <t>333-711-5315</t>
  </si>
  <si>
    <t>San Antonio Suchitepéquez</t>
  </si>
  <si>
    <t>lchasteauq@yahoo.co.jp</t>
  </si>
  <si>
    <t>209-877-4730</t>
  </si>
  <si>
    <t>Matsoft</t>
  </si>
  <si>
    <t>Kanlagay</t>
  </si>
  <si>
    <t>mwareingr@ycombinator.com</t>
  </si>
  <si>
    <t>674-449-0584</t>
  </si>
  <si>
    <t>Kŭlob</t>
  </si>
  <si>
    <t>bciabatteris@ifeng.com</t>
  </si>
  <si>
    <t>710-420-3959</t>
  </si>
  <si>
    <t>Domainer</t>
  </si>
  <si>
    <t>Santo Domingo de los Colorados</t>
  </si>
  <si>
    <t>lmccowent@sciencedirect.com</t>
  </si>
  <si>
    <t>935-892-3156</t>
  </si>
  <si>
    <t>Konklab</t>
  </si>
  <si>
    <t>Baracoa</t>
  </si>
  <si>
    <t>gdouchu@go.com</t>
  </si>
  <si>
    <t>496-972-8824</t>
  </si>
  <si>
    <t>Transcof</t>
  </si>
  <si>
    <t>Mufumbwe</t>
  </si>
  <si>
    <t>bdyballv@bluehost.com</t>
  </si>
  <si>
    <t>216-160-5041</t>
  </si>
  <si>
    <t>Flowdesk</t>
  </si>
  <si>
    <t>Goubétto</t>
  </si>
  <si>
    <t>dabberleyw@exblog.jp</t>
  </si>
  <si>
    <t>542-417-1442</t>
  </si>
  <si>
    <t>Sub-Ex</t>
  </si>
  <si>
    <t>Buan</t>
  </si>
  <si>
    <t>wmaiseyx@gnu.org</t>
  </si>
  <si>
    <t>945-381-2447</t>
  </si>
  <si>
    <t>Redhold</t>
  </si>
  <si>
    <t>Renko</t>
  </si>
  <si>
    <t>ksergeanty@utexas.edu</t>
  </si>
  <si>
    <t>318-428-0180</t>
  </si>
  <si>
    <t>Namfix</t>
  </si>
  <si>
    <t>Sindangsari</t>
  </si>
  <si>
    <t>iromerz@qq.com</t>
  </si>
  <si>
    <t>957-383-9916</t>
  </si>
  <si>
    <t>Mauraro</t>
  </si>
  <si>
    <t>ahanburybrown10@delicious.com</t>
  </si>
  <si>
    <t>238-403-2199</t>
  </si>
  <si>
    <t>Span</t>
  </si>
  <si>
    <t>Kebonsari</t>
  </si>
  <si>
    <t>bdadswell11@nytimes.com</t>
  </si>
  <si>
    <t>108-716-5575</t>
  </si>
  <si>
    <t>Zathin</t>
  </si>
  <si>
    <t>Richmond</t>
  </si>
  <si>
    <t>hhartegan12@privacy.gov.au</t>
  </si>
  <si>
    <t>804-265-9122</t>
  </si>
  <si>
    <t>Mörrum</t>
  </si>
  <si>
    <t>jbodimeade13@photobucket.com</t>
  </si>
  <si>
    <t>703-478-2597</t>
  </si>
  <si>
    <t>Bitchip</t>
  </si>
  <si>
    <t>Ilandža</t>
  </si>
  <si>
    <t>ckingdon14@wufoo.com</t>
  </si>
  <si>
    <t>818-656-2166</t>
  </si>
  <si>
    <t>Villa María</t>
  </si>
  <si>
    <t>knapier15@ca.gov</t>
  </si>
  <si>
    <t>460-605-5151</t>
  </si>
  <si>
    <t>Fintone</t>
  </si>
  <si>
    <t>Villa Santa Rita</t>
  </si>
  <si>
    <t>rtarburn16@fastcompany.com</t>
  </si>
  <si>
    <t>555-866-7725</t>
  </si>
  <si>
    <t>Nangewer</t>
  </si>
  <si>
    <t>tflowitt17@deviantart.com</t>
  </si>
  <si>
    <t>651-601-8463</t>
  </si>
  <si>
    <t>Wonorejo Dua</t>
  </si>
  <si>
    <t>dmcfadyen18@netvibes.com</t>
  </si>
  <si>
    <t>736-108-2937</t>
  </si>
  <si>
    <t>Itajaí</t>
  </si>
  <si>
    <t>sdicky19@umich.edu</t>
  </si>
  <si>
    <t>624-985-2905</t>
  </si>
  <si>
    <t>Río Limpio</t>
  </si>
  <si>
    <t>acissell1a@bigcartel.com</t>
  </si>
  <si>
    <t>913-720-1341</t>
  </si>
  <si>
    <t>Lotlux</t>
  </si>
  <si>
    <t>Shun’ga</t>
  </si>
  <si>
    <t>lhuckfield1b@microsoft.com</t>
  </si>
  <si>
    <t>817-356-7335</t>
  </si>
  <si>
    <t>Konklux</t>
  </si>
  <si>
    <t>Kebonkaret</t>
  </si>
  <si>
    <t>stanfield1c@umn.edu</t>
  </si>
  <si>
    <t>984-570-7799</t>
  </si>
  <si>
    <t>Kargasok</t>
  </si>
  <si>
    <t>aaddekin1d@goo.gl</t>
  </si>
  <si>
    <t>429-379-0652</t>
  </si>
  <si>
    <t>Stim</t>
  </si>
  <si>
    <t>Wanshi</t>
  </si>
  <si>
    <t>dcottham1e@mozilla.org</t>
  </si>
  <si>
    <t>702-987-4409</t>
  </si>
  <si>
    <t>Putrajaya</t>
  </si>
  <si>
    <t>hbaudacci1f@aboutads.info</t>
  </si>
  <si>
    <t>316-511-9856</t>
  </si>
  <si>
    <t>Veribet</t>
  </si>
  <si>
    <t>La Laja</t>
  </si>
  <si>
    <t>cspeeding1g@sina.com.cn</t>
  </si>
  <si>
    <t>692-590-6471</t>
  </si>
  <si>
    <t>Toughjoyfax</t>
  </si>
  <si>
    <t>Gubskaya</t>
  </si>
  <si>
    <t>ebrigham1h@fastcompany.com</t>
  </si>
  <si>
    <t>764-678-8287</t>
  </si>
  <si>
    <t>Subin</t>
  </si>
  <si>
    <t>Moscow</t>
  </si>
  <si>
    <t>mhuffy1i@sun.com</t>
  </si>
  <si>
    <t>588-591-6822</t>
  </si>
  <si>
    <t>Semënovskoye</t>
  </si>
  <si>
    <t>hpoate1j@skyrock.com</t>
  </si>
  <si>
    <t>957-731-7704</t>
  </si>
  <si>
    <t>Shalinskoye</t>
  </si>
  <si>
    <t>gbawme1k@posterous.com</t>
  </si>
  <si>
    <t>664-502-3405</t>
  </si>
  <si>
    <t>Andalax</t>
  </si>
  <si>
    <t>El Hamma</t>
  </si>
  <si>
    <t>jtunna1l@delicious.com</t>
  </si>
  <si>
    <t>494-284-7343</t>
  </si>
  <si>
    <t>Orders</t>
  </si>
  <si>
    <t>Order-id</t>
  </si>
  <si>
    <t>EduBot</t>
  </si>
  <si>
    <t>Quantity</t>
  </si>
  <si>
    <t>Total Price</t>
  </si>
  <si>
    <t>Payment</t>
  </si>
  <si>
    <t>Order Completed</t>
  </si>
  <si>
    <t>School Id</t>
  </si>
  <si>
    <t>School Name</t>
  </si>
  <si>
    <t>diners-club-enroute</t>
  </si>
  <si>
    <t>bankcard</t>
  </si>
  <si>
    <t>jcb</t>
  </si>
  <si>
    <t>maestro</t>
  </si>
  <si>
    <t>diners-club-carte-blanche</t>
  </si>
  <si>
    <t>mastercard</t>
  </si>
  <si>
    <t>Onvoltooid</t>
  </si>
  <si>
    <t>Voltooid</t>
  </si>
  <si>
    <t>Type school</t>
  </si>
  <si>
    <t>Totaal</t>
  </si>
  <si>
    <t>Aantal scholen</t>
  </si>
  <si>
    <t>Modellen</t>
  </si>
  <si>
    <t>Aantal ingekocht</t>
  </si>
  <si>
    <t>Software Prijs</t>
  </si>
  <si>
    <t>Software Kosten</t>
  </si>
  <si>
    <t>Row Labels</t>
  </si>
  <si>
    <t>Grand Total</t>
  </si>
  <si>
    <t>Sum of Software Kosten</t>
  </si>
  <si>
    <t>Sum of Total Price</t>
  </si>
  <si>
    <t>Column Labels</t>
  </si>
  <si>
    <t>Sum of Quantity</t>
  </si>
  <si>
    <t>Verzend Kosten</t>
  </si>
  <si>
    <t>Sum of Verzend Kosten</t>
  </si>
  <si>
    <t>Inkoop Kosten</t>
  </si>
  <si>
    <t>Sum of Inkoop kosten</t>
  </si>
  <si>
    <t>id School+A103:D113</t>
  </si>
  <si>
    <t>id klas</t>
  </si>
  <si>
    <t>Gemiddelde uren Jan</t>
  </si>
  <si>
    <t>Gemiddelde uren Feb</t>
  </si>
  <si>
    <t>Gemiddelde uren Mar</t>
  </si>
  <si>
    <t>Gemiddelde uren Apr</t>
  </si>
  <si>
    <t>Gemiddelde uren Mei</t>
  </si>
  <si>
    <t>Gemiddelde uren Jun</t>
  </si>
  <si>
    <t>Jan-17</t>
  </si>
  <si>
    <t>Feb-17</t>
  </si>
  <si>
    <t>Mar-17</t>
  </si>
  <si>
    <t>Apr-17</t>
  </si>
  <si>
    <t>Mei-17</t>
  </si>
  <si>
    <t>Jun-17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</si>
</sst>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8" formatCode="&quot;€&quot;\ #,##0.00;[Red]&quot;€&quot;\ \-#,##0.00"/>
    <numFmt numFmtId="164" formatCode="&quot;€&quot;#,##0.00;[Red]\-&quot;€&quot;#,##0.00"/>
    <numFmt numFmtId="165" formatCode="_-&quot;€&quot;* #,##0.00_-;\-&quot;€&quot;* #,##0.00_-;_-&quot;€&quot;* &quot;-&quot;??_-;_-@"/>
    <numFmt numFmtId="166" formatCode="[$€-413]\ #,##0.00"/>
    <numFmt numFmtId="167" formatCode="&quot;€&quot;\ #,##0.00"/>
  </numFmts>
  <fonts count="10" x14ac:knownFonts="1">
    <font>
      <sz val="11"/>
      <color theme="1"/>
      <name val="Calibri"/>
      <family val="2"/>
      <scheme val="minor"/>
    </font>
    <font>
      <sz val="11"/>
      <name val="Arial"/>
      <family val="1"/>
    </font>
    <font>
      <sz val="14"/>
      <color rgb="FF333333"/>
      <name val="Arial"/>
    </font>
    <font>
      <sz val="14"/>
      <color rgb="FF333333"/>
      <name val="Arial"/>
      <family val="2"/>
    </font>
    <font>
      <sz val="14"/>
      <color theme="1"/>
      <name val="Arial"/>
      <family val="2"/>
    </font>
    <font>
      <b/>
      <sz val="14"/>
      <color theme="0" tint="-0.499984740745262"/>
      <name val="Arial"/>
      <family val="2"/>
    </font>
    <font>
      <sz val="14"/>
      <name val="Arial"/>
      <family val="2"/>
    </font>
    <font>
      <sz val="14"/>
      <name val="Arial"/>
      <family val="1"/>
    </font>
    <font>
      <sz val="14"/>
      <color theme="1"/>
      <name val="Calibri"/>
      <family val="2"/>
      <scheme val="minor"/>
    </font>
    <font>
      <sz val="11"/>
      <color theme="0"/>
      <name val="Arial"/>
      <family val="1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B4C6E7"/>
        <bgColor rgb="FFB4C6E7"/>
      </patternFill>
    </fill>
    <fill>
      <patternFill patternType="solid">
        <fgColor rgb="FFD9E2F3"/>
        <bgColor rgb="FFD9E2F3"/>
      </patternFill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56">
    <xf numFmtId="0" fontId="0" fillId="0" borderId="0" xfId="0"/>
    <xf numFmtId="0" fontId="0" fillId="0" borderId="0" xfId="0" applyFont="1" applyAlignment="1"/>
    <xf numFmtId="0" fontId="2" fillId="0" borderId="0" xfId="0" applyFont="1"/>
    <xf numFmtId="164" fontId="2" fillId="0" borderId="0" xfId="0" applyNumberFormat="1" applyFont="1"/>
    <xf numFmtId="165" fontId="2" fillId="0" borderId="0" xfId="0" applyNumberFormat="1" applyFont="1"/>
    <xf numFmtId="0" fontId="4" fillId="0" borderId="0" xfId="0" applyFont="1" applyAlignment="1"/>
    <xf numFmtId="8" fontId="4" fillId="0" borderId="0" xfId="0" applyNumberFormat="1" applyFont="1" applyAlignment="1"/>
    <xf numFmtId="0" fontId="4" fillId="0" borderId="0" xfId="0" applyFont="1"/>
    <xf numFmtId="0" fontId="5" fillId="0" borderId="0" xfId="0" applyFont="1"/>
    <xf numFmtId="0" fontId="5" fillId="0" borderId="0" xfId="0" applyFont="1" applyAlignment="1"/>
    <xf numFmtId="0" fontId="5" fillId="2" borderId="0" xfId="1" applyFont="1" applyFill="1"/>
    <xf numFmtId="0" fontId="0" fillId="0" borderId="0" xfId="0" pivotButton="1"/>
    <xf numFmtId="0" fontId="0" fillId="0" borderId="0" xfId="0" applyNumberFormat="1"/>
    <xf numFmtId="1" fontId="5" fillId="2" borderId="0" xfId="1" applyNumberFormat="1" applyFont="1" applyFill="1"/>
    <xf numFmtId="166" fontId="5" fillId="2" borderId="0" xfId="1" applyNumberFormat="1" applyFont="1" applyFill="1"/>
    <xf numFmtId="2" fontId="2" fillId="0" borderId="0" xfId="0" applyNumberFormat="1" applyFont="1"/>
    <xf numFmtId="1" fontId="2" fillId="0" borderId="0" xfId="0" applyNumberFormat="1" applyFont="1"/>
    <xf numFmtId="49" fontId="2" fillId="0" borderId="0" xfId="0" applyNumberFormat="1" applyFont="1"/>
    <xf numFmtId="2" fontId="5" fillId="0" borderId="0" xfId="0" applyNumberFormat="1" applyFont="1"/>
    <xf numFmtId="1" fontId="5" fillId="0" borderId="0" xfId="0" applyNumberFormat="1" applyFont="1"/>
    <xf numFmtId="49" fontId="5" fillId="0" borderId="0" xfId="0" applyNumberFormat="1" applyFont="1"/>
    <xf numFmtId="49" fontId="3" fillId="0" borderId="0" xfId="0" applyNumberFormat="1" applyFont="1"/>
    <xf numFmtId="1" fontId="0" fillId="0" borderId="0" xfId="0" applyNumberFormat="1"/>
    <xf numFmtId="49" fontId="0" fillId="0" borderId="0" xfId="0" pivotButton="1" applyNumberFormat="1"/>
    <xf numFmtId="49" fontId="0" fillId="0" borderId="0" xfId="0" applyNumberFormat="1" applyAlignment="1">
      <alignment horizontal="left"/>
    </xf>
    <xf numFmtId="49" fontId="0" fillId="0" borderId="0" xfId="0" applyNumberFormat="1"/>
    <xf numFmtId="0" fontId="0" fillId="0" borderId="0" xfId="0" applyAlignment="1">
      <alignment horizontal="left"/>
    </xf>
    <xf numFmtId="1" fontId="6" fillId="0" borderId="0" xfId="1" applyNumberFormat="1" applyFont="1"/>
    <xf numFmtId="49" fontId="6" fillId="0" borderId="0" xfId="1" applyNumberFormat="1" applyFont="1"/>
    <xf numFmtId="166" fontId="6" fillId="0" borderId="0" xfId="1" applyNumberFormat="1" applyFont="1" applyFill="1"/>
    <xf numFmtId="1" fontId="6" fillId="0" borderId="0" xfId="1" applyNumberFormat="1" applyFont="1" applyFill="1"/>
    <xf numFmtId="49" fontId="6" fillId="0" borderId="0" xfId="1" applyNumberFormat="1" applyFont="1" applyFill="1"/>
    <xf numFmtId="1" fontId="0" fillId="0" borderId="0" xfId="0" applyNumberFormat="1" applyFont="1" applyAlignment="1"/>
    <xf numFmtId="49" fontId="0" fillId="0" borderId="0" xfId="0" applyNumberFormat="1" applyFont="1" applyAlignment="1"/>
    <xf numFmtId="165" fontId="0" fillId="0" borderId="0" xfId="0" applyNumberFormat="1" applyFont="1" applyAlignment="1"/>
    <xf numFmtId="49" fontId="4" fillId="0" borderId="0" xfId="0" applyNumberFormat="1" applyFont="1" applyAlignment="1"/>
    <xf numFmtId="167" fontId="5" fillId="2" borderId="0" xfId="1" applyNumberFormat="1" applyFont="1" applyFill="1"/>
    <xf numFmtId="167" fontId="6" fillId="0" borderId="0" xfId="1" applyNumberFormat="1" applyFont="1" applyFill="1"/>
    <xf numFmtId="167" fontId="0" fillId="0" borderId="0" xfId="0" applyNumberFormat="1"/>
    <xf numFmtId="0" fontId="0" fillId="0" borderId="0" xfId="0" pivotButton="1" applyAlignment="1">
      <alignment horizontal="left"/>
    </xf>
    <xf numFmtId="167" fontId="0" fillId="0" borderId="0" xfId="0" pivotButton="1" applyNumberFormat="1"/>
    <xf numFmtId="0" fontId="8" fillId="0" borderId="0" xfId="0" applyFont="1"/>
    <xf numFmtId="167" fontId="7" fillId="0" borderId="0" xfId="1" applyNumberFormat="1" applyFont="1"/>
    <xf numFmtId="0" fontId="1" fillId="0" borderId="0" xfId="2"/>
    <xf numFmtId="0" fontId="9" fillId="0" borderId="0" xfId="2" applyFont="1"/>
    <xf numFmtId="0" fontId="1" fillId="0" borderId="0" xfId="2"/>
    <xf numFmtId="0" fontId="1" fillId="0" borderId="0" xfId="2"/>
    <xf numFmtId="0" fontId="1" fillId="0" borderId="0" xfId="2"/>
    <xf numFmtId="0" fontId="1" fillId="3" borderId="0" xfId="2" applyNumberFormat="1" applyFont="1" applyFill="1" applyBorder="1" applyAlignment="1"/>
    <xf numFmtId="0" fontId="1" fillId="4" borderId="0" xfId="2" applyNumberFormat="1" applyFont="1" applyFill="1" applyBorder="1" applyAlignment="1"/>
    <xf numFmtId="0" fontId="9" fillId="0" borderId="0" xfId="0" applyFont="1" applyAlignment="1"/>
    <xf numFmtId="0" fontId="1" fillId="0" borderId="0" xfId="2"/>
    <xf numFmtId="0" fontId="1" fillId="0" borderId="0" xfId="2"/>
    <xf numFmtId="0" fontId="1" fillId="0" borderId="0" xfId="2"/>
    <xf numFmtId="14" fontId="9" fillId="0" borderId="0" xfId="2" applyNumberFormat="1" applyFont="1"/>
    <xf numFmtId="0" fontId="0" fillId="5" borderId="0" xfId="0" applyFill="1"/>
  </cellXfs>
  <cellStyles count="3">
    <cellStyle name="Normal" xfId="0" builtinId="0"/>
    <cellStyle name="Normal 2" xfId="1" xr:uid="{1207A465-EDAE-4DC4-AF71-B8378E1786E7}"/>
    <cellStyle name="Standaard 2" xfId="2" xr:uid="{00000000-0005-0000-0000-000031000000}"/>
  </cellStyles>
  <dxfs count="75">
    <dxf>
      <font>
        <strike val="0"/>
        <outline val="0"/>
        <shadow val="0"/>
        <u val="none"/>
        <vertAlign val="baseline"/>
        <sz val="11"/>
        <color theme="0"/>
        <name val="Arial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0"/>
        <name val="Arial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family val="2"/>
        <scheme val="none"/>
      </font>
      <numFmt numFmtId="167" formatCode="&quot;€&quot;\ #,##0.00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4"/>
        <name val="Arial"/>
        <family val="2"/>
        <scheme val="none"/>
      </font>
      <numFmt numFmtId="167" formatCode="&quot;€&quot;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family val="2"/>
        <scheme val="none"/>
      </font>
      <numFmt numFmtId="166" formatCode="[$€-413]\ #,##0.00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4"/>
        <name val="Arial"/>
        <family val="2"/>
        <scheme val="none"/>
      </font>
      <numFmt numFmtId="166" formatCode="[$€-413]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family val="2"/>
        <scheme val="none"/>
      </font>
      <numFmt numFmtId="1" formatCode="0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4"/>
        <name val="Arial"/>
        <family val="2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4"/>
        <name val="Arial"/>
        <family val="2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family val="2"/>
        <scheme val="none"/>
      </font>
      <numFmt numFmtId="1" formatCode="0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4"/>
        <name val="Arial"/>
        <family val="2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14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4"/>
        <name val="Arial"/>
        <family val="2"/>
        <scheme val="none"/>
      </font>
    </dxf>
    <dxf>
      <font>
        <b/>
        <strike val="0"/>
        <outline val="0"/>
        <shadow val="0"/>
        <u val="none"/>
        <vertAlign val="baseline"/>
        <sz val="14"/>
        <color theme="0" tint="-0.499984740745262"/>
        <name val="Arial"/>
        <family val="2"/>
        <scheme val="none"/>
      </font>
      <fill>
        <patternFill patternType="solid">
          <fgColor indexed="64"/>
          <bgColor theme="1"/>
        </patternFill>
      </fill>
    </dxf>
    <dxf>
      <font>
        <strike val="0"/>
        <outline val="0"/>
        <shadow val="0"/>
        <u val="none"/>
        <vertAlign val="baseline"/>
        <sz val="14"/>
      </font>
    </dxf>
    <dxf>
      <font>
        <strike val="0"/>
        <outline val="0"/>
        <shadow val="0"/>
        <u val="none"/>
        <vertAlign val="baseline"/>
        <sz val="14"/>
      </font>
      <numFmt numFmtId="167" formatCode="&quot;€&quot;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family val="2"/>
        <scheme val="none"/>
      </font>
      <numFmt numFmtId="30" formatCode="@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name val="Arial"/>
        <family val="2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general" vertical="bottom" textRotation="0" wrapText="0" indent="0" justifyLastLine="0" shrinkToFit="0" readingOrder="0"/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alignment horizontal="general" vertical="bottom" textRotation="0" wrapText="0" indent="0" justifyLastLine="0" shrinkToFit="0" readingOrder="0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alignment horizontal="general" vertical="bottom" textRotation="0" wrapText="0" indent="0" justifyLastLine="0" shrinkToFit="0" readingOrder="0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&quot;€&quot;* #,##0.00_-;\-&quot;€&quot;* #,##0.00_-;_-&quot;€&quot;* &quot;-&quot;??_-;_-@"/>
      <alignment horizontal="general" vertical="bottom" textRotation="0" wrapText="0" indent="0" justifyLastLine="0" shrinkToFit="0" readingOrder="0"/>
    </dxf>
    <dxf>
      <numFmt numFmtId="165" formatCode="_-&quot;€&quot;* #,##0.00_-;\-&quot;€&quot;* #,##0.00_-;_-&quot;€&quot;* &quot;-&quot;??_-;_-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general" vertical="bottom" textRotation="0" wrapText="0" indent="0" justifyLastLine="0" shrinkToFit="0" readingOrder="0"/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alignment horizontal="general" vertical="bottom" textRotation="0" wrapText="0" indent="0" justifyLastLine="0" shrinkToFit="0" readingOrder="0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general" vertical="bottom" textRotation="0" wrapText="0" indent="0" justifyLastLine="0" shrinkToFit="0" readingOrder="0"/>
    </dxf>
    <dxf>
      <numFmt numFmtId="1" formatCode="0"/>
    </dxf>
    <dxf>
      <font>
        <strike val="0"/>
        <outline val="0"/>
        <shadow val="0"/>
        <u val="none"/>
        <vertAlign val="baseline"/>
        <sz val="14"/>
        <color theme="0" tint="-0.499984740745262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name val="Arial"/>
        <family val="2"/>
        <scheme val="none"/>
      </font>
    </dxf>
    <dxf>
      <numFmt numFmtId="1" formatCode="0"/>
    </dxf>
    <dxf>
      <numFmt numFmtId="30" formatCode="@"/>
    </dxf>
    <dxf>
      <numFmt numFmtId="30" formatCode="@"/>
    </dxf>
    <dxf>
      <numFmt numFmtId="1" formatCode="0"/>
    </dxf>
    <dxf>
      <font>
        <strike val="0"/>
        <outline val="0"/>
        <shadow val="0"/>
        <u val="none"/>
        <vertAlign val="baseline"/>
        <sz val="14"/>
        <color theme="0" tint="-0.499984740745262"/>
        <name val="Arial"/>
        <scheme val="none"/>
      </font>
    </dxf>
    <dxf>
      <numFmt numFmtId="2" formatCode="0.00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1" formatCode="0"/>
    </dxf>
    <dxf>
      <font>
        <strike val="0"/>
        <outline val="0"/>
        <shadow val="0"/>
        <u val="none"/>
        <vertAlign val="baseline"/>
        <sz val="14"/>
        <color theme="0" tint="-0.499984740745262"/>
        <name val="Arial"/>
        <scheme val="none"/>
      </font>
    </dxf>
    <dxf>
      <numFmt numFmtId="167" formatCode="&quot;€&quot;\ #,##0.00"/>
    </dxf>
    <dxf>
      <numFmt numFmtId="167" formatCode="&quot;€&quot;\ #,##0.00"/>
    </dxf>
    <dxf>
      <numFmt numFmtId="167" formatCode="&quot;€&quot;\ #,##0.00"/>
    </dxf>
    <dxf>
      <numFmt numFmtId="30" formatCode="@"/>
    </dxf>
    <dxf>
      <numFmt numFmtId="1" formatCode="0"/>
    </dxf>
    <dxf>
      <numFmt numFmtId="30" formatCode="@"/>
    </dxf>
    <dxf>
      <numFmt numFmtId="30" formatCode="@"/>
    </dxf>
    <dxf>
      <numFmt numFmtId="30" formatCode="@"/>
    </dxf>
    <dxf>
      <numFmt numFmtId="167" formatCode="&quot;€&quot;\ #,##0.00"/>
    </dxf>
    <dxf>
      <numFmt numFmtId="167" formatCode="&quot;€&quot;\ #,##0.00"/>
    </dxf>
    <dxf>
      <numFmt numFmtId="167" formatCode="&quot;€&quot;\ #,##0.00"/>
    </dxf>
    <dxf>
      <numFmt numFmtId="167" formatCode="&quot;€&quot;\ #,##0.00"/>
    </dxf>
    <dxf>
      <numFmt numFmtId="0" formatCode="General"/>
    </dxf>
    <dxf>
      <numFmt numFmtId="1" formatCode="0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000000"/>
          <bgColor rgb="FF000000"/>
        </patternFill>
      </fill>
    </dxf>
  </dxfs>
  <tableStyles count="3" defaultTableStyle="TableStyleMedium2" defaultPivotStyle="PivotStyleLight16">
    <tableStyle name="Data-style" pivot="0" count="3" xr9:uid="{00000000-0011-0000-FFFF-FFFF00000000}">
      <tableStyleElement type="headerRow" dxfId="74"/>
      <tableStyleElement type="firstRowStripe" dxfId="73"/>
      <tableStyleElement type="secondRowStripe" dxfId="72"/>
    </tableStyle>
    <tableStyle name="Data-style 2" pivot="0" count="3" xr9:uid="{00000000-0011-0000-FFFF-FFFF01000000}">
      <tableStyleElement type="headerRow" dxfId="71"/>
      <tableStyleElement type="firstRowStripe" dxfId="70"/>
      <tableStyleElement type="secondRowStripe" dxfId="69"/>
    </tableStyle>
    <tableStyle name="Data-style 3" pivot="0" count="3" xr9:uid="{00000000-0011-0000-FFFF-FFFF02000000}">
      <tableStyleElement type="headerRow" dxfId="68"/>
      <tableStyleElement type="firstRowStripe" dxfId="67"/>
      <tableStyleElement type="secondRowStripe" dxfId="66"/>
    </tableStyle>
  </tableStyles>
  <colors>
    <mruColors>
      <color rgb="FF4472C4"/>
      <color rgb="FFED7D31"/>
      <color rgb="FF8A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1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Cijfers voor en na</a:t>
            </a:r>
            <a:r>
              <a:rPr lang="en-US" baseline="0"/>
              <a:t> Edu-Bot met aantal uren geoefend met edubot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v>Som van gemiddelde cijfer Voor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10"/>
              <c:pt idx="0">
                <c:v>6</c:v>
              </c:pt>
              <c:pt idx="1">
                <c:v>7</c:v>
              </c:pt>
              <c:pt idx="2">
                <c:v>21</c:v>
              </c:pt>
              <c:pt idx="3">
                <c:v>23</c:v>
              </c:pt>
              <c:pt idx="4">
                <c:v>24</c:v>
              </c:pt>
              <c:pt idx="5">
                <c:v>38</c:v>
              </c:pt>
              <c:pt idx="6">
                <c:v>41</c:v>
              </c:pt>
              <c:pt idx="7">
                <c:v>45</c:v>
              </c:pt>
              <c:pt idx="8">
                <c:v>49</c:v>
              </c:pt>
              <c:pt idx="9">
                <c:v>50</c:v>
              </c:pt>
            </c:strLit>
          </c:cat>
          <c:val>
            <c:numLit>
              <c:formatCode>General</c:formatCode>
              <c:ptCount val="10"/>
              <c:pt idx="0">
                <c:v>8.3000000000000007</c:v>
              </c:pt>
              <c:pt idx="1">
                <c:v>7.2</c:v>
              </c:pt>
              <c:pt idx="2">
                <c:v>7.8</c:v>
              </c:pt>
              <c:pt idx="3">
                <c:v>1.2</c:v>
              </c:pt>
              <c:pt idx="4">
                <c:v>6.7</c:v>
              </c:pt>
              <c:pt idx="5">
                <c:v>1.7</c:v>
              </c:pt>
              <c:pt idx="6">
                <c:v>6.1</c:v>
              </c:pt>
              <c:pt idx="7">
                <c:v>2</c:v>
              </c:pt>
              <c:pt idx="8">
                <c:v>4.3</c:v>
              </c:pt>
              <c:pt idx="9">
                <c:v>1.3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4AB6-4079-915A-491D44D69241}"/>
            </c:ext>
          </c:extLst>
        </c:ser>
        <c:ser>
          <c:idx val="1"/>
          <c:order val="1"/>
          <c:tx>
            <c:v>Som van gemiddelde cijfer Na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10"/>
              <c:pt idx="0">
                <c:v>6</c:v>
              </c:pt>
              <c:pt idx="1">
                <c:v>7</c:v>
              </c:pt>
              <c:pt idx="2">
                <c:v>21</c:v>
              </c:pt>
              <c:pt idx="3">
                <c:v>23</c:v>
              </c:pt>
              <c:pt idx="4">
                <c:v>24</c:v>
              </c:pt>
              <c:pt idx="5">
                <c:v>38</c:v>
              </c:pt>
              <c:pt idx="6">
                <c:v>41</c:v>
              </c:pt>
              <c:pt idx="7">
                <c:v>45</c:v>
              </c:pt>
              <c:pt idx="8">
                <c:v>49</c:v>
              </c:pt>
              <c:pt idx="9">
                <c:v>50</c:v>
              </c:pt>
            </c:strLit>
          </c:cat>
          <c:val>
            <c:numLit>
              <c:formatCode>General</c:formatCode>
              <c:ptCount val="10"/>
              <c:pt idx="0">
                <c:v>1.6</c:v>
              </c:pt>
              <c:pt idx="1">
                <c:v>2.5</c:v>
              </c:pt>
              <c:pt idx="2">
                <c:v>1.2</c:v>
              </c:pt>
              <c:pt idx="3">
                <c:v>4.8</c:v>
              </c:pt>
              <c:pt idx="4">
                <c:v>7.8</c:v>
              </c:pt>
              <c:pt idx="5">
                <c:v>5.8</c:v>
              </c:pt>
              <c:pt idx="6">
                <c:v>5.7</c:v>
              </c:pt>
              <c:pt idx="7">
                <c:v>7.8</c:v>
              </c:pt>
              <c:pt idx="8">
                <c:v>7.9</c:v>
              </c:pt>
              <c:pt idx="9">
                <c:v>3.3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4AB6-4079-915A-491D44D692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3183544"/>
        <c:axId val="813192072"/>
      </c:lineChart>
      <c:catAx>
        <c:axId val="813183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Uren gespendeerd aan </a:t>
                </a:r>
                <a:r>
                  <a:rPr lang="en-US" baseline="0"/>
                  <a:t> Edu-Bot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13192072"/>
        <c:crosses val="autoZero"/>
        <c:auto val="1"/>
        <c:lblAlgn val="ctr"/>
        <c:lblOffset val="100"/>
        <c:noMultiLvlLbl val="0"/>
      </c:catAx>
      <c:valAx>
        <c:axId val="813192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Gemiddelde cijfer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13183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[Business Management Dashboard P2T EduBot.xlsx]Pivot Tables!PivotTable3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Verdeling verkoop aan scholen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'Pivot Tables'!$B$3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D6E-4080-84AE-D6619074765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D6E-4080-84AE-D66190747656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'Pivot Tables'!$A$4:$A$6</c:f>
              <c:strCache>
                <c:ptCount val="2"/>
                <c:pt idx="0">
                  <c:v>Basisschool</c:v>
                </c:pt>
                <c:pt idx="1">
                  <c:v>Middelbare school</c:v>
                </c:pt>
              </c:strCache>
            </c:strRef>
          </c:cat>
          <c:val>
            <c:numRef>
              <c:f>'Pivot Tables'!$B$4:$B$6</c:f>
              <c:numCache>
                <c:formatCode>0</c:formatCode>
                <c:ptCount val="2"/>
                <c:pt idx="0">
                  <c:v>29</c:v>
                </c:pt>
                <c:pt idx="1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D6E-4080-84AE-D661907476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[Business Management Dashboard P2T EduBot.xlsx]Pivot Tables!PivotTable5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Aantal ingekochten</a:t>
            </a:r>
            <a:r>
              <a:rPr lang="en-US" baseline="0"/>
              <a:t> eenheden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bg1">
              <a:lumMod val="50000"/>
            </a:schemeClr>
          </a:solidFill>
          <a:ln>
            <a:noFill/>
          </a:ln>
          <a:effectLst/>
        </c:spPr>
      </c:pivotFmt>
      <c:pivotFmt>
        <c:idx val="6"/>
        <c:spPr>
          <a:solidFill>
            <a:srgbClr val="C00000"/>
          </a:solidFill>
          <a:ln>
            <a:noFill/>
          </a:ln>
          <a:effectLst/>
        </c:spPr>
      </c:pivotFmt>
      <c:pivotFmt>
        <c:idx val="7"/>
        <c:spPr>
          <a:solidFill>
            <a:srgbClr val="00B050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Tables'!$J$3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D79D-4849-986B-E74C848244A1}"/>
              </c:ext>
            </c:extLst>
          </c:dPt>
          <c:dPt>
            <c:idx val="2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79D-4849-986B-E74C848244A1}"/>
              </c:ext>
            </c:extLst>
          </c:dPt>
          <c:dPt>
            <c:idx val="3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79D-4849-986B-E74C848244A1}"/>
              </c:ext>
            </c:extLst>
          </c:dPt>
          <c:cat>
            <c:strRef>
              <c:f>'Pivot Tables'!$I$4:$I$8</c:f>
              <c:strCache>
                <c:ptCount val="4"/>
                <c:pt idx="0">
                  <c:v>Bigtax</c:v>
                </c:pt>
                <c:pt idx="1">
                  <c:v>Hatity</c:v>
                </c:pt>
                <c:pt idx="2">
                  <c:v>Stronghold</c:v>
                </c:pt>
                <c:pt idx="3">
                  <c:v>Temp</c:v>
                </c:pt>
              </c:strCache>
            </c:strRef>
          </c:cat>
          <c:val>
            <c:numRef>
              <c:f>'Pivot Tables'!$J$4:$J$8</c:f>
              <c:numCache>
                <c:formatCode>0</c:formatCode>
                <c:ptCount val="4"/>
                <c:pt idx="0">
                  <c:v>2518</c:v>
                </c:pt>
                <c:pt idx="1">
                  <c:v>3033</c:v>
                </c:pt>
                <c:pt idx="2">
                  <c:v>2705</c:v>
                </c:pt>
                <c:pt idx="3">
                  <c:v>2926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9D-4849-986B-E74C848244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8607416"/>
        <c:axId val="558612008"/>
      </c:barChart>
      <c:catAx>
        <c:axId val="558607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58612008"/>
        <c:crosses val="autoZero"/>
        <c:auto val="1"/>
        <c:lblAlgn val="ctr"/>
        <c:lblOffset val="100"/>
        <c:noMultiLvlLbl val="0"/>
      </c:catAx>
      <c:valAx>
        <c:axId val="558612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58607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[Business Management Dashboard P2T EduBot.xlsx]Pivot Tables!PivotTable1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Inkoop</a:t>
            </a:r>
            <a:r>
              <a:rPr lang="en-US" baseline="0"/>
              <a:t> </a:t>
            </a:r>
            <a:r>
              <a:rPr lang="en-US"/>
              <a:t>Kosten Ingekochte</a:t>
            </a:r>
            <a:r>
              <a:rPr lang="en-US" baseline="0"/>
              <a:t> eenheden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bg1">
              <a:lumMod val="5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rgbClr val="C00000"/>
          </a:solidFill>
          <a:ln>
            <a:noFill/>
          </a:ln>
          <a:effectLst/>
        </c:spPr>
      </c:pivotFmt>
      <c:pivotFmt>
        <c:idx val="6"/>
        <c:spPr>
          <a:solidFill>
            <a:srgbClr val="0070C0"/>
          </a:solidFill>
          <a:ln>
            <a:noFill/>
          </a:ln>
          <a:effectLst/>
        </c:spPr>
      </c:pivotFmt>
      <c:pivotFmt>
        <c:idx val="7"/>
        <c:spPr>
          <a:solidFill>
            <a:srgbClr val="00B050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Tables'!$J$11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3A5-4A17-8596-D77C35353A35}"/>
              </c:ext>
            </c:extLst>
          </c:dPt>
          <c:dPt>
            <c:idx val="1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63A5-4A17-8596-D77C35353A35}"/>
              </c:ext>
            </c:extLst>
          </c:dPt>
          <c:dPt>
            <c:idx val="3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3A5-4A17-8596-D77C35353A35}"/>
              </c:ext>
            </c:extLst>
          </c:dPt>
          <c:cat>
            <c:strRef>
              <c:f>'Pivot Tables'!$I$12:$I$16</c:f>
              <c:strCache>
                <c:ptCount val="4"/>
                <c:pt idx="0">
                  <c:v>Bigtax</c:v>
                </c:pt>
                <c:pt idx="1">
                  <c:v>Hatity</c:v>
                </c:pt>
                <c:pt idx="2">
                  <c:v>Stronghold</c:v>
                </c:pt>
                <c:pt idx="3">
                  <c:v>Temp</c:v>
                </c:pt>
              </c:strCache>
            </c:strRef>
          </c:cat>
          <c:val>
            <c:numRef>
              <c:f>'Pivot Tables'!$J$12:$J$16</c:f>
              <c:numCache>
                <c:formatCode>"€"\ #,##0.00</c:formatCode>
                <c:ptCount val="4"/>
                <c:pt idx="0">
                  <c:v>629474.82000000007</c:v>
                </c:pt>
                <c:pt idx="1">
                  <c:v>636899.66999999993</c:v>
                </c:pt>
                <c:pt idx="2">
                  <c:v>405722.94999999984</c:v>
                </c:pt>
                <c:pt idx="3">
                  <c:v>585170.74000000011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A5-4A17-8596-D77C35353A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0668528"/>
        <c:axId val="670666888"/>
      </c:barChart>
      <c:catAx>
        <c:axId val="670668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70666888"/>
        <c:crosses val="autoZero"/>
        <c:auto val="1"/>
        <c:lblAlgn val="ctr"/>
        <c:lblOffset val="100"/>
        <c:noMultiLvlLbl val="0"/>
      </c:catAx>
      <c:valAx>
        <c:axId val="670666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€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70668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[Business Management Dashboard P2T EduBot.xlsx]Pivot Tables!PivotTable13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Verzend</a:t>
            </a:r>
            <a:r>
              <a:rPr lang="nl-NL" baseline="0"/>
              <a:t> kosten per bestelling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Tables'!$E$19:$E$20</c:f>
              <c:strCache>
                <c:ptCount val="1"/>
                <c:pt idx="0">
                  <c:v>Onvoltooid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Tables'!$D$21:$D$25</c:f>
              <c:strCache>
                <c:ptCount val="4"/>
                <c:pt idx="0">
                  <c:v>Bigtax</c:v>
                </c:pt>
                <c:pt idx="1">
                  <c:v>Hatity</c:v>
                </c:pt>
                <c:pt idx="2">
                  <c:v>Stronghold</c:v>
                </c:pt>
                <c:pt idx="3">
                  <c:v>Temp</c:v>
                </c:pt>
              </c:strCache>
            </c:strRef>
          </c:cat>
          <c:val>
            <c:numRef>
              <c:f>'Pivot Tables'!$E$21:$E$25</c:f>
              <c:numCache>
                <c:formatCode>"€"\ #,##0.00</c:formatCode>
                <c:ptCount val="4"/>
                <c:pt idx="0">
                  <c:v>11</c:v>
                </c:pt>
                <c:pt idx="1">
                  <c:v>76</c:v>
                </c:pt>
                <c:pt idx="3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BF-4E79-A191-0B185200C283}"/>
            </c:ext>
          </c:extLst>
        </c:ser>
        <c:ser>
          <c:idx val="1"/>
          <c:order val="1"/>
          <c:tx>
            <c:strRef>
              <c:f>'Pivot Tables'!$F$19:$F$20</c:f>
              <c:strCache>
                <c:ptCount val="1"/>
                <c:pt idx="0">
                  <c:v>Voltooid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Tables'!$D$21:$D$25</c:f>
              <c:strCache>
                <c:ptCount val="4"/>
                <c:pt idx="0">
                  <c:v>Bigtax</c:v>
                </c:pt>
                <c:pt idx="1">
                  <c:v>Hatity</c:v>
                </c:pt>
                <c:pt idx="2">
                  <c:v>Stronghold</c:v>
                </c:pt>
                <c:pt idx="3">
                  <c:v>Temp</c:v>
                </c:pt>
              </c:strCache>
            </c:strRef>
          </c:cat>
          <c:val>
            <c:numRef>
              <c:f>'Pivot Tables'!$F$21:$F$25</c:f>
              <c:numCache>
                <c:formatCode>"€"\ #,##0.00</c:formatCode>
                <c:ptCount val="4"/>
                <c:pt idx="0">
                  <c:v>74</c:v>
                </c:pt>
                <c:pt idx="1">
                  <c:v>33</c:v>
                </c:pt>
                <c:pt idx="2">
                  <c:v>89</c:v>
                </c:pt>
                <c:pt idx="3">
                  <c:v>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BF-4E79-A191-0B185200C2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0279312"/>
        <c:axId val="660270456"/>
      </c:barChart>
      <c:catAx>
        <c:axId val="660279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60270456"/>
        <c:crosses val="autoZero"/>
        <c:auto val="1"/>
        <c:lblAlgn val="ctr"/>
        <c:lblOffset val="100"/>
        <c:noMultiLvlLbl val="0"/>
      </c:catAx>
      <c:valAx>
        <c:axId val="660270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€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60279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[Business Management Dashboard P2T EduBot.xlsx]Pivot Tables!PivotTable7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Software Kosten Ingekochte eenheden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bg1">
              <a:lumMod val="5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rgbClr val="C00000"/>
          </a:solidFill>
          <a:ln>
            <a:noFill/>
          </a:ln>
          <a:effectLst/>
        </c:spPr>
      </c:pivotFmt>
      <c:pivotFmt>
        <c:idx val="6"/>
        <c:spPr>
          <a:solidFill>
            <a:srgbClr val="0070C0"/>
          </a:solidFill>
          <a:ln>
            <a:noFill/>
          </a:ln>
          <a:effectLst/>
        </c:spPr>
      </c:pivotFmt>
      <c:pivotFmt>
        <c:idx val="7"/>
        <c:spPr>
          <a:solidFill>
            <a:srgbClr val="00B050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Tables'!$J$18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C7C-4A3F-99FC-B0A6814CE045}"/>
              </c:ext>
            </c:extLst>
          </c:dPt>
          <c:dPt>
            <c:idx val="1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FC7C-4A3F-99FC-B0A6814CE045}"/>
              </c:ext>
            </c:extLst>
          </c:dPt>
          <c:dPt>
            <c:idx val="3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C7C-4A3F-99FC-B0A6814CE045}"/>
              </c:ext>
            </c:extLst>
          </c:dPt>
          <c:cat>
            <c:strRef>
              <c:f>'Pivot Tables'!$I$19:$I$23</c:f>
              <c:strCache>
                <c:ptCount val="4"/>
                <c:pt idx="0">
                  <c:v>Bigtax</c:v>
                </c:pt>
                <c:pt idx="1">
                  <c:v>Hatity</c:v>
                </c:pt>
                <c:pt idx="2">
                  <c:v>Stronghold</c:v>
                </c:pt>
                <c:pt idx="3">
                  <c:v>Temp</c:v>
                </c:pt>
              </c:strCache>
            </c:strRef>
          </c:cat>
          <c:val>
            <c:numRef>
              <c:f>'Pivot Tables'!$J$19:$J$23</c:f>
              <c:numCache>
                <c:formatCode>"€"\ #,##0.00</c:formatCode>
                <c:ptCount val="4"/>
                <c:pt idx="0">
                  <c:v>125.89999999999999</c:v>
                </c:pt>
                <c:pt idx="1">
                  <c:v>454.95</c:v>
                </c:pt>
                <c:pt idx="2">
                  <c:v>54.100000000000023</c:v>
                </c:pt>
                <c:pt idx="3">
                  <c:v>146.30000000000001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7C-4A3F-99FC-B0A6814CE0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4302096"/>
        <c:axId val="664308984"/>
      </c:barChart>
      <c:catAx>
        <c:axId val="664302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64308984"/>
        <c:crosses val="autoZero"/>
        <c:auto val="1"/>
        <c:lblAlgn val="ctr"/>
        <c:lblOffset val="100"/>
        <c:noMultiLvlLbl val="0"/>
      </c:catAx>
      <c:valAx>
        <c:axId val="664308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€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64302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[Business Management Dashboard P2T EduBot.xlsx]Pivot Tables!PivotTable4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Inkomsten bestelling eenheden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rgbClr val="4472C4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rgbClr val="ED7D3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Tables'!$E$3:$E$4</c:f>
              <c:strCache>
                <c:ptCount val="1"/>
                <c:pt idx="0">
                  <c:v>Onvoltooid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  <a:effectLst/>
          </c:spPr>
          <c:invertIfNegative val="0"/>
          <c:cat>
            <c:strRef>
              <c:f>'Pivot Tables'!$D$5:$D$9</c:f>
              <c:strCache>
                <c:ptCount val="4"/>
                <c:pt idx="0">
                  <c:v>Bigtax</c:v>
                </c:pt>
                <c:pt idx="1">
                  <c:v>Hatity</c:v>
                </c:pt>
                <c:pt idx="2">
                  <c:v>Stronghold</c:v>
                </c:pt>
                <c:pt idx="3">
                  <c:v>Temp</c:v>
                </c:pt>
              </c:strCache>
            </c:strRef>
          </c:cat>
          <c:val>
            <c:numRef>
              <c:f>'Pivot Tables'!$E$5:$E$9</c:f>
              <c:numCache>
                <c:formatCode>"€"\ #,##0.00</c:formatCode>
                <c:ptCount val="4"/>
                <c:pt idx="0">
                  <c:v>199509.80000000002</c:v>
                </c:pt>
                <c:pt idx="1">
                  <c:v>467031.59999999992</c:v>
                </c:pt>
                <c:pt idx="3">
                  <c:v>245083.85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DC-46FC-9F41-E8F6B17B5DC3}"/>
            </c:ext>
          </c:extLst>
        </c:ser>
        <c:ser>
          <c:idx val="1"/>
          <c:order val="1"/>
          <c:tx>
            <c:strRef>
              <c:f>'Pivot Tables'!$F$3:$F$4</c:f>
              <c:strCache>
                <c:ptCount val="1"/>
                <c:pt idx="0">
                  <c:v>Voltooid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  <a:effectLst/>
          </c:spPr>
          <c:invertIfNegative val="0"/>
          <c:cat>
            <c:strRef>
              <c:f>'Pivot Tables'!$D$5:$D$9</c:f>
              <c:strCache>
                <c:ptCount val="4"/>
                <c:pt idx="0">
                  <c:v>Bigtax</c:v>
                </c:pt>
                <c:pt idx="1">
                  <c:v>Hatity</c:v>
                </c:pt>
                <c:pt idx="2">
                  <c:v>Stronghold</c:v>
                </c:pt>
                <c:pt idx="3">
                  <c:v>Temp</c:v>
                </c:pt>
              </c:strCache>
            </c:strRef>
          </c:cat>
          <c:val>
            <c:numRef>
              <c:f>'Pivot Tables'!$F$5:$F$9</c:f>
              <c:numCache>
                <c:formatCode>"€"\ #,##0.00</c:formatCode>
                <c:ptCount val="4"/>
                <c:pt idx="0">
                  <c:v>970518.6399999999</c:v>
                </c:pt>
                <c:pt idx="1">
                  <c:v>40186.439999999995</c:v>
                </c:pt>
                <c:pt idx="2">
                  <c:v>422679.80999999994</c:v>
                </c:pt>
                <c:pt idx="3">
                  <c:v>661150.04999999993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DC-46FC-9F41-E8F6B17B5D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0283576"/>
        <c:axId val="660288168"/>
      </c:barChart>
      <c:catAx>
        <c:axId val="660283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60288168"/>
        <c:crosses val="autoZero"/>
        <c:auto val="1"/>
        <c:lblAlgn val="ctr"/>
        <c:lblOffset val="100"/>
        <c:noMultiLvlLbl val="0"/>
      </c:catAx>
      <c:valAx>
        <c:axId val="660288168"/>
        <c:scaling>
          <c:orientation val="minMax"/>
          <c:max val="1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€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60283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[Business Management Dashboard P2T EduBot.xlsx]Pivot Tables!PivotTable6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Aantal bestelde</a:t>
            </a:r>
            <a:r>
              <a:rPr lang="nl-NL" baseline="0"/>
              <a:t> eenheden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rgbClr val="4472C4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rgbClr val="ED7D3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rgbClr val="4472C4"/>
          </a:solidFill>
          <a:ln>
            <a:noFill/>
          </a:ln>
          <a:effectLst/>
        </c:spPr>
      </c:pivotFmt>
      <c:pivotFmt>
        <c:idx val="15"/>
        <c:spPr>
          <a:solidFill>
            <a:srgbClr val="ED7D31"/>
          </a:solidFill>
          <a:ln>
            <a:noFill/>
          </a:ln>
          <a:effectLst/>
        </c:spPr>
      </c:pivotFmt>
      <c:pivotFmt>
        <c:idx val="16"/>
        <c:spPr>
          <a:solidFill>
            <a:srgbClr val="ED7D31"/>
          </a:solidFill>
          <a:ln>
            <a:noFill/>
          </a:ln>
          <a:effectLst/>
        </c:spPr>
      </c:pivotFmt>
      <c:pivotFmt>
        <c:idx val="17"/>
        <c:spPr>
          <a:solidFill>
            <a:srgbClr val="ED7D31"/>
          </a:solidFill>
          <a:ln>
            <a:noFill/>
          </a:ln>
          <a:effectLst/>
        </c:spPr>
      </c:pivotFmt>
      <c:pivotFmt>
        <c:idx val="18"/>
        <c:spPr>
          <a:solidFill>
            <a:srgbClr val="ED7D31"/>
          </a:solidFill>
          <a:ln>
            <a:noFill/>
          </a:ln>
          <a:effectLst/>
        </c:spPr>
      </c:pivotFmt>
      <c:pivotFmt>
        <c:idx val="19"/>
        <c:spPr>
          <a:solidFill>
            <a:srgbClr val="4472C4"/>
          </a:solidFill>
          <a:ln>
            <a:noFill/>
          </a:ln>
          <a:effectLst/>
        </c:spPr>
      </c:pivotFmt>
      <c:pivotFmt>
        <c:idx val="20"/>
        <c:spPr>
          <a:solidFill>
            <a:srgbClr val="4472C4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Tables'!$E$11:$E$12</c:f>
              <c:strCache>
                <c:ptCount val="1"/>
                <c:pt idx="0">
                  <c:v>Onvoltooid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  <a:effectLst/>
          </c:spPr>
          <c:invertIfNegative val="0"/>
          <c:cat>
            <c:strRef>
              <c:f>'Pivot Tables'!$D$13:$D$17</c:f>
              <c:strCache>
                <c:ptCount val="4"/>
                <c:pt idx="0">
                  <c:v>Bigtax</c:v>
                </c:pt>
                <c:pt idx="1">
                  <c:v>Hatity</c:v>
                </c:pt>
                <c:pt idx="2">
                  <c:v>Stronghold</c:v>
                </c:pt>
                <c:pt idx="3">
                  <c:v>Temp</c:v>
                </c:pt>
              </c:strCache>
            </c:strRef>
          </c:cat>
          <c:val>
            <c:numRef>
              <c:f>'Pivot Tables'!$E$13:$E$17</c:f>
              <c:numCache>
                <c:formatCode>General</c:formatCode>
                <c:ptCount val="4"/>
                <c:pt idx="0">
                  <c:v>620</c:v>
                </c:pt>
                <c:pt idx="1">
                  <c:v>1720</c:v>
                </c:pt>
                <c:pt idx="3">
                  <c:v>893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CC-4F9C-8D5A-45F585265A54}"/>
            </c:ext>
          </c:extLst>
        </c:ser>
        <c:ser>
          <c:idx val="1"/>
          <c:order val="1"/>
          <c:tx>
            <c:strRef>
              <c:f>'Pivot Tables'!$F$11:$F$12</c:f>
              <c:strCache>
                <c:ptCount val="1"/>
                <c:pt idx="0">
                  <c:v>Voltooid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  <a:effectLst/>
          </c:spPr>
          <c:invertIfNegative val="0"/>
          <c:cat>
            <c:strRef>
              <c:f>'Pivot Tables'!$D$13:$D$17</c:f>
              <c:strCache>
                <c:ptCount val="4"/>
                <c:pt idx="0">
                  <c:v>Bigtax</c:v>
                </c:pt>
                <c:pt idx="1">
                  <c:v>Hatity</c:v>
                </c:pt>
                <c:pt idx="2">
                  <c:v>Stronghold</c:v>
                </c:pt>
                <c:pt idx="3">
                  <c:v>Temp</c:v>
                </c:pt>
              </c:strCache>
            </c:strRef>
          </c:cat>
          <c:val>
            <c:numRef>
              <c:f>'Pivot Tables'!$F$13:$F$17</c:f>
              <c:numCache>
                <c:formatCode>General</c:formatCode>
                <c:ptCount val="4"/>
                <c:pt idx="0">
                  <c:v>3016</c:v>
                </c:pt>
                <c:pt idx="1">
                  <c:v>148</c:v>
                </c:pt>
                <c:pt idx="2">
                  <c:v>2399</c:v>
                </c:pt>
                <c:pt idx="3">
                  <c:v>2409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CC-4F9C-8D5A-45F585265A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5114544"/>
        <c:axId val="555117168"/>
      </c:barChart>
      <c:catAx>
        <c:axId val="555114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55117168"/>
        <c:crosses val="autoZero"/>
        <c:auto val="1"/>
        <c:lblAlgn val="ctr"/>
        <c:lblOffset val="100"/>
        <c:noMultiLvlLbl val="0"/>
      </c:catAx>
      <c:valAx>
        <c:axId val="55511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55114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17</xdr:row>
      <xdr:rowOff>0</xdr:rowOff>
    </xdr:from>
    <xdr:to>
      <xdr:col>12</xdr:col>
      <xdr:colOff>342900</xdr:colOff>
      <xdr:row>32</xdr:row>
      <xdr:rowOff>-1</xdr:rowOff>
    </xdr:to>
    <xdr:graphicFrame macro="">
      <xdr:nvGraphicFramePr>
        <xdr:cNvPr id="11" name="Grafiek 9">
          <a:extLst>
            <a:ext uri="{FF2B5EF4-FFF2-40B4-BE49-F238E27FC236}">
              <a16:creationId xmlns:a16="http://schemas.microsoft.com/office/drawing/2014/main" id="{FC32006D-3AA0-498E-A61F-C0E12CCB96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8</xdr:col>
      <xdr:colOff>304800</xdr:colOff>
      <xdr:row>16</xdr:row>
      <xdr:rowOff>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35587719-841B-4CF1-8439-840CDAEE76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0</xdr:colOff>
      <xdr:row>1</xdr:row>
      <xdr:rowOff>0</xdr:rowOff>
    </xdr:from>
    <xdr:to>
      <xdr:col>28</xdr:col>
      <xdr:colOff>304800</xdr:colOff>
      <xdr:row>16</xdr:row>
      <xdr:rowOff>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E4F5ACB0-FBA6-4B9D-B476-920AB8CFDA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0</xdr:colOff>
      <xdr:row>17</xdr:row>
      <xdr:rowOff>0</xdr:rowOff>
    </xdr:from>
    <xdr:to>
      <xdr:col>28</xdr:col>
      <xdr:colOff>304800</xdr:colOff>
      <xdr:row>32</xdr:row>
      <xdr:rowOff>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66A51020-B263-4B3D-BB7B-F56F0302D0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33</xdr:row>
      <xdr:rowOff>0</xdr:rowOff>
    </xdr:from>
    <xdr:to>
      <xdr:col>20</xdr:col>
      <xdr:colOff>304800</xdr:colOff>
      <xdr:row>48</xdr:row>
      <xdr:rowOff>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D9E0AEF8-607A-46AE-82E6-DE9D6A7F2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0</xdr:colOff>
      <xdr:row>33</xdr:row>
      <xdr:rowOff>0</xdr:rowOff>
    </xdr:from>
    <xdr:to>
      <xdr:col>28</xdr:col>
      <xdr:colOff>304800</xdr:colOff>
      <xdr:row>48</xdr:row>
      <xdr:rowOff>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D66F7773-FA88-4DFB-B196-2F4A673ADC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0</xdr:colOff>
      <xdr:row>17</xdr:row>
      <xdr:rowOff>0</xdr:rowOff>
    </xdr:from>
    <xdr:to>
      <xdr:col>20</xdr:col>
      <xdr:colOff>304800</xdr:colOff>
      <xdr:row>32</xdr:row>
      <xdr:rowOff>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34DB70CF-B882-447A-A6F8-44AF9010F5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0</xdr:colOff>
      <xdr:row>1</xdr:row>
      <xdr:rowOff>0</xdr:rowOff>
    </xdr:from>
    <xdr:to>
      <xdr:col>20</xdr:col>
      <xdr:colOff>304800</xdr:colOff>
      <xdr:row>16</xdr:row>
      <xdr:rowOff>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907D93F3-39C0-4686-9652-DDF19ABC29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kiera\Downloads\edubot-managementdashboar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Sheet1"/>
      <sheetName val="Data"/>
    </sheetNames>
    <sheetDataSet>
      <sheetData sheetId="0"/>
      <sheetData sheetId="1"/>
      <sheetData sheetId="2">
        <row r="10">
          <cell r="A10">
            <v>1</v>
          </cell>
          <cell r="B10" t="str">
            <v>Sonsing</v>
          </cell>
        </row>
        <row r="11">
          <cell r="A11">
            <v>2</v>
          </cell>
          <cell r="B11" t="str">
            <v>Cookley</v>
          </cell>
        </row>
        <row r="12">
          <cell r="A12">
            <v>3</v>
          </cell>
          <cell r="B12" t="str">
            <v>Latlux</v>
          </cell>
        </row>
        <row r="13">
          <cell r="A13">
            <v>4</v>
          </cell>
          <cell r="B13" t="str">
            <v>Mat Lam Tam</v>
          </cell>
        </row>
        <row r="14">
          <cell r="A14">
            <v>5</v>
          </cell>
          <cell r="B14" t="str">
            <v>Bigtax</v>
          </cell>
        </row>
        <row r="15">
          <cell r="A15">
            <v>6</v>
          </cell>
          <cell r="B15" t="str">
            <v>Cardify</v>
          </cell>
        </row>
        <row r="16">
          <cell r="A16">
            <v>7</v>
          </cell>
          <cell r="B16" t="str">
            <v>Lotstring</v>
          </cell>
        </row>
        <row r="17">
          <cell r="A17">
            <v>8</v>
          </cell>
          <cell r="B17" t="str">
            <v>Asoka</v>
          </cell>
        </row>
        <row r="18">
          <cell r="A18">
            <v>9</v>
          </cell>
          <cell r="B18" t="str">
            <v>Job</v>
          </cell>
        </row>
        <row r="19">
          <cell r="A19">
            <v>10</v>
          </cell>
          <cell r="B19" t="str">
            <v>Sonsing</v>
          </cell>
        </row>
        <row r="20">
          <cell r="A20">
            <v>11</v>
          </cell>
          <cell r="B20" t="str">
            <v>Aerified</v>
          </cell>
        </row>
        <row r="21">
          <cell r="A21">
            <v>12</v>
          </cell>
          <cell r="B21" t="str">
            <v>Bamity</v>
          </cell>
        </row>
        <row r="22">
          <cell r="A22">
            <v>13</v>
          </cell>
          <cell r="B22" t="str">
            <v>Opela</v>
          </cell>
        </row>
        <row r="23">
          <cell r="A23">
            <v>14</v>
          </cell>
          <cell r="B23" t="str">
            <v>Rank</v>
          </cell>
        </row>
        <row r="24">
          <cell r="A24">
            <v>15</v>
          </cell>
          <cell r="B24" t="str">
            <v>Gembucket</v>
          </cell>
        </row>
        <row r="25">
          <cell r="A25">
            <v>16</v>
          </cell>
          <cell r="B25" t="str">
            <v>Prodder</v>
          </cell>
        </row>
        <row r="26">
          <cell r="A26">
            <v>17</v>
          </cell>
          <cell r="B26" t="str">
            <v>Biodex</v>
          </cell>
        </row>
        <row r="27">
          <cell r="A27">
            <v>18</v>
          </cell>
          <cell r="B27" t="str">
            <v>Bitwolf</v>
          </cell>
        </row>
        <row r="28">
          <cell r="A28">
            <v>19</v>
          </cell>
          <cell r="B28" t="str">
            <v>Daltfresh</v>
          </cell>
        </row>
        <row r="29">
          <cell r="A29">
            <v>20</v>
          </cell>
          <cell r="B29" t="str">
            <v>Lotstring</v>
          </cell>
        </row>
        <row r="30">
          <cell r="A30">
            <v>21</v>
          </cell>
          <cell r="B30" t="str">
            <v>Sonair</v>
          </cell>
        </row>
        <row r="31">
          <cell r="A31">
            <v>22</v>
          </cell>
          <cell r="B31" t="str">
            <v>Opela</v>
          </cell>
        </row>
        <row r="32">
          <cell r="A32">
            <v>23</v>
          </cell>
          <cell r="B32" t="str">
            <v>Zontrax</v>
          </cell>
        </row>
        <row r="33">
          <cell r="A33">
            <v>24</v>
          </cell>
          <cell r="B33" t="str">
            <v>Solarbreeze</v>
          </cell>
        </row>
        <row r="34">
          <cell r="A34">
            <v>25</v>
          </cell>
          <cell r="B34" t="str">
            <v>Tampflex</v>
          </cell>
        </row>
        <row r="35">
          <cell r="A35">
            <v>26</v>
          </cell>
          <cell r="B35" t="str">
            <v>Bamity</v>
          </cell>
        </row>
        <row r="36">
          <cell r="A36">
            <v>27</v>
          </cell>
          <cell r="B36" t="str">
            <v>Bamity</v>
          </cell>
        </row>
        <row r="37">
          <cell r="A37">
            <v>28</v>
          </cell>
          <cell r="B37" t="str">
            <v>Matsoft</v>
          </cell>
        </row>
        <row r="38">
          <cell r="A38">
            <v>29</v>
          </cell>
          <cell r="B38" t="str">
            <v>Biodex</v>
          </cell>
        </row>
        <row r="39">
          <cell r="A39">
            <v>30</v>
          </cell>
          <cell r="B39" t="str">
            <v>Domainer</v>
          </cell>
        </row>
        <row r="40">
          <cell r="A40">
            <v>31</v>
          </cell>
          <cell r="B40" t="str">
            <v>Konklab</v>
          </cell>
        </row>
        <row r="41">
          <cell r="A41">
            <v>32</v>
          </cell>
          <cell r="B41" t="str">
            <v>Transcof</v>
          </cell>
        </row>
        <row r="42">
          <cell r="A42">
            <v>33</v>
          </cell>
          <cell r="B42" t="str">
            <v>Flowdesk</v>
          </cell>
        </row>
        <row r="43">
          <cell r="A43">
            <v>34</v>
          </cell>
          <cell r="B43" t="str">
            <v>Sub-Ex</v>
          </cell>
        </row>
        <row r="44">
          <cell r="A44">
            <v>35</v>
          </cell>
          <cell r="B44" t="str">
            <v>Redhold</v>
          </cell>
        </row>
        <row r="45">
          <cell r="A45">
            <v>36</v>
          </cell>
          <cell r="B45" t="str">
            <v>Namfix</v>
          </cell>
        </row>
        <row r="46">
          <cell r="A46">
            <v>37</v>
          </cell>
          <cell r="B46" t="str">
            <v>Mat Lam Tam</v>
          </cell>
        </row>
        <row r="47">
          <cell r="A47">
            <v>38</v>
          </cell>
          <cell r="B47" t="str">
            <v>Span</v>
          </cell>
        </row>
        <row r="48">
          <cell r="A48">
            <v>39</v>
          </cell>
          <cell r="B48" t="str">
            <v>Zathin</v>
          </cell>
        </row>
        <row r="49">
          <cell r="A49">
            <v>40</v>
          </cell>
          <cell r="B49" t="str">
            <v>Aerified</v>
          </cell>
        </row>
        <row r="50">
          <cell r="A50">
            <v>41</v>
          </cell>
          <cell r="B50" t="str">
            <v>Bitchip</v>
          </cell>
        </row>
        <row r="51">
          <cell r="A51">
            <v>42</v>
          </cell>
          <cell r="B51" t="str">
            <v>Zathin</v>
          </cell>
        </row>
        <row r="52">
          <cell r="A52">
            <v>43</v>
          </cell>
          <cell r="B52" t="str">
            <v>Fintone</v>
          </cell>
        </row>
        <row r="53">
          <cell r="A53">
            <v>44</v>
          </cell>
          <cell r="B53" t="str">
            <v>Tampflex</v>
          </cell>
        </row>
        <row r="54">
          <cell r="A54">
            <v>45</v>
          </cell>
          <cell r="B54" t="str">
            <v>Daltfresh</v>
          </cell>
        </row>
        <row r="55">
          <cell r="A55">
            <v>46</v>
          </cell>
          <cell r="B55" t="str">
            <v>Hatity</v>
          </cell>
        </row>
        <row r="56">
          <cell r="A56">
            <v>47</v>
          </cell>
          <cell r="B56" t="str">
            <v>Prodder</v>
          </cell>
        </row>
        <row r="57">
          <cell r="A57">
            <v>48</v>
          </cell>
          <cell r="B57" t="str">
            <v>Lotlux</v>
          </cell>
        </row>
        <row r="58">
          <cell r="A58">
            <v>49</v>
          </cell>
          <cell r="B58" t="str">
            <v>Konklux</v>
          </cell>
        </row>
        <row r="59">
          <cell r="A59">
            <v>50</v>
          </cell>
          <cell r="B59" t="str">
            <v>Opela</v>
          </cell>
        </row>
        <row r="60">
          <cell r="A60">
            <v>51</v>
          </cell>
          <cell r="B60" t="str">
            <v>Stim</v>
          </cell>
        </row>
        <row r="61">
          <cell r="A61">
            <v>52</v>
          </cell>
          <cell r="B61" t="str">
            <v>Daltfresh</v>
          </cell>
        </row>
        <row r="62">
          <cell r="A62">
            <v>53</v>
          </cell>
          <cell r="B62" t="str">
            <v>Veribet</v>
          </cell>
        </row>
        <row r="63">
          <cell r="A63">
            <v>54</v>
          </cell>
          <cell r="B63" t="str">
            <v>Toughjoyfax</v>
          </cell>
        </row>
        <row r="64">
          <cell r="A64">
            <v>55</v>
          </cell>
          <cell r="B64" t="str">
            <v>Subin</v>
          </cell>
        </row>
        <row r="65">
          <cell r="A65">
            <v>56</v>
          </cell>
          <cell r="B65" t="str">
            <v>Mat Lam Tam</v>
          </cell>
        </row>
        <row r="66">
          <cell r="A66">
            <v>57</v>
          </cell>
          <cell r="B66" t="str">
            <v>Lotlux</v>
          </cell>
        </row>
        <row r="67">
          <cell r="A67">
            <v>58</v>
          </cell>
          <cell r="B67" t="str">
            <v>Andalax</v>
          </cell>
        </row>
        <row r="70">
          <cell r="G70">
            <v>28</v>
          </cell>
        </row>
        <row r="71">
          <cell r="G71">
            <v>15</v>
          </cell>
        </row>
        <row r="72">
          <cell r="G72">
            <v>14</v>
          </cell>
        </row>
        <row r="73">
          <cell r="G73">
            <v>20</v>
          </cell>
        </row>
        <row r="74">
          <cell r="G74">
            <v>46</v>
          </cell>
        </row>
        <row r="75">
          <cell r="G75">
            <v>47</v>
          </cell>
        </row>
        <row r="76">
          <cell r="G76">
            <v>52</v>
          </cell>
        </row>
        <row r="77">
          <cell r="G77">
            <v>42</v>
          </cell>
        </row>
        <row r="78">
          <cell r="G78">
            <v>20</v>
          </cell>
        </row>
        <row r="79">
          <cell r="G79">
            <v>30</v>
          </cell>
        </row>
        <row r="80">
          <cell r="G80">
            <v>32</v>
          </cell>
        </row>
        <row r="81">
          <cell r="G81">
            <v>20</v>
          </cell>
        </row>
        <row r="82">
          <cell r="G82">
            <v>9</v>
          </cell>
        </row>
        <row r="83">
          <cell r="G83">
            <v>22</v>
          </cell>
        </row>
        <row r="84">
          <cell r="G84">
            <v>49</v>
          </cell>
        </row>
        <row r="85">
          <cell r="G85">
            <v>5</v>
          </cell>
        </row>
        <row r="86">
          <cell r="G86">
            <v>31</v>
          </cell>
        </row>
        <row r="87">
          <cell r="G87">
            <v>20</v>
          </cell>
        </row>
        <row r="88">
          <cell r="G88">
            <v>45</v>
          </cell>
        </row>
        <row r="89">
          <cell r="G89">
            <v>2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ieran Marriott" refreshedDate="43201.475716666668" createdVersion="6" refreshedVersion="6" minRefreshableVersion="3" recordCount="300" xr:uid="{B20CDCF7-8F16-4FA1-94C4-89B48557780E}">
  <cacheSource type="worksheet">
    <worksheetSource name="Table4"/>
  </cacheSource>
  <cacheFields count="5">
    <cacheField name="id" numFmtId="1">
      <sharedItems containsSemiMixedTypes="0" containsString="0" containsNumber="1" containsInteger="1" minValue="1" maxValue="300"/>
    </cacheField>
    <cacheField name="inkoop edubot" numFmtId="49">
      <sharedItems count="4">
        <s v="Hatity"/>
        <s v="Bigtax"/>
        <s v="Stronghold"/>
        <s v="Temp"/>
      </sharedItems>
    </cacheField>
    <cacheField name="inkoop aantal" numFmtId="1">
      <sharedItems containsSemiMixedTypes="0" containsString="0" containsNumber="1" containsInteger="1" minValue="23" maxValue="53"/>
    </cacheField>
    <cacheField name="Inkoop costen" numFmtId="166">
      <sharedItems containsSemiMixedTypes="0" containsString="0" containsNumber="1" minValue="3449.7700000000004" maxValue="13249.470000000001"/>
    </cacheField>
    <cacheField name="Software Kosten" numFmtId="167">
      <sharedItems containsSemiMixedTypes="0" containsString="0" containsNumber="1" minValue="0.46" maxValue="7.949999999999999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ieran Marriott" refreshedDate="43201.475717592592" createdVersion="6" refreshedVersion="6" minRefreshableVersion="3" recordCount="58" xr:uid="{772FC76B-6CFE-47BD-B56D-1124F100C0DD}">
  <cacheSource type="worksheet">
    <worksheetSource name="Table_1"/>
  </cacheSource>
  <cacheFields count="6">
    <cacheField name="School id" numFmtId="1">
      <sharedItems containsSemiMixedTypes="0" containsString="0" containsNumber="1" containsInteger="1" minValue="1" maxValue="58"/>
    </cacheField>
    <cacheField name="School name" numFmtId="49">
      <sharedItems/>
    </cacheField>
    <cacheField name="Location" numFmtId="49">
      <sharedItems/>
    </cacheField>
    <cacheField name="School type" numFmtId="49">
      <sharedItems count="2">
        <s v="Middelbare school"/>
        <s v="Basisschool"/>
      </sharedItems>
    </cacheField>
    <cacheField name="Email" numFmtId="49">
      <sharedItems/>
    </cacheField>
    <cacheField name="Phone" numFmtId="2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ieran Marriott" refreshedDate="43201.486719444445" createdVersion="6" refreshedVersion="6" minRefreshableVersion="3" recordCount="20" xr:uid="{3D6809C0-AE9A-4D2B-8B9E-07F4E12CB87A}">
  <cacheSource type="worksheet">
    <worksheetSource name="Table_3"/>
  </cacheSource>
  <cacheFields count="9">
    <cacheField name="Order-id" numFmtId="1">
      <sharedItems containsSemiMixedTypes="0" containsString="0" containsNumber="1" containsInteger="1" minValue="1" maxValue="20"/>
    </cacheField>
    <cacheField name="EduBot" numFmtId="49">
      <sharedItems count="4">
        <s v="Hatity"/>
        <s v="Bigtax"/>
        <s v="Stronghold"/>
        <s v="Temp"/>
      </sharedItems>
    </cacheField>
    <cacheField name="Quantity" numFmtId="1">
      <sharedItems containsSemiMixedTypes="0" containsString="0" containsNumber="1" containsInteger="1" minValue="148" maxValue="992"/>
    </cacheField>
    <cacheField name="Total Price" numFmtId="165">
      <sharedItems containsSemiMixedTypes="0" containsString="0" containsNumber="1" minValue="40186.439999999995" maxValue="319215.68"/>
    </cacheField>
    <cacheField name="Payment" numFmtId="49">
      <sharedItems/>
    </cacheField>
    <cacheField name="Order Completed" numFmtId="49">
      <sharedItems count="2">
        <b v="0"/>
        <b v="1"/>
      </sharedItems>
    </cacheField>
    <cacheField name="School Id" numFmtId="1">
      <sharedItems containsSemiMixedTypes="0" containsString="0" containsNumber="1" containsInteger="1" minValue="2" maxValue="52"/>
    </cacheField>
    <cacheField name="School Name" numFmtId="49">
      <sharedItems/>
    </cacheField>
    <cacheField name="Verzend Kosten" numFmtId="167">
      <sharedItems containsSemiMixedTypes="0" containsString="0" containsNumber="1" containsInteger="1" minValue="10" maxValue="40" count="16">
        <n v="26"/>
        <n v="22"/>
        <n v="10"/>
        <n v="11"/>
        <n v="37"/>
        <n v="35"/>
        <n v="40"/>
        <n v="16"/>
        <n v="18"/>
        <n v="12"/>
        <n v="39"/>
        <n v="33"/>
        <n v="13"/>
        <n v="38"/>
        <n v="36"/>
        <n v="1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0">
  <r>
    <n v="1"/>
    <x v="0"/>
    <n v="44"/>
    <n v="9239.5600000000013"/>
    <n v="6.6"/>
  </r>
  <r>
    <n v="2"/>
    <x v="1"/>
    <n v="49"/>
    <n v="12249.51"/>
    <n v="2.4500000000000002"/>
  </r>
  <r>
    <n v="3"/>
    <x v="0"/>
    <n v="23"/>
    <n v="4829.7700000000004"/>
    <n v="3.4499999999999997"/>
  </r>
  <r>
    <n v="4"/>
    <x v="1"/>
    <n v="52"/>
    <n v="12999.48"/>
    <n v="2.6"/>
  </r>
  <r>
    <n v="5"/>
    <x v="1"/>
    <n v="52"/>
    <n v="12999.48"/>
    <n v="2.6"/>
  </r>
  <r>
    <n v="6"/>
    <x v="0"/>
    <n v="53"/>
    <n v="11129.470000000001"/>
    <n v="7.9499999999999993"/>
  </r>
  <r>
    <n v="7"/>
    <x v="0"/>
    <n v="32"/>
    <n v="6719.68"/>
    <n v="4.8"/>
  </r>
  <r>
    <n v="8"/>
    <x v="2"/>
    <n v="52"/>
    <n v="7799.4800000000005"/>
    <n v="1.04"/>
  </r>
  <r>
    <n v="9"/>
    <x v="2"/>
    <n v="23"/>
    <n v="3449.7700000000004"/>
    <n v="0.46"/>
  </r>
  <r>
    <n v="10"/>
    <x v="1"/>
    <n v="40"/>
    <n v="9999.6"/>
    <n v="2"/>
  </r>
  <r>
    <n v="11"/>
    <x v="0"/>
    <n v="39"/>
    <n v="8189.6100000000006"/>
    <n v="5.85"/>
  </r>
  <r>
    <n v="12"/>
    <x v="0"/>
    <n v="24"/>
    <n v="5039.76"/>
    <n v="3.5999999999999996"/>
  </r>
  <r>
    <n v="13"/>
    <x v="3"/>
    <n v="41"/>
    <n v="8199.59"/>
    <n v="2.0500000000000003"/>
  </r>
  <r>
    <n v="14"/>
    <x v="0"/>
    <n v="39"/>
    <n v="8189.6100000000006"/>
    <n v="5.85"/>
  </r>
  <r>
    <n v="15"/>
    <x v="1"/>
    <n v="23"/>
    <n v="5749.77"/>
    <n v="1.1500000000000001"/>
  </r>
  <r>
    <n v="16"/>
    <x v="1"/>
    <n v="33"/>
    <n v="8249.67"/>
    <n v="1.6500000000000001"/>
  </r>
  <r>
    <n v="17"/>
    <x v="0"/>
    <n v="51"/>
    <n v="10709.49"/>
    <n v="7.6499999999999995"/>
  </r>
  <r>
    <n v="18"/>
    <x v="2"/>
    <n v="48"/>
    <n v="7199.52"/>
    <n v="0.96"/>
  </r>
  <r>
    <n v="19"/>
    <x v="1"/>
    <n v="24"/>
    <n v="5999.76"/>
    <n v="1.2000000000000002"/>
  </r>
  <r>
    <n v="20"/>
    <x v="1"/>
    <n v="44"/>
    <n v="10999.560000000001"/>
    <n v="2.2000000000000002"/>
  </r>
  <r>
    <n v="21"/>
    <x v="2"/>
    <n v="36"/>
    <n v="5399.64"/>
    <n v="0.72"/>
  </r>
  <r>
    <n v="22"/>
    <x v="0"/>
    <n v="39"/>
    <n v="8189.6100000000006"/>
    <n v="5.85"/>
  </r>
  <r>
    <n v="23"/>
    <x v="3"/>
    <n v="39"/>
    <n v="7799.6100000000006"/>
    <n v="1.9500000000000002"/>
  </r>
  <r>
    <n v="24"/>
    <x v="2"/>
    <n v="27"/>
    <n v="4049.7300000000005"/>
    <n v="0.54"/>
  </r>
  <r>
    <n v="25"/>
    <x v="0"/>
    <n v="28"/>
    <n v="5879.72"/>
    <n v="4.2"/>
  </r>
  <r>
    <n v="26"/>
    <x v="3"/>
    <n v="25"/>
    <n v="4999.75"/>
    <n v="1.25"/>
  </r>
  <r>
    <n v="27"/>
    <x v="2"/>
    <n v="28"/>
    <n v="4199.72"/>
    <n v="0.56000000000000005"/>
  </r>
  <r>
    <n v="28"/>
    <x v="3"/>
    <n v="44"/>
    <n v="8799.5600000000013"/>
    <n v="2.2000000000000002"/>
  </r>
  <r>
    <n v="29"/>
    <x v="1"/>
    <n v="39"/>
    <n v="9749.61"/>
    <n v="1.9500000000000002"/>
  </r>
  <r>
    <n v="30"/>
    <x v="2"/>
    <n v="48"/>
    <n v="7199.52"/>
    <n v="0.96"/>
  </r>
  <r>
    <n v="31"/>
    <x v="0"/>
    <n v="24"/>
    <n v="5039.76"/>
    <n v="3.5999999999999996"/>
  </r>
  <r>
    <n v="32"/>
    <x v="2"/>
    <n v="45"/>
    <n v="6749.55"/>
    <n v="0.9"/>
  </r>
  <r>
    <n v="33"/>
    <x v="3"/>
    <n v="30"/>
    <n v="5999.7000000000007"/>
    <n v="1.5"/>
  </r>
  <r>
    <n v="34"/>
    <x v="2"/>
    <n v="35"/>
    <n v="5249.6500000000005"/>
    <n v="0.70000000000000007"/>
  </r>
  <r>
    <n v="35"/>
    <x v="0"/>
    <n v="28"/>
    <n v="5879.72"/>
    <n v="4.2"/>
  </r>
  <r>
    <n v="36"/>
    <x v="2"/>
    <n v="24"/>
    <n v="3599.76"/>
    <n v="0.48"/>
  </r>
  <r>
    <n v="37"/>
    <x v="0"/>
    <n v="45"/>
    <n v="9449.5500000000011"/>
    <n v="6.75"/>
  </r>
  <r>
    <n v="38"/>
    <x v="2"/>
    <n v="48"/>
    <n v="7199.52"/>
    <n v="0.96"/>
  </r>
  <r>
    <n v="39"/>
    <x v="0"/>
    <n v="45"/>
    <n v="9449.5500000000011"/>
    <n v="6.75"/>
  </r>
  <r>
    <n v="40"/>
    <x v="2"/>
    <n v="30"/>
    <n v="4499.7000000000007"/>
    <n v="0.6"/>
  </r>
  <r>
    <n v="41"/>
    <x v="3"/>
    <n v="26"/>
    <n v="5199.74"/>
    <n v="1.3"/>
  </r>
  <r>
    <n v="42"/>
    <x v="3"/>
    <n v="42"/>
    <n v="8399.58"/>
    <n v="2.1"/>
  </r>
  <r>
    <n v="43"/>
    <x v="1"/>
    <n v="36"/>
    <n v="8999.64"/>
    <n v="1.8"/>
  </r>
  <r>
    <n v="44"/>
    <x v="0"/>
    <n v="48"/>
    <n v="10079.52"/>
    <n v="7.1999999999999993"/>
  </r>
  <r>
    <n v="45"/>
    <x v="2"/>
    <n v="27"/>
    <n v="4049.7300000000005"/>
    <n v="0.54"/>
  </r>
  <r>
    <n v="46"/>
    <x v="2"/>
    <n v="29"/>
    <n v="4349.71"/>
    <n v="0.57999999999999996"/>
  </r>
  <r>
    <n v="47"/>
    <x v="1"/>
    <n v="25"/>
    <n v="6249.75"/>
    <n v="1.25"/>
  </r>
  <r>
    <n v="48"/>
    <x v="3"/>
    <n v="50"/>
    <n v="9999.5"/>
    <n v="2.5"/>
  </r>
  <r>
    <n v="49"/>
    <x v="2"/>
    <n v="33"/>
    <n v="4949.67"/>
    <n v="0.66"/>
  </r>
  <r>
    <n v="50"/>
    <x v="0"/>
    <n v="34"/>
    <n v="7139.66"/>
    <n v="5.0999999999999996"/>
  </r>
  <r>
    <n v="51"/>
    <x v="1"/>
    <n v="48"/>
    <n v="11999.52"/>
    <n v="2.4000000000000004"/>
  </r>
  <r>
    <n v="52"/>
    <x v="0"/>
    <n v="50"/>
    <n v="10499.5"/>
    <n v="7.5"/>
  </r>
  <r>
    <n v="53"/>
    <x v="2"/>
    <n v="52"/>
    <n v="7799.4800000000005"/>
    <n v="1.04"/>
  </r>
  <r>
    <n v="54"/>
    <x v="2"/>
    <n v="34"/>
    <n v="5099.66"/>
    <n v="0.68"/>
  </r>
  <r>
    <n v="55"/>
    <x v="2"/>
    <n v="51"/>
    <n v="7649.4900000000007"/>
    <n v="1.02"/>
  </r>
  <r>
    <n v="56"/>
    <x v="1"/>
    <n v="46"/>
    <n v="11499.54"/>
    <n v="2.3000000000000003"/>
  </r>
  <r>
    <n v="57"/>
    <x v="0"/>
    <n v="30"/>
    <n v="6299.7000000000007"/>
    <n v="4.5"/>
  </r>
  <r>
    <n v="58"/>
    <x v="0"/>
    <n v="36"/>
    <n v="7559.64"/>
    <n v="5.3999999999999995"/>
  </r>
  <r>
    <n v="59"/>
    <x v="2"/>
    <n v="25"/>
    <n v="3749.75"/>
    <n v="0.5"/>
  </r>
  <r>
    <n v="60"/>
    <x v="2"/>
    <n v="29"/>
    <n v="4349.71"/>
    <n v="0.57999999999999996"/>
  </r>
  <r>
    <n v="61"/>
    <x v="3"/>
    <n v="24"/>
    <n v="4799.76"/>
    <n v="1.2000000000000002"/>
  </r>
  <r>
    <n v="62"/>
    <x v="3"/>
    <n v="35"/>
    <n v="6999.6500000000005"/>
    <n v="1.75"/>
  </r>
  <r>
    <n v="63"/>
    <x v="1"/>
    <n v="37"/>
    <n v="9249.630000000001"/>
    <n v="1.85"/>
  </r>
  <r>
    <n v="64"/>
    <x v="1"/>
    <n v="50"/>
    <n v="12499.5"/>
    <n v="2.5"/>
  </r>
  <r>
    <n v="65"/>
    <x v="1"/>
    <n v="28"/>
    <n v="6999.72"/>
    <n v="1.4000000000000001"/>
  </r>
  <r>
    <n v="66"/>
    <x v="0"/>
    <n v="52"/>
    <n v="10919.48"/>
    <n v="7.8"/>
  </r>
  <r>
    <n v="67"/>
    <x v="3"/>
    <n v="46"/>
    <n v="9199.5400000000009"/>
    <n v="2.3000000000000003"/>
  </r>
  <r>
    <n v="68"/>
    <x v="3"/>
    <n v="39"/>
    <n v="7799.6100000000006"/>
    <n v="1.9500000000000002"/>
  </r>
  <r>
    <n v="69"/>
    <x v="2"/>
    <n v="44"/>
    <n v="6599.56"/>
    <n v="0.88"/>
  </r>
  <r>
    <n v="70"/>
    <x v="1"/>
    <n v="28"/>
    <n v="6999.72"/>
    <n v="1.4000000000000001"/>
  </r>
  <r>
    <n v="71"/>
    <x v="3"/>
    <n v="25"/>
    <n v="4999.75"/>
    <n v="1.25"/>
  </r>
  <r>
    <n v="72"/>
    <x v="2"/>
    <n v="46"/>
    <n v="6899.5400000000009"/>
    <n v="0.92"/>
  </r>
  <r>
    <n v="73"/>
    <x v="3"/>
    <n v="42"/>
    <n v="8399.58"/>
    <n v="2.1"/>
  </r>
  <r>
    <n v="74"/>
    <x v="0"/>
    <n v="45"/>
    <n v="9449.5500000000011"/>
    <n v="6.75"/>
  </r>
  <r>
    <n v="75"/>
    <x v="1"/>
    <n v="34"/>
    <n v="8499.66"/>
    <n v="1.7000000000000002"/>
  </r>
  <r>
    <n v="76"/>
    <x v="1"/>
    <n v="31"/>
    <n v="7749.6900000000005"/>
    <n v="1.55"/>
  </r>
  <r>
    <n v="77"/>
    <x v="0"/>
    <n v="29"/>
    <n v="6089.71"/>
    <n v="4.3499999999999996"/>
  </r>
  <r>
    <n v="78"/>
    <x v="3"/>
    <n v="23"/>
    <n v="4599.7700000000004"/>
    <n v="1.1500000000000001"/>
  </r>
  <r>
    <n v="79"/>
    <x v="0"/>
    <n v="41"/>
    <n v="8609.59"/>
    <n v="6.1499999999999995"/>
  </r>
  <r>
    <n v="80"/>
    <x v="0"/>
    <n v="29"/>
    <n v="6089.71"/>
    <n v="4.3499999999999996"/>
  </r>
  <r>
    <n v="81"/>
    <x v="0"/>
    <n v="31"/>
    <n v="6509.6900000000005"/>
    <n v="4.6499999999999995"/>
  </r>
  <r>
    <n v="82"/>
    <x v="2"/>
    <n v="38"/>
    <n v="5699.6200000000008"/>
    <n v="0.76"/>
  </r>
  <r>
    <n v="83"/>
    <x v="2"/>
    <n v="27"/>
    <n v="4049.7300000000005"/>
    <n v="0.54"/>
  </r>
  <r>
    <n v="84"/>
    <x v="1"/>
    <n v="34"/>
    <n v="8499.66"/>
    <n v="1.7000000000000002"/>
  </r>
  <r>
    <n v="85"/>
    <x v="2"/>
    <n v="26"/>
    <n v="3899.7400000000002"/>
    <n v="0.52"/>
  </r>
  <r>
    <n v="86"/>
    <x v="0"/>
    <n v="50"/>
    <n v="10499.5"/>
    <n v="7.5"/>
  </r>
  <r>
    <n v="87"/>
    <x v="0"/>
    <n v="27"/>
    <n v="5669.7300000000005"/>
    <n v="4.05"/>
  </r>
  <r>
    <n v="88"/>
    <x v="2"/>
    <n v="29"/>
    <n v="4349.71"/>
    <n v="0.57999999999999996"/>
  </r>
  <r>
    <n v="89"/>
    <x v="0"/>
    <n v="30"/>
    <n v="6299.7000000000007"/>
    <n v="4.5"/>
  </r>
  <r>
    <n v="90"/>
    <x v="3"/>
    <n v="52"/>
    <n v="10399.48"/>
    <n v="2.6"/>
  </r>
  <r>
    <n v="91"/>
    <x v="1"/>
    <n v="48"/>
    <n v="11999.52"/>
    <n v="2.4000000000000004"/>
  </r>
  <r>
    <n v="92"/>
    <x v="1"/>
    <n v="41"/>
    <n v="10249.59"/>
    <n v="2.0500000000000003"/>
  </r>
  <r>
    <n v="93"/>
    <x v="0"/>
    <n v="26"/>
    <n v="5459.74"/>
    <n v="3.9"/>
  </r>
  <r>
    <n v="94"/>
    <x v="0"/>
    <n v="38"/>
    <n v="7979.6200000000008"/>
    <n v="5.7"/>
  </r>
  <r>
    <n v="95"/>
    <x v="3"/>
    <n v="38"/>
    <n v="7599.6200000000008"/>
    <n v="1.9000000000000001"/>
  </r>
  <r>
    <n v="96"/>
    <x v="1"/>
    <n v="39"/>
    <n v="9749.61"/>
    <n v="1.9500000000000002"/>
  </r>
  <r>
    <n v="97"/>
    <x v="0"/>
    <n v="38"/>
    <n v="7979.6200000000008"/>
    <n v="5.7"/>
  </r>
  <r>
    <n v="98"/>
    <x v="0"/>
    <n v="44"/>
    <n v="9239.5600000000013"/>
    <n v="6.6"/>
  </r>
  <r>
    <n v="99"/>
    <x v="2"/>
    <n v="35"/>
    <n v="5249.6500000000005"/>
    <n v="0.70000000000000007"/>
  </r>
  <r>
    <n v="100"/>
    <x v="3"/>
    <n v="29"/>
    <n v="5799.71"/>
    <n v="1.4500000000000002"/>
  </r>
  <r>
    <n v="101"/>
    <x v="2"/>
    <n v="36"/>
    <n v="5399.64"/>
    <n v="0.72"/>
  </r>
  <r>
    <n v="102"/>
    <x v="1"/>
    <n v="28"/>
    <n v="6999.72"/>
    <n v="1.4000000000000001"/>
  </r>
  <r>
    <n v="103"/>
    <x v="0"/>
    <n v="38"/>
    <n v="7979.6200000000008"/>
    <n v="5.7"/>
  </r>
  <r>
    <n v="104"/>
    <x v="1"/>
    <n v="36"/>
    <n v="8999.64"/>
    <n v="1.8"/>
  </r>
  <r>
    <n v="105"/>
    <x v="0"/>
    <n v="31"/>
    <n v="6509.6900000000005"/>
    <n v="4.6499999999999995"/>
  </r>
  <r>
    <n v="106"/>
    <x v="1"/>
    <n v="24"/>
    <n v="5999.76"/>
    <n v="1.2000000000000002"/>
  </r>
  <r>
    <n v="107"/>
    <x v="3"/>
    <n v="24"/>
    <n v="4799.76"/>
    <n v="1.2000000000000002"/>
  </r>
  <r>
    <n v="108"/>
    <x v="3"/>
    <n v="52"/>
    <n v="10399.48"/>
    <n v="2.6"/>
  </r>
  <r>
    <n v="109"/>
    <x v="2"/>
    <n v="41"/>
    <n v="6149.59"/>
    <n v="0.82000000000000006"/>
  </r>
  <r>
    <n v="110"/>
    <x v="0"/>
    <n v="30"/>
    <n v="6299.7000000000007"/>
    <n v="4.5"/>
  </r>
  <r>
    <n v="111"/>
    <x v="1"/>
    <n v="31"/>
    <n v="7749.6900000000005"/>
    <n v="1.55"/>
  </r>
  <r>
    <n v="112"/>
    <x v="3"/>
    <n v="25"/>
    <n v="4999.75"/>
    <n v="1.25"/>
  </r>
  <r>
    <n v="113"/>
    <x v="2"/>
    <n v="26"/>
    <n v="3899.7400000000002"/>
    <n v="0.52"/>
  </r>
  <r>
    <n v="114"/>
    <x v="0"/>
    <n v="24"/>
    <n v="5039.76"/>
    <n v="3.5999999999999996"/>
  </r>
  <r>
    <n v="115"/>
    <x v="3"/>
    <n v="31"/>
    <n v="6199.6900000000005"/>
    <n v="1.55"/>
  </r>
  <r>
    <n v="116"/>
    <x v="3"/>
    <n v="35"/>
    <n v="6999.6500000000005"/>
    <n v="1.75"/>
  </r>
  <r>
    <n v="117"/>
    <x v="1"/>
    <n v="49"/>
    <n v="12249.51"/>
    <n v="2.4500000000000002"/>
  </r>
  <r>
    <n v="118"/>
    <x v="0"/>
    <n v="31"/>
    <n v="6509.6900000000005"/>
    <n v="4.6499999999999995"/>
  </r>
  <r>
    <n v="119"/>
    <x v="0"/>
    <n v="46"/>
    <n v="9659.5400000000009"/>
    <n v="6.8999999999999995"/>
  </r>
  <r>
    <n v="120"/>
    <x v="1"/>
    <n v="53"/>
    <n v="13249.470000000001"/>
    <n v="2.6500000000000004"/>
  </r>
  <r>
    <n v="121"/>
    <x v="3"/>
    <n v="24"/>
    <n v="4799.76"/>
    <n v="1.2000000000000002"/>
  </r>
  <r>
    <n v="122"/>
    <x v="3"/>
    <n v="33"/>
    <n v="6599.67"/>
    <n v="1.6500000000000001"/>
  </r>
  <r>
    <n v="123"/>
    <x v="1"/>
    <n v="25"/>
    <n v="6249.75"/>
    <n v="1.25"/>
  </r>
  <r>
    <n v="124"/>
    <x v="3"/>
    <n v="25"/>
    <n v="4999.75"/>
    <n v="1.25"/>
  </r>
  <r>
    <n v="125"/>
    <x v="2"/>
    <n v="31"/>
    <n v="4649.6900000000005"/>
    <n v="0.62"/>
  </r>
  <r>
    <n v="126"/>
    <x v="1"/>
    <n v="29"/>
    <n v="7249.71"/>
    <n v="1.4500000000000002"/>
  </r>
  <r>
    <n v="127"/>
    <x v="0"/>
    <n v="25"/>
    <n v="5249.75"/>
    <n v="3.75"/>
  </r>
  <r>
    <n v="128"/>
    <x v="1"/>
    <n v="33"/>
    <n v="8249.67"/>
    <n v="1.6500000000000001"/>
  </r>
  <r>
    <n v="129"/>
    <x v="2"/>
    <n v="23"/>
    <n v="3449.7700000000004"/>
    <n v="0.46"/>
  </r>
  <r>
    <n v="130"/>
    <x v="2"/>
    <n v="47"/>
    <n v="7049.5300000000007"/>
    <n v="0.94000000000000006"/>
  </r>
  <r>
    <n v="131"/>
    <x v="1"/>
    <n v="26"/>
    <n v="6499.74"/>
    <n v="1.3"/>
  </r>
  <r>
    <n v="132"/>
    <x v="2"/>
    <n v="38"/>
    <n v="5699.6200000000008"/>
    <n v="0.76"/>
  </r>
  <r>
    <n v="133"/>
    <x v="3"/>
    <n v="35"/>
    <n v="6999.6500000000005"/>
    <n v="1.75"/>
  </r>
  <r>
    <n v="134"/>
    <x v="1"/>
    <n v="43"/>
    <n v="10749.57"/>
    <n v="2.15"/>
  </r>
  <r>
    <n v="135"/>
    <x v="3"/>
    <n v="52"/>
    <n v="10399.48"/>
    <n v="2.6"/>
  </r>
  <r>
    <n v="136"/>
    <x v="3"/>
    <n v="39"/>
    <n v="7799.6100000000006"/>
    <n v="1.9500000000000002"/>
  </r>
  <r>
    <n v="137"/>
    <x v="0"/>
    <n v="25"/>
    <n v="5249.75"/>
    <n v="3.75"/>
  </r>
  <r>
    <n v="138"/>
    <x v="3"/>
    <n v="33"/>
    <n v="6599.67"/>
    <n v="1.6500000000000001"/>
  </r>
  <r>
    <n v="139"/>
    <x v="1"/>
    <n v="23"/>
    <n v="5749.77"/>
    <n v="1.1500000000000001"/>
  </r>
  <r>
    <n v="140"/>
    <x v="0"/>
    <n v="39"/>
    <n v="8189.6100000000006"/>
    <n v="5.85"/>
  </r>
  <r>
    <n v="141"/>
    <x v="2"/>
    <n v="53"/>
    <n v="7949.47"/>
    <n v="1.06"/>
  </r>
  <r>
    <n v="142"/>
    <x v="3"/>
    <n v="50"/>
    <n v="9999.5"/>
    <n v="2.5"/>
  </r>
  <r>
    <n v="143"/>
    <x v="3"/>
    <n v="41"/>
    <n v="8199.59"/>
    <n v="2.0500000000000003"/>
  </r>
  <r>
    <n v="144"/>
    <x v="2"/>
    <n v="39"/>
    <n v="5849.6100000000006"/>
    <n v="0.78"/>
  </r>
  <r>
    <n v="145"/>
    <x v="1"/>
    <n v="37"/>
    <n v="9249.630000000001"/>
    <n v="1.85"/>
  </r>
  <r>
    <n v="146"/>
    <x v="3"/>
    <n v="49"/>
    <n v="9799.51"/>
    <n v="2.4500000000000002"/>
  </r>
  <r>
    <n v="147"/>
    <x v="2"/>
    <n v="48"/>
    <n v="7199.52"/>
    <n v="0.96"/>
  </r>
  <r>
    <n v="148"/>
    <x v="2"/>
    <n v="53"/>
    <n v="7949.47"/>
    <n v="1.06"/>
  </r>
  <r>
    <n v="149"/>
    <x v="3"/>
    <n v="29"/>
    <n v="5799.71"/>
    <n v="1.4500000000000002"/>
  </r>
  <r>
    <n v="150"/>
    <x v="0"/>
    <n v="43"/>
    <n v="9029.57"/>
    <n v="6.45"/>
  </r>
  <r>
    <n v="151"/>
    <x v="3"/>
    <n v="40"/>
    <n v="7999.6"/>
    <n v="2"/>
  </r>
  <r>
    <n v="152"/>
    <x v="1"/>
    <n v="31"/>
    <n v="7749.6900000000005"/>
    <n v="1.55"/>
  </r>
  <r>
    <n v="153"/>
    <x v="2"/>
    <n v="34"/>
    <n v="5099.66"/>
    <n v="0.68"/>
  </r>
  <r>
    <n v="154"/>
    <x v="0"/>
    <n v="38"/>
    <n v="7979.6200000000008"/>
    <n v="5.7"/>
  </r>
  <r>
    <n v="155"/>
    <x v="0"/>
    <n v="23"/>
    <n v="4829.7700000000004"/>
    <n v="3.4499999999999997"/>
  </r>
  <r>
    <n v="156"/>
    <x v="2"/>
    <n v="31"/>
    <n v="4649.6900000000005"/>
    <n v="0.62"/>
  </r>
  <r>
    <n v="157"/>
    <x v="2"/>
    <n v="49"/>
    <n v="7349.51"/>
    <n v="0.98"/>
  </r>
  <r>
    <n v="158"/>
    <x v="3"/>
    <n v="33"/>
    <n v="6599.67"/>
    <n v="1.6500000000000001"/>
  </r>
  <r>
    <n v="159"/>
    <x v="2"/>
    <n v="48"/>
    <n v="7199.52"/>
    <n v="0.96"/>
  </r>
  <r>
    <n v="160"/>
    <x v="2"/>
    <n v="44"/>
    <n v="6599.56"/>
    <n v="0.88"/>
  </r>
  <r>
    <n v="161"/>
    <x v="3"/>
    <n v="51"/>
    <n v="10199.49"/>
    <n v="2.5500000000000003"/>
  </r>
  <r>
    <n v="162"/>
    <x v="0"/>
    <n v="50"/>
    <n v="10499.5"/>
    <n v="7.5"/>
  </r>
  <r>
    <n v="163"/>
    <x v="3"/>
    <n v="50"/>
    <n v="9999.5"/>
    <n v="2.5"/>
  </r>
  <r>
    <n v="164"/>
    <x v="1"/>
    <n v="24"/>
    <n v="5999.76"/>
    <n v="1.2000000000000002"/>
  </r>
  <r>
    <n v="165"/>
    <x v="3"/>
    <n v="51"/>
    <n v="10199.49"/>
    <n v="2.5500000000000003"/>
  </r>
  <r>
    <n v="166"/>
    <x v="3"/>
    <n v="30"/>
    <n v="5999.7000000000007"/>
    <n v="1.5"/>
  </r>
  <r>
    <n v="167"/>
    <x v="0"/>
    <n v="35"/>
    <n v="7349.6500000000005"/>
    <n v="5.25"/>
  </r>
  <r>
    <n v="168"/>
    <x v="2"/>
    <n v="35"/>
    <n v="5249.6500000000005"/>
    <n v="0.70000000000000007"/>
  </r>
  <r>
    <n v="169"/>
    <x v="2"/>
    <n v="34"/>
    <n v="5099.66"/>
    <n v="0.68"/>
  </r>
  <r>
    <n v="170"/>
    <x v="1"/>
    <n v="28"/>
    <n v="6999.72"/>
    <n v="1.4000000000000001"/>
  </r>
  <r>
    <n v="171"/>
    <x v="2"/>
    <n v="49"/>
    <n v="7349.51"/>
    <n v="0.98"/>
  </r>
  <r>
    <n v="172"/>
    <x v="1"/>
    <n v="52"/>
    <n v="12999.48"/>
    <n v="2.6"/>
  </r>
  <r>
    <n v="173"/>
    <x v="0"/>
    <n v="40"/>
    <n v="8399.6"/>
    <n v="6"/>
  </r>
  <r>
    <n v="174"/>
    <x v="3"/>
    <n v="35"/>
    <n v="6999.6500000000005"/>
    <n v="1.75"/>
  </r>
  <r>
    <n v="175"/>
    <x v="2"/>
    <n v="29"/>
    <n v="4349.71"/>
    <n v="0.57999999999999996"/>
  </r>
  <r>
    <n v="176"/>
    <x v="2"/>
    <n v="34"/>
    <n v="5099.66"/>
    <n v="0.68"/>
  </r>
  <r>
    <n v="177"/>
    <x v="3"/>
    <n v="27"/>
    <n v="5399.7300000000005"/>
    <n v="1.35"/>
  </r>
  <r>
    <n v="178"/>
    <x v="0"/>
    <n v="39"/>
    <n v="8189.6100000000006"/>
    <n v="5.85"/>
  </r>
  <r>
    <n v="179"/>
    <x v="2"/>
    <n v="44"/>
    <n v="6599.56"/>
    <n v="0.88"/>
  </r>
  <r>
    <n v="180"/>
    <x v="3"/>
    <n v="42"/>
    <n v="8399.58"/>
    <n v="2.1"/>
  </r>
  <r>
    <n v="181"/>
    <x v="3"/>
    <n v="43"/>
    <n v="8599.57"/>
    <n v="2.15"/>
  </r>
  <r>
    <n v="182"/>
    <x v="0"/>
    <n v="46"/>
    <n v="9659.5400000000009"/>
    <n v="6.8999999999999995"/>
  </r>
  <r>
    <n v="183"/>
    <x v="3"/>
    <n v="40"/>
    <n v="7999.6"/>
    <n v="2"/>
  </r>
  <r>
    <n v="184"/>
    <x v="3"/>
    <n v="35"/>
    <n v="6999.6500000000005"/>
    <n v="1.75"/>
  </r>
  <r>
    <n v="185"/>
    <x v="3"/>
    <n v="31"/>
    <n v="6199.6900000000005"/>
    <n v="1.55"/>
  </r>
  <r>
    <n v="186"/>
    <x v="1"/>
    <n v="37"/>
    <n v="9249.630000000001"/>
    <n v="1.85"/>
  </r>
  <r>
    <n v="187"/>
    <x v="3"/>
    <n v="30"/>
    <n v="5999.7000000000007"/>
    <n v="1.5"/>
  </r>
  <r>
    <n v="188"/>
    <x v="3"/>
    <n v="28"/>
    <n v="5599.72"/>
    <n v="1.4000000000000001"/>
  </r>
  <r>
    <n v="189"/>
    <x v="3"/>
    <n v="42"/>
    <n v="8399.58"/>
    <n v="2.1"/>
  </r>
  <r>
    <n v="190"/>
    <x v="2"/>
    <n v="48"/>
    <n v="7199.52"/>
    <n v="0.96"/>
  </r>
  <r>
    <n v="191"/>
    <x v="2"/>
    <n v="39"/>
    <n v="5849.6100000000006"/>
    <n v="0.78"/>
  </r>
  <r>
    <n v="192"/>
    <x v="2"/>
    <n v="53"/>
    <n v="7949.47"/>
    <n v="1.06"/>
  </r>
  <r>
    <n v="193"/>
    <x v="1"/>
    <n v="49"/>
    <n v="12249.51"/>
    <n v="2.4500000000000002"/>
  </r>
  <r>
    <n v="194"/>
    <x v="1"/>
    <n v="34"/>
    <n v="8499.66"/>
    <n v="1.7000000000000002"/>
  </r>
  <r>
    <n v="195"/>
    <x v="0"/>
    <n v="50"/>
    <n v="10499.5"/>
    <n v="7.5"/>
  </r>
  <r>
    <n v="196"/>
    <x v="2"/>
    <n v="38"/>
    <n v="5699.6200000000008"/>
    <n v="0.76"/>
  </r>
  <r>
    <n v="197"/>
    <x v="2"/>
    <n v="35"/>
    <n v="5249.6500000000005"/>
    <n v="0.70000000000000007"/>
  </r>
  <r>
    <n v="198"/>
    <x v="3"/>
    <n v="34"/>
    <n v="6799.66"/>
    <n v="1.7000000000000002"/>
  </r>
  <r>
    <n v="199"/>
    <x v="2"/>
    <n v="53"/>
    <n v="7949.47"/>
    <n v="1.06"/>
  </r>
  <r>
    <n v="200"/>
    <x v="3"/>
    <n v="39"/>
    <n v="7799.6100000000006"/>
    <n v="1.9500000000000002"/>
  </r>
  <r>
    <n v="201"/>
    <x v="3"/>
    <n v="41"/>
    <n v="8199.59"/>
    <n v="2.0500000000000003"/>
  </r>
  <r>
    <n v="202"/>
    <x v="0"/>
    <n v="39"/>
    <n v="8189.6100000000006"/>
    <n v="5.85"/>
  </r>
  <r>
    <n v="203"/>
    <x v="0"/>
    <n v="45"/>
    <n v="9449.5500000000011"/>
    <n v="6.75"/>
  </r>
  <r>
    <n v="204"/>
    <x v="2"/>
    <n v="46"/>
    <n v="6899.5400000000009"/>
    <n v="0.92"/>
  </r>
  <r>
    <n v="205"/>
    <x v="1"/>
    <n v="47"/>
    <n v="11749.53"/>
    <n v="2.35"/>
  </r>
  <r>
    <n v="206"/>
    <x v="0"/>
    <n v="51"/>
    <n v="10709.49"/>
    <n v="7.6499999999999995"/>
  </r>
  <r>
    <n v="207"/>
    <x v="0"/>
    <n v="52"/>
    <n v="10919.48"/>
    <n v="7.8"/>
  </r>
  <r>
    <n v="208"/>
    <x v="3"/>
    <n v="48"/>
    <n v="9599.52"/>
    <n v="2.4000000000000004"/>
  </r>
  <r>
    <n v="209"/>
    <x v="2"/>
    <n v="30"/>
    <n v="4499.7000000000007"/>
    <n v="0.6"/>
  </r>
  <r>
    <n v="210"/>
    <x v="0"/>
    <n v="41"/>
    <n v="8609.59"/>
    <n v="6.1499999999999995"/>
  </r>
  <r>
    <n v="211"/>
    <x v="0"/>
    <n v="47"/>
    <n v="9869.5300000000007"/>
    <n v="7.05"/>
  </r>
  <r>
    <n v="212"/>
    <x v="3"/>
    <n v="40"/>
    <n v="7999.6"/>
    <n v="2"/>
  </r>
  <r>
    <n v="213"/>
    <x v="3"/>
    <n v="30"/>
    <n v="5999.7000000000007"/>
    <n v="1.5"/>
  </r>
  <r>
    <n v="214"/>
    <x v="1"/>
    <n v="48"/>
    <n v="11999.52"/>
    <n v="2.4000000000000004"/>
  </r>
  <r>
    <n v="215"/>
    <x v="3"/>
    <n v="23"/>
    <n v="4599.7700000000004"/>
    <n v="1.1500000000000001"/>
  </r>
  <r>
    <n v="216"/>
    <x v="1"/>
    <n v="30"/>
    <n v="7499.7000000000007"/>
    <n v="1.5"/>
  </r>
  <r>
    <n v="217"/>
    <x v="1"/>
    <n v="40"/>
    <n v="9999.6"/>
    <n v="2"/>
  </r>
  <r>
    <n v="218"/>
    <x v="1"/>
    <n v="49"/>
    <n v="12249.51"/>
    <n v="2.4500000000000002"/>
  </r>
  <r>
    <n v="219"/>
    <x v="0"/>
    <n v="41"/>
    <n v="8609.59"/>
    <n v="6.1499999999999995"/>
  </r>
  <r>
    <n v="220"/>
    <x v="2"/>
    <n v="25"/>
    <n v="3749.75"/>
    <n v="0.5"/>
  </r>
  <r>
    <n v="221"/>
    <x v="3"/>
    <n v="25"/>
    <n v="4999.75"/>
    <n v="1.25"/>
  </r>
  <r>
    <n v="222"/>
    <x v="2"/>
    <n v="52"/>
    <n v="7799.4800000000005"/>
    <n v="1.04"/>
  </r>
  <r>
    <n v="223"/>
    <x v="0"/>
    <n v="28"/>
    <n v="5879.72"/>
    <n v="4.2"/>
  </r>
  <r>
    <n v="224"/>
    <x v="2"/>
    <n v="32"/>
    <n v="4799.68"/>
    <n v="0.64"/>
  </r>
  <r>
    <n v="225"/>
    <x v="2"/>
    <n v="31"/>
    <n v="4649.6900000000005"/>
    <n v="0.62"/>
  </r>
  <r>
    <n v="226"/>
    <x v="0"/>
    <n v="39"/>
    <n v="8189.6100000000006"/>
    <n v="5.85"/>
  </r>
  <r>
    <n v="227"/>
    <x v="0"/>
    <n v="41"/>
    <n v="8609.59"/>
    <n v="6.1499999999999995"/>
  </r>
  <r>
    <n v="228"/>
    <x v="1"/>
    <n v="38"/>
    <n v="9499.6200000000008"/>
    <n v="1.9000000000000001"/>
  </r>
  <r>
    <n v="229"/>
    <x v="3"/>
    <n v="50"/>
    <n v="9999.5"/>
    <n v="2.5"/>
  </r>
  <r>
    <n v="230"/>
    <x v="3"/>
    <n v="49"/>
    <n v="9799.51"/>
    <n v="2.4500000000000002"/>
  </r>
  <r>
    <n v="231"/>
    <x v="0"/>
    <n v="29"/>
    <n v="6089.71"/>
    <n v="4.3499999999999996"/>
  </r>
  <r>
    <n v="232"/>
    <x v="0"/>
    <n v="48"/>
    <n v="10079.52"/>
    <n v="7.1999999999999993"/>
  </r>
  <r>
    <n v="233"/>
    <x v="2"/>
    <n v="27"/>
    <n v="4049.7300000000005"/>
    <n v="0.54"/>
  </r>
  <r>
    <n v="234"/>
    <x v="3"/>
    <n v="28"/>
    <n v="5599.72"/>
    <n v="1.4000000000000001"/>
  </r>
  <r>
    <n v="235"/>
    <x v="3"/>
    <n v="27"/>
    <n v="5399.7300000000005"/>
    <n v="1.35"/>
  </r>
  <r>
    <n v="236"/>
    <x v="2"/>
    <n v="25"/>
    <n v="3749.75"/>
    <n v="0.5"/>
  </r>
  <r>
    <n v="237"/>
    <x v="0"/>
    <n v="35"/>
    <n v="7349.6500000000005"/>
    <n v="5.25"/>
  </r>
  <r>
    <n v="238"/>
    <x v="1"/>
    <n v="52"/>
    <n v="12999.48"/>
    <n v="2.6"/>
  </r>
  <r>
    <n v="239"/>
    <x v="1"/>
    <n v="28"/>
    <n v="6999.72"/>
    <n v="1.4000000000000001"/>
  </r>
  <r>
    <n v="240"/>
    <x v="0"/>
    <n v="45"/>
    <n v="9449.5500000000011"/>
    <n v="6.75"/>
  </r>
  <r>
    <n v="241"/>
    <x v="2"/>
    <n v="23"/>
    <n v="3449.7700000000004"/>
    <n v="0.46"/>
  </r>
  <r>
    <n v="242"/>
    <x v="1"/>
    <n v="25"/>
    <n v="6249.75"/>
    <n v="1.25"/>
  </r>
  <r>
    <n v="243"/>
    <x v="0"/>
    <n v="37"/>
    <n v="7769.63"/>
    <n v="5.55"/>
  </r>
  <r>
    <n v="244"/>
    <x v="3"/>
    <n v="26"/>
    <n v="5199.74"/>
    <n v="1.3"/>
  </r>
  <r>
    <n v="245"/>
    <x v="3"/>
    <n v="37"/>
    <n v="7399.63"/>
    <n v="1.85"/>
  </r>
  <r>
    <n v="246"/>
    <x v="0"/>
    <n v="29"/>
    <n v="6089.71"/>
    <n v="4.3499999999999996"/>
  </r>
  <r>
    <n v="247"/>
    <x v="0"/>
    <n v="40"/>
    <n v="8399.6"/>
    <n v="6"/>
  </r>
  <r>
    <n v="248"/>
    <x v="0"/>
    <n v="40"/>
    <n v="8399.6"/>
    <n v="6"/>
  </r>
  <r>
    <n v="249"/>
    <x v="0"/>
    <n v="47"/>
    <n v="9869.5300000000007"/>
    <n v="7.05"/>
  </r>
  <r>
    <n v="250"/>
    <x v="1"/>
    <n v="37"/>
    <n v="9249.630000000001"/>
    <n v="1.85"/>
  </r>
  <r>
    <n v="251"/>
    <x v="2"/>
    <n v="39"/>
    <n v="5849.6100000000006"/>
    <n v="0.78"/>
  </r>
  <r>
    <n v="252"/>
    <x v="1"/>
    <n v="47"/>
    <n v="11749.53"/>
    <n v="2.35"/>
  </r>
  <r>
    <n v="253"/>
    <x v="0"/>
    <n v="48"/>
    <n v="10079.52"/>
    <n v="7.1999999999999993"/>
  </r>
  <r>
    <n v="254"/>
    <x v="3"/>
    <n v="49"/>
    <n v="9799.51"/>
    <n v="2.4500000000000002"/>
  </r>
  <r>
    <n v="255"/>
    <x v="0"/>
    <n v="27"/>
    <n v="5669.7300000000005"/>
    <n v="4.05"/>
  </r>
  <r>
    <n v="256"/>
    <x v="0"/>
    <n v="26"/>
    <n v="5459.74"/>
    <n v="3.9"/>
  </r>
  <r>
    <n v="257"/>
    <x v="1"/>
    <n v="28"/>
    <n v="6999.72"/>
    <n v="1.4000000000000001"/>
  </r>
  <r>
    <n v="258"/>
    <x v="3"/>
    <n v="48"/>
    <n v="9599.52"/>
    <n v="2.4000000000000004"/>
  </r>
  <r>
    <n v="259"/>
    <x v="1"/>
    <n v="39"/>
    <n v="9749.61"/>
    <n v="1.9500000000000002"/>
  </r>
  <r>
    <n v="260"/>
    <x v="3"/>
    <n v="30"/>
    <n v="5999.7000000000007"/>
    <n v="1.5"/>
  </r>
  <r>
    <n v="261"/>
    <x v="0"/>
    <n v="26"/>
    <n v="5459.74"/>
    <n v="3.9"/>
  </r>
  <r>
    <n v="262"/>
    <x v="3"/>
    <n v="53"/>
    <n v="10599.470000000001"/>
    <n v="2.6500000000000004"/>
  </r>
  <r>
    <n v="263"/>
    <x v="1"/>
    <n v="51"/>
    <n v="12749.49"/>
    <n v="2.5500000000000003"/>
  </r>
  <r>
    <n v="264"/>
    <x v="0"/>
    <n v="24"/>
    <n v="5039.76"/>
    <n v="3.5999999999999996"/>
  </r>
  <r>
    <n v="265"/>
    <x v="2"/>
    <n v="24"/>
    <n v="3599.76"/>
    <n v="0.48"/>
  </r>
  <r>
    <n v="266"/>
    <x v="2"/>
    <n v="43"/>
    <n v="6449.5700000000006"/>
    <n v="0.86"/>
  </r>
  <r>
    <n v="267"/>
    <x v="3"/>
    <n v="31"/>
    <n v="6199.6900000000005"/>
    <n v="1.55"/>
  </r>
  <r>
    <n v="268"/>
    <x v="1"/>
    <n v="25"/>
    <n v="6249.75"/>
    <n v="1.25"/>
  </r>
  <r>
    <n v="269"/>
    <x v="3"/>
    <n v="25"/>
    <n v="4999.75"/>
    <n v="1.25"/>
  </r>
  <r>
    <n v="270"/>
    <x v="0"/>
    <n v="42"/>
    <n v="8819.58"/>
    <n v="6.3"/>
  </r>
  <r>
    <n v="271"/>
    <x v="2"/>
    <n v="53"/>
    <n v="7949.47"/>
    <n v="1.06"/>
  </r>
  <r>
    <n v="272"/>
    <x v="1"/>
    <n v="44"/>
    <n v="10999.560000000001"/>
    <n v="2.2000000000000002"/>
  </r>
  <r>
    <n v="273"/>
    <x v="0"/>
    <n v="43"/>
    <n v="9029.57"/>
    <n v="6.45"/>
  </r>
  <r>
    <n v="274"/>
    <x v="1"/>
    <n v="47"/>
    <n v="11749.53"/>
    <n v="2.35"/>
  </r>
  <r>
    <n v="275"/>
    <x v="0"/>
    <n v="37"/>
    <n v="7769.63"/>
    <n v="5.55"/>
  </r>
  <r>
    <n v="276"/>
    <x v="1"/>
    <n v="48"/>
    <n v="11999.52"/>
    <n v="2.4000000000000004"/>
  </r>
  <r>
    <n v="277"/>
    <x v="3"/>
    <n v="29"/>
    <n v="5799.71"/>
    <n v="1.4500000000000002"/>
  </r>
  <r>
    <n v="278"/>
    <x v="1"/>
    <n v="29"/>
    <n v="7249.71"/>
    <n v="1.4500000000000002"/>
  </r>
  <r>
    <n v="279"/>
    <x v="3"/>
    <n v="50"/>
    <n v="9999.5"/>
    <n v="2.5"/>
  </r>
  <r>
    <n v="280"/>
    <x v="3"/>
    <n v="32"/>
    <n v="6399.68"/>
    <n v="1.6"/>
  </r>
  <r>
    <n v="281"/>
    <x v="3"/>
    <n v="39"/>
    <n v="7799.6100000000006"/>
    <n v="1.9500000000000002"/>
  </r>
  <r>
    <n v="282"/>
    <x v="1"/>
    <n v="36"/>
    <n v="8999.64"/>
    <n v="1.8"/>
  </r>
  <r>
    <n v="283"/>
    <x v="2"/>
    <n v="28"/>
    <n v="4199.72"/>
    <n v="0.56000000000000005"/>
  </r>
  <r>
    <n v="284"/>
    <x v="3"/>
    <n v="52"/>
    <n v="10399.48"/>
    <n v="2.6"/>
  </r>
  <r>
    <n v="285"/>
    <x v="2"/>
    <n v="25"/>
    <n v="3749.75"/>
    <n v="0.5"/>
  </r>
  <r>
    <n v="286"/>
    <x v="1"/>
    <n v="47"/>
    <n v="11749.53"/>
    <n v="2.35"/>
  </r>
  <r>
    <n v="287"/>
    <x v="0"/>
    <n v="28"/>
    <n v="5879.72"/>
    <n v="4.2"/>
  </r>
  <r>
    <n v="288"/>
    <x v="2"/>
    <n v="48"/>
    <n v="7199.52"/>
    <n v="0.96"/>
  </r>
  <r>
    <n v="289"/>
    <x v="1"/>
    <n v="36"/>
    <n v="8999.64"/>
    <n v="1.8"/>
  </r>
  <r>
    <n v="290"/>
    <x v="2"/>
    <n v="53"/>
    <n v="7949.47"/>
    <n v="1.06"/>
  </r>
  <r>
    <n v="291"/>
    <x v="3"/>
    <n v="29"/>
    <n v="5799.71"/>
    <n v="1.4500000000000002"/>
  </r>
  <r>
    <n v="292"/>
    <x v="1"/>
    <n v="30"/>
    <n v="7499.7000000000007"/>
    <n v="1.5"/>
  </r>
  <r>
    <n v="293"/>
    <x v="0"/>
    <n v="24"/>
    <n v="5039.76"/>
    <n v="3.5999999999999996"/>
  </r>
  <r>
    <n v="294"/>
    <x v="0"/>
    <n v="40"/>
    <n v="8399.6"/>
    <n v="6"/>
  </r>
  <r>
    <n v="295"/>
    <x v="0"/>
    <n v="49"/>
    <n v="10289.51"/>
    <n v="7.35"/>
  </r>
  <r>
    <n v="296"/>
    <x v="3"/>
    <n v="28"/>
    <n v="5599.72"/>
    <n v="1.4000000000000001"/>
  </r>
  <r>
    <n v="297"/>
    <x v="3"/>
    <n v="33"/>
    <n v="6599.67"/>
    <n v="1.6500000000000001"/>
  </r>
  <r>
    <n v="298"/>
    <x v="3"/>
    <n v="35"/>
    <n v="6999.6500000000005"/>
    <n v="1.75"/>
  </r>
  <r>
    <n v="299"/>
    <x v="3"/>
    <n v="31"/>
    <n v="6199.6900000000005"/>
    <n v="1.55"/>
  </r>
  <r>
    <n v="300"/>
    <x v="1"/>
    <n v="44"/>
    <n v="10999.560000000001"/>
    <n v="2.200000000000000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8">
  <r>
    <n v="1"/>
    <s v="Sonsing"/>
    <s v="Gumaus"/>
    <x v="0"/>
    <s v="oskells0@phpbb.com"/>
    <s v="631-939-8258"/>
  </r>
  <r>
    <n v="2"/>
    <s v="Cookley"/>
    <s v="Atolina"/>
    <x v="0"/>
    <s v="bcruft1@domainmarket.com"/>
    <s v="139-286-6116"/>
  </r>
  <r>
    <n v="3"/>
    <s v="Latlux"/>
    <s v="Gaoling"/>
    <x v="0"/>
    <s v="rdellenbach2@goodreads.com"/>
    <s v="106-916-7610"/>
  </r>
  <r>
    <n v="4"/>
    <s v="Mat Lam Tam"/>
    <s v="Qingping"/>
    <x v="1"/>
    <s v="atildesley3@google.cn"/>
    <s v="689-823-4953"/>
  </r>
  <r>
    <n v="5"/>
    <s v="Bigtax"/>
    <s v="Shibajiazi"/>
    <x v="0"/>
    <s v="elashbrook4@weibo.com"/>
    <s v="895-717-8898"/>
  </r>
  <r>
    <n v="6"/>
    <s v="Cardify"/>
    <s v="Ghouazi"/>
    <x v="1"/>
    <s v="esikora5@nih.gov"/>
    <s v="289-165-7446"/>
  </r>
  <r>
    <n v="7"/>
    <s v="Lotstring"/>
    <s v="Brusy"/>
    <x v="1"/>
    <s v="ncastan6@nba.com"/>
    <s v="973-606-1364"/>
  </r>
  <r>
    <n v="8"/>
    <s v="Asoka"/>
    <s v="Novo Selo"/>
    <x v="0"/>
    <s v="lpoulsum7@deliciousdays.com"/>
    <s v="391-171-1592"/>
  </r>
  <r>
    <n v="9"/>
    <s v="Job"/>
    <s v="Pragen Selatan"/>
    <x v="1"/>
    <s v="lwiltshear8@thetimes.co.uk"/>
    <s v="919-561-6253"/>
  </r>
  <r>
    <n v="10"/>
    <s v="Sonsing"/>
    <s v="Villamaría"/>
    <x v="1"/>
    <s v="mridgeway9@businessinsider.com"/>
    <s v="451-915-5213"/>
  </r>
  <r>
    <n v="11"/>
    <s v="Aerified"/>
    <s v="Chosica"/>
    <x v="1"/>
    <s v="hgosneyea@360.cn"/>
    <s v="528-430-9943"/>
  </r>
  <r>
    <n v="12"/>
    <s v="Bamity"/>
    <s v="Hirakata"/>
    <x v="1"/>
    <s v="cjeanelb@hibu.com"/>
    <s v="431-377-1199"/>
  </r>
  <r>
    <n v="13"/>
    <s v="Opela"/>
    <s v="Maojia"/>
    <x v="1"/>
    <s v="tananc@altervista.org"/>
    <s v="377-813-2553"/>
  </r>
  <r>
    <n v="14"/>
    <s v="Rank"/>
    <s v="Cachoeiro de Itapemirim"/>
    <x v="1"/>
    <s v="scargenvend@nyu.edu"/>
    <s v="677-619-7165"/>
  </r>
  <r>
    <n v="15"/>
    <s v="Gembucket"/>
    <s v="Lemland"/>
    <x v="0"/>
    <s v="jeverile@slashdot.org"/>
    <s v="977-701-8929"/>
  </r>
  <r>
    <n v="16"/>
    <s v="Prodder"/>
    <s v="Czarne"/>
    <x v="1"/>
    <s v="ihalpinf@phoca.cz"/>
    <s v="733-592-5496"/>
  </r>
  <r>
    <n v="17"/>
    <s v="Biodex"/>
    <s v="Imatra"/>
    <x v="1"/>
    <s v="wspolleng@live.com"/>
    <s v="800-438-1841"/>
  </r>
  <r>
    <n v="18"/>
    <s v="Bitwolf"/>
    <s v="Shangping"/>
    <x v="1"/>
    <s v="nlochh@amazon.co.jp"/>
    <s v="379-196-9453"/>
  </r>
  <r>
    <n v="19"/>
    <s v="Daltfresh"/>
    <s v="Changzhou"/>
    <x v="0"/>
    <s v="xwilsonei@senate.gov"/>
    <s v="346-922-7145"/>
  </r>
  <r>
    <n v="20"/>
    <s v="Lotstring"/>
    <s v="Cirangkong"/>
    <x v="1"/>
    <s v="tpetrasekj@time.com"/>
    <s v="481-563-0606"/>
  </r>
  <r>
    <n v="21"/>
    <s v="Sonair"/>
    <s v="Puerto Varas"/>
    <x v="0"/>
    <s v="mchalonerk@edublogs.org"/>
    <s v="761-150-1485"/>
  </r>
  <r>
    <n v="22"/>
    <s v="Opela"/>
    <s v="Puqian"/>
    <x v="0"/>
    <s v="awatmorel@seattletimes.com"/>
    <s v="948-476-2923"/>
  </r>
  <r>
    <n v="23"/>
    <s v="Zontrax"/>
    <s v="La Guama"/>
    <x v="0"/>
    <s v="npregalm@mtv.com"/>
    <s v="353-433-8949"/>
  </r>
  <r>
    <n v="24"/>
    <s v="Solarbreeze"/>
    <s v="San Pablo"/>
    <x v="0"/>
    <s v="esommertonn@bloomberg.com"/>
    <s v="934-118-4499"/>
  </r>
  <r>
    <n v="25"/>
    <s v="Tampflex"/>
    <s v="Lela"/>
    <x v="0"/>
    <s v="nparnallo@sbwire.com"/>
    <s v="309-918-3367"/>
  </r>
  <r>
    <n v="26"/>
    <s v="Bamity"/>
    <s v="Masaran"/>
    <x v="0"/>
    <s v="nrosenshinep@dmoz.org"/>
    <s v="333-711-5315"/>
  </r>
  <r>
    <n v="27"/>
    <s v="Bamity"/>
    <s v="San Antonio Suchitepéquez"/>
    <x v="1"/>
    <s v="lchasteauq@yahoo.co.jp"/>
    <s v="209-877-4730"/>
  </r>
  <r>
    <n v="28"/>
    <s v="Matsoft"/>
    <s v="Kanlagay"/>
    <x v="0"/>
    <s v="mwareingr@ycombinator.com"/>
    <s v="674-449-0584"/>
  </r>
  <r>
    <n v="29"/>
    <s v="Biodex"/>
    <s v="Kŭlob"/>
    <x v="1"/>
    <s v="bciabatteris@ifeng.com"/>
    <s v="710-420-3959"/>
  </r>
  <r>
    <n v="30"/>
    <s v="Domainer"/>
    <s v="Santo Domingo de los Colorados"/>
    <x v="1"/>
    <s v="lmccowent@sciencedirect.com"/>
    <s v="935-892-3156"/>
  </r>
  <r>
    <n v="31"/>
    <s v="Konklab"/>
    <s v="Baracoa"/>
    <x v="1"/>
    <s v="gdouchu@go.com"/>
    <s v="496-972-8824"/>
  </r>
  <r>
    <n v="32"/>
    <s v="Transcof"/>
    <s v="Mufumbwe"/>
    <x v="0"/>
    <s v="bdyballv@bluehost.com"/>
    <s v="216-160-5041"/>
  </r>
  <r>
    <n v="33"/>
    <s v="Flowdesk"/>
    <s v="Goubétto"/>
    <x v="0"/>
    <s v="dabberleyw@exblog.jp"/>
    <s v="542-417-1442"/>
  </r>
  <r>
    <n v="34"/>
    <s v="Sub-Ex"/>
    <s v="Buan"/>
    <x v="0"/>
    <s v="wmaiseyx@gnu.org"/>
    <s v="945-381-2447"/>
  </r>
  <r>
    <n v="35"/>
    <s v="Redhold"/>
    <s v="Renko"/>
    <x v="0"/>
    <s v="ksergeanty@utexas.edu"/>
    <s v="318-428-0180"/>
  </r>
  <r>
    <n v="36"/>
    <s v="Namfix"/>
    <s v="Sindangsari"/>
    <x v="1"/>
    <s v="iromerz@qq.com"/>
    <s v="957-383-9916"/>
  </r>
  <r>
    <n v="37"/>
    <s v="Mat Lam Tam"/>
    <s v="Mauraro"/>
    <x v="0"/>
    <s v="ahanburybrown10@delicious.com"/>
    <s v="238-403-2199"/>
  </r>
  <r>
    <n v="38"/>
    <s v="Span"/>
    <s v="Kebonsari"/>
    <x v="1"/>
    <s v="bdadswell11@nytimes.com"/>
    <s v="108-716-5575"/>
  </r>
  <r>
    <n v="39"/>
    <s v="Zathin"/>
    <s v="Richmond"/>
    <x v="1"/>
    <s v="hhartegan12@privacy.gov.au"/>
    <s v="804-265-9122"/>
  </r>
  <r>
    <n v="40"/>
    <s v="Aerified"/>
    <s v="Mörrum"/>
    <x v="0"/>
    <s v="jbodimeade13@photobucket.com"/>
    <s v="703-478-2597"/>
  </r>
  <r>
    <n v="41"/>
    <s v="Bitchip"/>
    <s v="Ilandža"/>
    <x v="1"/>
    <s v="ckingdon14@wufoo.com"/>
    <s v="818-656-2166"/>
  </r>
  <r>
    <n v="42"/>
    <s v="Zathin"/>
    <s v="Villa María"/>
    <x v="1"/>
    <s v="knapier15@ca.gov"/>
    <s v="460-605-5151"/>
  </r>
  <r>
    <n v="43"/>
    <s v="Fintone"/>
    <s v="Villa Santa Rita"/>
    <x v="1"/>
    <s v="rtarburn16@fastcompany.com"/>
    <s v="555-866-7725"/>
  </r>
  <r>
    <n v="44"/>
    <s v="Tampflex"/>
    <s v="Nangewer"/>
    <x v="0"/>
    <s v="tflowitt17@deviantart.com"/>
    <s v="651-601-8463"/>
  </r>
  <r>
    <n v="45"/>
    <s v="Daltfresh"/>
    <s v="Wonorejo Dua"/>
    <x v="1"/>
    <s v="dmcfadyen18@netvibes.com"/>
    <s v="736-108-2937"/>
  </r>
  <r>
    <n v="46"/>
    <s v="Hatity"/>
    <s v="Itajaí"/>
    <x v="0"/>
    <s v="sdicky19@umich.edu"/>
    <s v="624-985-2905"/>
  </r>
  <r>
    <n v="47"/>
    <s v="Prodder"/>
    <s v="Río Limpio"/>
    <x v="0"/>
    <s v="acissell1a@bigcartel.com"/>
    <s v="913-720-1341"/>
  </r>
  <r>
    <n v="48"/>
    <s v="Lotlux"/>
    <s v="Shun’ga"/>
    <x v="1"/>
    <s v="lhuckfield1b@microsoft.com"/>
    <s v="817-356-7335"/>
  </r>
  <r>
    <n v="49"/>
    <s v="Konklux"/>
    <s v="Kebonkaret"/>
    <x v="1"/>
    <s v="stanfield1c@umn.edu"/>
    <s v="984-570-7799"/>
  </r>
  <r>
    <n v="50"/>
    <s v="Opela"/>
    <s v="Kargasok"/>
    <x v="0"/>
    <s v="aaddekin1d@goo.gl"/>
    <s v="429-379-0652"/>
  </r>
  <r>
    <n v="51"/>
    <s v="Stim"/>
    <s v="Wanshi"/>
    <x v="0"/>
    <s v="dcottham1e@mozilla.org"/>
    <s v="702-987-4409"/>
  </r>
  <r>
    <n v="52"/>
    <s v="Daltfresh"/>
    <s v="Putrajaya"/>
    <x v="1"/>
    <s v="hbaudacci1f@aboutads.info"/>
    <s v="316-511-9856"/>
  </r>
  <r>
    <n v="53"/>
    <s v="Veribet"/>
    <s v="La Laja"/>
    <x v="1"/>
    <s v="cspeeding1g@sina.com.cn"/>
    <s v="692-590-6471"/>
  </r>
  <r>
    <n v="54"/>
    <s v="Toughjoyfax"/>
    <s v="Gubskaya"/>
    <x v="0"/>
    <s v="ebrigham1h@fastcompany.com"/>
    <s v="764-678-8287"/>
  </r>
  <r>
    <n v="55"/>
    <s v="Subin"/>
    <s v="Moscow"/>
    <x v="1"/>
    <s v="mhuffy1i@sun.com"/>
    <s v="588-591-6822"/>
  </r>
  <r>
    <n v="56"/>
    <s v="Mat Lam Tam"/>
    <s v="Semënovskoye"/>
    <x v="0"/>
    <s v="hpoate1j@skyrock.com"/>
    <s v="957-731-7704"/>
  </r>
  <r>
    <n v="57"/>
    <s v="Lotlux"/>
    <s v="Shalinskoye"/>
    <x v="0"/>
    <s v="gbawme1k@posterous.com"/>
    <s v="664-502-3405"/>
  </r>
  <r>
    <n v="58"/>
    <s v="Andalax"/>
    <s v="El Hamma"/>
    <x v="0"/>
    <s v="jtunna1l@delicious.com"/>
    <s v="494-284-7343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n v="1"/>
    <x v="0"/>
    <n v="304"/>
    <n v="82545.119999999995"/>
    <s v="diners-club-enroute"/>
    <x v="0"/>
    <n v="28"/>
    <s v="Matsoft"/>
    <x v="0"/>
  </r>
  <r>
    <n v="2"/>
    <x v="0"/>
    <n v="650"/>
    <n v="176494.49999999997"/>
    <s v="bankcard"/>
    <x v="0"/>
    <n v="15"/>
    <s v="Gembucket"/>
    <x v="1"/>
  </r>
  <r>
    <n v="3"/>
    <x v="0"/>
    <n v="202"/>
    <n v="54849.06"/>
    <s v="jcb"/>
    <x v="0"/>
    <n v="14"/>
    <s v="Rank"/>
    <x v="2"/>
  </r>
  <r>
    <n v="4"/>
    <x v="1"/>
    <n v="620"/>
    <n v="199509.80000000002"/>
    <s v="jcb"/>
    <x v="0"/>
    <n v="20"/>
    <s v="Lotstring"/>
    <x v="3"/>
  </r>
  <r>
    <n v="5"/>
    <x v="2"/>
    <n v="856"/>
    <n v="150818.63999999998"/>
    <s v="jcb"/>
    <x v="1"/>
    <n v="46"/>
    <s v="Hatity"/>
    <x v="4"/>
  </r>
  <r>
    <n v="6"/>
    <x v="3"/>
    <n v="616"/>
    <n v="169061.19999999998"/>
    <s v="jcb"/>
    <x v="1"/>
    <n v="47"/>
    <s v="Prodder"/>
    <x v="5"/>
  </r>
  <r>
    <n v="7"/>
    <x v="1"/>
    <n v="853"/>
    <n v="274486.87"/>
    <s v="jcb"/>
    <x v="1"/>
    <n v="52"/>
    <s v="Daltfresh"/>
    <x v="3"/>
  </r>
  <r>
    <n v="8"/>
    <x v="3"/>
    <n v="180"/>
    <n v="49401"/>
    <s v="jcb"/>
    <x v="0"/>
    <n v="42"/>
    <s v="Zathin"/>
    <x v="6"/>
  </r>
  <r>
    <n v="9"/>
    <x v="2"/>
    <n v="582"/>
    <n v="102542.58"/>
    <s v="maestro"/>
    <x v="1"/>
    <n v="20"/>
    <s v="Lotstring"/>
    <x v="6"/>
  </r>
  <r>
    <n v="10"/>
    <x v="3"/>
    <n v="194"/>
    <n v="53243.299999999996"/>
    <s v="jcb"/>
    <x v="1"/>
    <n v="30"/>
    <s v="Domainer"/>
    <x v="7"/>
  </r>
  <r>
    <n v="11"/>
    <x v="0"/>
    <n v="564"/>
    <n v="153142.91999999998"/>
    <s v="jcb"/>
    <x v="0"/>
    <n v="32"/>
    <s v="Transcof"/>
    <x v="8"/>
  </r>
  <r>
    <n v="12"/>
    <x v="2"/>
    <n v="961"/>
    <n v="169318.59"/>
    <s v="jcb"/>
    <x v="1"/>
    <n v="20"/>
    <s v="Lotstring"/>
    <x v="9"/>
  </r>
  <r>
    <n v="13"/>
    <x v="1"/>
    <n v="411"/>
    <n v="132255.69"/>
    <s v="jcb"/>
    <x v="1"/>
    <n v="9"/>
    <s v="Job"/>
    <x v="3"/>
  </r>
  <r>
    <n v="14"/>
    <x v="3"/>
    <n v="713"/>
    <n v="195682.85"/>
    <s v="jcb"/>
    <x v="0"/>
    <n v="22"/>
    <s v="Opela"/>
    <x v="10"/>
  </r>
  <r>
    <n v="15"/>
    <x v="0"/>
    <n v="148"/>
    <n v="40186.439999999995"/>
    <s v="diners-club-carte-blanche"/>
    <x v="1"/>
    <n v="49"/>
    <s v="Konklux"/>
    <x v="11"/>
  </r>
  <r>
    <n v="16"/>
    <x v="1"/>
    <n v="760"/>
    <n v="244560.40000000002"/>
    <s v="jcb"/>
    <x v="1"/>
    <n v="5"/>
    <s v="Bigtax"/>
    <x v="12"/>
  </r>
  <r>
    <n v="17"/>
    <x v="1"/>
    <n v="992"/>
    <n v="319215.68"/>
    <s v="jcb"/>
    <x v="1"/>
    <n v="31"/>
    <s v="Konklab"/>
    <x v="10"/>
  </r>
  <r>
    <n v="18"/>
    <x v="3"/>
    <n v="186"/>
    <n v="51047.7"/>
    <s v="mastercard"/>
    <x v="1"/>
    <n v="20"/>
    <s v="Lotstring"/>
    <x v="13"/>
  </r>
  <r>
    <n v="19"/>
    <x v="3"/>
    <n v="657"/>
    <n v="180313.65"/>
    <s v="jcb"/>
    <x v="1"/>
    <n v="45"/>
    <s v="Daltfresh"/>
    <x v="14"/>
  </r>
  <r>
    <n v="20"/>
    <x v="3"/>
    <n v="756"/>
    <n v="207484.19999999998"/>
    <s v="jcb"/>
    <x v="1"/>
    <n v="2"/>
    <s v="Cookley"/>
    <x v="1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98F68FA-BF22-41C5-85DF-974D20C63B79}" name="PivotTable13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D19:G25" firstHeaderRow="1" firstDataRow="2" firstDataCol="1"/>
  <pivotFields count="9">
    <pivotField numFmtId="1" showAll="0"/>
    <pivotField axis="axisRow" showAll="0">
      <items count="5">
        <item x="1"/>
        <item x="0"/>
        <item x="2"/>
        <item x="3"/>
        <item t="default"/>
      </items>
    </pivotField>
    <pivotField numFmtId="1" showAll="0"/>
    <pivotField numFmtId="165" showAll="0"/>
    <pivotField showAll="0"/>
    <pivotField axis="axisCol" showAll="0">
      <items count="3">
        <item n="Onvoltooid" x="0"/>
        <item n="Voltooid" x="1"/>
        <item t="default"/>
      </items>
    </pivotField>
    <pivotField numFmtId="1" showAll="0"/>
    <pivotField showAll="0"/>
    <pivotField dataField="1" numFmtId="167" showAll="0">
      <items count="17">
        <item x="2"/>
        <item x="3"/>
        <item x="9"/>
        <item x="12"/>
        <item x="15"/>
        <item x="7"/>
        <item x="8"/>
        <item x="1"/>
        <item x="0"/>
        <item x="11"/>
        <item x="5"/>
        <item x="14"/>
        <item x="4"/>
        <item x="13"/>
        <item x="10"/>
        <item x="6"/>
        <item t="default"/>
      </items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5"/>
  </colFields>
  <colItems count="3">
    <i>
      <x/>
    </i>
    <i>
      <x v="1"/>
    </i>
    <i t="grand">
      <x/>
    </i>
  </colItems>
  <dataFields count="1">
    <dataField name="Sum of Verzend Kosten" fld="8" baseField="1" baseItem="0" numFmtId="167"/>
  </dataFields>
  <formats count="1">
    <format dxfId="48">
      <pivotArea outline="0" collapsedLevelsAreSubtotals="1" fieldPosition="0"/>
    </format>
  </format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8A455F-894A-4FDC-9883-C23F0A931980}" name="PivotTable7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8">
  <location ref="I18:J23" firstHeaderRow="1" firstDataRow="1" firstDataCol="1"/>
  <pivotFields count="5">
    <pivotField numFmtId="1" showAll="0"/>
    <pivotField axis="axisRow" showAll="0">
      <items count="5">
        <item x="1"/>
        <item x="0"/>
        <item x="2"/>
        <item x="3"/>
        <item t="default"/>
      </items>
    </pivotField>
    <pivotField numFmtId="1" showAll="0"/>
    <pivotField numFmtId="166" showAll="0"/>
    <pivotField dataField="1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Software Kosten" fld="4" baseField="0" baseItem="0"/>
  </dataFields>
  <formats count="2">
    <format dxfId="50">
      <pivotArea collapsedLevelsAreSubtotals="1" fieldPosition="0">
        <references count="1">
          <reference field="1" count="0"/>
        </references>
      </pivotArea>
    </format>
    <format dxfId="49">
      <pivotArea grandRow="1" outline="0" collapsedLevelsAreSubtotals="1" fieldPosition="0"/>
    </format>
  </formats>
  <chartFormats count="6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7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7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88BA45-13C7-45C3-9A6C-BAA8D477231D}" name="PivotTable3" cacheId="1" applyNumberFormats="0" applyBorderFormats="0" applyFontFormats="0" applyPatternFormats="0" applyAlignmentFormats="0" applyWidthHeightFormats="1" dataCaption="Values" grandTotalCaption="Totaal" updatedVersion="6" minRefreshableVersion="3" useAutoFormatting="1" itemPrintTitles="1" createdVersion="6" indent="0" outline="1" outlineData="1" multipleFieldFilters="0" chartFormat="5" rowHeaderCaption="Type school">
  <location ref="A3:B6" firstHeaderRow="1" firstDataRow="1" firstDataCol="1"/>
  <pivotFields count="6">
    <pivotField showAll="0"/>
    <pivotField showAll="0"/>
    <pivotField showAll="0"/>
    <pivotField axis="axisRow" dataField="1" showAll="0">
      <items count="3">
        <item x="1"/>
        <item x="0"/>
        <item t="default"/>
      </items>
    </pivotField>
    <pivotField showAll="0"/>
    <pivotField showAll="0"/>
  </pivotFields>
  <rowFields count="1">
    <field x="3"/>
  </rowFields>
  <rowItems count="3">
    <i>
      <x/>
    </i>
    <i>
      <x v="1"/>
    </i>
    <i t="grand">
      <x/>
    </i>
  </rowItems>
  <colItems count="1">
    <i/>
  </colItems>
  <dataFields count="1">
    <dataField name="Aantal scholen" fld="3" subtotal="count" baseField="0" baseItem="0" numFmtId="1"/>
  </dataFields>
  <formats count="5">
    <format dxfId="55">
      <pivotArea field="3" type="button" dataOnly="0" labelOnly="1" outline="0" axis="axisRow" fieldPosition="0"/>
    </format>
    <format dxfId="54">
      <pivotArea dataOnly="0" labelOnly="1" fieldPosition="0">
        <references count="1">
          <reference field="3" count="0"/>
        </references>
      </pivotArea>
    </format>
    <format dxfId="53">
      <pivotArea dataOnly="0" labelOnly="1" grandRow="1" outline="0" fieldPosition="0"/>
    </format>
    <format dxfId="52">
      <pivotArea outline="0" collapsedLevelsAreSubtotals="1" fieldPosition="0"/>
    </format>
    <format dxfId="51">
      <pivotArea dataOnly="0" labelOnly="1" outline="0" axis="axisValues" fieldPosition="0"/>
    </format>
  </format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4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4" format="12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B2822C-D776-4243-A65B-06061D734A79}" name="PivotTable4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7">
  <location ref="D3:G9" firstHeaderRow="1" firstDataRow="2" firstDataCol="1"/>
  <pivotFields count="9">
    <pivotField numFmtId="1" showAll="0"/>
    <pivotField axis="axisRow" showAll="0">
      <items count="5">
        <item x="1"/>
        <item x="0"/>
        <item x="2"/>
        <item x="3"/>
        <item t="default"/>
      </items>
    </pivotField>
    <pivotField numFmtId="1" showAll="0"/>
    <pivotField dataField="1" numFmtId="165" showAll="0"/>
    <pivotField showAll="0"/>
    <pivotField axis="axisCol" showAll="0">
      <items count="3">
        <item n="Onvoltooid" x="0"/>
        <item n="Voltooid" x="1"/>
        <item t="default"/>
      </items>
    </pivotField>
    <pivotField numFmtId="1" showAll="0"/>
    <pivotField showAll="0"/>
    <pivotField numFmtId="167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5"/>
  </colFields>
  <colItems count="3">
    <i>
      <x/>
    </i>
    <i>
      <x v="1"/>
    </i>
    <i t="grand">
      <x/>
    </i>
  </colItems>
  <dataFields count="1">
    <dataField name="Sum of Total Price" fld="3" baseField="0" baseItem="0"/>
  </dataFields>
  <formats count="2">
    <format dxfId="57">
      <pivotArea collapsedLevelsAreSubtotals="1" fieldPosition="0">
        <references count="1">
          <reference field="1" count="0"/>
        </references>
      </pivotArea>
    </format>
    <format dxfId="56">
      <pivotArea grandRow="1" outline="0" collapsedLevelsAreSubtotals="1" fieldPosition="0"/>
    </format>
  </format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6" format="1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6" format="1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CA4CF3-3B96-4E19-A798-55734F248A27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I11:J16" firstHeaderRow="1" firstDataRow="1" firstDataCol="1"/>
  <pivotFields count="5">
    <pivotField numFmtId="1" showAll="0"/>
    <pivotField axis="axisRow" showAll="0">
      <items count="5">
        <item x="1"/>
        <item x="0"/>
        <item x="2"/>
        <item x="3"/>
        <item t="default"/>
      </items>
    </pivotField>
    <pivotField numFmtId="1" showAll="0"/>
    <pivotField dataField="1" numFmtId="166" showAll="0"/>
    <pivotField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Inkoop kosten" fld="3" baseField="0" baseItem="0"/>
  </dataFields>
  <formats count="2">
    <format dxfId="59">
      <pivotArea collapsedLevelsAreSubtotals="1" fieldPosition="0">
        <references count="1">
          <reference field="1" count="0"/>
        </references>
      </pivotArea>
    </format>
    <format dxfId="58">
      <pivotArea grandRow="1" outline="0" collapsedLevelsAreSubtotals="1" fieldPosition="0"/>
    </format>
  </formats>
  <chartFormats count="5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4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4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748F65-5E48-4395-BDC1-738BE449DD52}" name="PivotTable6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7">
  <location ref="D11:G17" firstHeaderRow="1" firstDataRow="2" firstDataCol="1"/>
  <pivotFields count="9">
    <pivotField numFmtId="1" showAll="0"/>
    <pivotField axis="axisRow" showAll="0">
      <items count="5">
        <item x="1"/>
        <item x="0"/>
        <item x="2"/>
        <item x="3"/>
        <item t="default"/>
      </items>
    </pivotField>
    <pivotField dataField="1" numFmtId="1" showAll="0"/>
    <pivotField numFmtId="165" showAll="0"/>
    <pivotField showAll="0"/>
    <pivotField axis="axisCol" showAll="0">
      <items count="3">
        <item n="Onvoltooid" x="0"/>
        <item n="Voltooid" x="1"/>
        <item t="default"/>
      </items>
    </pivotField>
    <pivotField numFmtId="1" showAll="0"/>
    <pivotField showAll="0"/>
    <pivotField numFmtId="167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5"/>
  </colFields>
  <colItems count="3">
    <i>
      <x/>
    </i>
    <i>
      <x v="1"/>
    </i>
    <i t="grand">
      <x/>
    </i>
  </colItems>
  <dataFields count="1">
    <dataField name="Sum of Quantity" fld="2" baseField="0" baseItem="0"/>
  </dataFields>
  <formats count="1">
    <format dxfId="60">
      <pivotArea outline="0" collapsedLevelsAreSubtotals="1" fieldPosition="0"/>
    </format>
  </formats>
  <chartFormats count="1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6" format="1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6" format="1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6" format="14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5" count="1" selected="0">
            <x v="0"/>
          </reference>
        </references>
      </pivotArea>
    </chartFormat>
    <chartFormat chart="6" format="15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5" count="1" selected="0">
            <x v="1"/>
          </reference>
        </references>
      </pivotArea>
    </chartFormat>
    <chartFormat chart="6" format="16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5" count="1" selected="0">
            <x v="1"/>
          </reference>
        </references>
      </pivotArea>
    </chartFormat>
    <chartFormat chart="6" format="17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5" count="1" selected="0">
            <x v="1"/>
          </reference>
        </references>
      </pivotArea>
    </chartFormat>
    <chartFormat chart="6" format="18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5" count="1" selected="0">
            <x v="1"/>
          </reference>
        </references>
      </pivotArea>
    </chartFormat>
    <chartFormat chart="6" format="19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5" count="1" selected="0">
            <x v="0"/>
          </reference>
        </references>
      </pivotArea>
    </chartFormat>
    <chartFormat chart="6" format="20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5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3618CA-BCC4-45A3-A9B8-9C785AFAA6BC}" name="PivotTable5" cacheId="0" applyNumberFormats="0" applyBorderFormats="0" applyFontFormats="0" applyPatternFormats="0" applyAlignmentFormats="0" applyWidthHeightFormats="1" dataCaption="Values" grandTotalCaption="Totaal" updatedVersion="6" minRefreshableVersion="3" useAutoFormatting="1" itemPrintTitles="1" createdVersion="6" indent="0" outline="1" outlineData="1" multipleFieldFilters="0" chartFormat="5" rowHeaderCaption="Modellen">
  <location ref="I3:J8" firstHeaderRow="1" firstDataRow="1" firstDataCol="1"/>
  <pivotFields count="5">
    <pivotField showAll="0"/>
    <pivotField axis="axisRow" showAll="0">
      <items count="5">
        <item x="1"/>
        <item x="0"/>
        <item x="2"/>
        <item x="3"/>
        <item t="default"/>
      </items>
    </pivotField>
    <pivotField dataField="1" showAll="0"/>
    <pivotField numFmtId="166" showAll="0"/>
    <pivotField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Aantal ingekocht" fld="2" baseField="0" baseItem="0" numFmtId="1"/>
  </dataFields>
  <formats count="5">
    <format dxfId="65">
      <pivotArea field="1" type="button" dataOnly="0" labelOnly="1" outline="0" axis="axisRow" fieldPosition="0"/>
    </format>
    <format dxfId="64">
      <pivotArea dataOnly="0" labelOnly="1" fieldPosition="0">
        <references count="1">
          <reference field="1" count="0"/>
        </references>
      </pivotArea>
    </format>
    <format dxfId="63">
      <pivotArea dataOnly="0" labelOnly="1" grandRow="1" outline="0" fieldPosition="0"/>
    </format>
    <format dxfId="62">
      <pivotArea dataOnly="0" labelOnly="1" outline="0" axis="axisValues" fieldPosition="0"/>
    </format>
    <format dxfId="61">
      <pivotArea outline="0" collapsedLevelsAreSubtotals="1" fieldPosition="0"/>
    </format>
  </format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4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4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660D20A-7580-4838-9DD7-9FF416C8BAE5}" name="Table_1" displayName="Table_1" ref="A9:F67" headerRowDxfId="47">
  <tableColumns count="6">
    <tableColumn id="1" xr3:uid="{145897CF-1897-494F-83CB-DFA22A5A788E}" name="School id" dataDxfId="46"/>
    <tableColumn id="2" xr3:uid="{2E94BDFD-B55B-4F62-B161-DDA1EDEB335E}" name="School name" dataDxfId="45"/>
    <tableColumn id="3" xr3:uid="{5D1A4DEA-BDA8-44DB-A2A6-A201BC4CEE33}" name="Location" dataDxfId="44"/>
    <tableColumn id="4" xr3:uid="{FDAA9A5C-29B6-4F80-84EE-D8E4E1A6E07F}" name="School type" dataDxfId="43"/>
    <tableColumn id="5" xr3:uid="{2CAC36B8-0D52-4A02-94A8-8AFF1870E622}" name="Email" dataDxfId="42"/>
    <tableColumn id="6" xr3:uid="{0BC3F926-2B95-4135-85BA-A788B22BC6F2}" name="Phone" dataDxfId="41"/>
  </tableColumns>
  <tableStyleInfo name="Data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5F6FA21-2740-4772-BD19-BC8FC534CA2E}" name="Table_2" displayName="Table_2" ref="A2:I6" headerRowDxfId="40">
  <tableColumns count="9">
    <tableColumn id="1" xr3:uid="{4FE45690-6216-4894-B28B-B7521EBABB4B}" name="Product Id" dataDxfId="39"/>
    <tableColumn id="2" xr3:uid="{24F02D5B-83D2-4B3D-BA4B-EB7E9EF483D8}" name="EduBot Name" dataDxfId="38"/>
    <tableColumn id="3" xr3:uid="{817FB45F-988C-4734-9252-3944D80EE3C4}" name="Software Version"/>
    <tableColumn id="4" xr3:uid="{68FB55F5-C629-4689-89C2-2B93C059328A}" name="Release Date"/>
    <tableColumn id="5" xr3:uid="{65D3B13E-2709-4B2A-A704-2A66D1C9D277}" name="Color" dataDxfId="37"/>
    <tableColumn id="6" xr3:uid="{ECADA566-3502-4E14-8648-E88589059917}" name="Lego Mindstorm (Product id)" dataDxfId="36"/>
    <tableColumn id="7" xr3:uid="{0E158B32-64F2-4554-866C-097C03E66EA3}" name="Suggested Retail Price"/>
    <tableColumn id="8" xr3:uid="{E9A17B26-1B72-4126-9C79-F57B1E1C8C77}" name="Inkoop Prijs" dataDxfId="35"/>
    <tableColumn id="9" xr3:uid="{5D01D503-6CE9-4DF0-840D-089DB4C7BB7B}" name="Software Prijs" dataDxfId="34"/>
  </tableColumns>
  <tableStyleInfo name="Data-style 2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C1AB6D6-B8F3-4ABA-896E-AF925463CD8C}" name="Table_3" displayName="Table_3" ref="A69:I90" totalsRowCount="1" headerRowDxfId="33">
  <tableColumns count="9">
    <tableColumn id="1" xr3:uid="{05BAD3D1-B4B3-44B6-A8D5-630752606583}" name="Order-id" dataDxfId="32" totalsRowDxfId="31"/>
    <tableColumn id="2" xr3:uid="{F77092AE-A76A-4E86-AA57-3700575FF7AF}" name="EduBot" dataDxfId="30" totalsRowDxfId="29"/>
    <tableColumn id="3" xr3:uid="{4D12AB78-F5F8-446C-94DE-C52793E671D2}" name="Quantity" dataDxfId="28" totalsRowDxfId="27"/>
    <tableColumn id="4" xr3:uid="{5CADC85A-D936-492C-905F-270AA164D2FD}" name="Total Price" dataDxfId="26" totalsRowDxfId="25">
      <calculatedColumnFormula>_xlfn.IFS($B70=$B$3,$G$3*$C70,$B70=$B$4,$G$4*$C70,$B70=$B$5,$G$5*$C70,$B70=$B$6,$G$6*$C70)</calculatedColumnFormula>
    </tableColumn>
    <tableColumn id="5" xr3:uid="{44B86F3F-E78B-427D-A92C-AA4330535378}" name="Payment" dataDxfId="24" totalsRowDxfId="23"/>
    <tableColumn id="6" xr3:uid="{50893F6D-E06A-4FDC-8334-FE4EDE7BB333}" name="Order Completed" dataDxfId="22" totalsRowDxfId="21"/>
    <tableColumn id="7" xr3:uid="{6F993417-0175-4579-84A3-488FB299099E}" name="School Id" dataDxfId="20" totalsRowDxfId="19"/>
    <tableColumn id="8" xr3:uid="{A94E4E3D-8B89-47EE-A532-2FCDF65543EE}" name="School Name" dataDxfId="18" totalsRowDxfId="17">
      <calculatedColumnFormula>VLOOKUP([1]Data!$G70,[1]Data!$A$10:$B$67,2, FALSE)</calculatedColumnFormula>
    </tableColumn>
    <tableColumn id="9" xr3:uid="{242ED06F-F987-4A01-A5D2-94014E199A80}" name="Verzend Kosten" dataDxfId="16" totalsRowDxfId="15" dataCellStyle="Normal 2"/>
  </tableColumns>
  <tableStyleInfo name="Data-style 3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3FAFC55-1DD4-4E67-9FC8-AD977D948CA9}" name="Table4" displayName="Table4" ref="L1:P301" totalsRowCount="1" headerRowDxfId="14" dataDxfId="13" totalsRowDxfId="12" headerRowCellStyle="Normal 2" dataCellStyle="Normal 2">
  <autoFilter ref="L1:P300" xr:uid="{27AEA55E-D78A-4EB2-B204-D80DD38491E8}"/>
  <tableColumns count="5">
    <tableColumn id="1" xr3:uid="{8636B03C-F303-4170-B68C-D84A3E59872A}" name="id" dataDxfId="11" totalsRowDxfId="10" dataCellStyle="Normal 2" totalsRowCellStyle="Normal 2"/>
    <tableColumn id="2" xr3:uid="{15189541-4FFA-4423-BAD4-5376250FD379}" name="inkoop edubot" dataDxfId="9" totalsRowDxfId="8" dataCellStyle="Normal 2" totalsRowCellStyle="Normal 2"/>
    <tableColumn id="3" xr3:uid="{3A2CD684-0ACB-4039-8F95-F7FA3DFD5612}" name="inkoop aantal" dataDxfId="7" totalsRowDxfId="6" dataCellStyle="Normal 2" totalsRowCellStyle="Normal 2"/>
    <tableColumn id="4" xr3:uid="{95F00CD3-92CC-4427-AE93-88A71021CB4F}" name="Inkoop Kosten" dataDxfId="5" totalsRowDxfId="4" dataCellStyle="Normal 2" totalsRowCellStyle="Normal 2">
      <calculatedColumnFormula>_xlfn.IFS($M2=$B$3,$H$3*$N2,$M2=$B$4,$H$4*$N2,$M2=$B$5,$H$5*$N2,$M2=$B$6,$H$6*$N2)</calculatedColumnFormula>
    </tableColumn>
    <tableColumn id="5" xr3:uid="{457CA75D-C346-4394-8C31-C2B386C45083}" name="Software Kosten" dataDxfId="3" totalsRowDxfId="2" dataCellStyle="Normal 2" totalsRowCellStyle="Normal 2">
      <calculatedColumnFormula>_xlfn.IFS($M2=$B$3,$I$3*$N2,$M2=$B$4,$I$4*$N2,$M2=$B$5,$I$5*$N2,$M2=$B$6,$I$6*$N2)</calculatedColumnFormula>
    </tableColumn>
  </tableColumns>
  <tableStyleInfo name="Data-style 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C66DF74-5085-47BE-9E6B-A81F31A78652}" name="Tabel8" displayName="Tabel8" ref="R1:X11" totalsRowShown="0" headerRowDxfId="1" headerRowCellStyle="Standaard 2" dataCellStyle="Standaard 2">
  <autoFilter ref="R1:X11" xr:uid="{A5395957-E252-41FC-A266-D91E67A6428A}"/>
  <tableColumns count="7">
    <tableColumn id="1" xr3:uid="{89D92BE5-EC18-4F7A-8BF3-CA932FDFDE44}" name="id klas" dataCellStyle="Standaard 2"/>
    <tableColumn id="2" xr3:uid="{A46A6717-409E-4F0C-BBD1-4224AE2DB3E6}" name="Jan-17" dataCellStyle="Standaard 2"/>
    <tableColumn id="3" xr3:uid="{A81518F7-185C-485C-8920-B7EF4EDE30AD}" name="Feb-17" dataCellStyle="Standaard 2"/>
    <tableColumn id="4" xr3:uid="{1B9B59D6-94D5-4764-8699-5ED9820BA11F}" name="Mar-17" dataCellStyle="Standaard 2"/>
    <tableColumn id="5" xr3:uid="{F853A924-8243-430D-BB89-DCF09FC11C1E}" name="Apr-17" dataCellStyle="Standaard 2"/>
    <tableColumn id="6" xr3:uid="{B5C2FD3C-E510-4A31-AED8-F500FA734CD6}" name="Mei-17" dataCellStyle="Standaard 2"/>
    <tableColumn id="7" xr3:uid="{F600CB23-0DE8-4BEA-BD77-2DDAD7C04603}" name="Jun-17" dataCellStyle="Standaard 2"/>
  </tableColumns>
  <tableStyleInfo name="Data-style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1698C5AB-4E29-4E38-B758-9057AC8DEECB}" name="Tabel9" displayName="Tabel9" ref="R13:X23" totalsRowShown="0" headerRowDxfId="0" headerRowCellStyle="Standaard 2" dataCellStyle="Standaard 2">
  <autoFilter ref="R13:X23" xr:uid="{B96CEFBB-D536-4AC7-A693-8E37CCE8E030}"/>
  <tableColumns count="7">
    <tableColumn id="1" xr3:uid="{96D61F09-81D3-4C21-B320-D6738BB9BEED}" name="id klas" dataCellStyle="Standaard 2"/>
    <tableColumn id="2" xr3:uid="{6434D228-B4D0-4BE3-8643-86BDCA1487D3}" name="Gemiddelde uren Jan" dataCellStyle="Standaard 2"/>
    <tableColumn id="3" xr3:uid="{D81DAE1D-632D-49D8-B83C-6CC9BD26D23A}" name="Gemiddelde uren Feb" dataCellStyle="Standaard 2"/>
    <tableColumn id="4" xr3:uid="{190CCD24-D2D6-4189-8F45-2337724F0C4C}" name="Gemiddelde uren Mar" dataCellStyle="Standaard 2"/>
    <tableColumn id="5" xr3:uid="{8E251914-4665-4863-AD5D-6B2E1FF6EDDF}" name="Gemiddelde uren Apr" dataCellStyle="Standaard 2"/>
    <tableColumn id="6" xr3:uid="{E66E9BF4-C472-455C-8C45-5C8EC0284F52}" name="Gemiddelde uren Mei" dataCellStyle="Standaard 2"/>
    <tableColumn id="7" xr3:uid="{8DF3A85E-C50D-4FB2-9FC1-BD58F935DC77}" name="Gemiddelde uren Jun" dataCellStyle="Standaard 2"/>
  </tableColumns>
  <tableStyleInfo name="Data-style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6130D-EC3A-43D0-AF68-542815FB0A8F}">
  <dimension ref="A3:R25"/>
  <sheetViews>
    <sheetView topLeftCell="A15" zoomScaleNormal="100" workbookViewId="0">
      <selection activeCell="E45" sqref="E45"/>
    </sheetView>
  </sheetViews>
  <sheetFormatPr defaultRowHeight="14.4" x14ac:dyDescent="0.3"/>
  <cols>
    <col min="1" max="1" width="16.109375" bestFit="1" customWidth="1"/>
    <col min="2" max="2" width="13.44140625" bestFit="1" customWidth="1"/>
    <col min="3" max="3" width="17.6640625" bestFit="1" customWidth="1"/>
    <col min="4" max="4" width="10.109375" bestFit="1" customWidth="1"/>
    <col min="5" max="5" width="28.33203125" bestFit="1" customWidth="1"/>
    <col min="6" max="6" width="26.5546875" bestFit="1" customWidth="1"/>
    <col min="7" max="7" width="16.5546875" bestFit="1" customWidth="1"/>
    <col min="8" max="13" width="4" bestFit="1" customWidth="1"/>
    <col min="14" max="14" width="3" bestFit="1" customWidth="1"/>
    <col min="15" max="15" width="26.5546875" bestFit="1" customWidth="1"/>
    <col min="16" max="24" width="4" bestFit="1" customWidth="1"/>
    <col min="25" max="25" width="34.21875" bestFit="1" customWidth="1"/>
    <col min="26" max="26" width="32.33203125" bestFit="1" customWidth="1"/>
    <col min="27" max="33" width="54.44140625" bestFit="1" customWidth="1"/>
    <col min="34" max="34" width="34.21875" bestFit="1" customWidth="1"/>
    <col min="35" max="35" width="32.33203125" bestFit="1" customWidth="1"/>
    <col min="36" max="36" width="60.21875" bestFit="1" customWidth="1"/>
  </cols>
  <sheetData>
    <row r="3" spans="1:15" x14ac:dyDescent="0.3">
      <c r="A3" s="23" t="s">
        <v>267</v>
      </c>
      <c r="B3" s="25" t="s">
        <v>269</v>
      </c>
      <c r="D3" s="11" t="s">
        <v>277</v>
      </c>
      <c r="E3" s="11" t="s">
        <v>278</v>
      </c>
      <c r="I3" s="23" t="s">
        <v>270</v>
      </c>
      <c r="J3" s="25" t="s">
        <v>271</v>
      </c>
    </row>
    <row r="4" spans="1:15" x14ac:dyDescent="0.3">
      <c r="A4" s="24" t="s">
        <v>49</v>
      </c>
      <c r="B4" s="22">
        <v>29</v>
      </c>
      <c r="D4" s="11" t="s">
        <v>274</v>
      </c>
      <c r="E4" t="s">
        <v>265</v>
      </c>
      <c r="F4" t="s">
        <v>266</v>
      </c>
      <c r="G4" t="s">
        <v>275</v>
      </c>
      <c r="I4" s="24" t="s">
        <v>17</v>
      </c>
      <c r="J4" s="22">
        <v>2518</v>
      </c>
    </row>
    <row r="5" spans="1:15" x14ac:dyDescent="0.3">
      <c r="A5" s="24" t="s">
        <v>36</v>
      </c>
      <c r="B5" s="22">
        <v>29</v>
      </c>
      <c r="D5" s="26" t="s">
        <v>17</v>
      </c>
      <c r="E5" s="38">
        <v>199509.80000000002</v>
      </c>
      <c r="F5" s="38">
        <v>970518.6399999999</v>
      </c>
      <c r="G5" s="38">
        <v>1170028.44</v>
      </c>
      <c r="I5" s="24" t="s">
        <v>12</v>
      </c>
      <c r="J5" s="22">
        <v>3033</v>
      </c>
    </row>
    <row r="6" spans="1:15" x14ac:dyDescent="0.3">
      <c r="A6" s="24" t="s">
        <v>268</v>
      </c>
      <c r="B6" s="22">
        <v>58</v>
      </c>
      <c r="D6" s="26" t="s">
        <v>12</v>
      </c>
      <c r="E6" s="38">
        <v>467031.59999999992</v>
      </c>
      <c r="F6" s="38">
        <v>40186.439999999995</v>
      </c>
      <c r="G6" s="38">
        <v>507218.03999999992</v>
      </c>
      <c r="I6" s="24" t="s">
        <v>21</v>
      </c>
      <c r="J6" s="22">
        <v>2705</v>
      </c>
    </row>
    <row r="7" spans="1:15" x14ac:dyDescent="0.3">
      <c r="D7" s="26" t="s">
        <v>21</v>
      </c>
      <c r="E7" s="38"/>
      <c r="F7" s="38">
        <v>422679.80999999994</v>
      </c>
      <c r="G7" s="38">
        <v>422679.80999999994</v>
      </c>
      <c r="I7" s="24" t="s">
        <v>13</v>
      </c>
      <c r="J7" s="22">
        <v>2926</v>
      </c>
    </row>
    <row r="8" spans="1:15" x14ac:dyDescent="0.3">
      <c r="D8" s="26" t="s">
        <v>13</v>
      </c>
      <c r="E8" s="38">
        <v>245083.85</v>
      </c>
      <c r="F8" s="38">
        <v>661150.04999999993</v>
      </c>
      <c r="G8" s="38">
        <v>906233.89999999991</v>
      </c>
      <c r="I8" s="24" t="s">
        <v>268</v>
      </c>
      <c r="J8" s="22">
        <v>11182</v>
      </c>
    </row>
    <row r="9" spans="1:15" x14ac:dyDescent="0.3">
      <c r="D9" s="26" t="s">
        <v>275</v>
      </c>
      <c r="E9" s="38">
        <v>911625.24999999988</v>
      </c>
      <c r="F9" s="38">
        <v>2094534.9399999995</v>
      </c>
      <c r="G9" s="38">
        <v>3006160.19</v>
      </c>
    </row>
    <row r="10" spans="1:15" x14ac:dyDescent="0.3">
      <c r="K10" s="11"/>
      <c r="N10" s="11"/>
      <c r="O10" s="11"/>
    </row>
    <row r="11" spans="1:15" x14ac:dyDescent="0.3">
      <c r="D11" s="11" t="s">
        <v>279</v>
      </c>
      <c r="E11" s="11" t="s">
        <v>278</v>
      </c>
      <c r="I11" s="11" t="s">
        <v>274</v>
      </c>
      <c r="J11" t="s">
        <v>283</v>
      </c>
    </row>
    <row r="12" spans="1:15" x14ac:dyDescent="0.3">
      <c r="D12" s="11" t="s">
        <v>274</v>
      </c>
      <c r="E12" t="s">
        <v>265</v>
      </c>
      <c r="F12" t="s">
        <v>266</v>
      </c>
      <c r="G12" t="s">
        <v>275</v>
      </c>
      <c r="H12" s="11"/>
      <c r="I12" s="39" t="s">
        <v>17</v>
      </c>
      <c r="J12" s="40">
        <v>629474.82000000007</v>
      </c>
      <c r="K12" s="11"/>
      <c r="N12" s="11"/>
      <c r="O12" s="11"/>
    </row>
    <row r="13" spans="1:15" x14ac:dyDescent="0.3">
      <c r="D13" s="26" t="s">
        <v>17</v>
      </c>
      <c r="E13" s="12">
        <v>620</v>
      </c>
      <c r="F13" s="12">
        <v>3016</v>
      </c>
      <c r="G13" s="12">
        <v>3636</v>
      </c>
      <c r="I13" s="26" t="s">
        <v>12</v>
      </c>
      <c r="J13" s="38">
        <v>636899.66999999993</v>
      </c>
    </row>
    <row r="14" spans="1:15" x14ac:dyDescent="0.3">
      <c r="D14" s="26" t="s">
        <v>12</v>
      </c>
      <c r="E14" s="12">
        <v>1720</v>
      </c>
      <c r="F14" s="12">
        <v>148</v>
      </c>
      <c r="G14" s="12">
        <v>1868</v>
      </c>
      <c r="I14" s="26" t="s">
        <v>21</v>
      </c>
      <c r="J14" s="38">
        <v>405722.94999999984</v>
      </c>
    </row>
    <row r="15" spans="1:15" x14ac:dyDescent="0.3">
      <c r="D15" s="26" t="s">
        <v>21</v>
      </c>
      <c r="E15" s="12"/>
      <c r="F15" s="12">
        <v>2399</v>
      </c>
      <c r="G15" s="12">
        <v>2399</v>
      </c>
      <c r="I15" s="26" t="s">
        <v>13</v>
      </c>
      <c r="J15" s="38">
        <v>585170.74000000011</v>
      </c>
    </row>
    <row r="16" spans="1:15" x14ac:dyDescent="0.3">
      <c r="D16" s="26" t="s">
        <v>13</v>
      </c>
      <c r="E16" s="12">
        <v>893</v>
      </c>
      <c r="F16" s="12">
        <v>2409</v>
      </c>
      <c r="G16" s="12">
        <v>3302</v>
      </c>
      <c r="I16" s="26" t="s">
        <v>275</v>
      </c>
      <c r="J16" s="38">
        <v>2257268.1800000002</v>
      </c>
    </row>
    <row r="17" spans="4:18" x14ac:dyDescent="0.3">
      <c r="D17" s="26" t="s">
        <v>275</v>
      </c>
      <c r="E17" s="12">
        <v>3233</v>
      </c>
      <c r="F17" s="12">
        <v>7972</v>
      </c>
      <c r="G17" s="12">
        <v>11205</v>
      </c>
      <c r="H17" s="11"/>
      <c r="N17" s="11"/>
      <c r="O17" s="11"/>
      <c r="P17" s="11"/>
      <c r="Q17" s="11"/>
      <c r="R17" s="11"/>
    </row>
    <row r="18" spans="4:18" x14ac:dyDescent="0.3">
      <c r="I18" s="11" t="s">
        <v>274</v>
      </c>
      <c r="J18" t="s">
        <v>276</v>
      </c>
      <c r="K18" s="11"/>
      <c r="N18" s="11"/>
      <c r="O18" s="11"/>
      <c r="P18" s="11"/>
      <c r="Q18" s="11"/>
      <c r="R18" s="11"/>
    </row>
    <row r="19" spans="4:18" x14ac:dyDescent="0.3">
      <c r="D19" s="11" t="s">
        <v>281</v>
      </c>
      <c r="E19" s="11" t="s">
        <v>278</v>
      </c>
      <c r="I19" s="26" t="s">
        <v>17</v>
      </c>
      <c r="J19" s="38">
        <v>125.89999999999999</v>
      </c>
    </row>
    <row r="20" spans="4:18" x14ac:dyDescent="0.3">
      <c r="D20" s="11" t="s">
        <v>274</v>
      </c>
      <c r="E20" t="s">
        <v>265</v>
      </c>
      <c r="F20" t="s">
        <v>266</v>
      </c>
      <c r="G20" t="s">
        <v>275</v>
      </c>
      <c r="H20" s="11"/>
      <c r="I20" s="39" t="s">
        <v>12</v>
      </c>
      <c r="J20" s="40">
        <v>454.95</v>
      </c>
      <c r="K20" s="11"/>
      <c r="N20" s="11"/>
      <c r="O20" s="11"/>
      <c r="P20" s="11"/>
      <c r="Q20" s="11"/>
      <c r="R20" s="11"/>
    </row>
    <row r="21" spans="4:18" x14ac:dyDescent="0.3">
      <c r="D21" s="26" t="s">
        <v>17</v>
      </c>
      <c r="E21" s="38">
        <v>11</v>
      </c>
      <c r="F21" s="38">
        <v>74</v>
      </c>
      <c r="G21" s="38">
        <v>85</v>
      </c>
      <c r="I21" s="26" t="s">
        <v>21</v>
      </c>
      <c r="J21" s="38">
        <v>54.100000000000023</v>
      </c>
    </row>
    <row r="22" spans="4:18" x14ac:dyDescent="0.3">
      <c r="D22" s="26" t="s">
        <v>12</v>
      </c>
      <c r="E22" s="38">
        <v>76</v>
      </c>
      <c r="F22" s="38">
        <v>33</v>
      </c>
      <c r="G22" s="38">
        <v>109</v>
      </c>
      <c r="I22" s="26" t="s">
        <v>13</v>
      </c>
      <c r="J22" s="38">
        <v>146.30000000000001</v>
      </c>
    </row>
    <row r="23" spans="4:18" x14ac:dyDescent="0.3">
      <c r="D23" s="26" t="s">
        <v>21</v>
      </c>
      <c r="E23" s="38"/>
      <c r="F23" s="38">
        <v>89</v>
      </c>
      <c r="G23" s="38">
        <v>89</v>
      </c>
      <c r="I23" s="26" t="s">
        <v>275</v>
      </c>
      <c r="J23" s="38">
        <v>781.25</v>
      </c>
    </row>
    <row r="24" spans="4:18" x14ac:dyDescent="0.3">
      <c r="D24" s="26" t="s">
        <v>13</v>
      </c>
      <c r="E24" s="38">
        <v>79</v>
      </c>
      <c r="F24" s="38">
        <v>140</v>
      </c>
      <c r="G24" s="38">
        <v>219</v>
      </c>
    </row>
    <row r="25" spans="4:18" x14ac:dyDescent="0.3">
      <c r="D25" s="26" t="s">
        <v>275</v>
      </c>
      <c r="E25" s="38">
        <v>166</v>
      </c>
      <c r="F25" s="38">
        <v>336</v>
      </c>
      <c r="G25" s="38">
        <v>502</v>
      </c>
    </row>
  </sheetData>
  <pageMargins left="0.7" right="0.7" top="0.75" bottom="0.75" header="0.3" footer="0.3"/>
  <pageSetup paperSize="9" orientation="portrait"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5541A-E37A-43E9-8D42-A122E59F153D}">
  <dimension ref="A1:X301"/>
  <sheetViews>
    <sheetView topLeftCell="O1" zoomScale="70" zoomScaleNormal="70" workbookViewId="0">
      <selection activeCell="X27" sqref="X27"/>
    </sheetView>
  </sheetViews>
  <sheetFormatPr defaultRowHeight="17.399999999999999" x14ac:dyDescent="0.3"/>
  <cols>
    <col min="1" max="1" width="13.44140625" customWidth="1"/>
    <col min="2" max="2" width="26.6640625" customWidth="1"/>
    <col min="3" max="3" width="44.77734375" customWidth="1"/>
    <col min="4" max="5" width="41.21875" customWidth="1"/>
    <col min="6" max="6" width="37.5546875" customWidth="1"/>
    <col min="7" max="7" width="42.33203125" customWidth="1"/>
    <col min="8" max="8" width="17.77734375" style="7" customWidth="1"/>
    <col min="9" max="9" width="20.6640625" customWidth="1"/>
    <col min="10" max="10" width="7.21875" customWidth="1"/>
    <col min="11" max="11" width="6.33203125" customWidth="1"/>
    <col min="12" max="12" width="7.33203125" customWidth="1"/>
    <col min="13" max="13" width="22.5546875" customWidth="1"/>
    <col min="14" max="14" width="21.5546875" customWidth="1"/>
    <col min="15" max="15" width="21.44140625" style="38" customWidth="1"/>
    <col min="16" max="16" width="24.109375" customWidth="1"/>
    <col min="18" max="18" width="11.109375" customWidth="1"/>
    <col min="19" max="20" width="29.21875" customWidth="1"/>
    <col min="21" max="21" width="29.44140625" customWidth="1"/>
    <col min="22" max="24" width="29.21875" customWidth="1"/>
    <col min="25" max="26" width="27.77734375" customWidth="1"/>
    <col min="27" max="27" width="28.109375" customWidth="1"/>
    <col min="28" max="28" width="27.77734375" customWidth="1"/>
  </cols>
  <sheetData>
    <row r="1" spans="1:24" x14ac:dyDescent="0.3">
      <c r="A1" s="1" t="s">
        <v>0</v>
      </c>
      <c r="B1" s="1"/>
      <c r="C1" s="1"/>
      <c r="D1" s="1"/>
      <c r="E1" s="1"/>
      <c r="F1" s="1"/>
      <c r="G1" s="1"/>
      <c r="H1" s="5"/>
      <c r="I1" s="1"/>
      <c r="L1" s="10" t="s">
        <v>1</v>
      </c>
      <c r="M1" s="10" t="s">
        <v>2</v>
      </c>
      <c r="N1" s="13" t="s">
        <v>3</v>
      </c>
      <c r="O1" s="14" t="s">
        <v>282</v>
      </c>
      <c r="P1" s="36" t="s">
        <v>273</v>
      </c>
      <c r="R1" s="44" t="s">
        <v>285</v>
      </c>
      <c r="S1" s="54" t="s">
        <v>292</v>
      </c>
      <c r="T1" s="54" t="s">
        <v>293</v>
      </c>
      <c r="U1" s="54" t="s">
        <v>294</v>
      </c>
      <c r="V1" s="54" t="s">
        <v>295</v>
      </c>
      <c r="W1" s="54" t="s">
        <v>296</v>
      </c>
      <c r="X1" s="54" t="s">
        <v>297</v>
      </c>
    </row>
    <row r="2" spans="1:24" x14ac:dyDescent="0.3">
      <c r="A2" s="8" t="s">
        <v>4</v>
      </c>
      <c r="B2" s="8" t="s">
        <v>5</v>
      </c>
      <c r="C2" s="8" t="s">
        <v>6</v>
      </c>
      <c r="D2" s="8" t="s">
        <v>7</v>
      </c>
      <c r="E2" s="8" t="s">
        <v>8</v>
      </c>
      <c r="F2" s="8" t="s">
        <v>9</v>
      </c>
      <c r="G2" s="8" t="s">
        <v>10</v>
      </c>
      <c r="H2" s="9" t="s">
        <v>11</v>
      </c>
      <c r="I2" s="9" t="s">
        <v>272</v>
      </c>
      <c r="L2" s="27">
        <v>1</v>
      </c>
      <c r="M2" s="28" t="s">
        <v>12</v>
      </c>
      <c r="N2" s="27">
        <v>44</v>
      </c>
      <c r="O2" s="29">
        <f t="shared" ref="O2:O65" si="0">_xlfn.IFS($M2=$B$3,$H$3*$N2,$M2=$B$4,$H$4*$N2,$M2=$B$5,$H$5*$N2,$M2=$B$6,$H$6*$N2)</f>
        <v>9239.5600000000013</v>
      </c>
      <c r="P2" s="37">
        <f t="shared" ref="P2:P65" si="1">_xlfn.IFS($M2=$B$3,$I$3*$N2,$M2=$B$4,$I$4*$N2,$M2=$B$5,$I$5*$N2,$M2=$B$6,$I$6*$N2)</f>
        <v>6.6</v>
      </c>
      <c r="R2" s="51">
        <v>1</v>
      </c>
      <c r="S2" s="51">
        <v>2.8</v>
      </c>
      <c r="T2" s="51">
        <v>1.5</v>
      </c>
      <c r="U2" s="51">
        <v>1.4</v>
      </c>
      <c r="V2" s="51">
        <v>2.2999999999999998</v>
      </c>
      <c r="W2" s="51">
        <v>7</v>
      </c>
      <c r="X2" s="51">
        <v>7.5</v>
      </c>
    </row>
    <row r="3" spans="1:24" x14ac:dyDescent="0.3">
      <c r="A3" s="16">
        <v>1</v>
      </c>
      <c r="B3" s="17" t="s">
        <v>13</v>
      </c>
      <c r="C3" s="2" t="s">
        <v>14</v>
      </c>
      <c r="D3" s="2">
        <v>1988</v>
      </c>
      <c r="E3" s="17" t="s">
        <v>15</v>
      </c>
      <c r="F3" s="16" t="s">
        <v>16</v>
      </c>
      <c r="G3" s="3">
        <v>274.45</v>
      </c>
      <c r="H3" s="6">
        <v>199.99</v>
      </c>
      <c r="I3" s="6">
        <v>0.05</v>
      </c>
      <c r="L3" s="27">
        <v>2</v>
      </c>
      <c r="M3" s="28" t="s">
        <v>17</v>
      </c>
      <c r="N3" s="27">
        <v>49</v>
      </c>
      <c r="O3" s="29">
        <f t="shared" si="0"/>
        <v>12249.51</v>
      </c>
      <c r="P3" s="37">
        <f t="shared" si="1"/>
        <v>2.4500000000000002</v>
      </c>
      <c r="R3" s="51">
        <v>2</v>
      </c>
      <c r="S3" s="51">
        <v>3.1</v>
      </c>
      <c r="T3" s="51">
        <v>1.2</v>
      </c>
      <c r="U3" s="51">
        <v>8.9</v>
      </c>
      <c r="V3" s="51">
        <v>5.9</v>
      </c>
      <c r="W3" s="51">
        <v>4.7</v>
      </c>
      <c r="X3" s="51">
        <v>1.9</v>
      </c>
    </row>
    <row r="4" spans="1:24" x14ac:dyDescent="0.3">
      <c r="A4" s="16">
        <v>2</v>
      </c>
      <c r="B4" s="17" t="s">
        <v>12</v>
      </c>
      <c r="C4" s="2" t="s">
        <v>18</v>
      </c>
      <c r="D4" s="2">
        <v>2009</v>
      </c>
      <c r="E4" s="17" t="s">
        <v>19</v>
      </c>
      <c r="F4" s="16" t="s">
        <v>20</v>
      </c>
      <c r="G4" s="3">
        <v>271.52999999999997</v>
      </c>
      <c r="H4" s="6">
        <v>209.99</v>
      </c>
      <c r="I4" s="6">
        <v>0.15</v>
      </c>
      <c r="L4" s="27">
        <v>3</v>
      </c>
      <c r="M4" s="28" t="s">
        <v>12</v>
      </c>
      <c r="N4" s="27">
        <v>23</v>
      </c>
      <c r="O4" s="29">
        <f t="shared" si="0"/>
        <v>4829.7700000000004</v>
      </c>
      <c r="P4" s="37">
        <f t="shared" si="1"/>
        <v>3.4499999999999997</v>
      </c>
      <c r="R4" s="51">
        <v>3</v>
      </c>
      <c r="S4" s="51">
        <v>7.1</v>
      </c>
      <c r="T4" s="51">
        <v>6.4</v>
      </c>
      <c r="U4" s="51">
        <v>2.5</v>
      </c>
      <c r="V4" s="51">
        <v>6</v>
      </c>
      <c r="W4" s="51">
        <v>8.1999999999999993</v>
      </c>
      <c r="X4" s="51">
        <v>4.3</v>
      </c>
    </row>
    <row r="5" spans="1:24" x14ac:dyDescent="0.3">
      <c r="A5" s="16">
        <v>3</v>
      </c>
      <c r="B5" s="17" t="s">
        <v>21</v>
      </c>
      <c r="C5" s="2" t="s">
        <v>22</v>
      </c>
      <c r="D5" s="2">
        <v>2009</v>
      </c>
      <c r="E5" s="17" t="s">
        <v>23</v>
      </c>
      <c r="F5" s="16" t="s">
        <v>24</v>
      </c>
      <c r="G5" s="3">
        <v>176.19</v>
      </c>
      <c r="H5" s="6">
        <v>149.99</v>
      </c>
      <c r="I5" s="6">
        <v>0.02</v>
      </c>
      <c r="L5" s="27">
        <v>4</v>
      </c>
      <c r="M5" s="28" t="s">
        <v>17</v>
      </c>
      <c r="N5" s="27">
        <v>52</v>
      </c>
      <c r="O5" s="29">
        <f t="shared" si="0"/>
        <v>12999.48</v>
      </c>
      <c r="P5" s="37">
        <f t="shared" si="1"/>
        <v>2.6</v>
      </c>
      <c r="R5" s="51">
        <v>4</v>
      </c>
      <c r="S5" s="51">
        <v>2.5</v>
      </c>
      <c r="T5" s="51">
        <v>4.2</v>
      </c>
      <c r="U5" s="51">
        <v>1.1000000000000001</v>
      </c>
      <c r="V5" s="51">
        <v>6.6</v>
      </c>
      <c r="W5" s="51">
        <v>2.6</v>
      </c>
      <c r="X5" s="51">
        <v>7.1</v>
      </c>
    </row>
    <row r="6" spans="1:24" x14ac:dyDescent="0.3">
      <c r="A6" s="16">
        <v>4</v>
      </c>
      <c r="B6" s="17" t="s">
        <v>17</v>
      </c>
      <c r="C6" s="2" t="s">
        <v>25</v>
      </c>
      <c r="D6" s="2">
        <v>1996</v>
      </c>
      <c r="E6" s="17" t="s">
        <v>23</v>
      </c>
      <c r="F6" s="16" t="s">
        <v>26</v>
      </c>
      <c r="G6" s="3">
        <v>321.79000000000002</v>
      </c>
      <c r="H6" s="6">
        <v>249.99</v>
      </c>
      <c r="I6" s="6">
        <v>0.05</v>
      </c>
      <c r="L6" s="27">
        <v>5</v>
      </c>
      <c r="M6" s="28" t="s">
        <v>17</v>
      </c>
      <c r="N6" s="27">
        <v>52</v>
      </c>
      <c r="O6" s="29">
        <f t="shared" si="0"/>
        <v>12999.48</v>
      </c>
      <c r="P6" s="37">
        <f t="shared" si="1"/>
        <v>2.6</v>
      </c>
      <c r="R6" s="51">
        <v>5</v>
      </c>
      <c r="S6" s="51">
        <v>2.7</v>
      </c>
      <c r="T6" s="51">
        <v>4.5</v>
      </c>
      <c r="U6" s="51">
        <v>9.4</v>
      </c>
      <c r="V6" s="51">
        <v>1.9</v>
      </c>
      <c r="W6" s="51">
        <v>4.3</v>
      </c>
      <c r="X6" s="51">
        <v>6.3</v>
      </c>
    </row>
    <row r="7" spans="1:24" x14ac:dyDescent="0.3">
      <c r="A7" s="1"/>
      <c r="B7" s="1"/>
      <c r="C7" s="1"/>
      <c r="D7" s="1"/>
      <c r="E7" s="1"/>
      <c r="F7" s="1"/>
      <c r="G7" s="1"/>
      <c r="H7" s="5"/>
      <c r="I7" s="1"/>
      <c r="L7" s="27">
        <v>6</v>
      </c>
      <c r="M7" s="28" t="s">
        <v>12</v>
      </c>
      <c r="N7" s="27">
        <v>53</v>
      </c>
      <c r="O7" s="29">
        <f t="shared" si="0"/>
        <v>11129.470000000001</v>
      </c>
      <c r="P7" s="37">
        <f t="shared" si="1"/>
        <v>7.9499999999999993</v>
      </c>
      <c r="R7" s="51">
        <v>6</v>
      </c>
      <c r="S7" s="51">
        <v>7.9</v>
      </c>
      <c r="T7" s="51">
        <v>4.5999999999999996</v>
      </c>
      <c r="U7" s="51">
        <v>1.2</v>
      </c>
      <c r="V7" s="51">
        <v>9</v>
      </c>
      <c r="W7" s="51">
        <v>6.2</v>
      </c>
      <c r="X7" s="51">
        <v>8</v>
      </c>
    </row>
    <row r="8" spans="1:24" x14ac:dyDescent="0.3">
      <c r="A8" s="1" t="s">
        <v>27</v>
      </c>
      <c r="B8" s="1"/>
      <c r="C8" s="1"/>
      <c r="D8" s="1"/>
      <c r="E8" s="1"/>
      <c r="F8" s="1"/>
      <c r="G8" s="1"/>
      <c r="H8" s="5"/>
      <c r="I8" s="1"/>
      <c r="L8" s="27">
        <v>7</v>
      </c>
      <c r="M8" s="28" t="s">
        <v>12</v>
      </c>
      <c r="N8" s="27">
        <v>32</v>
      </c>
      <c r="O8" s="29">
        <f t="shared" si="0"/>
        <v>6719.68</v>
      </c>
      <c r="P8" s="37">
        <f t="shared" si="1"/>
        <v>4.8</v>
      </c>
      <c r="R8" s="51">
        <v>7</v>
      </c>
      <c r="S8" s="51">
        <v>5.2</v>
      </c>
      <c r="T8" s="51">
        <v>9.6</v>
      </c>
      <c r="U8" s="51">
        <v>5.7</v>
      </c>
      <c r="V8" s="51">
        <v>2.2999999999999998</v>
      </c>
      <c r="W8" s="51">
        <v>7.6</v>
      </c>
      <c r="X8" s="51">
        <v>9.9</v>
      </c>
    </row>
    <row r="9" spans="1:24" x14ac:dyDescent="0.3">
      <c r="A9" s="19" t="s">
        <v>28</v>
      </c>
      <c r="B9" s="20" t="s">
        <v>29</v>
      </c>
      <c r="C9" s="20" t="s">
        <v>30</v>
      </c>
      <c r="D9" s="20" t="s">
        <v>31</v>
      </c>
      <c r="E9" s="20" t="s">
        <v>32</v>
      </c>
      <c r="F9" s="18" t="s">
        <v>33</v>
      </c>
      <c r="G9" s="1"/>
      <c r="H9" s="5"/>
      <c r="I9" s="1"/>
      <c r="L9" s="27">
        <v>8</v>
      </c>
      <c r="M9" s="28" t="s">
        <v>21</v>
      </c>
      <c r="N9" s="27">
        <v>52</v>
      </c>
      <c r="O9" s="29">
        <f t="shared" si="0"/>
        <v>7799.4800000000005</v>
      </c>
      <c r="P9" s="37">
        <f t="shared" si="1"/>
        <v>1.04</v>
      </c>
      <c r="R9" s="51">
        <v>8</v>
      </c>
      <c r="S9" s="51">
        <v>3.6</v>
      </c>
      <c r="T9" s="51">
        <v>7.9</v>
      </c>
      <c r="U9" s="51">
        <v>5.8</v>
      </c>
      <c r="V9" s="51">
        <v>6.4</v>
      </c>
      <c r="W9" s="51">
        <v>7.8</v>
      </c>
      <c r="X9" s="51">
        <v>4.9000000000000004</v>
      </c>
    </row>
    <row r="10" spans="1:24" x14ac:dyDescent="0.3">
      <c r="A10" s="16">
        <v>1</v>
      </c>
      <c r="B10" s="17" t="s">
        <v>34</v>
      </c>
      <c r="C10" s="17" t="s">
        <v>35</v>
      </c>
      <c r="D10" s="17" t="s">
        <v>36</v>
      </c>
      <c r="E10" s="17" t="s">
        <v>37</v>
      </c>
      <c r="F10" s="15" t="s">
        <v>38</v>
      </c>
      <c r="G10" s="1"/>
      <c r="H10" s="5"/>
      <c r="I10" s="1"/>
      <c r="L10" s="27">
        <v>9</v>
      </c>
      <c r="M10" s="28" t="s">
        <v>21</v>
      </c>
      <c r="N10" s="27">
        <v>23</v>
      </c>
      <c r="O10" s="29">
        <f t="shared" si="0"/>
        <v>3449.7700000000004</v>
      </c>
      <c r="P10" s="37">
        <f t="shared" si="1"/>
        <v>0.46</v>
      </c>
      <c r="R10" s="51">
        <v>9</v>
      </c>
      <c r="S10" s="51">
        <v>4.3</v>
      </c>
      <c r="T10" s="51">
        <v>3.2</v>
      </c>
      <c r="U10" s="51">
        <v>7.1</v>
      </c>
      <c r="V10" s="51">
        <v>3.2</v>
      </c>
      <c r="W10" s="51">
        <v>9</v>
      </c>
      <c r="X10" s="51">
        <v>7</v>
      </c>
    </row>
    <row r="11" spans="1:24" x14ac:dyDescent="0.3">
      <c r="A11" s="16">
        <v>2</v>
      </c>
      <c r="B11" s="17" t="s">
        <v>39</v>
      </c>
      <c r="C11" s="17" t="s">
        <v>40</v>
      </c>
      <c r="D11" s="17" t="s">
        <v>36</v>
      </c>
      <c r="E11" s="17" t="s">
        <v>41</v>
      </c>
      <c r="F11" s="15" t="s">
        <v>42</v>
      </c>
      <c r="G11" s="1"/>
      <c r="H11" s="5"/>
      <c r="I11" s="1"/>
      <c r="L11" s="27">
        <v>10</v>
      </c>
      <c r="M11" s="28" t="s">
        <v>17</v>
      </c>
      <c r="N11" s="27">
        <v>40</v>
      </c>
      <c r="O11" s="29">
        <f t="shared" si="0"/>
        <v>9999.6</v>
      </c>
      <c r="P11" s="37">
        <f t="shared" si="1"/>
        <v>2</v>
      </c>
      <c r="R11" s="51">
        <v>10</v>
      </c>
      <c r="S11" s="51">
        <v>9.9</v>
      </c>
      <c r="T11" s="51">
        <v>6.1</v>
      </c>
      <c r="U11" s="51">
        <v>8.4</v>
      </c>
      <c r="V11" s="51">
        <v>5</v>
      </c>
      <c r="W11" s="51">
        <v>7.8</v>
      </c>
      <c r="X11" s="51">
        <v>7.2</v>
      </c>
    </row>
    <row r="12" spans="1:24" x14ac:dyDescent="0.3">
      <c r="A12" s="16">
        <v>3</v>
      </c>
      <c r="B12" s="17" t="s">
        <v>43</v>
      </c>
      <c r="C12" s="17" t="s">
        <v>44</v>
      </c>
      <c r="D12" s="17" t="s">
        <v>36</v>
      </c>
      <c r="E12" s="17" t="s">
        <v>45</v>
      </c>
      <c r="F12" s="15" t="s">
        <v>46</v>
      </c>
      <c r="G12" s="1"/>
      <c r="H12" s="5"/>
      <c r="I12" s="1"/>
      <c r="L12" s="27">
        <v>11</v>
      </c>
      <c r="M12" s="28" t="s">
        <v>12</v>
      </c>
      <c r="N12" s="27">
        <v>39</v>
      </c>
      <c r="O12" s="29">
        <f t="shared" si="0"/>
        <v>8189.6100000000006</v>
      </c>
      <c r="P12" s="37">
        <f t="shared" si="1"/>
        <v>5.85</v>
      </c>
    </row>
    <row r="13" spans="1:24" x14ac:dyDescent="0.3">
      <c r="A13" s="16">
        <v>4</v>
      </c>
      <c r="B13" s="17" t="s">
        <v>47</v>
      </c>
      <c r="C13" s="17" t="s">
        <v>48</v>
      </c>
      <c r="D13" s="17" t="s">
        <v>49</v>
      </c>
      <c r="E13" s="17" t="s">
        <v>50</v>
      </c>
      <c r="F13" s="15" t="s">
        <v>51</v>
      </c>
      <c r="G13" s="1"/>
      <c r="H13" s="5"/>
      <c r="I13" s="1"/>
      <c r="L13" s="27">
        <v>12</v>
      </c>
      <c r="M13" s="28" t="s">
        <v>12</v>
      </c>
      <c r="N13" s="27">
        <v>24</v>
      </c>
      <c r="O13" s="29">
        <f t="shared" si="0"/>
        <v>5039.76</v>
      </c>
      <c r="P13" s="37">
        <f t="shared" si="1"/>
        <v>3.5999999999999996</v>
      </c>
      <c r="R13" s="44" t="s">
        <v>285</v>
      </c>
      <c r="S13" s="44" t="s">
        <v>286</v>
      </c>
      <c r="T13" s="44" t="s">
        <v>287</v>
      </c>
      <c r="U13" s="44" t="s">
        <v>288</v>
      </c>
      <c r="V13" s="44" t="s">
        <v>289</v>
      </c>
      <c r="W13" s="44" t="s">
        <v>290</v>
      </c>
      <c r="X13" s="44" t="s">
        <v>291</v>
      </c>
    </row>
    <row r="14" spans="1:24" x14ac:dyDescent="0.3">
      <c r="A14" s="16">
        <v>5</v>
      </c>
      <c r="B14" s="17" t="s">
        <v>17</v>
      </c>
      <c r="C14" s="17" t="s">
        <v>52</v>
      </c>
      <c r="D14" s="17" t="s">
        <v>36</v>
      </c>
      <c r="E14" s="17" t="s">
        <v>53</v>
      </c>
      <c r="F14" s="15" t="s">
        <v>54</v>
      </c>
      <c r="G14" s="1"/>
      <c r="H14" s="5"/>
      <c r="I14" s="1"/>
      <c r="L14" s="27">
        <v>13</v>
      </c>
      <c r="M14" s="28" t="s">
        <v>13</v>
      </c>
      <c r="N14" s="27">
        <v>41</v>
      </c>
      <c r="O14" s="29">
        <f t="shared" si="0"/>
        <v>8199.59</v>
      </c>
      <c r="P14" s="37">
        <f t="shared" si="1"/>
        <v>2.0500000000000003</v>
      </c>
      <c r="R14" s="53">
        <v>1</v>
      </c>
      <c r="S14" s="52">
        <v>14</v>
      </c>
      <c r="T14" s="52">
        <v>47</v>
      </c>
      <c r="U14" s="52">
        <v>16</v>
      </c>
      <c r="V14" s="52">
        <v>6</v>
      </c>
      <c r="W14" s="52">
        <v>39</v>
      </c>
      <c r="X14" s="52">
        <v>42</v>
      </c>
    </row>
    <row r="15" spans="1:24" x14ac:dyDescent="0.3">
      <c r="A15" s="16">
        <v>6</v>
      </c>
      <c r="B15" s="17" t="s">
        <v>55</v>
      </c>
      <c r="C15" s="17" t="s">
        <v>56</v>
      </c>
      <c r="D15" s="17" t="s">
        <v>49</v>
      </c>
      <c r="E15" s="17" t="s">
        <v>57</v>
      </c>
      <c r="F15" s="15" t="s">
        <v>58</v>
      </c>
      <c r="G15" s="1"/>
      <c r="H15" s="5"/>
      <c r="I15" s="1"/>
      <c r="L15" s="27">
        <v>14</v>
      </c>
      <c r="M15" s="28" t="s">
        <v>12</v>
      </c>
      <c r="N15" s="27">
        <v>39</v>
      </c>
      <c r="O15" s="29">
        <f t="shared" si="0"/>
        <v>8189.6100000000006</v>
      </c>
      <c r="P15" s="37">
        <f t="shared" si="1"/>
        <v>5.85</v>
      </c>
      <c r="R15" s="53">
        <v>2</v>
      </c>
      <c r="S15" s="52">
        <v>19</v>
      </c>
      <c r="T15" s="52">
        <v>35</v>
      </c>
      <c r="U15" s="52">
        <v>24</v>
      </c>
      <c r="V15" s="52">
        <v>34</v>
      </c>
      <c r="W15" s="52">
        <v>24</v>
      </c>
      <c r="X15" s="52">
        <v>3</v>
      </c>
    </row>
    <row r="16" spans="1:24" x14ac:dyDescent="0.3">
      <c r="A16" s="16">
        <v>7</v>
      </c>
      <c r="B16" s="17" t="s">
        <v>59</v>
      </c>
      <c r="C16" s="17" t="s">
        <v>60</v>
      </c>
      <c r="D16" s="17" t="s">
        <v>49</v>
      </c>
      <c r="E16" s="17" t="s">
        <v>61</v>
      </c>
      <c r="F16" s="15" t="s">
        <v>62</v>
      </c>
      <c r="G16" s="1"/>
      <c r="H16" s="5"/>
      <c r="I16" s="1"/>
      <c r="L16" s="27">
        <v>15</v>
      </c>
      <c r="M16" s="28" t="s">
        <v>17</v>
      </c>
      <c r="N16" s="27">
        <v>23</v>
      </c>
      <c r="O16" s="29">
        <f t="shared" si="0"/>
        <v>5749.77</v>
      </c>
      <c r="P16" s="37">
        <f t="shared" si="1"/>
        <v>1.1500000000000001</v>
      </c>
      <c r="R16" s="53">
        <v>3</v>
      </c>
      <c r="S16" s="52">
        <v>3</v>
      </c>
      <c r="T16" s="52">
        <v>24</v>
      </c>
      <c r="U16" s="52">
        <v>1</v>
      </c>
      <c r="V16" s="52">
        <v>31</v>
      </c>
      <c r="W16" s="52">
        <v>5</v>
      </c>
      <c r="X16" s="52">
        <v>38</v>
      </c>
    </row>
    <row r="17" spans="1:24" x14ac:dyDescent="0.3">
      <c r="A17" s="16">
        <v>8</v>
      </c>
      <c r="B17" s="17" t="s">
        <v>63</v>
      </c>
      <c r="C17" s="17" t="s">
        <v>64</v>
      </c>
      <c r="D17" s="17" t="s">
        <v>36</v>
      </c>
      <c r="E17" s="17" t="s">
        <v>65</v>
      </c>
      <c r="F17" s="15" t="s">
        <v>66</v>
      </c>
      <c r="G17" s="1"/>
      <c r="H17" s="5"/>
      <c r="I17" s="1"/>
      <c r="L17" s="27">
        <v>16</v>
      </c>
      <c r="M17" s="28" t="s">
        <v>17</v>
      </c>
      <c r="N17" s="27">
        <v>33</v>
      </c>
      <c r="O17" s="29">
        <f t="shared" si="0"/>
        <v>8249.67</v>
      </c>
      <c r="P17" s="37">
        <f t="shared" si="1"/>
        <v>1.6500000000000001</v>
      </c>
      <c r="R17" s="53">
        <v>4</v>
      </c>
      <c r="S17" s="52">
        <v>6</v>
      </c>
      <c r="T17" s="52">
        <v>11</v>
      </c>
      <c r="U17" s="52">
        <v>32</v>
      </c>
      <c r="V17" s="52">
        <v>50</v>
      </c>
      <c r="W17" s="52">
        <v>23</v>
      </c>
      <c r="X17" s="52">
        <v>46</v>
      </c>
    </row>
    <row r="18" spans="1:24" x14ac:dyDescent="0.3">
      <c r="A18" s="16">
        <v>9</v>
      </c>
      <c r="B18" s="17" t="s">
        <v>67</v>
      </c>
      <c r="C18" s="17" t="s">
        <v>68</v>
      </c>
      <c r="D18" s="17" t="s">
        <v>49</v>
      </c>
      <c r="E18" s="17" t="s">
        <v>69</v>
      </c>
      <c r="F18" s="15" t="s">
        <v>70</v>
      </c>
      <c r="G18" s="1"/>
      <c r="H18" s="5"/>
      <c r="I18" s="1"/>
      <c r="L18" s="27">
        <v>17</v>
      </c>
      <c r="M18" s="28" t="s">
        <v>12</v>
      </c>
      <c r="N18" s="27">
        <v>51</v>
      </c>
      <c r="O18" s="29">
        <f t="shared" si="0"/>
        <v>10709.49</v>
      </c>
      <c r="P18" s="37">
        <f t="shared" si="1"/>
        <v>7.6499999999999995</v>
      </c>
      <c r="R18" s="53">
        <v>5</v>
      </c>
      <c r="S18" s="52">
        <v>29</v>
      </c>
      <c r="T18" s="52">
        <v>31</v>
      </c>
      <c r="U18" s="52">
        <v>46</v>
      </c>
      <c r="V18" s="52">
        <v>32</v>
      </c>
      <c r="W18" s="52">
        <v>9</v>
      </c>
      <c r="X18" s="52">
        <v>12</v>
      </c>
    </row>
    <row r="19" spans="1:24" x14ac:dyDescent="0.3">
      <c r="A19" s="16">
        <v>10</v>
      </c>
      <c r="B19" s="17" t="s">
        <v>34</v>
      </c>
      <c r="C19" s="17" t="s">
        <v>71</v>
      </c>
      <c r="D19" s="17" t="s">
        <v>49</v>
      </c>
      <c r="E19" s="17" t="s">
        <v>72</v>
      </c>
      <c r="F19" s="15" t="s">
        <v>73</v>
      </c>
      <c r="G19" s="1"/>
      <c r="H19" s="5"/>
      <c r="I19" s="1"/>
      <c r="L19" s="27">
        <v>18</v>
      </c>
      <c r="M19" s="28" t="s">
        <v>21</v>
      </c>
      <c r="N19" s="27">
        <v>48</v>
      </c>
      <c r="O19" s="29">
        <f t="shared" si="0"/>
        <v>7199.52</v>
      </c>
      <c r="P19" s="37">
        <f t="shared" si="1"/>
        <v>0.96</v>
      </c>
      <c r="R19" s="53">
        <v>6</v>
      </c>
      <c r="S19" s="52">
        <v>45</v>
      </c>
      <c r="T19" s="52">
        <v>39</v>
      </c>
      <c r="U19" s="52">
        <v>46</v>
      </c>
      <c r="V19" s="52">
        <v>39</v>
      </c>
      <c r="W19" s="52">
        <v>39</v>
      </c>
      <c r="X19" s="52">
        <v>25</v>
      </c>
    </row>
    <row r="20" spans="1:24" x14ac:dyDescent="0.3">
      <c r="A20" s="16">
        <v>11</v>
      </c>
      <c r="B20" s="17" t="s">
        <v>74</v>
      </c>
      <c r="C20" s="17" t="s">
        <v>75</v>
      </c>
      <c r="D20" s="17" t="s">
        <v>49</v>
      </c>
      <c r="E20" s="17" t="s">
        <v>76</v>
      </c>
      <c r="F20" s="15" t="s">
        <v>77</v>
      </c>
      <c r="G20" s="1"/>
      <c r="H20" s="5"/>
      <c r="I20" s="1"/>
      <c r="L20" s="27">
        <v>19</v>
      </c>
      <c r="M20" s="28" t="s">
        <v>17</v>
      </c>
      <c r="N20" s="27">
        <v>24</v>
      </c>
      <c r="O20" s="29">
        <f t="shared" si="0"/>
        <v>5999.76</v>
      </c>
      <c r="P20" s="37">
        <f t="shared" si="1"/>
        <v>1.2000000000000002</v>
      </c>
      <c r="R20" s="53">
        <v>7</v>
      </c>
      <c r="S20" s="52">
        <v>1</v>
      </c>
      <c r="T20" s="52">
        <v>30</v>
      </c>
      <c r="U20" s="52">
        <v>32</v>
      </c>
      <c r="V20" s="52">
        <v>20</v>
      </c>
      <c r="W20" s="52">
        <v>5</v>
      </c>
      <c r="X20" s="52">
        <v>37</v>
      </c>
    </row>
    <row r="21" spans="1:24" x14ac:dyDescent="0.3">
      <c r="A21" s="16">
        <v>12</v>
      </c>
      <c r="B21" s="17" t="s">
        <v>78</v>
      </c>
      <c r="C21" s="17" t="s">
        <v>79</v>
      </c>
      <c r="D21" s="17" t="s">
        <v>49</v>
      </c>
      <c r="E21" s="17" t="s">
        <v>80</v>
      </c>
      <c r="F21" s="15" t="s">
        <v>81</v>
      </c>
      <c r="G21" s="1"/>
      <c r="H21" s="5"/>
      <c r="I21" s="1"/>
      <c r="L21" s="27">
        <v>20</v>
      </c>
      <c r="M21" s="28" t="s">
        <v>17</v>
      </c>
      <c r="N21" s="27">
        <v>44</v>
      </c>
      <c r="O21" s="29">
        <f t="shared" si="0"/>
        <v>10999.560000000001</v>
      </c>
      <c r="P21" s="37">
        <f t="shared" si="1"/>
        <v>2.2000000000000002</v>
      </c>
      <c r="R21" s="53">
        <v>8</v>
      </c>
      <c r="S21" s="52">
        <v>29</v>
      </c>
      <c r="T21" s="52">
        <v>44</v>
      </c>
      <c r="U21" s="52">
        <v>7</v>
      </c>
      <c r="V21" s="52">
        <v>50</v>
      </c>
      <c r="W21" s="52">
        <v>34</v>
      </c>
      <c r="X21" s="52">
        <v>11</v>
      </c>
    </row>
    <row r="22" spans="1:24" x14ac:dyDescent="0.3">
      <c r="A22" s="16">
        <v>13</v>
      </c>
      <c r="B22" s="17" t="s">
        <v>82</v>
      </c>
      <c r="C22" s="17" t="s">
        <v>83</v>
      </c>
      <c r="D22" s="17" t="s">
        <v>49</v>
      </c>
      <c r="E22" s="17" t="s">
        <v>84</v>
      </c>
      <c r="F22" s="15" t="s">
        <v>85</v>
      </c>
      <c r="G22" s="1"/>
      <c r="H22" s="5"/>
      <c r="I22" s="1"/>
      <c r="L22" s="27">
        <v>21</v>
      </c>
      <c r="M22" s="28" t="s">
        <v>21</v>
      </c>
      <c r="N22" s="27">
        <v>36</v>
      </c>
      <c r="O22" s="29">
        <f t="shared" si="0"/>
        <v>5399.64</v>
      </c>
      <c r="P22" s="37">
        <f t="shared" si="1"/>
        <v>0.72</v>
      </c>
      <c r="R22" s="53">
        <v>9</v>
      </c>
      <c r="S22" s="52">
        <v>38</v>
      </c>
      <c r="T22" s="52">
        <v>3</v>
      </c>
      <c r="U22" s="52">
        <v>42</v>
      </c>
      <c r="V22" s="52">
        <v>32</v>
      </c>
      <c r="W22" s="52">
        <v>29</v>
      </c>
      <c r="X22" s="52">
        <v>6</v>
      </c>
    </row>
    <row r="23" spans="1:24" x14ac:dyDescent="0.3">
      <c r="A23" s="16">
        <v>14</v>
      </c>
      <c r="B23" s="17" t="s">
        <v>86</v>
      </c>
      <c r="C23" s="17" t="s">
        <v>87</v>
      </c>
      <c r="D23" s="17" t="s">
        <v>49</v>
      </c>
      <c r="E23" s="17" t="s">
        <v>88</v>
      </c>
      <c r="F23" s="15" t="s">
        <v>89</v>
      </c>
      <c r="G23" s="1"/>
      <c r="H23" s="5"/>
      <c r="I23" s="1"/>
      <c r="L23" s="27">
        <v>22</v>
      </c>
      <c r="M23" s="28" t="s">
        <v>12</v>
      </c>
      <c r="N23" s="27">
        <v>39</v>
      </c>
      <c r="O23" s="29">
        <f t="shared" si="0"/>
        <v>8189.6100000000006</v>
      </c>
      <c r="P23" s="37">
        <f t="shared" si="1"/>
        <v>5.85</v>
      </c>
      <c r="R23" s="53">
        <v>10</v>
      </c>
      <c r="S23" s="52">
        <v>14</v>
      </c>
      <c r="T23" s="52">
        <v>4</v>
      </c>
      <c r="U23" s="52">
        <v>37</v>
      </c>
      <c r="V23" s="52">
        <v>15</v>
      </c>
      <c r="W23" s="52">
        <v>29</v>
      </c>
      <c r="X23" s="52">
        <v>38</v>
      </c>
    </row>
    <row r="24" spans="1:24" x14ac:dyDescent="0.3">
      <c r="A24" s="16">
        <v>15</v>
      </c>
      <c r="B24" s="17" t="s">
        <v>90</v>
      </c>
      <c r="C24" s="17" t="s">
        <v>91</v>
      </c>
      <c r="D24" s="17" t="s">
        <v>36</v>
      </c>
      <c r="E24" s="17" t="s">
        <v>92</v>
      </c>
      <c r="F24" s="15" t="s">
        <v>93</v>
      </c>
      <c r="G24" s="1"/>
      <c r="H24" s="5"/>
      <c r="I24" s="1"/>
      <c r="L24" s="27">
        <v>23</v>
      </c>
      <c r="M24" s="28" t="s">
        <v>13</v>
      </c>
      <c r="N24" s="27">
        <v>39</v>
      </c>
      <c r="O24" s="29">
        <f t="shared" si="0"/>
        <v>7799.6100000000006</v>
      </c>
      <c r="P24" s="37">
        <f t="shared" si="1"/>
        <v>1.9500000000000002</v>
      </c>
    </row>
    <row r="25" spans="1:24" x14ac:dyDescent="0.3">
      <c r="A25" s="16">
        <v>16</v>
      </c>
      <c r="B25" s="17" t="s">
        <v>94</v>
      </c>
      <c r="C25" s="17" t="s">
        <v>95</v>
      </c>
      <c r="D25" s="17" t="s">
        <v>49</v>
      </c>
      <c r="E25" s="17" t="s">
        <v>96</v>
      </c>
      <c r="F25" s="15" t="s">
        <v>97</v>
      </c>
      <c r="G25" s="1"/>
      <c r="H25" s="5"/>
      <c r="I25" s="1"/>
      <c r="L25" s="27">
        <v>24</v>
      </c>
      <c r="M25" s="28" t="s">
        <v>21</v>
      </c>
      <c r="N25" s="27">
        <v>27</v>
      </c>
      <c r="O25" s="29">
        <f t="shared" si="0"/>
        <v>4049.7300000000005</v>
      </c>
      <c r="P25" s="37">
        <f t="shared" si="1"/>
        <v>0.54</v>
      </c>
    </row>
    <row r="26" spans="1:24" x14ac:dyDescent="0.3">
      <c r="A26" s="16">
        <v>17</v>
      </c>
      <c r="B26" s="17" t="s">
        <v>98</v>
      </c>
      <c r="C26" s="17" t="s">
        <v>99</v>
      </c>
      <c r="D26" s="17" t="s">
        <v>49</v>
      </c>
      <c r="E26" s="17" t="s">
        <v>100</v>
      </c>
      <c r="F26" s="15" t="s">
        <v>101</v>
      </c>
      <c r="G26" s="1"/>
      <c r="H26" s="5"/>
      <c r="I26" s="1"/>
      <c r="L26" s="27">
        <v>25</v>
      </c>
      <c r="M26" s="28" t="s">
        <v>12</v>
      </c>
      <c r="N26" s="27">
        <v>28</v>
      </c>
      <c r="O26" s="29">
        <f t="shared" si="0"/>
        <v>5879.72</v>
      </c>
      <c r="P26" s="37">
        <f t="shared" si="1"/>
        <v>4.2</v>
      </c>
    </row>
    <row r="27" spans="1:24" x14ac:dyDescent="0.3">
      <c r="A27" s="16">
        <v>18</v>
      </c>
      <c r="B27" s="17" t="s">
        <v>102</v>
      </c>
      <c r="C27" s="17" t="s">
        <v>103</v>
      </c>
      <c r="D27" s="17" t="s">
        <v>49</v>
      </c>
      <c r="E27" s="17" t="s">
        <v>104</v>
      </c>
      <c r="F27" s="15" t="s">
        <v>105</v>
      </c>
      <c r="G27" s="1"/>
      <c r="H27" s="5"/>
      <c r="I27" s="1"/>
      <c r="L27" s="27">
        <v>26</v>
      </c>
      <c r="M27" s="28" t="s">
        <v>13</v>
      </c>
      <c r="N27" s="27">
        <v>25</v>
      </c>
      <c r="O27" s="29">
        <f t="shared" si="0"/>
        <v>4999.75</v>
      </c>
      <c r="P27" s="37">
        <f t="shared" si="1"/>
        <v>1.25</v>
      </c>
    </row>
    <row r="28" spans="1:24" x14ac:dyDescent="0.3">
      <c r="A28" s="16">
        <v>19</v>
      </c>
      <c r="B28" s="17" t="s">
        <v>106</v>
      </c>
      <c r="C28" s="17" t="s">
        <v>107</v>
      </c>
      <c r="D28" s="17" t="s">
        <v>36</v>
      </c>
      <c r="E28" s="17" t="s">
        <v>108</v>
      </c>
      <c r="F28" s="15" t="s">
        <v>109</v>
      </c>
      <c r="G28" s="1"/>
      <c r="H28" s="5"/>
      <c r="I28" s="1"/>
      <c r="L28" s="27">
        <v>27</v>
      </c>
      <c r="M28" s="28" t="s">
        <v>21</v>
      </c>
      <c r="N28" s="27">
        <v>28</v>
      </c>
      <c r="O28" s="29">
        <f t="shared" si="0"/>
        <v>4199.72</v>
      </c>
      <c r="P28" s="37">
        <f t="shared" si="1"/>
        <v>0.56000000000000005</v>
      </c>
    </row>
    <row r="29" spans="1:24" x14ac:dyDescent="0.3">
      <c r="A29" s="16">
        <v>20</v>
      </c>
      <c r="B29" s="17" t="s">
        <v>59</v>
      </c>
      <c r="C29" s="17" t="s">
        <v>110</v>
      </c>
      <c r="D29" s="17" t="s">
        <v>49</v>
      </c>
      <c r="E29" s="17" t="s">
        <v>111</v>
      </c>
      <c r="F29" s="15" t="s">
        <v>112</v>
      </c>
      <c r="G29" s="1"/>
      <c r="H29" s="5"/>
      <c r="I29" s="1"/>
      <c r="L29" s="27">
        <v>28</v>
      </c>
      <c r="M29" s="28" t="s">
        <v>13</v>
      </c>
      <c r="N29" s="27">
        <v>44</v>
      </c>
      <c r="O29" s="29">
        <f t="shared" si="0"/>
        <v>8799.5600000000013</v>
      </c>
      <c r="P29" s="37">
        <f t="shared" si="1"/>
        <v>2.2000000000000002</v>
      </c>
    </row>
    <row r="30" spans="1:24" x14ac:dyDescent="0.3">
      <c r="A30" s="16">
        <v>21</v>
      </c>
      <c r="B30" s="17" t="s">
        <v>113</v>
      </c>
      <c r="C30" s="17" t="s">
        <v>114</v>
      </c>
      <c r="D30" s="17" t="s">
        <v>36</v>
      </c>
      <c r="E30" s="17" t="s">
        <v>115</v>
      </c>
      <c r="F30" s="15" t="s">
        <v>116</v>
      </c>
      <c r="G30" s="1"/>
      <c r="H30" s="5"/>
      <c r="I30" s="1"/>
      <c r="L30" s="27">
        <v>29</v>
      </c>
      <c r="M30" s="28" t="s">
        <v>17</v>
      </c>
      <c r="N30" s="27">
        <v>39</v>
      </c>
      <c r="O30" s="29">
        <f t="shared" si="0"/>
        <v>9749.61</v>
      </c>
      <c r="P30" s="37">
        <f t="shared" si="1"/>
        <v>1.9500000000000002</v>
      </c>
    </row>
    <row r="31" spans="1:24" x14ac:dyDescent="0.3">
      <c r="A31" s="16">
        <v>22</v>
      </c>
      <c r="B31" s="17" t="s">
        <v>82</v>
      </c>
      <c r="C31" s="17" t="s">
        <v>117</v>
      </c>
      <c r="D31" s="17" t="s">
        <v>36</v>
      </c>
      <c r="E31" s="17" t="s">
        <v>118</v>
      </c>
      <c r="F31" s="15" t="s">
        <v>119</v>
      </c>
      <c r="G31" s="1"/>
      <c r="H31" s="5"/>
      <c r="I31" s="1"/>
      <c r="L31" s="27">
        <v>30</v>
      </c>
      <c r="M31" s="28" t="s">
        <v>21</v>
      </c>
      <c r="N31" s="27">
        <v>48</v>
      </c>
      <c r="O31" s="29">
        <f t="shared" si="0"/>
        <v>7199.52</v>
      </c>
      <c r="P31" s="37">
        <f t="shared" si="1"/>
        <v>0.96</v>
      </c>
    </row>
    <row r="32" spans="1:24" x14ac:dyDescent="0.3">
      <c r="A32" s="16">
        <v>23</v>
      </c>
      <c r="B32" s="17" t="s">
        <v>120</v>
      </c>
      <c r="C32" s="17" t="s">
        <v>121</v>
      </c>
      <c r="D32" s="17" t="s">
        <v>36</v>
      </c>
      <c r="E32" s="17" t="s">
        <v>122</v>
      </c>
      <c r="F32" s="15" t="s">
        <v>123</v>
      </c>
      <c r="G32" s="1"/>
      <c r="H32" s="5"/>
      <c r="I32" s="1"/>
      <c r="L32" s="27">
        <v>31</v>
      </c>
      <c r="M32" s="28" t="s">
        <v>12</v>
      </c>
      <c r="N32" s="27">
        <v>24</v>
      </c>
      <c r="O32" s="29">
        <f t="shared" si="0"/>
        <v>5039.76</v>
      </c>
      <c r="P32" s="37">
        <f t="shared" si="1"/>
        <v>3.5999999999999996</v>
      </c>
    </row>
    <row r="33" spans="1:16" x14ac:dyDescent="0.3">
      <c r="A33" s="16">
        <v>24</v>
      </c>
      <c r="B33" s="17" t="s">
        <v>124</v>
      </c>
      <c r="C33" s="17" t="s">
        <v>125</v>
      </c>
      <c r="D33" s="17" t="s">
        <v>36</v>
      </c>
      <c r="E33" s="17" t="s">
        <v>126</v>
      </c>
      <c r="F33" s="15" t="s">
        <v>127</v>
      </c>
      <c r="G33" s="1"/>
      <c r="H33" s="5"/>
      <c r="I33" s="1"/>
      <c r="L33" s="27">
        <v>32</v>
      </c>
      <c r="M33" s="28" t="s">
        <v>21</v>
      </c>
      <c r="N33" s="27">
        <v>45</v>
      </c>
      <c r="O33" s="29">
        <f t="shared" si="0"/>
        <v>6749.55</v>
      </c>
      <c r="P33" s="37">
        <f t="shared" si="1"/>
        <v>0.9</v>
      </c>
    </row>
    <row r="34" spans="1:16" x14ac:dyDescent="0.3">
      <c r="A34" s="16">
        <v>25</v>
      </c>
      <c r="B34" s="17" t="s">
        <v>128</v>
      </c>
      <c r="C34" s="17" t="s">
        <v>129</v>
      </c>
      <c r="D34" s="17" t="s">
        <v>36</v>
      </c>
      <c r="E34" s="17" t="s">
        <v>130</v>
      </c>
      <c r="F34" s="15" t="s">
        <v>131</v>
      </c>
      <c r="G34" s="1"/>
      <c r="H34" s="5"/>
      <c r="I34" s="1"/>
      <c r="L34" s="27">
        <v>33</v>
      </c>
      <c r="M34" s="28" t="s">
        <v>13</v>
      </c>
      <c r="N34" s="27">
        <v>30</v>
      </c>
      <c r="O34" s="29">
        <f t="shared" si="0"/>
        <v>5999.7000000000007</v>
      </c>
      <c r="P34" s="37">
        <f t="shared" si="1"/>
        <v>1.5</v>
      </c>
    </row>
    <row r="35" spans="1:16" x14ac:dyDescent="0.3">
      <c r="A35" s="16">
        <v>26</v>
      </c>
      <c r="B35" s="17" t="s">
        <v>78</v>
      </c>
      <c r="C35" s="17" t="s">
        <v>132</v>
      </c>
      <c r="D35" s="17" t="s">
        <v>36</v>
      </c>
      <c r="E35" s="17" t="s">
        <v>133</v>
      </c>
      <c r="F35" s="15" t="s">
        <v>134</v>
      </c>
      <c r="G35" s="1"/>
      <c r="H35" s="5"/>
      <c r="I35" s="1"/>
      <c r="L35" s="27">
        <v>34</v>
      </c>
      <c r="M35" s="28" t="s">
        <v>21</v>
      </c>
      <c r="N35" s="27">
        <v>35</v>
      </c>
      <c r="O35" s="29">
        <f t="shared" si="0"/>
        <v>5249.6500000000005</v>
      </c>
      <c r="P35" s="37">
        <f t="shared" si="1"/>
        <v>0.70000000000000007</v>
      </c>
    </row>
    <row r="36" spans="1:16" x14ac:dyDescent="0.3">
      <c r="A36" s="16">
        <v>27</v>
      </c>
      <c r="B36" s="17" t="s">
        <v>78</v>
      </c>
      <c r="C36" s="17" t="s">
        <v>135</v>
      </c>
      <c r="D36" s="17" t="s">
        <v>49</v>
      </c>
      <c r="E36" s="17" t="s">
        <v>136</v>
      </c>
      <c r="F36" s="15" t="s">
        <v>137</v>
      </c>
      <c r="G36" s="1"/>
      <c r="H36" s="5"/>
      <c r="I36" s="1"/>
      <c r="L36" s="27">
        <v>35</v>
      </c>
      <c r="M36" s="28" t="s">
        <v>12</v>
      </c>
      <c r="N36" s="27">
        <v>28</v>
      </c>
      <c r="O36" s="29">
        <f t="shared" si="0"/>
        <v>5879.72</v>
      </c>
      <c r="P36" s="37">
        <f t="shared" si="1"/>
        <v>4.2</v>
      </c>
    </row>
    <row r="37" spans="1:16" x14ac:dyDescent="0.3">
      <c r="A37" s="16">
        <v>28</v>
      </c>
      <c r="B37" s="17" t="s">
        <v>138</v>
      </c>
      <c r="C37" s="17" t="s">
        <v>139</v>
      </c>
      <c r="D37" s="17" t="s">
        <v>36</v>
      </c>
      <c r="E37" s="17" t="s">
        <v>140</v>
      </c>
      <c r="F37" s="15" t="s">
        <v>141</v>
      </c>
      <c r="G37" s="1"/>
      <c r="H37" s="5"/>
      <c r="I37" s="1"/>
      <c r="L37" s="27">
        <v>36</v>
      </c>
      <c r="M37" s="28" t="s">
        <v>21</v>
      </c>
      <c r="N37" s="27">
        <v>24</v>
      </c>
      <c r="O37" s="29">
        <f t="shared" si="0"/>
        <v>3599.76</v>
      </c>
      <c r="P37" s="37">
        <f t="shared" si="1"/>
        <v>0.48</v>
      </c>
    </row>
    <row r="38" spans="1:16" x14ac:dyDescent="0.3">
      <c r="A38" s="16">
        <v>29</v>
      </c>
      <c r="B38" s="17" t="s">
        <v>98</v>
      </c>
      <c r="C38" s="17" t="s">
        <v>142</v>
      </c>
      <c r="D38" s="17" t="s">
        <v>49</v>
      </c>
      <c r="E38" s="17" t="s">
        <v>143</v>
      </c>
      <c r="F38" s="15" t="s">
        <v>144</v>
      </c>
      <c r="G38" s="1"/>
      <c r="H38" s="5"/>
      <c r="I38" s="1"/>
      <c r="L38" s="27">
        <v>37</v>
      </c>
      <c r="M38" s="28" t="s">
        <v>12</v>
      </c>
      <c r="N38" s="27">
        <v>45</v>
      </c>
      <c r="O38" s="29">
        <f t="shared" si="0"/>
        <v>9449.5500000000011</v>
      </c>
      <c r="P38" s="37">
        <f t="shared" si="1"/>
        <v>6.75</v>
      </c>
    </row>
    <row r="39" spans="1:16" x14ac:dyDescent="0.3">
      <c r="A39" s="16">
        <v>30</v>
      </c>
      <c r="B39" s="17" t="s">
        <v>145</v>
      </c>
      <c r="C39" s="17" t="s">
        <v>146</v>
      </c>
      <c r="D39" s="17" t="s">
        <v>49</v>
      </c>
      <c r="E39" s="17" t="s">
        <v>147</v>
      </c>
      <c r="F39" s="15" t="s">
        <v>148</v>
      </c>
      <c r="G39" s="1"/>
      <c r="H39" s="5"/>
      <c r="I39" s="1"/>
      <c r="L39" s="27">
        <v>38</v>
      </c>
      <c r="M39" s="28" t="s">
        <v>21</v>
      </c>
      <c r="N39" s="27">
        <v>48</v>
      </c>
      <c r="O39" s="29">
        <f t="shared" si="0"/>
        <v>7199.52</v>
      </c>
      <c r="P39" s="37">
        <f t="shared" si="1"/>
        <v>0.96</v>
      </c>
    </row>
    <row r="40" spans="1:16" x14ac:dyDescent="0.3">
      <c r="A40" s="16">
        <v>31</v>
      </c>
      <c r="B40" s="17" t="s">
        <v>149</v>
      </c>
      <c r="C40" s="17" t="s">
        <v>150</v>
      </c>
      <c r="D40" s="17" t="s">
        <v>49</v>
      </c>
      <c r="E40" s="17" t="s">
        <v>151</v>
      </c>
      <c r="F40" s="15" t="s">
        <v>152</v>
      </c>
      <c r="G40" s="1"/>
      <c r="H40" s="5"/>
      <c r="I40" s="1"/>
      <c r="L40" s="27">
        <v>39</v>
      </c>
      <c r="M40" s="28" t="s">
        <v>12</v>
      </c>
      <c r="N40" s="27">
        <v>45</v>
      </c>
      <c r="O40" s="29">
        <f t="shared" si="0"/>
        <v>9449.5500000000011</v>
      </c>
      <c r="P40" s="37">
        <f t="shared" si="1"/>
        <v>6.75</v>
      </c>
    </row>
    <row r="41" spans="1:16" x14ac:dyDescent="0.3">
      <c r="A41" s="16">
        <v>32</v>
      </c>
      <c r="B41" s="17" t="s">
        <v>153</v>
      </c>
      <c r="C41" s="17" t="s">
        <v>154</v>
      </c>
      <c r="D41" s="17" t="s">
        <v>36</v>
      </c>
      <c r="E41" s="17" t="s">
        <v>155</v>
      </c>
      <c r="F41" s="15" t="s">
        <v>156</v>
      </c>
      <c r="G41" s="1"/>
      <c r="H41" s="5"/>
      <c r="I41" s="1"/>
      <c r="L41" s="27">
        <v>40</v>
      </c>
      <c r="M41" s="28" t="s">
        <v>21</v>
      </c>
      <c r="N41" s="27">
        <v>30</v>
      </c>
      <c r="O41" s="29">
        <f t="shared" si="0"/>
        <v>4499.7000000000007</v>
      </c>
      <c r="P41" s="37">
        <f t="shared" si="1"/>
        <v>0.6</v>
      </c>
    </row>
    <row r="42" spans="1:16" x14ac:dyDescent="0.3">
      <c r="A42" s="16">
        <v>33</v>
      </c>
      <c r="B42" s="17" t="s">
        <v>157</v>
      </c>
      <c r="C42" s="17" t="s">
        <v>158</v>
      </c>
      <c r="D42" s="17" t="s">
        <v>36</v>
      </c>
      <c r="E42" s="17" t="s">
        <v>159</v>
      </c>
      <c r="F42" s="15" t="s">
        <v>160</v>
      </c>
      <c r="G42" s="1"/>
      <c r="H42" s="5"/>
      <c r="I42" s="1"/>
      <c r="L42" s="27">
        <v>41</v>
      </c>
      <c r="M42" s="28" t="s">
        <v>13</v>
      </c>
      <c r="N42" s="27">
        <v>26</v>
      </c>
      <c r="O42" s="29">
        <f t="shared" si="0"/>
        <v>5199.74</v>
      </c>
      <c r="P42" s="37">
        <f t="shared" si="1"/>
        <v>1.3</v>
      </c>
    </row>
    <row r="43" spans="1:16" x14ac:dyDescent="0.3">
      <c r="A43" s="16">
        <v>34</v>
      </c>
      <c r="B43" s="17" t="s">
        <v>161</v>
      </c>
      <c r="C43" s="17" t="s">
        <v>162</v>
      </c>
      <c r="D43" s="17" t="s">
        <v>36</v>
      </c>
      <c r="E43" s="17" t="s">
        <v>163</v>
      </c>
      <c r="F43" s="15" t="s">
        <v>164</v>
      </c>
      <c r="G43" s="1"/>
      <c r="H43" s="5"/>
      <c r="I43" s="1"/>
      <c r="L43" s="27">
        <v>42</v>
      </c>
      <c r="M43" s="28" t="s">
        <v>13</v>
      </c>
      <c r="N43" s="27">
        <v>42</v>
      </c>
      <c r="O43" s="29">
        <f t="shared" si="0"/>
        <v>8399.58</v>
      </c>
      <c r="P43" s="37">
        <f t="shared" si="1"/>
        <v>2.1</v>
      </c>
    </row>
    <row r="44" spans="1:16" x14ac:dyDescent="0.3">
      <c r="A44" s="16">
        <v>35</v>
      </c>
      <c r="B44" s="17" t="s">
        <v>165</v>
      </c>
      <c r="C44" s="17" t="s">
        <v>166</v>
      </c>
      <c r="D44" s="17" t="s">
        <v>36</v>
      </c>
      <c r="E44" s="17" t="s">
        <v>167</v>
      </c>
      <c r="F44" s="15" t="s">
        <v>168</v>
      </c>
      <c r="G44" s="1"/>
      <c r="H44" s="5"/>
      <c r="I44" s="1"/>
      <c r="L44" s="27">
        <v>43</v>
      </c>
      <c r="M44" s="28" t="s">
        <v>17</v>
      </c>
      <c r="N44" s="27">
        <v>36</v>
      </c>
      <c r="O44" s="29">
        <f t="shared" si="0"/>
        <v>8999.64</v>
      </c>
      <c r="P44" s="37">
        <f t="shared" si="1"/>
        <v>1.8</v>
      </c>
    </row>
    <row r="45" spans="1:16" x14ac:dyDescent="0.3">
      <c r="A45" s="16">
        <v>36</v>
      </c>
      <c r="B45" s="17" t="s">
        <v>169</v>
      </c>
      <c r="C45" s="17" t="s">
        <v>170</v>
      </c>
      <c r="D45" s="17" t="s">
        <v>49</v>
      </c>
      <c r="E45" s="17" t="s">
        <v>171</v>
      </c>
      <c r="F45" s="15" t="s">
        <v>172</v>
      </c>
      <c r="G45" s="1"/>
      <c r="H45" s="5"/>
      <c r="I45" s="1"/>
      <c r="L45" s="27">
        <v>44</v>
      </c>
      <c r="M45" s="28" t="s">
        <v>12</v>
      </c>
      <c r="N45" s="27">
        <v>48</v>
      </c>
      <c r="O45" s="29">
        <f t="shared" si="0"/>
        <v>10079.52</v>
      </c>
      <c r="P45" s="37">
        <f t="shared" si="1"/>
        <v>7.1999999999999993</v>
      </c>
    </row>
    <row r="46" spans="1:16" x14ac:dyDescent="0.3">
      <c r="A46" s="16">
        <v>37</v>
      </c>
      <c r="B46" s="17" t="s">
        <v>47</v>
      </c>
      <c r="C46" s="17" t="s">
        <v>173</v>
      </c>
      <c r="D46" s="17" t="s">
        <v>36</v>
      </c>
      <c r="E46" s="17" t="s">
        <v>174</v>
      </c>
      <c r="F46" s="15" t="s">
        <v>175</v>
      </c>
      <c r="G46" s="1"/>
      <c r="H46" s="5"/>
      <c r="I46" s="1"/>
      <c r="L46" s="27">
        <v>45</v>
      </c>
      <c r="M46" s="28" t="s">
        <v>21</v>
      </c>
      <c r="N46" s="27">
        <v>27</v>
      </c>
      <c r="O46" s="29">
        <f t="shared" si="0"/>
        <v>4049.7300000000005</v>
      </c>
      <c r="P46" s="37">
        <f t="shared" si="1"/>
        <v>0.54</v>
      </c>
    </row>
    <row r="47" spans="1:16" x14ac:dyDescent="0.3">
      <c r="A47" s="16">
        <v>38</v>
      </c>
      <c r="B47" s="17" t="s">
        <v>176</v>
      </c>
      <c r="C47" s="17" t="s">
        <v>177</v>
      </c>
      <c r="D47" s="17" t="s">
        <v>49</v>
      </c>
      <c r="E47" s="17" t="s">
        <v>178</v>
      </c>
      <c r="F47" s="15" t="s">
        <v>179</v>
      </c>
      <c r="G47" s="1"/>
      <c r="H47" s="5"/>
      <c r="I47" s="1"/>
      <c r="L47" s="27">
        <v>46</v>
      </c>
      <c r="M47" s="28" t="s">
        <v>21</v>
      </c>
      <c r="N47" s="27">
        <v>29</v>
      </c>
      <c r="O47" s="29">
        <f t="shared" si="0"/>
        <v>4349.71</v>
      </c>
      <c r="P47" s="37">
        <f t="shared" si="1"/>
        <v>0.57999999999999996</v>
      </c>
    </row>
    <row r="48" spans="1:16" x14ac:dyDescent="0.3">
      <c r="A48" s="16">
        <v>39</v>
      </c>
      <c r="B48" s="17" t="s">
        <v>180</v>
      </c>
      <c r="C48" s="17" t="s">
        <v>181</v>
      </c>
      <c r="D48" s="17" t="s">
        <v>49</v>
      </c>
      <c r="E48" s="17" t="s">
        <v>182</v>
      </c>
      <c r="F48" s="15" t="s">
        <v>183</v>
      </c>
      <c r="G48" s="1"/>
      <c r="H48" s="5"/>
      <c r="I48" s="1"/>
      <c r="L48" s="27">
        <v>47</v>
      </c>
      <c r="M48" s="28" t="s">
        <v>17</v>
      </c>
      <c r="N48" s="27">
        <v>25</v>
      </c>
      <c r="O48" s="29">
        <f t="shared" si="0"/>
        <v>6249.75</v>
      </c>
      <c r="P48" s="37">
        <f t="shared" si="1"/>
        <v>1.25</v>
      </c>
    </row>
    <row r="49" spans="1:16" x14ac:dyDescent="0.3">
      <c r="A49" s="16">
        <v>40</v>
      </c>
      <c r="B49" s="17" t="s">
        <v>74</v>
      </c>
      <c r="C49" s="17" t="s">
        <v>184</v>
      </c>
      <c r="D49" s="17" t="s">
        <v>36</v>
      </c>
      <c r="E49" s="17" t="s">
        <v>185</v>
      </c>
      <c r="F49" s="15" t="s">
        <v>186</v>
      </c>
      <c r="G49" s="1"/>
      <c r="H49" s="5"/>
      <c r="I49" s="1"/>
      <c r="L49" s="27">
        <v>48</v>
      </c>
      <c r="M49" s="28" t="s">
        <v>13</v>
      </c>
      <c r="N49" s="27">
        <v>50</v>
      </c>
      <c r="O49" s="29">
        <f t="shared" si="0"/>
        <v>9999.5</v>
      </c>
      <c r="P49" s="37">
        <f t="shared" si="1"/>
        <v>2.5</v>
      </c>
    </row>
    <row r="50" spans="1:16" x14ac:dyDescent="0.3">
      <c r="A50" s="16">
        <v>41</v>
      </c>
      <c r="B50" s="17" t="s">
        <v>187</v>
      </c>
      <c r="C50" s="17" t="s">
        <v>188</v>
      </c>
      <c r="D50" s="17" t="s">
        <v>49</v>
      </c>
      <c r="E50" s="17" t="s">
        <v>189</v>
      </c>
      <c r="F50" s="15" t="s">
        <v>190</v>
      </c>
      <c r="G50" s="1"/>
      <c r="H50" s="5"/>
      <c r="I50" s="1"/>
      <c r="L50" s="27">
        <v>49</v>
      </c>
      <c r="M50" s="28" t="s">
        <v>21</v>
      </c>
      <c r="N50" s="27">
        <v>33</v>
      </c>
      <c r="O50" s="29">
        <f t="shared" si="0"/>
        <v>4949.67</v>
      </c>
      <c r="P50" s="37">
        <f t="shared" si="1"/>
        <v>0.66</v>
      </c>
    </row>
    <row r="51" spans="1:16" x14ac:dyDescent="0.3">
      <c r="A51" s="16">
        <v>42</v>
      </c>
      <c r="B51" s="17" t="s">
        <v>180</v>
      </c>
      <c r="C51" s="17" t="s">
        <v>191</v>
      </c>
      <c r="D51" s="17" t="s">
        <v>49</v>
      </c>
      <c r="E51" s="17" t="s">
        <v>192</v>
      </c>
      <c r="F51" s="15" t="s">
        <v>193</v>
      </c>
      <c r="G51" s="1"/>
      <c r="H51" s="5"/>
      <c r="I51" s="1"/>
      <c r="L51" s="27">
        <v>50</v>
      </c>
      <c r="M51" s="28" t="s">
        <v>12</v>
      </c>
      <c r="N51" s="27">
        <v>34</v>
      </c>
      <c r="O51" s="29">
        <f t="shared" si="0"/>
        <v>7139.66</v>
      </c>
      <c r="P51" s="37">
        <f t="shared" si="1"/>
        <v>5.0999999999999996</v>
      </c>
    </row>
    <row r="52" spans="1:16" x14ac:dyDescent="0.3">
      <c r="A52" s="16">
        <v>43</v>
      </c>
      <c r="B52" s="17" t="s">
        <v>194</v>
      </c>
      <c r="C52" s="17" t="s">
        <v>195</v>
      </c>
      <c r="D52" s="17" t="s">
        <v>49</v>
      </c>
      <c r="E52" s="17" t="s">
        <v>196</v>
      </c>
      <c r="F52" s="15" t="s">
        <v>197</v>
      </c>
      <c r="G52" s="1"/>
      <c r="H52" s="5"/>
      <c r="I52" s="1"/>
      <c r="L52" s="27">
        <v>51</v>
      </c>
      <c r="M52" s="28" t="s">
        <v>17</v>
      </c>
      <c r="N52" s="27">
        <v>48</v>
      </c>
      <c r="O52" s="29">
        <f t="shared" si="0"/>
        <v>11999.52</v>
      </c>
      <c r="P52" s="37">
        <f t="shared" si="1"/>
        <v>2.4000000000000004</v>
      </c>
    </row>
    <row r="53" spans="1:16" x14ac:dyDescent="0.3">
      <c r="A53" s="16">
        <v>44</v>
      </c>
      <c r="B53" s="17" t="s">
        <v>128</v>
      </c>
      <c r="C53" s="17" t="s">
        <v>198</v>
      </c>
      <c r="D53" s="17" t="s">
        <v>36</v>
      </c>
      <c r="E53" s="17" t="s">
        <v>199</v>
      </c>
      <c r="F53" s="15" t="s">
        <v>200</v>
      </c>
      <c r="G53" s="1"/>
      <c r="H53" s="5"/>
      <c r="I53" s="1"/>
      <c r="L53" s="27">
        <v>52</v>
      </c>
      <c r="M53" s="28" t="s">
        <v>12</v>
      </c>
      <c r="N53" s="27">
        <v>50</v>
      </c>
      <c r="O53" s="29">
        <f t="shared" si="0"/>
        <v>10499.5</v>
      </c>
      <c r="P53" s="37">
        <f t="shared" si="1"/>
        <v>7.5</v>
      </c>
    </row>
    <row r="54" spans="1:16" x14ac:dyDescent="0.3">
      <c r="A54" s="16">
        <v>45</v>
      </c>
      <c r="B54" s="17" t="s">
        <v>106</v>
      </c>
      <c r="C54" s="17" t="s">
        <v>201</v>
      </c>
      <c r="D54" s="17" t="s">
        <v>49</v>
      </c>
      <c r="E54" s="17" t="s">
        <v>202</v>
      </c>
      <c r="F54" s="15" t="s">
        <v>203</v>
      </c>
      <c r="G54" s="1"/>
      <c r="H54" s="5"/>
      <c r="I54" s="1"/>
      <c r="L54" s="27">
        <v>53</v>
      </c>
      <c r="M54" s="28" t="s">
        <v>21</v>
      </c>
      <c r="N54" s="27">
        <v>52</v>
      </c>
      <c r="O54" s="29">
        <f t="shared" si="0"/>
        <v>7799.4800000000005</v>
      </c>
      <c r="P54" s="37">
        <f t="shared" si="1"/>
        <v>1.04</v>
      </c>
    </row>
    <row r="55" spans="1:16" x14ac:dyDescent="0.3">
      <c r="A55" s="16">
        <v>46</v>
      </c>
      <c r="B55" s="17" t="s">
        <v>12</v>
      </c>
      <c r="C55" s="17" t="s">
        <v>204</v>
      </c>
      <c r="D55" s="17" t="s">
        <v>36</v>
      </c>
      <c r="E55" s="17" t="s">
        <v>205</v>
      </c>
      <c r="F55" s="15" t="s">
        <v>206</v>
      </c>
      <c r="G55" s="1"/>
      <c r="H55" s="5"/>
      <c r="I55" s="1"/>
      <c r="L55" s="27">
        <v>54</v>
      </c>
      <c r="M55" s="28" t="s">
        <v>21</v>
      </c>
      <c r="N55" s="27">
        <v>34</v>
      </c>
      <c r="O55" s="29">
        <f t="shared" si="0"/>
        <v>5099.66</v>
      </c>
      <c r="P55" s="37">
        <f t="shared" si="1"/>
        <v>0.68</v>
      </c>
    </row>
    <row r="56" spans="1:16" x14ac:dyDescent="0.3">
      <c r="A56" s="16">
        <v>47</v>
      </c>
      <c r="B56" s="17" t="s">
        <v>94</v>
      </c>
      <c r="C56" s="17" t="s">
        <v>207</v>
      </c>
      <c r="D56" s="17" t="s">
        <v>36</v>
      </c>
      <c r="E56" s="17" t="s">
        <v>208</v>
      </c>
      <c r="F56" s="15" t="s">
        <v>209</v>
      </c>
      <c r="G56" s="1"/>
      <c r="H56" s="5"/>
      <c r="I56" s="1"/>
      <c r="L56" s="27">
        <v>55</v>
      </c>
      <c r="M56" s="28" t="s">
        <v>21</v>
      </c>
      <c r="N56" s="27">
        <v>51</v>
      </c>
      <c r="O56" s="29">
        <f t="shared" si="0"/>
        <v>7649.4900000000007</v>
      </c>
      <c r="P56" s="37">
        <f t="shared" si="1"/>
        <v>1.02</v>
      </c>
    </row>
    <row r="57" spans="1:16" x14ac:dyDescent="0.3">
      <c r="A57" s="16">
        <v>48</v>
      </c>
      <c r="B57" s="17" t="s">
        <v>210</v>
      </c>
      <c r="C57" s="17" t="s">
        <v>211</v>
      </c>
      <c r="D57" s="17" t="s">
        <v>49</v>
      </c>
      <c r="E57" s="17" t="s">
        <v>212</v>
      </c>
      <c r="F57" s="15" t="s">
        <v>213</v>
      </c>
      <c r="G57" s="1"/>
      <c r="H57" s="5"/>
      <c r="I57" s="1"/>
      <c r="L57" s="27">
        <v>56</v>
      </c>
      <c r="M57" s="28" t="s">
        <v>17</v>
      </c>
      <c r="N57" s="27">
        <v>46</v>
      </c>
      <c r="O57" s="29">
        <f t="shared" si="0"/>
        <v>11499.54</v>
      </c>
      <c r="P57" s="37">
        <f t="shared" si="1"/>
        <v>2.3000000000000003</v>
      </c>
    </row>
    <row r="58" spans="1:16" x14ac:dyDescent="0.3">
      <c r="A58" s="16">
        <v>49</v>
      </c>
      <c r="B58" s="17" t="s">
        <v>214</v>
      </c>
      <c r="C58" s="17" t="s">
        <v>215</v>
      </c>
      <c r="D58" s="17" t="s">
        <v>49</v>
      </c>
      <c r="E58" s="17" t="s">
        <v>216</v>
      </c>
      <c r="F58" s="15" t="s">
        <v>217</v>
      </c>
      <c r="G58" s="1"/>
      <c r="H58" s="5"/>
      <c r="I58" s="1"/>
      <c r="L58" s="27">
        <v>57</v>
      </c>
      <c r="M58" s="28" t="s">
        <v>12</v>
      </c>
      <c r="N58" s="27">
        <v>30</v>
      </c>
      <c r="O58" s="29">
        <f t="shared" si="0"/>
        <v>6299.7000000000007</v>
      </c>
      <c r="P58" s="37">
        <f t="shared" si="1"/>
        <v>4.5</v>
      </c>
    </row>
    <row r="59" spans="1:16" x14ac:dyDescent="0.3">
      <c r="A59" s="16">
        <v>50</v>
      </c>
      <c r="B59" s="17" t="s">
        <v>82</v>
      </c>
      <c r="C59" s="17" t="s">
        <v>218</v>
      </c>
      <c r="D59" s="17" t="s">
        <v>36</v>
      </c>
      <c r="E59" s="17" t="s">
        <v>219</v>
      </c>
      <c r="F59" s="15" t="s">
        <v>220</v>
      </c>
      <c r="G59" s="1"/>
      <c r="H59" s="5"/>
      <c r="I59" s="1"/>
      <c r="L59" s="27">
        <v>58</v>
      </c>
      <c r="M59" s="28" t="s">
        <v>12</v>
      </c>
      <c r="N59" s="27">
        <v>36</v>
      </c>
      <c r="O59" s="29">
        <f t="shared" si="0"/>
        <v>7559.64</v>
      </c>
      <c r="P59" s="37">
        <f t="shared" si="1"/>
        <v>5.3999999999999995</v>
      </c>
    </row>
    <row r="60" spans="1:16" x14ac:dyDescent="0.3">
      <c r="A60" s="16">
        <v>51</v>
      </c>
      <c r="B60" s="17" t="s">
        <v>221</v>
      </c>
      <c r="C60" s="17" t="s">
        <v>222</v>
      </c>
      <c r="D60" s="17" t="s">
        <v>36</v>
      </c>
      <c r="E60" s="17" t="s">
        <v>223</v>
      </c>
      <c r="F60" s="15" t="s">
        <v>224</v>
      </c>
      <c r="G60" s="1"/>
      <c r="H60" s="5"/>
      <c r="I60" s="1"/>
      <c r="L60" s="27">
        <v>59</v>
      </c>
      <c r="M60" s="28" t="s">
        <v>21</v>
      </c>
      <c r="N60" s="27">
        <v>25</v>
      </c>
      <c r="O60" s="29">
        <f t="shared" si="0"/>
        <v>3749.75</v>
      </c>
      <c r="P60" s="37">
        <f t="shared" si="1"/>
        <v>0.5</v>
      </c>
    </row>
    <row r="61" spans="1:16" x14ac:dyDescent="0.3">
      <c r="A61" s="16">
        <v>52</v>
      </c>
      <c r="B61" s="17" t="s">
        <v>106</v>
      </c>
      <c r="C61" s="17" t="s">
        <v>225</v>
      </c>
      <c r="D61" s="17" t="s">
        <v>49</v>
      </c>
      <c r="E61" s="17" t="s">
        <v>226</v>
      </c>
      <c r="F61" s="15" t="s">
        <v>227</v>
      </c>
      <c r="G61" s="1"/>
      <c r="H61" s="5"/>
      <c r="I61" s="1"/>
      <c r="L61" s="27">
        <v>60</v>
      </c>
      <c r="M61" s="28" t="s">
        <v>21</v>
      </c>
      <c r="N61" s="27">
        <v>29</v>
      </c>
      <c r="O61" s="29">
        <f t="shared" si="0"/>
        <v>4349.71</v>
      </c>
      <c r="P61" s="37">
        <f t="shared" si="1"/>
        <v>0.57999999999999996</v>
      </c>
    </row>
    <row r="62" spans="1:16" x14ac:dyDescent="0.3">
      <c r="A62" s="16">
        <v>53</v>
      </c>
      <c r="B62" s="17" t="s">
        <v>228</v>
      </c>
      <c r="C62" s="17" t="s">
        <v>229</v>
      </c>
      <c r="D62" s="17" t="s">
        <v>49</v>
      </c>
      <c r="E62" s="17" t="s">
        <v>230</v>
      </c>
      <c r="F62" s="15" t="s">
        <v>231</v>
      </c>
      <c r="G62" s="1"/>
      <c r="H62" s="5"/>
      <c r="I62" s="1"/>
      <c r="L62" s="27">
        <v>61</v>
      </c>
      <c r="M62" s="28" t="s">
        <v>13</v>
      </c>
      <c r="N62" s="27">
        <v>24</v>
      </c>
      <c r="O62" s="29">
        <f t="shared" si="0"/>
        <v>4799.76</v>
      </c>
      <c r="P62" s="37">
        <f t="shared" si="1"/>
        <v>1.2000000000000002</v>
      </c>
    </row>
    <row r="63" spans="1:16" x14ac:dyDescent="0.3">
      <c r="A63" s="16">
        <v>54</v>
      </c>
      <c r="B63" s="17" t="s">
        <v>232</v>
      </c>
      <c r="C63" s="17" t="s">
        <v>233</v>
      </c>
      <c r="D63" s="17" t="s">
        <v>36</v>
      </c>
      <c r="E63" s="17" t="s">
        <v>234</v>
      </c>
      <c r="F63" s="15" t="s">
        <v>235</v>
      </c>
      <c r="G63" s="1"/>
      <c r="H63" s="5"/>
      <c r="I63" s="1"/>
      <c r="L63" s="27">
        <v>62</v>
      </c>
      <c r="M63" s="28" t="s">
        <v>13</v>
      </c>
      <c r="N63" s="27">
        <v>35</v>
      </c>
      <c r="O63" s="29">
        <f t="shared" si="0"/>
        <v>6999.6500000000005</v>
      </c>
      <c r="P63" s="37">
        <f t="shared" si="1"/>
        <v>1.75</v>
      </c>
    </row>
    <row r="64" spans="1:16" x14ac:dyDescent="0.3">
      <c r="A64" s="16">
        <v>55</v>
      </c>
      <c r="B64" s="17" t="s">
        <v>236</v>
      </c>
      <c r="C64" s="17" t="s">
        <v>237</v>
      </c>
      <c r="D64" s="17" t="s">
        <v>49</v>
      </c>
      <c r="E64" s="17" t="s">
        <v>238</v>
      </c>
      <c r="F64" s="15" t="s">
        <v>239</v>
      </c>
      <c r="G64" s="1"/>
      <c r="H64" s="5"/>
      <c r="I64" s="1"/>
      <c r="L64" s="27">
        <v>63</v>
      </c>
      <c r="M64" s="28" t="s">
        <v>17</v>
      </c>
      <c r="N64" s="27">
        <v>37</v>
      </c>
      <c r="O64" s="29">
        <f t="shared" si="0"/>
        <v>9249.630000000001</v>
      </c>
      <c r="P64" s="37">
        <f t="shared" si="1"/>
        <v>1.85</v>
      </c>
    </row>
    <row r="65" spans="1:16" x14ac:dyDescent="0.3">
      <c r="A65" s="16">
        <v>56</v>
      </c>
      <c r="B65" s="17" t="s">
        <v>47</v>
      </c>
      <c r="C65" s="17" t="s">
        <v>240</v>
      </c>
      <c r="D65" s="17" t="s">
        <v>36</v>
      </c>
      <c r="E65" s="17" t="s">
        <v>241</v>
      </c>
      <c r="F65" s="15" t="s">
        <v>242</v>
      </c>
      <c r="G65" s="1"/>
      <c r="H65" s="5"/>
      <c r="I65" s="1"/>
      <c r="L65" s="27">
        <v>64</v>
      </c>
      <c r="M65" s="28" t="s">
        <v>17</v>
      </c>
      <c r="N65" s="27">
        <v>50</v>
      </c>
      <c r="O65" s="29">
        <f t="shared" si="0"/>
        <v>12499.5</v>
      </c>
      <c r="P65" s="37">
        <f t="shared" si="1"/>
        <v>2.5</v>
      </c>
    </row>
    <row r="66" spans="1:16" x14ac:dyDescent="0.3">
      <c r="A66" s="16">
        <v>57</v>
      </c>
      <c r="B66" s="17" t="s">
        <v>210</v>
      </c>
      <c r="C66" s="17" t="s">
        <v>243</v>
      </c>
      <c r="D66" s="17" t="s">
        <v>36</v>
      </c>
      <c r="E66" s="17" t="s">
        <v>244</v>
      </c>
      <c r="F66" s="15" t="s">
        <v>245</v>
      </c>
      <c r="G66" s="1"/>
      <c r="H66" s="5"/>
      <c r="I66" s="1"/>
      <c r="L66" s="27">
        <v>65</v>
      </c>
      <c r="M66" s="28" t="s">
        <v>17</v>
      </c>
      <c r="N66" s="27">
        <v>28</v>
      </c>
      <c r="O66" s="29">
        <f t="shared" ref="O66:O128" si="2">_xlfn.IFS($M66=$B$3,$H$3*$N66,$M66=$B$4,$H$4*$N66,$M66=$B$5,$H$5*$N66,$M66=$B$6,$H$6*$N66)</f>
        <v>6999.72</v>
      </c>
      <c r="P66" s="37">
        <f t="shared" ref="P66:P128" si="3">_xlfn.IFS($M66=$B$3,$I$3*$N66,$M66=$B$4,$I$4*$N66,$M66=$B$5,$I$5*$N66,$M66=$B$6,$I$6*$N66)</f>
        <v>1.4000000000000001</v>
      </c>
    </row>
    <row r="67" spans="1:16" x14ac:dyDescent="0.3">
      <c r="A67" s="16">
        <v>58</v>
      </c>
      <c r="B67" s="17" t="s">
        <v>246</v>
      </c>
      <c r="C67" s="17" t="s">
        <v>247</v>
      </c>
      <c r="D67" s="17" t="s">
        <v>36</v>
      </c>
      <c r="E67" s="17" t="s">
        <v>248</v>
      </c>
      <c r="F67" s="15" t="s">
        <v>249</v>
      </c>
      <c r="G67" s="1"/>
      <c r="H67" s="5"/>
      <c r="I67" s="1"/>
      <c r="L67" s="27">
        <v>66</v>
      </c>
      <c r="M67" s="28" t="s">
        <v>12</v>
      </c>
      <c r="N67" s="27">
        <v>52</v>
      </c>
      <c r="O67" s="29">
        <f t="shared" si="2"/>
        <v>10919.48</v>
      </c>
      <c r="P67" s="37">
        <f t="shared" si="3"/>
        <v>7.8</v>
      </c>
    </row>
    <row r="68" spans="1:16" x14ac:dyDescent="0.3">
      <c r="A68" s="1" t="s">
        <v>250</v>
      </c>
      <c r="B68" s="1"/>
      <c r="C68" s="1"/>
      <c r="D68" s="1"/>
      <c r="E68" s="1"/>
      <c r="F68" s="1"/>
      <c r="G68" s="1"/>
      <c r="H68" s="5"/>
      <c r="I68" s="1"/>
      <c r="L68" s="27">
        <v>67</v>
      </c>
      <c r="M68" s="28" t="s">
        <v>13</v>
      </c>
      <c r="N68" s="27">
        <v>46</v>
      </c>
      <c r="O68" s="29">
        <f t="shared" si="2"/>
        <v>9199.5400000000009</v>
      </c>
      <c r="P68" s="37">
        <f t="shared" si="3"/>
        <v>2.3000000000000003</v>
      </c>
    </row>
    <row r="69" spans="1:16" x14ac:dyDescent="0.3">
      <c r="A69" s="19" t="s">
        <v>251</v>
      </c>
      <c r="B69" s="20" t="s">
        <v>252</v>
      </c>
      <c r="C69" s="19" t="s">
        <v>253</v>
      </c>
      <c r="D69" s="8" t="s">
        <v>254</v>
      </c>
      <c r="E69" s="8" t="s">
        <v>255</v>
      </c>
      <c r="F69" s="20" t="s">
        <v>256</v>
      </c>
      <c r="G69" s="19" t="s">
        <v>257</v>
      </c>
      <c r="H69" s="20" t="s">
        <v>258</v>
      </c>
      <c r="I69" s="9" t="s">
        <v>280</v>
      </c>
      <c r="L69" s="27">
        <v>68</v>
      </c>
      <c r="M69" s="28" t="s">
        <v>13</v>
      </c>
      <c r="N69" s="27">
        <v>39</v>
      </c>
      <c r="O69" s="29">
        <f t="shared" si="2"/>
        <v>7799.6100000000006</v>
      </c>
      <c r="P69" s="37">
        <f t="shared" si="3"/>
        <v>1.9500000000000002</v>
      </c>
    </row>
    <row r="70" spans="1:16" x14ac:dyDescent="0.3">
      <c r="A70" s="16">
        <v>1</v>
      </c>
      <c r="B70" s="17" t="s">
        <v>12</v>
      </c>
      <c r="C70" s="16">
        <v>304</v>
      </c>
      <c r="D70" s="4">
        <f t="shared" ref="D70:D89" si="4">_xlfn.IFS($B70=$B$3,$G$3*$C70,$B70=$B$4,$G$4*$C70,$B70=$B$5,$G$5*$C70,$B70=$B$6,$G$6*$C70)</f>
        <v>82545.119999999995</v>
      </c>
      <c r="E70" s="17" t="s">
        <v>259</v>
      </c>
      <c r="F70" s="17" t="b">
        <v>0</v>
      </c>
      <c r="G70" s="16">
        <v>28</v>
      </c>
      <c r="H70" s="21" t="str">
        <f>VLOOKUP([1]Data!$G70,[1]Data!$A$10:$B$67,2, FALSE)</f>
        <v>Matsoft</v>
      </c>
      <c r="I70" s="42">
        <v>26</v>
      </c>
      <c r="L70" s="27">
        <v>69</v>
      </c>
      <c r="M70" s="28" t="s">
        <v>21</v>
      </c>
      <c r="N70" s="27">
        <v>44</v>
      </c>
      <c r="O70" s="29">
        <f t="shared" si="2"/>
        <v>6599.56</v>
      </c>
      <c r="P70" s="37">
        <f t="shared" si="3"/>
        <v>0.88</v>
      </c>
    </row>
    <row r="71" spans="1:16" x14ac:dyDescent="0.3">
      <c r="A71" s="16">
        <v>2</v>
      </c>
      <c r="B71" s="17" t="s">
        <v>12</v>
      </c>
      <c r="C71" s="16">
        <v>650</v>
      </c>
      <c r="D71" s="4">
        <f t="shared" si="4"/>
        <v>176494.49999999997</v>
      </c>
      <c r="E71" s="17" t="s">
        <v>260</v>
      </c>
      <c r="F71" s="17" t="b">
        <v>0</v>
      </c>
      <c r="G71" s="16">
        <v>15</v>
      </c>
      <c r="H71" s="21" t="str">
        <f>VLOOKUP([1]Data!$G71,[1]Data!$A$10:$B$67,2, FALSE)</f>
        <v>Gembucket</v>
      </c>
      <c r="I71" s="42">
        <v>22</v>
      </c>
      <c r="L71" s="27">
        <v>70</v>
      </c>
      <c r="M71" s="28" t="s">
        <v>17</v>
      </c>
      <c r="N71" s="27">
        <v>28</v>
      </c>
      <c r="O71" s="29">
        <f t="shared" si="2"/>
        <v>6999.72</v>
      </c>
      <c r="P71" s="37">
        <f t="shared" si="3"/>
        <v>1.4000000000000001</v>
      </c>
    </row>
    <row r="72" spans="1:16" x14ac:dyDescent="0.3">
      <c r="A72" s="16">
        <v>3</v>
      </c>
      <c r="B72" s="17" t="s">
        <v>12</v>
      </c>
      <c r="C72" s="16">
        <v>202</v>
      </c>
      <c r="D72" s="4">
        <f t="shared" si="4"/>
        <v>54849.06</v>
      </c>
      <c r="E72" s="17" t="s">
        <v>261</v>
      </c>
      <c r="F72" s="17" t="b">
        <v>0</v>
      </c>
      <c r="G72" s="16">
        <v>14</v>
      </c>
      <c r="H72" s="21" t="str">
        <f>VLOOKUP([1]Data!$G72,[1]Data!$A$10:$B$67,2, FALSE)</f>
        <v>Rank</v>
      </c>
      <c r="I72" s="42">
        <v>10</v>
      </c>
      <c r="L72" s="27">
        <v>71</v>
      </c>
      <c r="M72" s="28" t="s">
        <v>13</v>
      </c>
      <c r="N72" s="27">
        <v>25</v>
      </c>
      <c r="O72" s="29">
        <f t="shared" si="2"/>
        <v>4999.75</v>
      </c>
      <c r="P72" s="37">
        <f t="shared" si="3"/>
        <v>1.25</v>
      </c>
    </row>
    <row r="73" spans="1:16" x14ac:dyDescent="0.3">
      <c r="A73" s="16">
        <v>4</v>
      </c>
      <c r="B73" s="17" t="s">
        <v>17</v>
      </c>
      <c r="C73" s="16">
        <v>620</v>
      </c>
      <c r="D73" s="4">
        <f t="shared" si="4"/>
        <v>199509.80000000002</v>
      </c>
      <c r="E73" s="17" t="s">
        <v>261</v>
      </c>
      <c r="F73" s="17" t="b">
        <v>0</v>
      </c>
      <c r="G73" s="16">
        <v>20</v>
      </c>
      <c r="H73" s="21" t="str">
        <f>VLOOKUP([1]Data!$G73,[1]Data!$A$10:$B$67,2, FALSE)</f>
        <v>Lotstring</v>
      </c>
      <c r="I73" s="42">
        <v>11</v>
      </c>
      <c r="L73" s="27">
        <v>72</v>
      </c>
      <c r="M73" s="28" t="s">
        <v>21</v>
      </c>
      <c r="N73" s="27">
        <v>46</v>
      </c>
      <c r="O73" s="29">
        <f t="shared" si="2"/>
        <v>6899.5400000000009</v>
      </c>
      <c r="P73" s="37">
        <f t="shared" si="3"/>
        <v>0.92</v>
      </c>
    </row>
    <row r="74" spans="1:16" x14ac:dyDescent="0.3">
      <c r="A74" s="16">
        <v>5</v>
      </c>
      <c r="B74" s="17" t="s">
        <v>21</v>
      </c>
      <c r="C74" s="16">
        <v>856</v>
      </c>
      <c r="D74" s="4">
        <f t="shared" si="4"/>
        <v>150818.63999999998</v>
      </c>
      <c r="E74" s="17" t="s">
        <v>261</v>
      </c>
      <c r="F74" s="17" t="b">
        <v>1</v>
      </c>
      <c r="G74" s="16">
        <v>46</v>
      </c>
      <c r="H74" s="21" t="str">
        <f>VLOOKUP([1]Data!$G74,[1]Data!$A$10:$B$67,2, FALSE)</f>
        <v>Hatity</v>
      </c>
      <c r="I74" s="42">
        <v>37</v>
      </c>
      <c r="L74" s="27">
        <v>73</v>
      </c>
      <c r="M74" s="28" t="s">
        <v>13</v>
      </c>
      <c r="N74" s="27">
        <v>42</v>
      </c>
      <c r="O74" s="29">
        <f t="shared" si="2"/>
        <v>8399.58</v>
      </c>
      <c r="P74" s="37">
        <f t="shared" si="3"/>
        <v>2.1</v>
      </c>
    </row>
    <row r="75" spans="1:16" x14ac:dyDescent="0.3">
      <c r="A75" s="16">
        <v>6</v>
      </c>
      <c r="B75" s="17" t="s">
        <v>13</v>
      </c>
      <c r="C75" s="16">
        <v>616</v>
      </c>
      <c r="D75" s="4">
        <f t="shared" si="4"/>
        <v>169061.19999999998</v>
      </c>
      <c r="E75" s="17" t="s">
        <v>261</v>
      </c>
      <c r="F75" s="17" t="b">
        <v>1</v>
      </c>
      <c r="G75" s="16">
        <v>47</v>
      </c>
      <c r="H75" s="21" t="str">
        <f>VLOOKUP([1]Data!$G75,[1]Data!$A$10:$B$67,2, FALSE)</f>
        <v>Prodder</v>
      </c>
      <c r="I75" s="42">
        <v>35</v>
      </c>
      <c r="L75" s="27">
        <v>74</v>
      </c>
      <c r="M75" s="28" t="s">
        <v>12</v>
      </c>
      <c r="N75" s="27">
        <v>45</v>
      </c>
      <c r="O75" s="29">
        <f t="shared" si="2"/>
        <v>9449.5500000000011</v>
      </c>
      <c r="P75" s="37">
        <f t="shared" si="3"/>
        <v>6.75</v>
      </c>
    </row>
    <row r="76" spans="1:16" x14ac:dyDescent="0.3">
      <c r="A76" s="16">
        <v>7</v>
      </c>
      <c r="B76" s="17" t="s">
        <v>17</v>
      </c>
      <c r="C76" s="16">
        <v>853</v>
      </c>
      <c r="D76" s="4">
        <f t="shared" si="4"/>
        <v>274486.87</v>
      </c>
      <c r="E76" s="17" t="s">
        <v>261</v>
      </c>
      <c r="F76" s="17" t="b">
        <v>1</v>
      </c>
      <c r="G76" s="16">
        <v>52</v>
      </c>
      <c r="H76" s="21" t="str">
        <f>VLOOKUP([1]Data!$G76,[1]Data!$A$10:$B$67,2, FALSE)</f>
        <v>Daltfresh</v>
      </c>
      <c r="I76" s="42">
        <v>11</v>
      </c>
      <c r="L76" s="27">
        <v>75</v>
      </c>
      <c r="M76" s="28" t="s">
        <v>17</v>
      </c>
      <c r="N76" s="27">
        <v>34</v>
      </c>
      <c r="O76" s="29">
        <f t="shared" si="2"/>
        <v>8499.66</v>
      </c>
      <c r="P76" s="37">
        <f t="shared" si="3"/>
        <v>1.7000000000000002</v>
      </c>
    </row>
    <row r="77" spans="1:16" x14ac:dyDescent="0.3">
      <c r="A77" s="16">
        <v>8</v>
      </c>
      <c r="B77" s="17" t="s">
        <v>13</v>
      </c>
      <c r="C77" s="16">
        <v>180</v>
      </c>
      <c r="D77" s="4">
        <f t="shared" si="4"/>
        <v>49401</v>
      </c>
      <c r="E77" s="17" t="s">
        <v>261</v>
      </c>
      <c r="F77" s="17" t="b">
        <v>0</v>
      </c>
      <c r="G77" s="16">
        <v>42</v>
      </c>
      <c r="H77" s="21" t="str">
        <f>VLOOKUP([1]Data!$G77,[1]Data!$A$10:$B$67,2, FALSE)</f>
        <v>Zathin</v>
      </c>
      <c r="I77" s="42">
        <v>40</v>
      </c>
      <c r="L77" s="27">
        <v>76</v>
      </c>
      <c r="M77" s="28" t="s">
        <v>17</v>
      </c>
      <c r="N77" s="27">
        <v>31</v>
      </c>
      <c r="O77" s="29">
        <f t="shared" si="2"/>
        <v>7749.6900000000005</v>
      </c>
      <c r="P77" s="37">
        <f t="shared" si="3"/>
        <v>1.55</v>
      </c>
    </row>
    <row r="78" spans="1:16" x14ac:dyDescent="0.3">
      <c r="A78" s="16">
        <v>9</v>
      </c>
      <c r="B78" s="17" t="s">
        <v>21</v>
      </c>
      <c r="C78" s="16">
        <v>582</v>
      </c>
      <c r="D78" s="4">
        <f t="shared" si="4"/>
        <v>102542.58</v>
      </c>
      <c r="E78" s="17" t="s">
        <v>262</v>
      </c>
      <c r="F78" s="17" t="b">
        <v>1</v>
      </c>
      <c r="G78" s="16">
        <v>20</v>
      </c>
      <c r="H78" s="21" t="str">
        <f>VLOOKUP([1]Data!$G78,[1]Data!$A$10:$B$67,2, FALSE)</f>
        <v>Lotstring</v>
      </c>
      <c r="I78" s="42">
        <v>40</v>
      </c>
      <c r="L78" s="27">
        <v>77</v>
      </c>
      <c r="M78" s="28" t="s">
        <v>12</v>
      </c>
      <c r="N78" s="27">
        <v>29</v>
      </c>
      <c r="O78" s="29">
        <f t="shared" si="2"/>
        <v>6089.71</v>
      </c>
      <c r="P78" s="37">
        <f t="shared" si="3"/>
        <v>4.3499999999999996</v>
      </c>
    </row>
    <row r="79" spans="1:16" x14ac:dyDescent="0.3">
      <c r="A79" s="16">
        <v>10</v>
      </c>
      <c r="B79" s="17" t="s">
        <v>13</v>
      </c>
      <c r="C79" s="16">
        <v>194</v>
      </c>
      <c r="D79" s="4">
        <f t="shared" si="4"/>
        <v>53243.299999999996</v>
      </c>
      <c r="E79" s="17" t="s">
        <v>261</v>
      </c>
      <c r="F79" s="17" t="b">
        <v>1</v>
      </c>
      <c r="G79" s="16">
        <v>30</v>
      </c>
      <c r="H79" s="21" t="str">
        <f>VLOOKUP([1]Data!$G79,[1]Data!$A$10:$B$67,2, FALSE)</f>
        <v>Domainer</v>
      </c>
      <c r="I79" s="42">
        <v>16</v>
      </c>
      <c r="L79" s="27">
        <v>78</v>
      </c>
      <c r="M79" s="28" t="s">
        <v>13</v>
      </c>
      <c r="N79" s="27">
        <v>23</v>
      </c>
      <c r="O79" s="29">
        <f t="shared" si="2"/>
        <v>4599.7700000000004</v>
      </c>
      <c r="P79" s="37">
        <f t="shared" si="3"/>
        <v>1.1500000000000001</v>
      </c>
    </row>
    <row r="80" spans="1:16" x14ac:dyDescent="0.3">
      <c r="A80" s="16">
        <v>11</v>
      </c>
      <c r="B80" s="17" t="s">
        <v>12</v>
      </c>
      <c r="C80" s="16">
        <v>564</v>
      </c>
      <c r="D80" s="4">
        <f t="shared" si="4"/>
        <v>153142.91999999998</v>
      </c>
      <c r="E80" s="17" t="s">
        <v>261</v>
      </c>
      <c r="F80" s="17" t="b">
        <v>0</v>
      </c>
      <c r="G80" s="16">
        <v>32</v>
      </c>
      <c r="H80" s="21" t="str">
        <f>VLOOKUP([1]Data!$G80,[1]Data!$A$10:$B$67,2, FALSE)</f>
        <v>Transcof</v>
      </c>
      <c r="I80" s="42">
        <v>18</v>
      </c>
      <c r="L80" s="27">
        <v>79</v>
      </c>
      <c r="M80" s="28" t="s">
        <v>12</v>
      </c>
      <c r="N80" s="27">
        <v>41</v>
      </c>
      <c r="O80" s="29">
        <f t="shared" si="2"/>
        <v>8609.59</v>
      </c>
      <c r="P80" s="37">
        <f t="shared" si="3"/>
        <v>6.1499999999999995</v>
      </c>
    </row>
    <row r="81" spans="1:16" x14ac:dyDescent="0.3">
      <c r="A81" s="16">
        <v>12</v>
      </c>
      <c r="B81" s="17" t="s">
        <v>21</v>
      </c>
      <c r="C81" s="16">
        <v>961</v>
      </c>
      <c r="D81" s="4">
        <f t="shared" si="4"/>
        <v>169318.59</v>
      </c>
      <c r="E81" s="17" t="s">
        <v>261</v>
      </c>
      <c r="F81" s="17" t="b">
        <v>1</v>
      </c>
      <c r="G81" s="16">
        <v>20</v>
      </c>
      <c r="H81" s="21" t="str">
        <f>VLOOKUP([1]Data!$G81,[1]Data!$A$10:$B$67,2, FALSE)</f>
        <v>Lotstring</v>
      </c>
      <c r="I81" s="42">
        <v>12</v>
      </c>
      <c r="L81" s="27">
        <v>80</v>
      </c>
      <c r="M81" s="28" t="s">
        <v>12</v>
      </c>
      <c r="N81" s="27">
        <v>29</v>
      </c>
      <c r="O81" s="29">
        <f t="shared" si="2"/>
        <v>6089.71</v>
      </c>
      <c r="P81" s="37">
        <f t="shared" si="3"/>
        <v>4.3499999999999996</v>
      </c>
    </row>
    <row r="82" spans="1:16" x14ac:dyDescent="0.3">
      <c r="A82" s="16">
        <v>13</v>
      </c>
      <c r="B82" s="17" t="s">
        <v>17</v>
      </c>
      <c r="C82" s="16">
        <v>411</v>
      </c>
      <c r="D82" s="4">
        <f t="shared" si="4"/>
        <v>132255.69</v>
      </c>
      <c r="E82" s="17" t="s">
        <v>261</v>
      </c>
      <c r="F82" s="17" t="b">
        <v>1</v>
      </c>
      <c r="G82" s="16">
        <v>9</v>
      </c>
      <c r="H82" s="21" t="str">
        <f>VLOOKUP([1]Data!$G82,[1]Data!$A$10:$B$67,2, FALSE)</f>
        <v>Job</v>
      </c>
      <c r="I82" s="42">
        <v>11</v>
      </c>
      <c r="L82" s="27">
        <v>81</v>
      </c>
      <c r="M82" s="28" t="s">
        <v>12</v>
      </c>
      <c r="N82" s="27">
        <v>31</v>
      </c>
      <c r="O82" s="29">
        <f t="shared" si="2"/>
        <v>6509.6900000000005</v>
      </c>
      <c r="P82" s="37">
        <f t="shared" si="3"/>
        <v>4.6499999999999995</v>
      </c>
    </row>
    <row r="83" spans="1:16" x14ac:dyDescent="0.3">
      <c r="A83" s="16">
        <v>14</v>
      </c>
      <c r="B83" s="17" t="s">
        <v>13</v>
      </c>
      <c r="C83" s="16">
        <v>713</v>
      </c>
      <c r="D83" s="4">
        <f t="shared" si="4"/>
        <v>195682.85</v>
      </c>
      <c r="E83" s="17" t="s">
        <v>261</v>
      </c>
      <c r="F83" s="17" t="b">
        <v>0</v>
      </c>
      <c r="G83" s="16">
        <v>22</v>
      </c>
      <c r="H83" s="21" t="str">
        <f>VLOOKUP([1]Data!$G83,[1]Data!$A$10:$B$67,2, FALSE)</f>
        <v>Opela</v>
      </c>
      <c r="I83" s="42">
        <v>39</v>
      </c>
      <c r="L83" s="27">
        <v>82</v>
      </c>
      <c r="M83" s="28" t="s">
        <v>21</v>
      </c>
      <c r="N83" s="27">
        <v>38</v>
      </c>
      <c r="O83" s="29">
        <f t="shared" si="2"/>
        <v>5699.6200000000008</v>
      </c>
      <c r="P83" s="37">
        <f t="shared" si="3"/>
        <v>0.76</v>
      </c>
    </row>
    <row r="84" spans="1:16" x14ac:dyDescent="0.3">
      <c r="A84" s="16">
        <v>15</v>
      </c>
      <c r="B84" s="17" t="s">
        <v>12</v>
      </c>
      <c r="C84" s="16">
        <v>148</v>
      </c>
      <c r="D84" s="4">
        <f t="shared" si="4"/>
        <v>40186.439999999995</v>
      </c>
      <c r="E84" s="17" t="s">
        <v>263</v>
      </c>
      <c r="F84" s="17" t="b">
        <v>1</v>
      </c>
      <c r="G84" s="16">
        <v>49</v>
      </c>
      <c r="H84" s="21" t="str">
        <f>VLOOKUP([1]Data!$G84,[1]Data!$A$10:$B$67,2, FALSE)</f>
        <v>Konklux</v>
      </c>
      <c r="I84" s="42">
        <v>33</v>
      </c>
      <c r="L84" s="27">
        <v>83</v>
      </c>
      <c r="M84" s="28" t="s">
        <v>21</v>
      </c>
      <c r="N84" s="27">
        <v>27</v>
      </c>
      <c r="O84" s="29">
        <f t="shared" si="2"/>
        <v>4049.7300000000005</v>
      </c>
      <c r="P84" s="37">
        <f t="shared" si="3"/>
        <v>0.54</v>
      </c>
    </row>
    <row r="85" spans="1:16" x14ac:dyDescent="0.3">
      <c r="A85" s="16">
        <v>16</v>
      </c>
      <c r="B85" s="17" t="s">
        <v>17</v>
      </c>
      <c r="C85" s="16">
        <v>760</v>
      </c>
      <c r="D85" s="4">
        <f t="shared" si="4"/>
        <v>244560.40000000002</v>
      </c>
      <c r="E85" s="17" t="s">
        <v>261</v>
      </c>
      <c r="F85" s="17" t="b">
        <v>1</v>
      </c>
      <c r="G85" s="16">
        <v>5</v>
      </c>
      <c r="H85" s="21" t="str">
        <f>VLOOKUP([1]Data!$G85,[1]Data!$A$10:$B$67,2, FALSE)</f>
        <v>Bigtax</v>
      </c>
      <c r="I85" s="42">
        <v>13</v>
      </c>
      <c r="L85" s="27">
        <v>84</v>
      </c>
      <c r="M85" s="28" t="s">
        <v>17</v>
      </c>
      <c r="N85" s="27">
        <v>34</v>
      </c>
      <c r="O85" s="29">
        <f t="shared" si="2"/>
        <v>8499.66</v>
      </c>
      <c r="P85" s="37">
        <f t="shared" si="3"/>
        <v>1.7000000000000002</v>
      </c>
    </row>
    <row r="86" spans="1:16" x14ac:dyDescent="0.3">
      <c r="A86" s="16">
        <v>17</v>
      </c>
      <c r="B86" s="17" t="s">
        <v>17</v>
      </c>
      <c r="C86" s="16">
        <v>992</v>
      </c>
      <c r="D86" s="4">
        <f t="shared" si="4"/>
        <v>319215.68</v>
      </c>
      <c r="E86" s="17" t="s">
        <v>261</v>
      </c>
      <c r="F86" s="17" t="b">
        <v>1</v>
      </c>
      <c r="G86" s="16">
        <v>31</v>
      </c>
      <c r="H86" s="21" t="str">
        <f>VLOOKUP([1]Data!$G86,[1]Data!$A$10:$B$67,2, FALSE)</f>
        <v>Konklab</v>
      </c>
      <c r="I86" s="42">
        <v>39</v>
      </c>
      <c r="L86" s="27">
        <v>85</v>
      </c>
      <c r="M86" s="28" t="s">
        <v>21</v>
      </c>
      <c r="N86" s="27">
        <v>26</v>
      </c>
      <c r="O86" s="29">
        <f t="shared" si="2"/>
        <v>3899.7400000000002</v>
      </c>
      <c r="P86" s="37">
        <f t="shared" si="3"/>
        <v>0.52</v>
      </c>
    </row>
    <row r="87" spans="1:16" x14ac:dyDescent="0.3">
      <c r="A87" s="16">
        <v>18</v>
      </c>
      <c r="B87" s="17" t="s">
        <v>13</v>
      </c>
      <c r="C87" s="16">
        <v>186</v>
      </c>
      <c r="D87" s="4">
        <f t="shared" si="4"/>
        <v>51047.7</v>
      </c>
      <c r="E87" s="17" t="s">
        <v>264</v>
      </c>
      <c r="F87" s="17" t="b">
        <v>1</v>
      </c>
      <c r="G87" s="16">
        <v>20</v>
      </c>
      <c r="H87" s="21" t="str">
        <f>VLOOKUP([1]Data!$G87,[1]Data!$A$10:$B$67,2, FALSE)</f>
        <v>Lotstring</v>
      </c>
      <c r="I87" s="42">
        <v>38</v>
      </c>
      <c r="L87" s="27">
        <v>86</v>
      </c>
      <c r="M87" s="28" t="s">
        <v>12</v>
      </c>
      <c r="N87" s="27">
        <v>50</v>
      </c>
      <c r="O87" s="29">
        <f t="shared" si="2"/>
        <v>10499.5</v>
      </c>
      <c r="P87" s="37">
        <f t="shared" si="3"/>
        <v>7.5</v>
      </c>
    </row>
    <row r="88" spans="1:16" x14ac:dyDescent="0.3">
      <c r="A88" s="16">
        <v>19</v>
      </c>
      <c r="B88" s="17" t="s">
        <v>13</v>
      </c>
      <c r="C88" s="16">
        <v>657</v>
      </c>
      <c r="D88" s="4">
        <f t="shared" si="4"/>
        <v>180313.65</v>
      </c>
      <c r="E88" s="17" t="s">
        <v>261</v>
      </c>
      <c r="F88" s="17" t="b">
        <v>1</v>
      </c>
      <c r="G88" s="16">
        <v>45</v>
      </c>
      <c r="H88" s="21" t="str">
        <f>VLOOKUP([1]Data!$G88,[1]Data!$A$10:$B$67,2, FALSE)</f>
        <v>Daltfresh</v>
      </c>
      <c r="I88" s="42">
        <v>36</v>
      </c>
      <c r="L88" s="27">
        <v>87</v>
      </c>
      <c r="M88" s="28" t="s">
        <v>12</v>
      </c>
      <c r="N88" s="27">
        <v>27</v>
      </c>
      <c r="O88" s="29">
        <f t="shared" si="2"/>
        <v>5669.7300000000005</v>
      </c>
      <c r="P88" s="37">
        <f t="shared" si="3"/>
        <v>4.05</v>
      </c>
    </row>
    <row r="89" spans="1:16" x14ac:dyDescent="0.3">
      <c r="A89" s="16">
        <v>20</v>
      </c>
      <c r="B89" s="17" t="s">
        <v>13</v>
      </c>
      <c r="C89" s="16">
        <v>756</v>
      </c>
      <c r="D89" s="4">
        <f t="shared" si="4"/>
        <v>207484.19999999998</v>
      </c>
      <c r="E89" s="17" t="s">
        <v>261</v>
      </c>
      <c r="F89" s="17" t="b">
        <v>1</v>
      </c>
      <c r="G89" s="16">
        <v>2</v>
      </c>
      <c r="H89" s="21" t="str">
        <f>VLOOKUP([1]Data!$G89,[1]Data!$A$10:$B$67,2, FALSE)</f>
        <v>Cookley</v>
      </c>
      <c r="I89" s="42">
        <v>15</v>
      </c>
      <c r="L89" s="27">
        <v>88</v>
      </c>
      <c r="M89" s="28" t="s">
        <v>21</v>
      </c>
      <c r="N89" s="27">
        <v>29</v>
      </c>
      <c r="O89" s="29">
        <f t="shared" si="2"/>
        <v>4349.71</v>
      </c>
      <c r="P89" s="37">
        <f t="shared" si="3"/>
        <v>0.57999999999999996</v>
      </c>
    </row>
    <row r="90" spans="1:16" ht="18" x14ac:dyDescent="0.35">
      <c r="A90" s="32"/>
      <c r="B90" s="33"/>
      <c r="C90" s="32"/>
      <c r="D90" s="34"/>
      <c r="E90" s="33"/>
      <c r="F90" s="33"/>
      <c r="G90" s="32"/>
      <c r="H90" s="35"/>
      <c r="I90" s="41"/>
      <c r="L90" s="27">
        <v>89</v>
      </c>
      <c r="M90" s="28" t="s">
        <v>12</v>
      </c>
      <c r="N90" s="27">
        <v>30</v>
      </c>
      <c r="O90" s="29">
        <f t="shared" si="2"/>
        <v>6299.7000000000007</v>
      </c>
      <c r="P90" s="37">
        <f t="shared" si="3"/>
        <v>4.5</v>
      </c>
    </row>
    <row r="91" spans="1:16" x14ac:dyDescent="0.3">
      <c r="A91" s="44"/>
      <c r="B91" s="44"/>
      <c r="C91" s="44"/>
      <c r="E91" s="44"/>
      <c r="F91" s="44"/>
      <c r="G91" s="44"/>
      <c r="H91" s="5"/>
      <c r="I91" s="1"/>
      <c r="L91" s="27">
        <v>90</v>
      </c>
      <c r="M91" s="28" t="s">
        <v>13</v>
      </c>
      <c r="N91" s="27">
        <v>52</v>
      </c>
      <c r="O91" s="29">
        <f t="shared" si="2"/>
        <v>10399.48</v>
      </c>
      <c r="P91" s="37">
        <f t="shared" si="3"/>
        <v>2.6</v>
      </c>
    </row>
    <row r="92" spans="1:16" x14ac:dyDescent="0.3">
      <c r="A92" s="43"/>
      <c r="B92" s="47"/>
      <c r="C92" s="43"/>
      <c r="E92" s="45"/>
      <c r="F92" s="46"/>
      <c r="G92" s="45"/>
      <c r="H92" s="5"/>
      <c r="I92" s="1"/>
      <c r="L92" s="27">
        <v>91</v>
      </c>
      <c r="M92" s="28" t="s">
        <v>17</v>
      </c>
      <c r="N92" s="27">
        <v>48</v>
      </c>
      <c r="O92" s="29">
        <f t="shared" si="2"/>
        <v>11999.52</v>
      </c>
      <c r="P92" s="37">
        <f t="shared" si="3"/>
        <v>2.4000000000000004</v>
      </c>
    </row>
    <row r="93" spans="1:16" x14ac:dyDescent="0.3">
      <c r="A93" s="43"/>
      <c r="B93" s="47"/>
      <c r="C93" s="43"/>
      <c r="E93" s="45"/>
      <c r="F93" s="46"/>
      <c r="G93" s="45"/>
      <c r="H93" s="5"/>
      <c r="I93" s="1"/>
      <c r="L93" s="27">
        <v>92</v>
      </c>
      <c r="M93" s="28" t="s">
        <v>17</v>
      </c>
      <c r="N93" s="27">
        <v>41</v>
      </c>
      <c r="O93" s="29">
        <f t="shared" si="2"/>
        <v>10249.59</v>
      </c>
      <c r="P93" s="37">
        <f t="shared" si="3"/>
        <v>2.0500000000000003</v>
      </c>
    </row>
    <row r="94" spans="1:16" x14ac:dyDescent="0.3">
      <c r="A94" s="43"/>
      <c r="B94" s="47"/>
      <c r="C94" s="43"/>
      <c r="E94" s="45"/>
      <c r="F94" s="46"/>
      <c r="G94" s="45"/>
      <c r="H94" s="5"/>
      <c r="I94" s="1"/>
      <c r="L94" s="27">
        <v>93</v>
      </c>
      <c r="M94" s="28" t="s">
        <v>12</v>
      </c>
      <c r="N94" s="27">
        <v>26</v>
      </c>
      <c r="O94" s="29">
        <f t="shared" si="2"/>
        <v>5459.74</v>
      </c>
      <c r="P94" s="37">
        <f t="shared" si="3"/>
        <v>3.9</v>
      </c>
    </row>
    <row r="95" spans="1:16" x14ac:dyDescent="0.3">
      <c r="A95" s="43"/>
      <c r="B95" s="47"/>
      <c r="C95" s="43"/>
      <c r="E95" s="45"/>
      <c r="F95" s="46"/>
      <c r="G95" s="45"/>
      <c r="H95" s="5"/>
      <c r="I95" s="1"/>
      <c r="L95" s="27">
        <v>94</v>
      </c>
      <c r="M95" s="28" t="s">
        <v>12</v>
      </c>
      <c r="N95" s="27">
        <v>38</v>
      </c>
      <c r="O95" s="29">
        <f t="shared" si="2"/>
        <v>7979.6200000000008</v>
      </c>
      <c r="P95" s="37">
        <f t="shared" si="3"/>
        <v>5.7</v>
      </c>
    </row>
    <row r="96" spans="1:16" x14ac:dyDescent="0.3">
      <c r="A96" s="43"/>
      <c r="B96" s="47"/>
      <c r="C96" s="43"/>
      <c r="E96" s="45"/>
      <c r="F96" s="46"/>
      <c r="G96" s="45"/>
      <c r="H96" s="5"/>
      <c r="I96" s="1"/>
      <c r="L96" s="27">
        <v>95</v>
      </c>
      <c r="M96" s="28" t="s">
        <v>13</v>
      </c>
      <c r="N96" s="27">
        <v>38</v>
      </c>
      <c r="O96" s="29">
        <f t="shared" si="2"/>
        <v>7599.6200000000008</v>
      </c>
      <c r="P96" s="37">
        <f t="shared" si="3"/>
        <v>1.9000000000000001</v>
      </c>
    </row>
    <row r="97" spans="1:16" x14ac:dyDescent="0.3">
      <c r="A97" s="43"/>
      <c r="B97" s="47"/>
      <c r="C97" s="43"/>
      <c r="E97" s="45"/>
      <c r="F97" s="46"/>
      <c r="G97" s="45"/>
      <c r="H97" s="5"/>
      <c r="I97" s="1"/>
      <c r="L97" s="27">
        <v>96</v>
      </c>
      <c r="M97" s="28" t="s">
        <v>17</v>
      </c>
      <c r="N97" s="27">
        <v>39</v>
      </c>
      <c r="O97" s="29">
        <f t="shared" si="2"/>
        <v>9749.61</v>
      </c>
      <c r="P97" s="37">
        <f t="shared" si="3"/>
        <v>1.9500000000000002</v>
      </c>
    </row>
    <row r="98" spans="1:16" x14ac:dyDescent="0.3">
      <c r="A98" s="43"/>
      <c r="B98" s="47"/>
      <c r="C98" s="43"/>
      <c r="E98" s="45"/>
      <c r="F98" s="46"/>
      <c r="G98" s="45"/>
      <c r="H98" s="5"/>
      <c r="I98" s="1"/>
      <c r="L98" s="27">
        <v>97</v>
      </c>
      <c r="M98" s="28" t="s">
        <v>12</v>
      </c>
      <c r="N98" s="27">
        <v>38</v>
      </c>
      <c r="O98" s="29">
        <f t="shared" si="2"/>
        <v>7979.6200000000008</v>
      </c>
      <c r="P98" s="37">
        <f t="shared" si="3"/>
        <v>5.7</v>
      </c>
    </row>
    <row r="99" spans="1:16" x14ac:dyDescent="0.3">
      <c r="A99" s="43"/>
      <c r="B99" s="47"/>
      <c r="C99" s="43"/>
      <c r="E99" s="45"/>
      <c r="F99" s="46"/>
      <c r="G99" s="45"/>
      <c r="H99" s="5"/>
      <c r="I99" s="1"/>
      <c r="L99" s="27">
        <v>98</v>
      </c>
      <c r="M99" s="28" t="s">
        <v>12</v>
      </c>
      <c r="N99" s="27">
        <v>44</v>
      </c>
      <c r="O99" s="29">
        <f t="shared" si="2"/>
        <v>9239.5600000000013</v>
      </c>
      <c r="P99" s="37">
        <f t="shared" si="3"/>
        <v>6.6</v>
      </c>
    </row>
    <row r="100" spans="1:16" x14ac:dyDescent="0.3">
      <c r="A100" s="43"/>
      <c r="B100" s="47"/>
      <c r="C100" s="43"/>
      <c r="E100" s="45"/>
      <c r="F100" s="46"/>
      <c r="G100" s="45"/>
      <c r="H100" s="5"/>
      <c r="I100" s="1"/>
      <c r="L100" s="27">
        <v>99</v>
      </c>
      <c r="M100" s="28" t="s">
        <v>21</v>
      </c>
      <c r="N100" s="27">
        <v>35</v>
      </c>
      <c r="O100" s="29">
        <f t="shared" si="2"/>
        <v>5249.6500000000005</v>
      </c>
      <c r="P100" s="37">
        <f t="shared" si="3"/>
        <v>0.70000000000000007</v>
      </c>
    </row>
    <row r="101" spans="1:16" x14ac:dyDescent="0.3">
      <c r="A101" s="43"/>
      <c r="B101" s="47"/>
      <c r="C101" s="43"/>
      <c r="E101" s="45"/>
      <c r="F101" s="46"/>
      <c r="G101" s="45"/>
      <c r="H101" s="5"/>
      <c r="I101" s="1"/>
      <c r="L101" s="27">
        <v>100</v>
      </c>
      <c r="M101" s="28" t="s">
        <v>13</v>
      </c>
      <c r="N101" s="27">
        <v>29</v>
      </c>
      <c r="O101" s="29">
        <f t="shared" si="2"/>
        <v>5799.71</v>
      </c>
      <c r="P101" s="37">
        <f t="shared" si="3"/>
        <v>1.4500000000000002</v>
      </c>
    </row>
    <row r="102" spans="1:16" x14ac:dyDescent="0.3">
      <c r="A102" s="1"/>
      <c r="B102" s="1"/>
      <c r="C102" s="1"/>
      <c r="D102" s="1"/>
      <c r="E102" s="1"/>
      <c r="F102" s="1"/>
      <c r="G102" s="1"/>
      <c r="H102" s="5"/>
      <c r="I102" s="1"/>
      <c r="L102" s="30">
        <v>101</v>
      </c>
      <c r="M102" s="31" t="s">
        <v>21</v>
      </c>
      <c r="N102" s="30">
        <v>36</v>
      </c>
      <c r="O102" s="29">
        <f t="shared" si="2"/>
        <v>5399.64</v>
      </c>
      <c r="P102" s="37">
        <f t="shared" si="3"/>
        <v>0.72</v>
      </c>
    </row>
    <row r="103" spans="1:16" x14ac:dyDescent="0.3">
      <c r="A103" s="48"/>
      <c r="B103" s="48"/>
      <c r="C103" s="48"/>
      <c r="D103" s="48"/>
      <c r="E103" s="1"/>
      <c r="F103" s="1"/>
      <c r="G103" s="1"/>
      <c r="H103" s="5"/>
      <c r="I103" s="1"/>
      <c r="L103" s="30">
        <v>103</v>
      </c>
      <c r="M103" s="31" t="s">
        <v>12</v>
      </c>
      <c r="N103" s="30">
        <v>38</v>
      </c>
      <c r="O103" s="29">
        <f t="shared" si="2"/>
        <v>7979.6200000000008</v>
      </c>
      <c r="P103" s="37">
        <f t="shared" si="3"/>
        <v>5.7</v>
      </c>
    </row>
    <row r="104" spans="1:16" x14ac:dyDescent="0.3">
      <c r="A104" s="49"/>
      <c r="B104" s="49"/>
      <c r="C104" s="49"/>
      <c r="D104" s="49"/>
      <c r="E104" s="1"/>
      <c r="F104" s="1"/>
      <c r="G104" s="1"/>
      <c r="H104" s="5"/>
      <c r="I104" s="1"/>
      <c r="L104" s="30">
        <v>104</v>
      </c>
      <c r="M104" s="31" t="s">
        <v>17</v>
      </c>
      <c r="N104" s="30">
        <v>36</v>
      </c>
      <c r="O104" s="29">
        <f t="shared" si="2"/>
        <v>8999.64</v>
      </c>
      <c r="P104" s="37">
        <f t="shared" si="3"/>
        <v>1.8</v>
      </c>
    </row>
    <row r="105" spans="1:16" x14ac:dyDescent="0.3">
      <c r="A105" s="48"/>
      <c r="B105" s="48"/>
      <c r="C105" s="48"/>
      <c r="D105" s="48"/>
      <c r="E105" s="1"/>
      <c r="F105" s="1"/>
      <c r="G105" s="1"/>
      <c r="H105" s="5"/>
      <c r="I105" s="1"/>
      <c r="L105" s="30">
        <v>105</v>
      </c>
      <c r="M105" s="31" t="s">
        <v>12</v>
      </c>
      <c r="N105" s="30">
        <v>31</v>
      </c>
      <c r="O105" s="29">
        <f t="shared" si="2"/>
        <v>6509.6900000000005</v>
      </c>
      <c r="P105" s="37">
        <f t="shared" si="3"/>
        <v>4.6499999999999995</v>
      </c>
    </row>
    <row r="106" spans="1:16" x14ac:dyDescent="0.3">
      <c r="A106" s="49"/>
      <c r="B106" s="49"/>
      <c r="C106" s="49"/>
      <c r="D106" s="49"/>
      <c r="E106" s="50" t="s">
        <v>284</v>
      </c>
      <c r="F106" s="1"/>
      <c r="G106" s="1"/>
      <c r="H106" s="5"/>
      <c r="I106" s="1"/>
      <c r="L106" s="30">
        <v>106</v>
      </c>
      <c r="M106" s="31" t="s">
        <v>17</v>
      </c>
      <c r="N106" s="30">
        <v>24</v>
      </c>
      <c r="O106" s="29">
        <f t="shared" si="2"/>
        <v>5999.76</v>
      </c>
      <c r="P106" s="37">
        <f t="shared" si="3"/>
        <v>1.2000000000000002</v>
      </c>
    </row>
    <row r="107" spans="1:16" x14ac:dyDescent="0.3">
      <c r="A107" s="48"/>
      <c r="B107" s="48"/>
      <c r="C107" s="48"/>
      <c r="D107" s="48"/>
      <c r="E107" s="1"/>
      <c r="F107" s="1"/>
      <c r="G107" s="1"/>
      <c r="H107" s="5"/>
      <c r="I107" s="1"/>
      <c r="L107" s="30">
        <v>107</v>
      </c>
      <c r="M107" s="31" t="s">
        <v>13</v>
      </c>
      <c r="N107" s="30">
        <v>24</v>
      </c>
      <c r="O107" s="29">
        <f t="shared" si="2"/>
        <v>4799.76</v>
      </c>
      <c r="P107" s="37">
        <f t="shared" si="3"/>
        <v>1.2000000000000002</v>
      </c>
    </row>
    <row r="108" spans="1:16" x14ac:dyDescent="0.3">
      <c r="A108" s="49"/>
      <c r="B108" s="49"/>
      <c r="C108" s="49"/>
      <c r="D108" s="49"/>
      <c r="E108" s="1"/>
      <c r="F108" s="1"/>
      <c r="G108" s="1"/>
      <c r="H108" s="5"/>
      <c r="I108" s="1"/>
      <c r="L108" s="30">
        <v>108</v>
      </c>
      <c r="M108" s="31" t="s">
        <v>13</v>
      </c>
      <c r="N108" s="30">
        <v>52</v>
      </c>
      <c r="O108" s="29">
        <f t="shared" si="2"/>
        <v>10399.48</v>
      </c>
      <c r="P108" s="37">
        <f t="shared" si="3"/>
        <v>2.6</v>
      </c>
    </row>
    <row r="109" spans="1:16" x14ac:dyDescent="0.3">
      <c r="A109" s="48"/>
      <c r="B109" s="48"/>
      <c r="C109" s="48"/>
      <c r="D109" s="48"/>
      <c r="E109" s="1"/>
      <c r="F109" s="1"/>
      <c r="G109" s="1"/>
      <c r="H109" s="5"/>
      <c r="I109" s="1"/>
      <c r="L109" s="30">
        <v>109</v>
      </c>
      <c r="M109" s="31" t="s">
        <v>21</v>
      </c>
      <c r="N109" s="30">
        <v>41</v>
      </c>
      <c r="O109" s="29">
        <f t="shared" si="2"/>
        <v>6149.59</v>
      </c>
      <c r="P109" s="37">
        <f t="shared" si="3"/>
        <v>0.82000000000000006</v>
      </c>
    </row>
    <row r="110" spans="1:16" x14ac:dyDescent="0.3">
      <c r="A110" s="49"/>
      <c r="B110" s="49"/>
      <c r="C110" s="49"/>
      <c r="D110" s="49"/>
      <c r="E110" s="1"/>
      <c r="F110" s="1"/>
      <c r="G110" s="1"/>
      <c r="H110" s="5"/>
      <c r="I110" s="1"/>
      <c r="L110" s="30">
        <v>110</v>
      </c>
      <c r="M110" s="31" t="s">
        <v>12</v>
      </c>
      <c r="N110" s="30">
        <v>30</v>
      </c>
      <c r="O110" s="29">
        <f t="shared" si="2"/>
        <v>6299.7000000000007</v>
      </c>
      <c r="P110" s="37">
        <f t="shared" si="3"/>
        <v>4.5</v>
      </c>
    </row>
    <row r="111" spans="1:16" x14ac:dyDescent="0.3">
      <c r="A111" s="48"/>
      <c r="B111" s="48"/>
      <c r="C111" s="48"/>
      <c r="D111" s="48"/>
      <c r="E111" s="1"/>
      <c r="F111" s="1"/>
      <c r="G111" s="1"/>
      <c r="H111" s="5"/>
      <c r="I111" s="1"/>
      <c r="L111" s="30">
        <v>111</v>
      </c>
      <c r="M111" s="31" t="s">
        <v>17</v>
      </c>
      <c r="N111" s="30">
        <v>31</v>
      </c>
      <c r="O111" s="29">
        <f t="shared" si="2"/>
        <v>7749.6900000000005</v>
      </c>
      <c r="P111" s="37">
        <f t="shared" si="3"/>
        <v>1.55</v>
      </c>
    </row>
    <row r="112" spans="1:16" x14ac:dyDescent="0.3">
      <c r="A112" s="49"/>
      <c r="B112" s="49"/>
      <c r="C112" s="49"/>
      <c r="D112" s="49"/>
      <c r="E112" s="1"/>
      <c r="F112" s="1"/>
      <c r="G112" s="1"/>
      <c r="H112" s="5"/>
      <c r="I112" s="1"/>
      <c r="L112" s="30">
        <v>112</v>
      </c>
      <c r="M112" s="31" t="s">
        <v>13</v>
      </c>
      <c r="N112" s="30">
        <v>25</v>
      </c>
      <c r="O112" s="29">
        <f t="shared" si="2"/>
        <v>4999.75</v>
      </c>
      <c r="P112" s="37">
        <f t="shared" si="3"/>
        <v>1.25</v>
      </c>
    </row>
    <row r="113" spans="1:16" x14ac:dyDescent="0.3">
      <c r="A113" s="1"/>
      <c r="B113" s="1"/>
      <c r="C113" s="1"/>
      <c r="D113" s="1"/>
      <c r="E113" s="1"/>
      <c r="F113" s="1"/>
      <c r="G113" s="1"/>
      <c r="H113" s="5"/>
      <c r="I113" s="1"/>
      <c r="L113" s="30">
        <v>113</v>
      </c>
      <c r="M113" s="31" t="s">
        <v>21</v>
      </c>
      <c r="N113" s="30">
        <v>26</v>
      </c>
      <c r="O113" s="29">
        <f t="shared" si="2"/>
        <v>3899.7400000000002</v>
      </c>
      <c r="P113" s="37">
        <f t="shared" si="3"/>
        <v>0.52</v>
      </c>
    </row>
    <row r="114" spans="1:16" x14ac:dyDescent="0.3">
      <c r="A114" s="1"/>
      <c r="B114" s="1"/>
      <c r="C114" s="1"/>
      <c r="D114" s="1"/>
      <c r="E114" s="1"/>
      <c r="F114" s="1"/>
      <c r="G114" s="1"/>
      <c r="H114" s="5"/>
      <c r="I114" s="1"/>
      <c r="L114" s="30">
        <v>114</v>
      </c>
      <c r="M114" s="31" t="s">
        <v>12</v>
      </c>
      <c r="N114" s="30">
        <v>24</v>
      </c>
      <c r="O114" s="29">
        <f t="shared" si="2"/>
        <v>5039.76</v>
      </c>
      <c r="P114" s="37">
        <f t="shared" si="3"/>
        <v>3.5999999999999996</v>
      </c>
    </row>
    <row r="115" spans="1:16" x14ac:dyDescent="0.3">
      <c r="A115" s="1"/>
      <c r="B115" s="1"/>
      <c r="C115" s="1"/>
      <c r="D115" s="1"/>
      <c r="E115" s="1"/>
      <c r="F115" s="1"/>
      <c r="G115" s="1"/>
      <c r="H115" s="5"/>
      <c r="I115" s="1"/>
      <c r="L115" s="30">
        <v>115</v>
      </c>
      <c r="M115" s="31" t="s">
        <v>13</v>
      </c>
      <c r="N115" s="30">
        <v>31</v>
      </c>
      <c r="O115" s="29">
        <f t="shared" si="2"/>
        <v>6199.6900000000005</v>
      </c>
      <c r="P115" s="37">
        <f t="shared" si="3"/>
        <v>1.55</v>
      </c>
    </row>
    <row r="116" spans="1:16" x14ac:dyDescent="0.3">
      <c r="A116" s="1"/>
      <c r="B116" s="1"/>
      <c r="C116" s="1"/>
      <c r="D116" s="1"/>
      <c r="E116" s="1"/>
      <c r="F116" s="1"/>
      <c r="G116" s="1"/>
      <c r="H116" s="5"/>
      <c r="I116" s="1"/>
      <c r="L116" s="30">
        <v>116</v>
      </c>
      <c r="M116" s="31" t="s">
        <v>13</v>
      </c>
      <c r="N116" s="30">
        <v>35</v>
      </c>
      <c r="O116" s="29">
        <f t="shared" si="2"/>
        <v>6999.6500000000005</v>
      </c>
      <c r="P116" s="37">
        <f t="shared" si="3"/>
        <v>1.75</v>
      </c>
    </row>
    <row r="117" spans="1:16" x14ac:dyDescent="0.3">
      <c r="A117" s="1"/>
      <c r="B117" s="1"/>
      <c r="C117" s="1"/>
      <c r="D117" s="1"/>
      <c r="E117" s="1"/>
      <c r="F117" s="1"/>
      <c r="G117" s="1"/>
      <c r="H117" s="5"/>
      <c r="I117" s="1"/>
      <c r="L117" s="30">
        <v>117</v>
      </c>
      <c r="M117" s="31" t="s">
        <v>17</v>
      </c>
      <c r="N117" s="30">
        <v>49</v>
      </c>
      <c r="O117" s="29">
        <f t="shared" si="2"/>
        <v>12249.51</v>
      </c>
      <c r="P117" s="37">
        <f t="shared" si="3"/>
        <v>2.4500000000000002</v>
      </c>
    </row>
    <row r="118" spans="1:16" x14ac:dyDescent="0.3">
      <c r="A118" s="1"/>
      <c r="B118" s="1"/>
      <c r="C118" s="1"/>
      <c r="D118" s="1"/>
      <c r="E118" s="1"/>
      <c r="F118" s="1"/>
      <c r="G118" s="1"/>
      <c r="H118" s="5"/>
      <c r="I118" s="1"/>
      <c r="L118" s="30">
        <v>118</v>
      </c>
      <c r="M118" s="31" t="s">
        <v>12</v>
      </c>
      <c r="N118" s="30">
        <v>31</v>
      </c>
      <c r="O118" s="29">
        <f t="shared" si="2"/>
        <v>6509.6900000000005</v>
      </c>
      <c r="P118" s="37">
        <f t="shared" si="3"/>
        <v>4.6499999999999995</v>
      </c>
    </row>
    <row r="119" spans="1:16" x14ac:dyDescent="0.3">
      <c r="A119" s="1"/>
      <c r="B119" s="1"/>
      <c r="C119" s="1"/>
      <c r="D119" s="1"/>
      <c r="E119" s="1"/>
      <c r="F119" s="1"/>
      <c r="G119" s="1"/>
      <c r="H119" s="5"/>
      <c r="I119" s="1"/>
      <c r="L119" s="30">
        <v>119</v>
      </c>
      <c r="M119" s="31" t="s">
        <v>12</v>
      </c>
      <c r="N119" s="30">
        <v>46</v>
      </c>
      <c r="O119" s="29">
        <f t="shared" si="2"/>
        <v>9659.5400000000009</v>
      </c>
      <c r="P119" s="37">
        <f t="shared" si="3"/>
        <v>6.8999999999999995</v>
      </c>
    </row>
    <row r="120" spans="1:16" x14ac:dyDescent="0.3">
      <c r="A120" s="1"/>
      <c r="B120" s="1"/>
      <c r="C120" s="1"/>
      <c r="D120" s="1"/>
      <c r="E120" s="1"/>
      <c r="F120" s="1"/>
      <c r="G120" s="1"/>
      <c r="H120" s="5"/>
      <c r="I120" s="1"/>
      <c r="L120" s="30">
        <v>120</v>
      </c>
      <c r="M120" s="31" t="s">
        <v>17</v>
      </c>
      <c r="N120" s="30">
        <v>53</v>
      </c>
      <c r="O120" s="29">
        <f t="shared" si="2"/>
        <v>13249.470000000001</v>
      </c>
      <c r="P120" s="37">
        <f t="shared" si="3"/>
        <v>2.6500000000000004</v>
      </c>
    </row>
    <row r="121" spans="1:16" x14ac:dyDescent="0.3">
      <c r="A121" s="1"/>
      <c r="B121" s="1"/>
      <c r="C121" s="1"/>
      <c r="D121" s="1"/>
      <c r="E121" s="1"/>
      <c r="F121" s="1"/>
      <c r="G121" s="1"/>
      <c r="H121" s="5"/>
      <c r="I121" s="1"/>
      <c r="L121" s="30">
        <v>121</v>
      </c>
      <c r="M121" s="31" t="s">
        <v>13</v>
      </c>
      <c r="N121" s="30">
        <v>24</v>
      </c>
      <c r="O121" s="29">
        <f t="shared" si="2"/>
        <v>4799.76</v>
      </c>
      <c r="P121" s="37">
        <f t="shared" si="3"/>
        <v>1.2000000000000002</v>
      </c>
    </row>
    <row r="122" spans="1:16" x14ac:dyDescent="0.3">
      <c r="A122" s="1"/>
      <c r="B122" s="1"/>
      <c r="C122" s="1"/>
      <c r="D122" s="1"/>
      <c r="E122" s="1"/>
      <c r="F122" s="1"/>
      <c r="G122" s="1"/>
      <c r="H122" s="5"/>
      <c r="I122" s="1"/>
      <c r="L122" s="30">
        <v>122</v>
      </c>
      <c r="M122" s="31" t="s">
        <v>13</v>
      </c>
      <c r="N122" s="30">
        <v>33</v>
      </c>
      <c r="O122" s="29">
        <f t="shared" si="2"/>
        <v>6599.67</v>
      </c>
      <c r="P122" s="37">
        <f t="shared" si="3"/>
        <v>1.6500000000000001</v>
      </c>
    </row>
    <row r="123" spans="1:16" x14ac:dyDescent="0.3">
      <c r="A123" s="1"/>
      <c r="B123" s="1"/>
      <c r="C123" s="1"/>
      <c r="D123" s="1"/>
      <c r="E123" s="1"/>
      <c r="F123" s="1"/>
      <c r="G123" s="1"/>
      <c r="H123" s="5"/>
      <c r="I123" s="1"/>
      <c r="L123" s="30">
        <v>123</v>
      </c>
      <c r="M123" s="31" t="s">
        <v>17</v>
      </c>
      <c r="N123" s="30">
        <v>25</v>
      </c>
      <c r="O123" s="29">
        <f t="shared" si="2"/>
        <v>6249.75</v>
      </c>
      <c r="P123" s="37">
        <f t="shared" si="3"/>
        <v>1.25</v>
      </c>
    </row>
    <row r="124" spans="1:16" x14ac:dyDescent="0.3">
      <c r="A124" s="1"/>
      <c r="B124" s="1"/>
      <c r="C124" s="1"/>
      <c r="D124" s="1"/>
      <c r="E124" s="1"/>
      <c r="F124" s="1"/>
      <c r="G124" s="1"/>
      <c r="H124" s="5"/>
      <c r="I124" s="1"/>
      <c r="L124" s="30">
        <v>124</v>
      </c>
      <c r="M124" s="31" t="s">
        <v>13</v>
      </c>
      <c r="N124" s="30">
        <v>25</v>
      </c>
      <c r="O124" s="29">
        <f t="shared" si="2"/>
        <v>4999.75</v>
      </c>
      <c r="P124" s="37">
        <f t="shared" si="3"/>
        <v>1.25</v>
      </c>
    </row>
    <row r="125" spans="1:16" x14ac:dyDescent="0.3">
      <c r="A125" s="1"/>
      <c r="B125" s="1"/>
      <c r="C125" s="1"/>
      <c r="D125" s="1"/>
      <c r="E125" s="1"/>
      <c r="F125" s="1"/>
      <c r="G125" s="1"/>
      <c r="H125" s="5"/>
      <c r="I125" s="1"/>
      <c r="L125" s="30">
        <v>125</v>
      </c>
      <c r="M125" s="31" t="s">
        <v>21</v>
      </c>
      <c r="N125" s="30">
        <v>31</v>
      </c>
      <c r="O125" s="29">
        <f t="shared" si="2"/>
        <v>4649.6900000000005</v>
      </c>
      <c r="P125" s="37">
        <f t="shared" si="3"/>
        <v>0.62</v>
      </c>
    </row>
    <row r="126" spans="1:16" x14ac:dyDescent="0.3">
      <c r="A126" s="1"/>
      <c r="B126" s="1"/>
      <c r="C126" s="1"/>
      <c r="D126" s="1"/>
      <c r="E126" s="1"/>
      <c r="F126" s="1"/>
      <c r="G126" s="1"/>
      <c r="H126" s="5"/>
      <c r="I126" s="1"/>
      <c r="L126" s="30">
        <v>126</v>
      </c>
      <c r="M126" s="31" t="s">
        <v>17</v>
      </c>
      <c r="N126" s="30">
        <v>29</v>
      </c>
      <c r="O126" s="29">
        <f t="shared" si="2"/>
        <v>7249.71</v>
      </c>
      <c r="P126" s="37">
        <f t="shared" si="3"/>
        <v>1.4500000000000002</v>
      </c>
    </row>
    <row r="127" spans="1:16" x14ac:dyDescent="0.3">
      <c r="A127" s="1"/>
      <c r="B127" s="1"/>
      <c r="C127" s="1"/>
      <c r="D127" s="1"/>
      <c r="E127" s="1"/>
      <c r="F127" s="1"/>
      <c r="G127" s="1"/>
      <c r="H127" s="5"/>
      <c r="I127" s="1"/>
      <c r="L127" s="30">
        <v>127</v>
      </c>
      <c r="M127" s="31" t="s">
        <v>12</v>
      </c>
      <c r="N127" s="30">
        <v>25</v>
      </c>
      <c r="O127" s="29">
        <f t="shared" si="2"/>
        <v>5249.75</v>
      </c>
      <c r="P127" s="37">
        <f t="shared" si="3"/>
        <v>3.75</v>
      </c>
    </row>
    <row r="128" spans="1:16" x14ac:dyDescent="0.3">
      <c r="A128" s="1"/>
      <c r="B128" s="1"/>
      <c r="C128" s="1"/>
      <c r="D128" s="1"/>
      <c r="E128" s="1"/>
      <c r="F128" s="1"/>
      <c r="G128" s="1"/>
      <c r="H128" s="5"/>
      <c r="I128" s="1"/>
      <c r="L128" s="30">
        <v>128</v>
      </c>
      <c r="M128" s="31" t="s">
        <v>17</v>
      </c>
      <c r="N128" s="30">
        <v>33</v>
      </c>
      <c r="O128" s="29">
        <f t="shared" si="2"/>
        <v>8249.67</v>
      </c>
      <c r="P128" s="37">
        <f t="shared" si="3"/>
        <v>1.6500000000000001</v>
      </c>
    </row>
    <row r="129" spans="1:16" x14ac:dyDescent="0.3">
      <c r="A129" s="1"/>
      <c r="B129" s="1"/>
      <c r="C129" s="1"/>
      <c r="D129" s="1"/>
      <c r="E129" s="1"/>
      <c r="F129" s="1"/>
      <c r="G129" s="1"/>
      <c r="H129" s="5"/>
      <c r="I129" s="1"/>
      <c r="L129" s="30">
        <v>129</v>
      </c>
      <c r="M129" s="31" t="s">
        <v>21</v>
      </c>
      <c r="N129" s="30">
        <v>23</v>
      </c>
      <c r="O129" s="29">
        <f t="shared" ref="O129:O192" si="5">_xlfn.IFS($M129=$B$3,$H$3*$N129,$M129=$B$4,$H$4*$N129,$M129=$B$5,$H$5*$N129,$M129=$B$6,$H$6*$N129)</f>
        <v>3449.7700000000004</v>
      </c>
      <c r="P129" s="37">
        <f t="shared" ref="P129:P192" si="6">_xlfn.IFS($M129=$B$3,$I$3*$N129,$M129=$B$4,$I$4*$N129,$M129=$B$5,$I$5*$N129,$M129=$B$6,$I$6*$N129)</f>
        <v>0.46</v>
      </c>
    </row>
    <row r="130" spans="1:16" x14ac:dyDescent="0.3">
      <c r="A130" s="1"/>
      <c r="B130" s="1"/>
      <c r="C130" s="1"/>
      <c r="D130" s="1"/>
      <c r="E130" s="1"/>
      <c r="F130" s="1"/>
      <c r="G130" s="1"/>
      <c r="H130" s="5"/>
      <c r="I130" s="1"/>
      <c r="L130" s="30">
        <v>130</v>
      </c>
      <c r="M130" s="31" t="s">
        <v>21</v>
      </c>
      <c r="N130" s="30">
        <v>47</v>
      </c>
      <c r="O130" s="29">
        <f t="shared" si="5"/>
        <v>7049.5300000000007</v>
      </c>
      <c r="P130" s="37">
        <f t="shared" si="6"/>
        <v>0.94000000000000006</v>
      </c>
    </row>
    <row r="131" spans="1:16" x14ac:dyDescent="0.3">
      <c r="A131" s="1"/>
      <c r="B131" s="1"/>
      <c r="C131" s="1"/>
      <c r="D131" s="1"/>
      <c r="E131" s="1"/>
      <c r="F131" s="1"/>
      <c r="G131" s="1"/>
      <c r="H131" s="5"/>
      <c r="I131" s="1"/>
      <c r="L131" s="30">
        <v>131</v>
      </c>
      <c r="M131" s="31" t="s">
        <v>17</v>
      </c>
      <c r="N131" s="30">
        <v>26</v>
      </c>
      <c r="O131" s="29">
        <f t="shared" si="5"/>
        <v>6499.74</v>
      </c>
      <c r="P131" s="37">
        <f t="shared" si="6"/>
        <v>1.3</v>
      </c>
    </row>
    <row r="132" spans="1:16" x14ac:dyDescent="0.3">
      <c r="A132" s="1"/>
      <c r="B132" s="1"/>
      <c r="C132" s="1"/>
      <c r="D132" s="1"/>
      <c r="E132" s="1"/>
      <c r="F132" s="1"/>
      <c r="G132" s="1"/>
      <c r="H132" s="5"/>
      <c r="I132" s="1"/>
      <c r="L132" s="30">
        <v>132</v>
      </c>
      <c r="M132" s="31" t="s">
        <v>21</v>
      </c>
      <c r="N132" s="30">
        <v>38</v>
      </c>
      <c r="O132" s="29">
        <f t="shared" si="5"/>
        <v>5699.6200000000008</v>
      </c>
      <c r="P132" s="37">
        <f t="shared" si="6"/>
        <v>0.76</v>
      </c>
    </row>
    <row r="133" spans="1:16" x14ac:dyDescent="0.3">
      <c r="A133" s="1"/>
      <c r="B133" s="1"/>
      <c r="C133" s="1"/>
      <c r="D133" s="1"/>
      <c r="E133" s="1"/>
      <c r="F133" s="1"/>
      <c r="G133" s="1"/>
      <c r="H133" s="5"/>
      <c r="I133" s="1"/>
      <c r="L133" s="30">
        <v>133</v>
      </c>
      <c r="M133" s="31" t="s">
        <v>13</v>
      </c>
      <c r="N133" s="30">
        <v>35</v>
      </c>
      <c r="O133" s="29">
        <f t="shared" si="5"/>
        <v>6999.6500000000005</v>
      </c>
      <c r="P133" s="37">
        <f t="shared" si="6"/>
        <v>1.75</v>
      </c>
    </row>
    <row r="134" spans="1:16" x14ac:dyDescent="0.3">
      <c r="A134" s="1"/>
      <c r="B134" s="1"/>
      <c r="C134" s="1"/>
      <c r="D134" s="1"/>
      <c r="E134" s="1"/>
      <c r="F134" s="1"/>
      <c r="G134" s="1"/>
      <c r="H134" s="5"/>
      <c r="I134" s="1"/>
      <c r="L134" s="30">
        <v>134</v>
      </c>
      <c r="M134" s="31" t="s">
        <v>17</v>
      </c>
      <c r="N134" s="30">
        <v>43</v>
      </c>
      <c r="O134" s="29">
        <f t="shared" si="5"/>
        <v>10749.57</v>
      </c>
      <c r="P134" s="37">
        <f t="shared" si="6"/>
        <v>2.15</v>
      </c>
    </row>
    <row r="135" spans="1:16" x14ac:dyDescent="0.3">
      <c r="A135" s="1"/>
      <c r="B135" s="1"/>
      <c r="C135" s="1"/>
      <c r="D135" s="1"/>
      <c r="E135" s="1"/>
      <c r="F135" s="1"/>
      <c r="G135" s="1"/>
      <c r="H135" s="5"/>
      <c r="I135" s="1"/>
      <c r="L135" s="30">
        <v>135</v>
      </c>
      <c r="M135" s="31" t="s">
        <v>13</v>
      </c>
      <c r="N135" s="30">
        <v>52</v>
      </c>
      <c r="O135" s="29">
        <f t="shared" si="5"/>
        <v>10399.48</v>
      </c>
      <c r="P135" s="37">
        <f t="shared" si="6"/>
        <v>2.6</v>
      </c>
    </row>
    <row r="136" spans="1:16" x14ac:dyDescent="0.3">
      <c r="A136" s="1"/>
      <c r="B136" s="1"/>
      <c r="C136" s="1"/>
      <c r="D136" s="1"/>
      <c r="E136" s="1"/>
      <c r="F136" s="1"/>
      <c r="G136" s="1"/>
      <c r="H136" s="5"/>
      <c r="I136" s="1"/>
      <c r="L136" s="30">
        <v>136</v>
      </c>
      <c r="M136" s="31" t="s">
        <v>13</v>
      </c>
      <c r="N136" s="30">
        <v>39</v>
      </c>
      <c r="O136" s="29">
        <f t="shared" si="5"/>
        <v>7799.6100000000006</v>
      </c>
      <c r="P136" s="37">
        <f t="shared" si="6"/>
        <v>1.9500000000000002</v>
      </c>
    </row>
    <row r="137" spans="1:16" x14ac:dyDescent="0.3">
      <c r="A137" s="1"/>
      <c r="B137" s="1"/>
      <c r="C137" s="1"/>
      <c r="D137" s="1"/>
      <c r="E137" s="1"/>
      <c r="F137" s="1"/>
      <c r="G137" s="1"/>
      <c r="H137" s="5"/>
      <c r="I137" s="1"/>
      <c r="L137" s="30">
        <v>137</v>
      </c>
      <c r="M137" s="31" t="s">
        <v>12</v>
      </c>
      <c r="N137" s="30">
        <v>25</v>
      </c>
      <c r="O137" s="29">
        <f t="shared" si="5"/>
        <v>5249.75</v>
      </c>
      <c r="P137" s="37">
        <f t="shared" si="6"/>
        <v>3.75</v>
      </c>
    </row>
    <row r="138" spans="1:16" x14ac:dyDescent="0.3">
      <c r="A138" s="1"/>
      <c r="B138" s="1"/>
      <c r="C138" s="1"/>
      <c r="D138" s="1"/>
      <c r="E138" s="1"/>
      <c r="F138" s="1"/>
      <c r="G138" s="1"/>
      <c r="H138" s="5"/>
      <c r="I138" s="1"/>
      <c r="L138" s="30">
        <v>138</v>
      </c>
      <c r="M138" s="31" t="s">
        <v>13</v>
      </c>
      <c r="N138" s="30">
        <v>33</v>
      </c>
      <c r="O138" s="29">
        <f t="shared" si="5"/>
        <v>6599.67</v>
      </c>
      <c r="P138" s="37">
        <f t="shared" si="6"/>
        <v>1.6500000000000001</v>
      </c>
    </row>
    <row r="139" spans="1:16" x14ac:dyDescent="0.3">
      <c r="A139" s="1"/>
      <c r="B139" s="1"/>
      <c r="C139" s="1"/>
      <c r="D139" s="1"/>
      <c r="E139" s="1"/>
      <c r="F139" s="1"/>
      <c r="G139" s="1"/>
      <c r="H139" s="5"/>
      <c r="I139" s="1"/>
      <c r="L139" s="30">
        <v>139</v>
      </c>
      <c r="M139" s="31" t="s">
        <v>17</v>
      </c>
      <c r="N139" s="30">
        <v>23</v>
      </c>
      <c r="O139" s="29">
        <f t="shared" si="5"/>
        <v>5749.77</v>
      </c>
      <c r="P139" s="37">
        <f t="shared" si="6"/>
        <v>1.1500000000000001</v>
      </c>
    </row>
    <row r="140" spans="1:16" x14ac:dyDescent="0.3">
      <c r="A140" s="1"/>
      <c r="B140" s="1"/>
      <c r="C140" s="1"/>
      <c r="D140" s="1"/>
      <c r="E140" s="1"/>
      <c r="F140" s="1"/>
      <c r="G140" s="1"/>
      <c r="H140" s="5"/>
      <c r="I140" s="1"/>
      <c r="L140" s="30">
        <v>140</v>
      </c>
      <c r="M140" s="31" t="s">
        <v>12</v>
      </c>
      <c r="N140" s="30">
        <v>39</v>
      </c>
      <c r="O140" s="29">
        <f t="shared" si="5"/>
        <v>8189.6100000000006</v>
      </c>
      <c r="P140" s="37">
        <f t="shared" si="6"/>
        <v>5.85</v>
      </c>
    </row>
    <row r="141" spans="1:16" x14ac:dyDescent="0.3">
      <c r="A141" s="1"/>
      <c r="B141" s="1"/>
      <c r="C141" s="1"/>
      <c r="D141" s="1"/>
      <c r="E141" s="1"/>
      <c r="F141" s="1"/>
      <c r="G141" s="1"/>
      <c r="H141" s="5"/>
      <c r="I141" s="1"/>
      <c r="L141" s="30">
        <v>141</v>
      </c>
      <c r="M141" s="31" t="s">
        <v>21</v>
      </c>
      <c r="N141" s="30">
        <v>53</v>
      </c>
      <c r="O141" s="29">
        <f t="shared" si="5"/>
        <v>7949.47</v>
      </c>
      <c r="P141" s="37">
        <f t="shared" si="6"/>
        <v>1.06</v>
      </c>
    </row>
    <row r="142" spans="1:16" x14ac:dyDescent="0.3">
      <c r="A142" s="1"/>
      <c r="B142" s="1"/>
      <c r="C142" s="1"/>
      <c r="D142" s="1"/>
      <c r="E142" s="1"/>
      <c r="F142" s="1"/>
      <c r="G142" s="1"/>
      <c r="H142" s="5"/>
      <c r="I142" s="1"/>
      <c r="L142" s="30">
        <v>142</v>
      </c>
      <c r="M142" s="31" t="s">
        <v>13</v>
      </c>
      <c r="N142" s="30">
        <v>50</v>
      </c>
      <c r="O142" s="29">
        <f t="shared" si="5"/>
        <v>9999.5</v>
      </c>
      <c r="P142" s="37">
        <f t="shared" si="6"/>
        <v>2.5</v>
      </c>
    </row>
    <row r="143" spans="1:16" x14ac:dyDescent="0.3">
      <c r="A143" s="1"/>
      <c r="B143" s="1"/>
      <c r="C143" s="1"/>
      <c r="D143" s="1"/>
      <c r="E143" s="1"/>
      <c r="F143" s="1"/>
      <c r="G143" s="1"/>
      <c r="H143" s="5"/>
      <c r="I143" s="1"/>
      <c r="L143" s="30">
        <v>143</v>
      </c>
      <c r="M143" s="31" t="s">
        <v>13</v>
      </c>
      <c r="N143" s="30">
        <v>41</v>
      </c>
      <c r="O143" s="29">
        <f t="shared" si="5"/>
        <v>8199.59</v>
      </c>
      <c r="P143" s="37">
        <f t="shared" si="6"/>
        <v>2.0500000000000003</v>
      </c>
    </row>
    <row r="144" spans="1:16" x14ac:dyDescent="0.3">
      <c r="A144" s="1"/>
      <c r="B144" s="1"/>
      <c r="C144" s="1"/>
      <c r="D144" s="1"/>
      <c r="E144" s="1"/>
      <c r="F144" s="1"/>
      <c r="G144" s="1"/>
      <c r="H144" s="5"/>
      <c r="I144" s="1"/>
      <c r="L144" s="30">
        <v>144</v>
      </c>
      <c r="M144" s="31" t="s">
        <v>21</v>
      </c>
      <c r="N144" s="30">
        <v>39</v>
      </c>
      <c r="O144" s="29">
        <f t="shared" si="5"/>
        <v>5849.6100000000006</v>
      </c>
      <c r="P144" s="37">
        <f t="shared" si="6"/>
        <v>0.78</v>
      </c>
    </row>
    <row r="145" spans="1:16" x14ac:dyDescent="0.3">
      <c r="A145" s="1"/>
      <c r="B145" s="1"/>
      <c r="C145" s="1"/>
      <c r="D145" s="1"/>
      <c r="E145" s="1"/>
      <c r="F145" s="1"/>
      <c r="G145" s="1"/>
      <c r="H145" s="5"/>
      <c r="I145" s="1"/>
      <c r="L145" s="30">
        <v>145</v>
      </c>
      <c r="M145" s="31" t="s">
        <v>17</v>
      </c>
      <c r="N145" s="30">
        <v>37</v>
      </c>
      <c r="O145" s="29">
        <f t="shared" si="5"/>
        <v>9249.630000000001</v>
      </c>
      <c r="P145" s="37">
        <f t="shared" si="6"/>
        <v>1.85</v>
      </c>
    </row>
    <row r="146" spans="1:16" x14ac:dyDescent="0.3">
      <c r="A146" s="1"/>
      <c r="B146" s="1"/>
      <c r="C146" s="1"/>
      <c r="D146" s="1"/>
      <c r="E146" s="1"/>
      <c r="F146" s="1"/>
      <c r="G146" s="1"/>
      <c r="H146" s="5"/>
      <c r="I146" s="1"/>
      <c r="L146" s="30">
        <v>146</v>
      </c>
      <c r="M146" s="31" t="s">
        <v>13</v>
      </c>
      <c r="N146" s="30">
        <v>49</v>
      </c>
      <c r="O146" s="29">
        <f t="shared" si="5"/>
        <v>9799.51</v>
      </c>
      <c r="P146" s="37">
        <f t="shared" si="6"/>
        <v>2.4500000000000002</v>
      </c>
    </row>
    <row r="147" spans="1:16" x14ac:dyDescent="0.3">
      <c r="A147" s="1"/>
      <c r="B147" s="1"/>
      <c r="C147" s="1"/>
      <c r="D147" s="1"/>
      <c r="E147" s="1"/>
      <c r="F147" s="1"/>
      <c r="G147" s="1"/>
      <c r="H147" s="5"/>
      <c r="I147" s="1"/>
      <c r="L147" s="30">
        <v>147</v>
      </c>
      <c r="M147" s="31" t="s">
        <v>21</v>
      </c>
      <c r="N147" s="30">
        <v>48</v>
      </c>
      <c r="O147" s="29">
        <f t="shared" si="5"/>
        <v>7199.52</v>
      </c>
      <c r="P147" s="37">
        <f t="shared" si="6"/>
        <v>0.96</v>
      </c>
    </row>
    <row r="148" spans="1:16" x14ac:dyDescent="0.3">
      <c r="A148" s="1"/>
      <c r="B148" s="1"/>
      <c r="C148" s="1"/>
      <c r="D148" s="1"/>
      <c r="E148" s="1"/>
      <c r="F148" s="1"/>
      <c r="G148" s="1"/>
      <c r="H148" s="5"/>
      <c r="I148" s="1"/>
      <c r="L148" s="30">
        <v>148</v>
      </c>
      <c r="M148" s="31" t="s">
        <v>21</v>
      </c>
      <c r="N148" s="30">
        <v>53</v>
      </c>
      <c r="O148" s="29">
        <f t="shared" si="5"/>
        <v>7949.47</v>
      </c>
      <c r="P148" s="37">
        <f t="shared" si="6"/>
        <v>1.06</v>
      </c>
    </row>
    <row r="149" spans="1:16" x14ac:dyDescent="0.3">
      <c r="A149" s="1"/>
      <c r="B149" s="1"/>
      <c r="C149" s="1"/>
      <c r="D149" s="1"/>
      <c r="E149" s="1"/>
      <c r="F149" s="1"/>
      <c r="G149" s="1"/>
      <c r="H149" s="5"/>
      <c r="I149" s="1"/>
      <c r="L149" s="30">
        <v>149</v>
      </c>
      <c r="M149" s="31" t="s">
        <v>13</v>
      </c>
      <c r="N149" s="30">
        <v>29</v>
      </c>
      <c r="O149" s="29">
        <f t="shared" si="5"/>
        <v>5799.71</v>
      </c>
      <c r="P149" s="37">
        <f t="shared" si="6"/>
        <v>1.4500000000000002</v>
      </c>
    </row>
    <row r="150" spans="1:16" x14ac:dyDescent="0.3">
      <c r="A150" s="1"/>
      <c r="B150" s="1"/>
      <c r="C150" s="1"/>
      <c r="D150" s="1"/>
      <c r="E150" s="1"/>
      <c r="F150" s="1"/>
      <c r="G150" s="1"/>
      <c r="H150" s="5"/>
      <c r="I150" s="1"/>
      <c r="L150" s="30">
        <v>150</v>
      </c>
      <c r="M150" s="31" t="s">
        <v>12</v>
      </c>
      <c r="N150" s="30">
        <v>43</v>
      </c>
      <c r="O150" s="29">
        <f t="shared" si="5"/>
        <v>9029.57</v>
      </c>
      <c r="P150" s="37">
        <f t="shared" si="6"/>
        <v>6.45</v>
      </c>
    </row>
    <row r="151" spans="1:16" x14ac:dyDescent="0.3">
      <c r="A151" s="1"/>
      <c r="B151" s="1"/>
      <c r="C151" s="1"/>
      <c r="D151" s="1"/>
      <c r="E151" s="1"/>
      <c r="F151" s="1"/>
      <c r="G151" s="1"/>
      <c r="H151" s="5"/>
      <c r="I151" s="1"/>
      <c r="L151" s="30">
        <v>151</v>
      </c>
      <c r="M151" s="31" t="s">
        <v>13</v>
      </c>
      <c r="N151" s="30">
        <v>40</v>
      </c>
      <c r="O151" s="29">
        <f t="shared" si="5"/>
        <v>7999.6</v>
      </c>
      <c r="P151" s="37">
        <f t="shared" si="6"/>
        <v>2</v>
      </c>
    </row>
    <row r="152" spans="1:16" x14ac:dyDescent="0.3">
      <c r="A152" s="1"/>
      <c r="B152" s="1"/>
      <c r="C152" s="1"/>
      <c r="D152" s="1"/>
      <c r="E152" s="1"/>
      <c r="F152" s="1"/>
      <c r="G152" s="1"/>
      <c r="H152" s="5"/>
      <c r="I152" s="1"/>
      <c r="L152" s="30">
        <v>152</v>
      </c>
      <c r="M152" s="31" t="s">
        <v>17</v>
      </c>
      <c r="N152" s="30">
        <v>31</v>
      </c>
      <c r="O152" s="29">
        <f t="shared" si="5"/>
        <v>7749.6900000000005</v>
      </c>
      <c r="P152" s="37">
        <f t="shared" si="6"/>
        <v>1.55</v>
      </c>
    </row>
    <row r="153" spans="1:16" x14ac:dyDescent="0.3">
      <c r="A153" s="1"/>
      <c r="B153" s="1"/>
      <c r="C153" s="1"/>
      <c r="D153" s="1"/>
      <c r="E153" s="1"/>
      <c r="F153" s="1"/>
      <c r="G153" s="1"/>
      <c r="H153" s="5"/>
      <c r="I153" s="1"/>
      <c r="L153" s="30">
        <v>153</v>
      </c>
      <c r="M153" s="31" t="s">
        <v>21</v>
      </c>
      <c r="N153" s="30">
        <v>34</v>
      </c>
      <c r="O153" s="29">
        <f t="shared" si="5"/>
        <v>5099.66</v>
      </c>
      <c r="P153" s="37">
        <f t="shared" si="6"/>
        <v>0.68</v>
      </c>
    </row>
    <row r="154" spans="1:16" x14ac:dyDescent="0.3">
      <c r="A154" s="1"/>
      <c r="B154" s="1"/>
      <c r="C154" s="1"/>
      <c r="D154" s="1"/>
      <c r="E154" s="1"/>
      <c r="F154" s="1"/>
      <c r="G154" s="1"/>
      <c r="H154" s="5"/>
      <c r="I154" s="1"/>
      <c r="L154" s="30">
        <v>154</v>
      </c>
      <c r="M154" s="31" t="s">
        <v>12</v>
      </c>
      <c r="N154" s="30">
        <v>38</v>
      </c>
      <c r="O154" s="29">
        <f t="shared" si="5"/>
        <v>7979.6200000000008</v>
      </c>
      <c r="P154" s="37">
        <f t="shared" si="6"/>
        <v>5.7</v>
      </c>
    </row>
    <row r="155" spans="1:16" x14ac:dyDescent="0.3">
      <c r="A155" s="1"/>
      <c r="B155" s="1"/>
      <c r="C155" s="1"/>
      <c r="D155" s="1"/>
      <c r="E155" s="1"/>
      <c r="F155" s="1"/>
      <c r="G155" s="1"/>
      <c r="H155" s="5"/>
      <c r="I155" s="1"/>
      <c r="L155" s="30">
        <v>155</v>
      </c>
      <c r="M155" s="31" t="s">
        <v>12</v>
      </c>
      <c r="N155" s="30">
        <v>23</v>
      </c>
      <c r="O155" s="29">
        <f t="shared" si="5"/>
        <v>4829.7700000000004</v>
      </c>
      <c r="P155" s="37">
        <f t="shared" si="6"/>
        <v>3.4499999999999997</v>
      </c>
    </row>
    <row r="156" spans="1:16" x14ac:dyDescent="0.3">
      <c r="A156" s="1"/>
      <c r="B156" s="1"/>
      <c r="C156" s="1"/>
      <c r="D156" s="1"/>
      <c r="E156" s="1"/>
      <c r="F156" s="1"/>
      <c r="G156" s="1"/>
      <c r="H156" s="5"/>
      <c r="I156" s="1"/>
      <c r="L156" s="30">
        <v>156</v>
      </c>
      <c r="M156" s="31" t="s">
        <v>21</v>
      </c>
      <c r="N156" s="30">
        <v>31</v>
      </c>
      <c r="O156" s="29">
        <f t="shared" si="5"/>
        <v>4649.6900000000005</v>
      </c>
      <c r="P156" s="37">
        <f t="shared" si="6"/>
        <v>0.62</v>
      </c>
    </row>
    <row r="157" spans="1:16" x14ac:dyDescent="0.3">
      <c r="A157" s="1"/>
      <c r="B157" s="1"/>
      <c r="C157" s="1"/>
      <c r="D157" s="1"/>
      <c r="E157" s="1"/>
      <c r="F157" s="1"/>
      <c r="G157" s="1"/>
      <c r="H157" s="5"/>
      <c r="I157" s="1"/>
      <c r="L157" s="30">
        <v>157</v>
      </c>
      <c r="M157" s="31" t="s">
        <v>21</v>
      </c>
      <c r="N157" s="30">
        <v>49</v>
      </c>
      <c r="O157" s="29">
        <f t="shared" si="5"/>
        <v>7349.51</v>
      </c>
      <c r="P157" s="37">
        <f t="shared" si="6"/>
        <v>0.98</v>
      </c>
    </row>
    <row r="158" spans="1:16" x14ac:dyDescent="0.3">
      <c r="A158" s="1"/>
      <c r="B158" s="1"/>
      <c r="C158" s="1"/>
      <c r="D158" s="1"/>
      <c r="E158" s="1"/>
      <c r="F158" s="1"/>
      <c r="G158" s="1"/>
      <c r="H158" s="5"/>
      <c r="I158" s="1"/>
      <c r="L158" s="30">
        <v>158</v>
      </c>
      <c r="M158" s="31" t="s">
        <v>13</v>
      </c>
      <c r="N158" s="30">
        <v>33</v>
      </c>
      <c r="O158" s="29">
        <f t="shared" si="5"/>
        <v>6599.67</v>
      </c>
      <c r="P158" s="37">
        <f t="shared" si="6"/>
        <v>1.6500000000000001</v>
      </c>
    </row>
    <row r="159" spans="1:16" x14ac:dyDescent="0.3">
      <c r="A159" s="1"/>
      <c r="B159" s="1"/>
      <c r="C159" s="1"/>
      <c r="D159" s="1"/>
      <c r="E159" s="1"/>
      <c r="F159" s="1"/>
      <c r="G159" s="1"/>
      <c r="H159" s="5"/>
      <c r="I159" s="1"/>
      <c r="L159" s="30">
        <v>159</v>
      </c>
      <c r="M159" s="31" t="s">
        <v>21</v>
      </c>
      <c r="N159" s="30">
        <v>48</v>
      </c>
      <c r="O159" s="29">
        <f t="shared" si="5"/>
        <v>7199.52</v>
      </c>
      <c r="P159" s="37">
        <f t="shared" si="6"/>
        <v>0.96</v>
      </c>
    </row>
    <row r="160" spans="1:16" x14ac:dyDescent="0.3">
      <c r="A160" s="1"/>
      <c r="B160" s="1"/>
      <c r="C160" s="1"/>
      <c r="D160" s="1"/>
      <c r="E160" s="1"/>
      <c r="F160" s="1"/>
      <c r="G160" s="1"/>
      <c r="H160" s="5"/>
      <c r="I160" s="1"/>
      <c r="L160" s="30">
        <v>160</v>
      </c>
      <c r="M160" s="31" t="s">
        <v>21</v>
      </c>
      <c r="N160" s="30">
        <v>44</v>
      </c>
      <c r="O160" s="29">
        <f t="shared" si="5"/>
        <v>6599.56</v>
      </c>
      <c r="P160" s="37">
        <f t="shared" si="6"/>
        <v>0.88</v>
      </c>
    </row>
    <row r="161" spans="1:16" x14ac:dyDescent="0.3">
      <c r="A161" s="1"/>
      <c r="B161" s="1"/>
      <c r="C161" s="1"/>
      <c r="D161" s="1"/>
      <c r="E161" s="1"/>
      <c r="F161" s="1"/>
      <c r="G161" s="1"/>
      <c r="H161" s="5"/>
      <c r="I161" s="1"/>
      <c r="L161" s="30">
        <v>161</v>
      </c>
      <c r="M161" s="31" t="s">
        <v>13</v>
      </c>
      <c r="N161" s="30">
        <v>51</v>
      </c>
      <c r="O161" s="29">
        <f t="shared" si="5"/>
        <v>10199.49</v>
      </c>
      <c r="P161" s="37">
        <f t="shared" si="6"/>
        <v>2.5500000000000003</v>
      </c>
    </row>
    <row r="162" spans="1:16" x14ac:dyDescent="0.3">
      <c r="A162" s="1"/>
      <c r="B162" s="1"/>
      <c r="C162" s="1"/>
      <c r="D162" s="1"/>
      <c r="E162" s="1"/>
      <c r="F162" s="1"/>
      <c r="G162" s="1"/>
      <c r="H162" s="5"/>
      <c r="I162" s="1"/>
      <c r="L162" s="30">
        <v>162</v>
      </c>
      <c r="M162" s="31" t="s">
        <v>12</v>
      </c>
      <c r="N162" s="30">
        <v>50</v>
      </c>
      <c r="O162" s="29">
        <f t="shared" si="5"/>
        <v>10499.5</v>
      </c>
      <c r="P162" s="37">
        <f t="shared" si="6"/>
        <v>7.5</v>
      </c>
    </row>
    <row r="163" spans="1:16" x14ac:dyDescent="0.3">
      <c r="A163" s="1"/>
      <c r="B163" s="1"/>
      <c r="C163" s="1"/>
      <c r="D163" s="1"/>
      <c r="E163" s="1"/>
      <c r="F163" s="1"/>
      <c r="G163" s="1"/>
      <c r="H163" s="5"/>
      <c r="I163" s="1"/>
      <c r="L163" s="30">
        <v>163</v>
      </c>
      <c r="M163" s="31" t="s">
        <v>13</v>
      </c>
      <c r="N163" s="30">
        <v>50</v>
      </c>
      <c r="O163" s="29">
        <f t="shared" si="5"/>
        <v>9999.5</v>
      </c>
      <c r="P163" s="37">
        <f t="shared" si="6"/>
        <v>2.5</v>
      </c>
    </row>
    <row r="164" spans="1:16" x14ac:dyDescent="0.3">
      <c r="A164" s="1"/>
      <c r="B164" s="1"/>
      <c r="C164" s="1"/>
      <c r="D164" s="1"/>
      <c r="E164" s="1"/>
      <c r="F164" s="1"/>
      <c r="G164" s="1"/>
      <c r="H164" s="5"/>
      <c r="I164" s="1"/>
      <c r="L164" s="30">
        <v>164</v>
      </c>
      <c r="M164" s="31" t="s">
        <v>17</v>
      </c>
      <c r="N164" s="30">
        <v>24</v>
      </c>
      <c r="O164" s="29">
        <f t="shared" si="5"/>
        <v>5999.76</v>
      </c>
      <c r="P164" s="37">
        <f t="shared" si="6"/>
        <v>1.2000000000000002</v>
      </c>
    </row>
    <row r="165" spans="1:16" x14ac:dyDescent="0.3">
      <c r="A165" s="1"/>
      <c r="B165" s="1"/>
      <c r="C165" s="1"/>
      <c r="D165" s="1"/>
      <c r="E165" s="1"/>
      <c r="F165" s="1"/>
      <c r="G165" s="1"/>
      <c r="H165" s="5"/>
      <c r="I165" s="1"/>
      <c r="L165" s="30">
        <v>165</v>
      </c>
      <c r="M165" s="31" t="s">
        <v>13</v>
      </c>
      <c r="N165" s="30">
        <v>51</v>
      </c>
      <c r="O165" s="29">
        <f t="shared" si="5"/>
        <v>10199.49</v>
      </c>
      <c r="P165" s="37">
        <f t="shared" si="6"/>
        <v>2.5500000000000003</v>
      </c>
    </row>
    <row r="166" spans="1:16" x14ac:dyDescent="0.3">
      <c r="A166" s="1"/>
      <c r="B166" s="1"/>
      <c r="C166" s="1"/>
      <c r="D166" s="1"/>
      <c r="E166" s="1"/>
      <c r="F166" s="1"/>
      <c r="G166" s="1"/>
      <c r="H166" s="5"/>
      <c r="I166" s="1"/>
      <c r="L166" s="30">
        <v>166</v>
      </c>
      <c r="M166" s="31" t="s">
        <v>13</v>
      </c>
      <c r="N166" s="30">
        <v>30</v>
      </c>
      <c r="O166" s="29">
        <f t="shared" si="5"/>
        <v>5999.7000000000007</v>
      </c>
      <c r="P166" s="37">
        <f t="shared" si="6"/>
        <v>1.5</v>
      </c>
    </row>
    <row r="167" spans="1:16" x14ac:dyDescent="0.3">
      <c r="A167" s="1"/>
      <c r="B167" s="1"/>
      <c r="C167" s="1"/>
      <c r="D167" s="1"/>
      <c r="E167" s="1"/>
      <c r="F167" s="1"/>
      <c r="G167" s="1"/>
      <c r="H167" s="5"/>
      <c r="I167" s="1"/>
      <c r="L167" s="30">
        <v>167</v>
      </c>
      <c r="M167" s="31" t="s">
        <v>12</v>
      </c>
      <c r="N167" s="30">
        <v>35</v>
      </c>
      <c r="O167" s="29">
        <f t="shared" si="5"/>
        <v>7349.6500000000005</v>
      </c>
      <c r="P167" s="37">
        <f t="shared" si="6"/>
        <v>5.25</v>
      </c>
    </row>
    <row r="168" spans="1:16" x14ac:dyDescent="0.3">
      <c r="A168" s="1"/>
      <c r="B168" s="1"/>
      <c r="C168" s="1"/>
      <c r="D168" s="1"/>
      <c r="E168" s="1"/>
      <c r="F168" s="1"/>
      <c r="G168" s="1"/>
      <c r="H168" s="5"/>
      <c r="I168" s="1"/>
      <c r="L168" s="30">
        <v>168</v>
      </c>
      <c r="M168" s="31" t="s">
        <v>21</v>
      </c>
      <c r="N168" s="30">
        <v>35</v>
      </c>
      <c r="O168" s="29">
        <f t="shared" si="5"/>
        <v>5249.6500000000005</v>
      </c>
      <c r="P168" s="37">
        <f t="shared" si="6"/>
        <v>0.70000000000000007</v>
      </c>
    </row>
    <row r="169" spans="1:16" x14ac:dyDescent="0.3">
      <c r="A169" s="1"/>
      <c r="B169" s="1"/>
      <c r="C169" s="1"/>
      <c r="D169" s="1"/>
      <c r="E169" s="1"/>
      <c r="F169" s="1"/>
      <c r="G169" s="1"/>
      <c r="H169" s="5"/>
      <c r="I169" s="1"/>
      <c r="L169" s="30">
        <v>169</v>
      </c>
      <c r="M169" s="31" t="s">
        <v>21</v>
      </c>
      <c r="N169" s="30">
        <v>34</v>
      </c>
      <c r="O169" s="29">
        <f t="shared" si="5"/>
        <v>5099.66</v>
      </c>
      <c r="P169" s="37">
        <f t="shared" si="6"/>
        <v>0.68</v>
      </c>
    </row>
    <row r="170" spans="1:16" x14ac:dyDescent="0.3">
      <c r="A170" s="1"/>
      <c r="B170" s="1"/>
      <c r="C170" s="1"/>
      <c r="D170" s="1"/>
      <c r="E170" s="1"/>
      <c r="F170" s="1"/>
      <c r="G170" s="1"/>
      <c r="H170" s="5"/>
      <c r="I170" s="1"/>
      <c r="L170" s="30">
        <v>170</v>
      </c>
      <c r="M170" s="31" t="s">
        <v>17</v>
      </c>
      <c r="N170" s="30">
        <v>28</v>
      </c>
      <c r="O170" s="29">
        <f t="shared" si="5"/>
        <v>6999.72</v>
      </c>
      <c r="P170" s="37">
        <f t="shared" si="6"/>
        <v>1.4000000000000001</v>
      </c>
    </row>
    <row r="171" spans="1:16" x14ac:dyDescent="0.3">
      <c r="A171" s="1"/>
      <c r="B171" s="1"/>
      <c r="C171" s="1"/>
      <c r="D171" s="1"/>
      <c r="E171" s="1"/>
      <c r="F171" s="1"/>
      <c r="G171" s="1"/>
      <c r="H171" s="5"/>
      <c r="I171" s="1"/>
      <c r="L171" s="30">
        <v>171</v>
      </c>
      <c r="M171" s="31" t="s">
        <v>21</v>
      </c>
      <c r="N171" s="30">
        <v>49</v>
      </c>
      <c r="O171" s="29">
        <f t="shared" si="5"/>
        <v>7349.51</v>
      </c>
      <c r="P171" s="37">
        <f t="shared" si="6"/>
        <v>0.98</v>
      </c>
    </row>
    <row r="172" spans="1:16" x14ac:dyDescent="0.3">
      <c r="A172" s="1"/>
      <c r="B172" s="1"/>
      <c r="C172" s="1"/>
      <c r="D172" s="1"/>
      <c r="E172" s="1"/>
      <c r="F172" s="1"/>
      <c r="G172" s="1"/>
      <c r="H172" s="5"/>
      <c r="I172" s="1"/>
      <c r="L172" s="30">
        <v>172</v>
      </c>
      <c r="M172" s="31" t="s">
        <v>17</v>
      </c>
      <c r="N172" s="30">
        <v>52</v>
      </c>
      <c r="O172" s="29">
        <f t="shared" si="5"/>
        <v>12999.48</v>
      </c>
      <c r="P172" s="37">
        <f t="shared" si="6"/>
        <v>2.6</v>
      </c>
    </row>
    <row r="173" spans="1:16" x14ac:dyDescent="0.3">
      <c r="A173" s="1"/>
      <c r="B173" s="1"/>
      <c r="C173" s="1"/>
      <c r="D173" s="1"/>
      <c r="E173" s="1"/>
      <c r="F173" s="1"/>
      <c r="G173" s="1"/>
      <c r="H173" s="5"/>
      <c r="I173" s="1"/>
      <c r="L173" s="30">
        <v>173</v>
      </c>
      <c r="M173" s="31" t="s">
        <v>12</v>
      </c>
      <c r="N173" s="30">
        <v>40</v>
      </c>
      <c r="O173" s="29">
        <f t="shared" si="5"/>
        <v>8399.6</v>
      </c>
      <c r="P173" s="37">
        <f t="shared" si="6"/>
        <v>6</v>
      </c>
    </row>
    <row r="174" spans="1:16" x14ac:dyDescent="0.3">
      <c r="A174" s="1"/>
      <c r="B174" s="1"/>
      <c r="C174" s="1"/>
      <c r="D174" s="1"/>
      <c r="E174" s="1"/>
      <c r="F174" s="1"/>
      <c r="G174" s="1"/>
      <c r="H174" s="5"/>
      <c r="I174" s="1"/>
      <c r="L174" s="30">
        <v>174</v>
      </c>
      <c r="M174" s="31" t="s">
        <v>13</v>
      </c>
      <c r="N174" s="30">
        <v>35</v>
      </c>
      <c r="O174" s="29">
        <f t="shared" si="5"/>
        <v>6999.6500000000005</v>
      </c>
      <c r="P174" s="37">
        <f t="shared" si="6"/>
        <v>1.75</v>
      </c>
    </row>
    <row r="175" spans="1:16" x14ac:dyDescent="0.3">
      <c r="A175" s="1"/>
      <c r="B175" s="1"/>
      <c r="C175" s="1"/>
      <c r="D175" s="1"/>
      <c r="E175" s="1"/>
      <c r="F175" s="1"/>
      <c r="G175" s="1"/>
      <c r="H175" s="5"/>
      <c r="I175" s="1"/>
      <c r="L175" s="30">
        <v>175</v>
      </c>
      <c r="M175" s="31" t="s">
        <v>21</v>
      </c>
      <c r="N175" s="30">
        <v>29</v>
      </c>
      <c r="O175" s="29">
        <f t="shared" si="5"/>
        <v>4349.71</v>
      </c>
      <c r="P175" s="37">
        <f t="shared" si="6"/>
        <v>0.57999999999999996</v>
      </c>
    </row>
    <row r="176" spans="1:16" x14ac:dyDescent="0.3">
      <c r="A176" s="1"/>
      <c r="B176" s="1"/>
      <c r="C176" s="1"/>
      <c r="D176" s="1"/>
      <c r="E176" s="1"/>
      <c r="F176" s="1"/>
      <c r="G176" s="1"/>
      <c r="H176" s="5"/>
      <c r="I176" s="1"/>
      <c r="L176" s="30">
        <v>176</v>
      </c>
      <c r="M176" s="31" t="s">
        <v>21</v>
      </c>
      <c r="N176" s="30">
        <v>34</v>
      </c>
      <c r="O176" s="29">
        <f t="shared" si="5"/>
        <v>5099.66</v>
      </c>
      <c r="P176" s="37">
        <f t="shared" si="6"/>
        <v>0.68</v>
      </c>
    </row>
    <row r="177" spans="1:16" x14ac:dyDescent="0.3">
      <c r="A177" s="1"/>
      <c r="B177" s="1"/>
      <c r="C177" s="1"/>
      <c r="D177" s="1"/>
      <c r="E177" s="1"/>
      <c r="F177" s="1"/>
      <c r="G177" s="1"/>
      <c r="H177" s="5"/>
      <c r="I177" s="1"/>
      <c r="L177" s="30">
        <v>177</v>
      </c>
      <c r="M177" s="31" t="s">
        <v>13</v>
      </c>
      <c r="N177" s="30">
        <v>27</v>
      </c>
      <c r="O177" s="29">
        <f t="shared" si="5"/>
        <v>5399.7300000000005</v>
      </c>
      <c r="P177" s="37">
        <f t="shared" si="6"/>
        <v>1.35</v>
      </c>
    </row>
    <row r="178" spans="1:16" x14ac:dyDescent="0.3">
      <c r="A178" s="1"/>
      <c r="B178" s="1"/>
      <c r="C178" s="1"/>
      <c r="D178" s="1"/>
      <c r="E178" s="1"/>
      <c r="F178" s="1"/>
      <c r="G178" s="1"/>
      <c r="H178" s="5"/>
      <c r="I178" s="1"/>
      <c r="L178" s="30">
        <v>178</v>
      </c>
      <c r="M178" s="31" t="s">
        <v>12</v>
      </c>
      <c r="N178" s="30">
        <v>39</v>
      </c>
      <c r="O178" s="29">
        <f t="shared" si="5"/>
        <v>8189.6100000000006</v>
      </c>
      <c r="P178" s="37">
        <f t="shared" si="6"/>
        <v>5.85</v>
      </c>
    </row>
    <row r="179" spans="1:16" x14ac:dyDescent="0.3">
      <c r="A179" s="1"/>
      <c r="B179" s="1"/>
      <c r="C179" s="1"/>
      <c r="D179" s="1"/>
      <c r="E179" s="1"/>
      <c r="F179" s="1"/>
      <c r="G179" s="1"/>
      <c r="H179" s="5"/>
      <c r="I179" s="1"/>
      <c r="L179" s="30">
        <v>179</v>
      </c>
      <c r="M179" s="31" t="s">
        <v>21</v>
      </c>
      <c r="N179" s="30">
        <v>44</v>
      </c>
      <c r="O179" s="29">
        <f t="shared" si="5"/>
        <v>6599.56</v>
      </c>
      <c r="P179" s="37">
        <f t="shared" si="6"/>
        <v>0.88</v>
      </c>
    </row>
    <row r="180" spans="1:16" x14ac:dyDescent="0.3">
      <c r="A180" s="1"/>
      <c r="B180" s="1"/>
      <c r="C180" s="1"/>
      <c r="D180" s="1"/>
      <c r="E180" s="1"/>
      <c r="F180" s="1"/>
      <c r="G180" s="1"/>
      <c r="H180" s="5"/>
      <c r="I180" s="1"/>
      <c r="L180" s="30">
        <v>180</v>
      </c>
      <c r="M180" s="31" t="s">
        <v>13</v>
      </c>
      <c r="N180" s="30">
        <v>42</v>
      </c>
      <c r="O180" s="29">
        <f t="shared" si="5"/>
        <v>8399.58</v>
      </c>
      <c r="P180" s="37">
        <f t="shared" si="6"/>
        <v>2.1</v>
      </c>
    </row>
    <row r="181" spans="1:16" x14ac:dyDescent="0.3">
      <c r="A181" s="1"/>
      <c r="B181" s="1"/>
      <c r="C181" s="1"/>
      <c r="D181" s="1"/>
      <c r="E181" s="1"/>
      <c r="F181" s="1"/>
      <c r="G181" s="1"/>
      <c r="H181" s="5"/>
      <c r="I181" s="1"/>
      <c r="L181" s="30">
        <v>181</v>
      </c>
      <c r="M181" s="31" t="s">
        <v>13</v>
      </c>
      <c r="N181" s="30">
        <v>43</v>
      </c>
      <c r="O181" s="29">
        <f t="shared" si="5"/>
        <v>8599.57</v>
      </c>
      <c r="P181" s="37">
        <f t="shared" si="6"/>
        <v>2.15</v>
      </c>
    </row>
    <row r="182" spans="1:16" x14ac:dyDescent="0.3">
      <c r="A182" s="1"/>
      <c r="B182" s="1"/>
      <c r="C182" s="1"/>
      <c r="D182" s="1"/>
      <c r="E182" s="1"/>
      <c r="F182" s="1"/>
      <c r="G182" s="1"/>
      <c r="H182" s="5"/>
      <c r="I182" s="1"/>
      <c r="L182" s="30">
        <v>182</v>
      </c>
      <c r="M182" s="31" t="s">
        <v>12</v>
      </c>
      <c r="N182" s="30">
        <v>46</v>
      </c>
      <c r="O182" s="29">
        <f t="shared" si="5"/>
        <v>9659.5400000000009</v>
      </c>
      <c r="P182" s="37">
        <f t="shared" si="6"/>
        <v>6.8999999999999995</v>
      </c>
    </row>
    <row r="183" spans="1:16" x14ac:dyDescent="0.3">
      <c r="A183" s="1"/>
      <c r="B183" s="1"/>
      <c r="C183" s="1"/>
      <c r="D183" s="1"/>
      <c r="E183" s="1"/>
      <c r="F183" s="1"/>
      <c r="G183" s="1"/>
      <c r="H183" s="5"/>
      <c r="I183" s="1"/>
      <c r="L183" s="30">
        <v>183</v>
      </c>
      <c r="M183" s="31" t="s">
        <v>13</v>
      </c>
      <c r="N183" s="30">
        <v>40</v>
      </c>
      <c r="O183" s="29">
        <f t="shared" si="5"/>
        <v>7999.6</v>
      </c>
      <c r="P183" s="37">
        <f t="shared" si="6"/>
        <v>2</v>
      </c>
    </row>
    <row r="184" spans="1:16" x14ac:dyDescent="0.3">
      <c r="A184" s="1"/>
      <c r="B184" s="1"/>
      <c r="C184" s="1"/>
      <c r="D184" s="1"/>
      <c r="E184" s="1"/>
      <c r="F184" s="1"/>
      <c r="G184" s="1"/>
      <c r="H184" s="5"/>
      <c r="I184" s="1"/>
      <c r="L184" s="30">
        <v>184</v>
      </c>
      <c r="M184" s="31" t="s">
        <v>13</v>
      </c>
      <c r="N184" s="30">
        <v>35</v>
      </c>
      <c r="O184" s="29">
        <f t="shared" si="5"/>
        <v>6999.6500000000005</v>
      </c>
      <c r="P184" s="37">
        <f t="shared" si="6"/>
        <v>1.75</v>
      </c>
    </row>
    <row r="185" spans="1:16" x14ac:dyDescent="0.3">
      <c r="A185" s="1"/>
      <c r="B185" s="1"/>
      <c r="C185" s="1"/>
      <c r="D185" s="1"/>
      <c r="E185" s="1"/>
      <c r="F185" s="1"/>
      <c r="G185" s="1"/>
      <c r="H185" s="5"/>
      <c r="I185" s="1"/>
      <c r="L185" s="30">
        <v>185</v>
      </c>
      <c r="M185" s="31" t="s">
        <v>13</v>
      </c>
      <c r="N185" s="30">
        <v>31</v>
      </c>
      <c r="O185" s="29">
        <f t="shared" si="5"/>
        <v>6199.6900000000005</v>
      </c>
      <c r="P185" s="37">
        <f t="shared" si="6"/>
        <v>1.55</v>
      </c>
    </row>
    <row r="186" spans="1:16" x14ac:dyDescent="0.3">
      <c r="A186" s="1"/>
      <c r="B186" s="1"/>
      <c r="C186" s="1"/>
      <c r="D186" s="1"/>
      <c r="E186" s="1"/>
      <c r="F186" s="1"/>
      <c r="G186" s="1"/>
      <c r="H186" s="5"/>
      <c r="I186" s="1"/>
      <c r="L186" s="30">
        <v>186</v>
      </c>
      <c r="M186" s="31" t="s">
        <v>17</v>
      </c>
      <c r="N186" s="30">
        <v>37</v>
      </c>
      <c r="O186" s="29">
        <f t="shared" si="5"/>
        <v>9249.630000000001</v>
      </c>
      <c r="P186" s="37">
        <f t="shared" si="6"/>
        <v>1.85</v>
      </c>
    </row>
    <row r="187" spans="1:16" x14ac:dyDescent="0.3">
      <c r="A187" s="1"/>
      <c r="B187" s="1"/>
      <c r="C187" s="1"/>
      <c r="D187" s="1"/>
      <c r="E187" s="1"/>
      <c r="F187" s="1"/>
      <c r="G187" s="1"/>
      <c r="H187" s="5"/>
      <c r="I187" s="1"/>
      <c r="L187" s="30">
        <v>187</v>
      </c>
      <c r="M187" s="31" t="s">
        <v>13</v>
      </c>
      <c r="N187" s="30">
        <v>30</v>
      </c>
      <c r="O187" s="29">
        <f t="shared" si="5"/>
        <v>5999.7000000000007</v>
      </c>
      <c r="P187" s="37">
        <f t="shared" si="6"/>
        <v>1.5</v>
      </c>
    </row>
    <row r="188" spans="1:16" x14ac:dyDescent="0.3">
      <c r="A188" s="1"/>
      <c r="B188" s="1"/>
      <c r="C188" s="1"/>
      <c r="D188" s="1"/>
      <c r="E188" s="1"/>
      <c r="F188" s="1"/>
      <c r="G188" s="1"/>
      <c r="H188" s="5"/>
      <c r="I188" s="1"/>
      <c r="L188" s="30">
        <v>188</v>
      </c>
      <c r="M188" s="31" t="s">
        <v>13</v>
      </c>
      <c r="N188" s="30">
        <v>28</v>
      </c>
      <c r="O188" s="29">
        <f t="shared" si="5"/>
        <v>5599.72</v>
      </c>
      <c r="P188" s="37">
        <f t="shared" si="6"/>
        <v>1.4000000000000001</v>
      </c>
    </row>
    <row r="189" spans="1:16" x14ac:dyDescent="0.3">
      <c r="A189" s="1"/>
      <c r="B189" s="1"/>
      <c r="C189" s="1"/>
      <c r="D189" s="1"/>
      <c r="E189" s="1"/>
      <c r="F189" s="1"/>
      <c r="G189" s="1"/>
      <c r="H189" s="5"/>
      <c r="I189" s="1"/>
      <c r="L189" s="30">
        <v>189</v>
      </c>
      <c r="M189" s="31" t="s">
        <v>13</v>
      </c>
      <c r="N189" s="30">
        <v>42</v>
      </c>
      <c r="O189" s="29">
        <f t="shared" si="5"/>
        <v>8399.58</v>
      </c>
      <c r="P189" s="37">
        <f t="shared" si="6"/>
        <v>2.1</v>
      </c>
    </row>
    <row r="190" spans="1:16" x14ac:dyDescent="0.3">
      <c r="A190" s="1"/>
      <c r="B190" s="1"/>
      <c r="C190" s="1"/>
      <c r="D190" s="1"/>
      <c r="E190" s="1"/>
      <c r="F190" s="1"/>
      <c r="G190" s="1"/>
      <c r="H190" s="5"/>
      <c r="I190" s="1"/>
      <c r="L190" s="30">
        <v>190</v>
      </c>
      <c r="M190" s="31" t="s">
        <v>21</v>
      </c>
      <c r="N190" s="30">
        <v>48</v>
      </c>
      <c r="O190" s="29">
        <f t="shared" si="5"/>
        <v>7199.52</v>
      </c>
      <c r="P190" s="37">
        <f t="shared" si="6"/>
        <v>0.96</v>
      </c>
    </row>
    <row r="191" spans="1:16" x14ac:dyDescent="0.3">
      <c r="A191" s="1"/>
      <c r="B191" s="1"/>
      <c r="C191" s="1"/>
      <c r="D191" s="1"/>
      <c r="E191" s="1"/>
      <c r="F191" s="1"/>
      <c r="G191" s="1"/>
      <c r="H191" s="5"/>
      <c r="I191" s="1"/>
      <c r="L191" s="30">
        <v>191</v>
      </c>
      <c r="M191" s="31" t="s">
        <v>21</v>
      </c>
      <c r="N191" s="30">
        <v>39</v>
      </c>
      <c r="O191" s="29">
        <f t="shared" si="5"/>
        <v>5849.6100000000006</v>
      </c>
      <c r="P191" s="37">
        <f t="shared" si="6"/>
        <v>0.78</v>
      </c>
    </row>
    <row r="192" spans="1:16" x14ac:dyDescent="0.3">
      <c r="A192" s="1"/>
      <c r="B192" s="1"/>
      <c r="C192" s="1"/>
      <c r="D192" s="1"/>
      <c r="E192" s="1"/>
      <c r="F192" s="1"/>
      <c r="G192" s="1"/>
      <c r="H192" s="5"/>
      <c r="I192" s="1"/>
      <c r="L192" s="30">
        <v>192</v>
      </c>
      <c r="M192" s="31" t="s">
        <v>21</v>
      </c>
      <c r="N192" s="30">
        <v>53</v>
      </c>
      <c r="O192" s="29">
        <f t="shared" si="5"/>
        <v>7949.47</v>
      </c>
      <c r="P192" s="37">
        <f t="shared" si="6"/>
        <v>1.06</v>
      </c>
    </row>
    <row r="193" spans="1:16" x14ac:dyDescent="0.3">
      <c r="A193" s="1"/>
      <c r="B193" s="1"/>
      <c r="C193" s="1"/>
      <c r="D193" s="1"/>
      <c r="E193" s="1"/>
      <c r="F193" s="1"/>
      <c r="G193" s="1"/>
      <c r="H193" s="5"/>
      <c r="I193" s="1"/>
      <c r="L193" s="30">
        <v>193</v>
      </c>
      <c r="M193" s="31" t="s">
        <v>17</v>
      </c>
      <c r="N193" s="30">
        <v>49</v>
      </c>
      <c r="O193" s="29">
        <f t="shared" ref="O193:O256" si="7">_xlfn.IFS($M193=$B$3,$H$3*$N193,$M193=$B$4,$H$4*$N193,$M193=$B$5,$H$5*$N193,$M193=$B$6,$H$6*$N193)</f>
        <v>12249.51</v>
      </c>
      <c r="P193" s="37">
        <f t="shared" ref="P193:P256" si="8">_xlfn.IFS($M193=$B$3,$I$3*$N193,$M193=$B$4,$I$4*$N193,$M193=$B$5,$I$5*$N193,$M193=$B$6,$I$6*$N193)</f>
        <v>2.4500000000000002</v>
      </c>
    </row>
    <row r="194" spans="1:16" x14ac:dyDescent="0.3">
      <c r="A194" s="1"/>
      <c r="B194" s="1"/>
      <c r="C194" s="1"/>
      <c r="D194" s="1"/>
      <c r="E194" s="1"/>
      <c r="F194" s="1"/>
      <c r="G194" s="1"/>
      <c r="H194" s="5"/>
      <c r="I194" s="1"/>
      <c r="L194" s="30">
        <v>194</v>
      </c>
      <c r="M194" s="31" t="s">
        <v>17</v>
      </c>
      <c r="N194" s="30">
        <v>34</v>
      </c>
      <c r="O194" s="29">
        <f t="shared" si="7"/>
        <v>8499.66</v>
      </c>
      <c r="P194" s="37">
        <f t="shared" si="8"/>
        <v>1.7000000000000002</v>
      </c>
    </row>
    <row r="195" spans="1:16" x14ac:dyDescent="0.3">
      <c r="A195" s="1"/>
      <c r="B195" s="1"/>
      <c r="C195" s="1"/>
      <c r="D195" s="1"/>
      <c r="E195" s="1"/>
      <c r="F195" s="1"/>
      <c r="G195" s="1"/>
      <c r="H195" s="5"/>
      <c r="I195" s="1"/>
      <c r="L195" s="30">
        <v>195</v>
      </c>
      <c r="M195" s="31" t="s">
        <v>12</v>
      </c>
      <c r="N195" s="30">
        <v>50</v>
      </c>
      <c r="O195" s="29">
        <f t="shared" si="7"/>
        <v>10499.5</v>
      </c>
      <c r="P195" s="37">
        <f t="shared" si="8"/>
        <v>7.5</v>
      </c>
    </row>
    <row r="196" spans="1:16" x14ac:dyDescent="0.3">
      <c r="A196" s="1"/>
      <c r="B196" s="1"/>
      <c r="C196" s="1"/>
      <c r="D196" s="1"/>
      <c r="E196" s="1"/>
      <c r="F196" s="1"/>
      <c r="G196" s="1"/>
      <c r="H196" s="5"/>
      <c r="I196" s="1"/>
      <c r="L196" s="30">
        <v>196</v>
      </c>
      <c r="M196" s="31" t="s">
        <v>21</v>
      </c>
      <c r="N196" s="30">
        <v>38</v>
      </c>
      <c r="O196" s="29">
        <f t="shared" si="7"/>
        <v>5699.6200000000008</v>
      </c>
      <c r="P196" s="37">
        <f t="shared" si="8"/>
        <v>0.76</v>
      </c>
    </row>
    <row r="197" spans="1:16" x14ac:dyDescent="0.3">
      <c r="A197" s="1"/>
      <c r="B197" s="1"/>
      <c r="C197" s="1"/>
      <c r="D197" s="1"/>
      <c r="E197" s="1"/>
      <c r="F197" s="1"/>
      <c r="G197" s="1"/>
      <c r="H197" s="5"/>
      <c r="I197" s="1"/>
      <c r="L197" s="30">
        <v>197</v>
      </c>
      <c r="M197" s="31" t="s">
        <v>21</v>
      </c>
      <c r="N197" s="30">
        <v>35</v>
      </c>
      <c r="O197" s="29">
        <f t="shared" si="7"/>
        <v>5249.6500000000005</v>
      </c>
      <c r="P197" s="37">
        <f t="shared" si="8"/>
        <v>0.70000000000000007</v>
      </c>
    </row>
    <row r="198" spans="1:16" x14ac:dyDescent="0.3">
      <c r="A198" s="1"/>
      <c r="B198" s="1"/>
      <c r="C198" s="1"/>
      <c r="D198" s="1"/>
      <c r="E198" s="1"/>
      <c r="F198" s="1"/>
      <c r="G198" s="1"/>
      <c r="H198" s="5"/>
      <c r="I198" s="1"/>
      <c r="L198" s="30">
        <v>198</v>
      </c>
      <c r="M198" s="31" t="s">
        <v>13</v>
      </c>
      <c r="N198" s="30">
        <v>34</v>
      </c>
      <c r="O198" s="29">
        <f t="shared" si="7"/>
        <v>6799.66</v>
      </c>
      <c r="P198" s="37">
        <f t="shared" si="8"/>
        <v>1.7000000000000002</v>
      </c>
    </row>
    <row r="199" spans="1:16" x14ac:dyDescent="0.3">
      <c r="A199" s="1"/>
      <c r="B199" s="1"/>
      <c r="C199" s="1"/>
      <c r="D199" s="1"/>
      <c r="E199" s="1"/>
      <c r="F199" s="1"/>
      <c r="G199" s="1"/>
      <c r="H199" s="5"/>
      <c r="I199" s="1"/>
      <c r="L199" s="30">
        <v>199</v>
      </c>
      <c r="M199" s="31" t="s">
        <v>21</v>
      </c>
      <c r="N199" s="30">
        <v>53</v>
      </c>
      <c r="O199" s="29">
        <f t="shared" si="7"/>
        <v>7949.47</v>
      </c>
      <c r="P199" s="37">
        <f t="shared" si="8"/>
        <v>1.06</v>
      </c>
    </row>
    <row r="200" spans="1:16" x14ac:dyDescent="0.3">
      <c r="A200" s="1"/>
      <c r="B200" s="1"/>
      <c r="C200" s="1"/>
      <c r="D200" s="1"/>
      <c r="E200" s="1"/>
      <c r="F200" s="1"/>
      <c r="G200" s="1"/>
      <c r="H200" s="5"/>
      <c r="I200" s="1"/>
      <c r="L200" s="30">
        <v>200</v>
      </c>
      <c r="M200" s="31" t="s">
        <v>13</v>
      </c>
      <c r="N200" s="30">
        <v>39</v>
      </c>
      <c r="O200" s="29">
        <f t="shared" si="7"/>
        <v>7799.6100000000006</v>
      </c>
      <c r="P200" s="37">
        <f t="shared" si="8"/>
        <v>1.9500000000000002</v>
      </c>
    </row>
    <row r="201" spans="1:16" x14ac:dyDescent="0.3">
      <c r="A201" s="1"/>
      <c r="B201" s="1"/>
      <c r="C201" s="1"/>
      <c r="D201" s="1"/>
      <c r="E201" s="1"/>
      <c r="F201" s="1"/>
      <c r="G201" s="1"/>
      <c r="H201" s="5"/>
      <c r="I201" s="1"/>
      <c r="L201" s="30">
        <v>201</v>
      </c>
      <c r="M201" s="31" t="s">
        <v>13</v>
      </c>
      <c r="N201" s="30">
        <v>41</v>
      </c>
      <c r="O201" s="29">
        <f t="shared" si="7"/>
        <v>8199.59</v>
      </c>
      <c r="P201" s="37">
        <f t="shared" si="8"/>
        <v>2.0500000000000003</v>
      </c>
    </row>
    <row r="202" spans="1:16" x14ac:dyDescent="0.3">
      <c r="A202" s="1"/>
      <c r="B202" s="1"/>
      <c r="C202" s="1"/>
      <c r="D202" s="1"/>
      <c r="E202" s="1"/>
      <c r="F202" s="1"/>
      <c r="G202" s="1"/>
      <c r="H202" s="5"/>
      <c r="I202" s="1"/>
      <c r="L202" s="30">
        <v>202</v>
      </c>
      <c r="M202" s="31" t="s">
        <v>12</v>
      </c>
      <c r="N202" s="30">
        <v>39</v>
      </c>
      <c r="O202" s="29">
        <f t="shared" si="7"/>
        <v>8189.6100000000006</v>
      </c>
      <c r="P202" s="37">
        <f t="shared" si="8"/>
        <v>5.85</v>
      </c>
    </row>
    <row r="203" spans="1:16" x14ac:dyDescent="0.3">
      <c r="A203" s="1"/>
      <c r="B203" s="1"/>
      <c r="C203" s="1"/>
      <c r="D203" s="1"/>
      <c r="E203" s="1"/>
      <c r="F203" s="1"/>
      <c r="G203" s="1"/>
      <c r="H203" s="5"/>
      <c r="I203" s="1"/>
      <c r="L203" s="30">
        <v>203</v>
      </c>
      <c r="M203" s="31" t="s">
        <v>12</v>
      </c>
      <c r="N203" s="30">
        <v>45</v>
      </c>
      <c r="O203" s="29">
        <f t="shared" si="7"/>
        <v>9449.5500000000011</v>
      </c>
      <c r="P203" s="37">
        <f t="shared" si="8"/>
        <v>6.75</v>
      </c>
    </row>
    <row r="204" spans="1:16" x14ac:dyDescent="0.3">
      <c r="A204" s="1"/>
      <c r="B204" s="1"/>
      <c r="C204" s="1"/>
      <c r="D204" s="1"/>
      <c r="E204" s="1"/>
      <c r="F204" s="1"/>
      <c r="G204" s="1"/>
      <c r="H204" s="5"/>
      <c r="I204" s="1"/>
      <c r="L204" s="30">
        <v>204</v>
      </c>
      <c r="M204" s="31" t="s">
        <v>21</v>
      </c>
      <c r="N204" s="30">
        <v>46</v>
      </c>
      <c r="O204" s="29">
        <f t="shared" si="7"/>
        <v>6899.5400000000009</v>
      </c>
      <c r="P204" s="37">
        <f t="shared" si="8"/>
        <v>0.92</v>
      </c>
    </row>
    <row r="205" spans="1:16" x14ac:dyDescent="0.3">
      <c r="A205" s="1"/>
      <c r="B205" s="1"/>
      <c r="C205" s="1"/>
      <c r="D205" s="1"/>
      <c r="E205" s="1"/>
      <c r="F205" s="1"/>
      <c r="G205" s="1"/>
      <c r="H205" s="5"/>
      <c r="I205" s="1"/>
      <c r="L205" s="30">
        <v>205</v>
      </c>
      <c r="M205" s="31" t="s">
        <v>17</v>
      </c>
      <c r="N205" s="30">
        <v>47</v>
      </c>
      <c r="O205" s="29">
        <f t="shared" si="7"/>
        <v>11749.53</v>
      </c>
      <c r="P205" s="37">
        <f t="shared" si="8"/>
        <v>2.35</v>
      </c>
    </row>
    <row r="206" spans="1:16" x14ac:dyDescent="0.3">
      <c r="A206" s="1"/>
      <c r="B206" s="1"/>
      <c r="C206" s="1"/>
      <c r="D206" s="1"/>
      <c r="E206" s="1"/>
      <c r="F206" s="1"/>
      <c r="G206" s="1"/>
      <c r="H206" s="5"/>
      <c r="I206" s="1"/>
      <c r="L206" s="30">
        <v>206</v>
      </c>
      <c r="M206" s="31" t="s">
        <v>12</v>
      </c>
      <c r="N206" s="30">
        <v>51</v>
      </c>
      <c r="O206" s="29">
        <f t="shared" si="7"/>
        <v>10709.49</v>
      </c>
      <c r="P206" s="37">
        <f t="shared" si="8"/>
        <v>7.6499999999999995</v>
      </c>
    </row>
    <row r="207" spans="1:16" x14ac:dyDescent="0.3">
      <c r="A207" s="1"/>
      <c r="B207" s="1"/>
      <c r="C207" s="1"/>
      <c r="D207" s="1"/>
      <c r="E207" s="1"/>
      <c r="F207" s="1"/>
      <c r="G207" s="1"/>
      <c r="H207" s="5"/>
      <c r="I207" s="1"/>
      <c r="L207" s="30">
        <v>207</v>
      </c>
      <c r="M207" s="31" t="s">
        <v>12</v>
      </c>
      <c r="N207" s="30">
        <v>52</v>
      </c>
      <c r="O207" s="29">
        <f t="shared" si="7"/>
        <v>10919.48</v>
      </c>
      <c r="P207" s="37">
        <f t="shared" si="8"/>
        <v>7.8</v>
      </c>
    </row>
    <row r="208" spans="1:16" x14ac:dyDescent="0.3">
      <c r="A208" s="1"/>
      <c r="B208" s="1"/>
      <c r="C208" s="1"/>
      <c r="D208" s="1"/>
      <c r="E208" s="1"/>
      <c r="F208" s="1"/>
      <c r="G208" s="1"/>
      <c r="H208" s="5"/>
      <c r="I208" s="1"/>
      <c r="L208" s="30">
        <v>208</v>
      </c>
      <c r="M208" s="31" t="s">
        <v>13</v>
      </c>
      <c r="N208" s="30">
        <v>48</v>
      </c>
      <c r="O208" s="29">
        <f t="shared" si="7"/>
        <v>9599.52</v>
      </c>
      <c r="P208" s="37">
        <f t="shared" si="8"/>
        <v>2.4000000000000004</v>
      </c>
    </row>
    <row r="209" spans="1:16" x14ac:dyDescent="0.3">
      <c r="A209" s="1"/>
      <c r="B209" s="1"/>
      <c r="C209" s="1"/>
      <c r="D209" s="1"/>
      <c r="E209" s="1"/>
      <c r="F209" s="1"/>
      <c r="G209" s="1"/>
      <c r="H209" s="5"/>
      <c r="I209" s="1"/>
      <c r="L209" s="30">
        <v>209</v>
      </c>
      <c r="M209" s="31" t="s">
        <v>21</v>
      </c>
      <c r="N209" s="30">
        <v>30</v>
      </c>
      <c r="O209" s="29">
        <f t="shared" si="7"/>
        <v>4499.7000000000007</v>
      </c>
      <c r="P209" s="37">
        <f t="shared" si="8"/>
        <v>0.6</v>
      </c>
    </row>
    <row r="210" spans="1:16" x14ac:dyDescent="0.3">
      <c r="A210" s="1"/>
      <c r="B210" s="1"/>
      <c r="C210" s="1"/>
      <c r="D210" s="1"/>
      <c r="E210" s="1"/>
      <c r="F210" s="1"/>
      <c r="G210" s="1"/>
      <c r="H210" s="5"/>
      <c r="I210" s="1"/>
      <c r="L210" s="30">
        <v>210</v>
      </c>
      <c r="M210" s="31" t="s">
        <v>12</v>
      </c>
      <c r="N210" s="30">
        <v>41</v>
      </c>
      <c r="O210" s="29">
        <f t="shared" si="7"/>
        <v>8609.59</v>
      </c>
      <c r="P210" s="37">
        <f t="shared" si="8"/>
        <v>6.1499999999999995</v>
      </c>
    </row>
    <row r="211" spans="1:16" x14ac:dyDescent="0.3">
      <c r="A211" s="1"/>
      <c r="B211" s="1"/>
      <c r="C211" s="1"/>
      <c r="D211" s="1"/>
      <c r="E211" s="1"/>
      <c r="F211" s="1"/>
      <c r="G211" s="1"/>
      <c r="H211" s="5"/>
      <c r="I211" s="1"/>
      <c r="L211" s="30">
        <v>211</v>
      </c>
      <c r="M211" s="31" t="s">
        <v>12</v>
      </c>
      <c r="N211" s="30">
        <v>47</v>
      </c>
      <c r="O211" s="29">
        <f t="shared" si="7"/>
        <v>9869.5300000000007</v>
      </c>
      <c r="P211" s="37">
        <f t="shared" si="8"/>
        <v>7.05</v>
      </c>
    </row>
    <row r="212" spans="1:16" x14ac:dyDescent="0.3">
      <c r="A212" s="1"/>
      <c r="B212" s="1"/>
      <c r="C212" s="1"/>
      <c r="D212" s="1"/>
      <c r="E212" s="1"/>
      <c r="F212" s="1"/>
      <c r="G212" s="1"/>
      <c r="H212" s="5"/>
      <c r="I212" s="1"/>
      <c r="L212" s="30">
        <v>212</v>
      </c>
      <c r="M212" s="31" t="s">
        <v>13</v>
      </c>
      <c r="N212" s="30">
        <v>40</v>
      </c>
      <c r="O212" s="29">
        <f t="shared" si="7"/>
        <v>7999.6</v>
      </c>
      <c r="P212" s="37">
        <f t="shared" si="8"/>
        <v>2</v>
      </c>
    </row>
    <row r="213" spans="1:16" x14ac:dyDescent="0.3">
      <c r="A213" s="1"/>
      <c r="B213" s="1"/>
      <c r="C213" s="1"/>
      <c r="D213" s="1"/>
      <c r="E213" s="1"/>
      <c r="F213" s="1"/>
      <c r="G213" s="1"/>
      <c r="H213" s="5"/>
      <c r="I213" s="1"/>
      <c r="L213" s="30">
        <v>213</v>
      </c>
      <c r="M213" s="31" t="s">
        <v>13</v>
      </c>
      <c r="N213" s="30">
        <v>30</v>
      </c>
      <c r="O213" s="29">
        <f t="shared" si="7"/>
        <v>5999.7000000000007</v>
      </c>
      <c r="P213" s="37">
        <f t="shared" si="8"/>
        <v>1.5</v>
      </c>
    </row>
    <row r="214" spans="1:16" x14ac:dyDescent="0.3">
      <c r="A214" s="1"/>
      <c r="B214" s="1"/>
      <c r="C214" s="1"/>
      <c r="D214" s="1"/>
      <c r="E214" s="1"/>
      <c r="F214" s="1"/>
      <c r="G214" s="1"/>
      <c r="H214" s="5"/>
      <c r="I214" s="1"/>
      <c r="L214" s="30">
        <v>214</v>
      </c>
      <c r="M214" s="31" t="s">
        <v>17</v>
      </c>
      <c r="N214" s="30">
        <v>48</v>
      </c>
      <c r="O214" s="29">
        <f t="shared" si="7"/>
        <v>11999.52</v>
      </c>
      <c r="P214" s="37">
        <f t="shared" si="8"/>
        <v>2.4000000000000004</v>
      </c>
    </row>
    <row r="215" spans="1:16" x14ac:dyDescent="0.3">
      <c r="A215" s="1"/>
      <c r="B215" s="1"/>
      <c r="C215" s="1"/>
      <c r="D215" s="1"/>
      <c r="E215" s="1"/>
      <c r="F215" s="1"/>
      <c r="G215" s="1"/>
      <c r="H215" s="5"/>
      <c r="I215" s="1"/>
      <c r="L215" s="30">
        <v>215</v>
      </c>
      <c r="M215" s="31" t="s">
        <v>13</v>
      </c>
      <c r="N215" s="30">
        <v>23</v>
      </c>
      <c r="O215" s="29">
        <f t="shared" si="7"/>
        <v>4599.7700000000004</v>
      </c>
      <c r="P215" s="37">
        <f t="shared" si="8"/>
        <v>1.1500000000000001</v>
      </c>
    </row>
    <row r="216" spans="1:16" x14ac:dyDescent="0.3">
      <c r="A216" s="1"/>
      <c r="B216" s="1"/>
      <c r="C216" s="1"/>
      <c r="D216" s="1"/>
      <c r="E216" s="1"/>
      <c r="F216" s="1"/>
      <c r="G216" s="1"/>
      <c r="H216" s="5"/>
      <c r="I216" s="1"/>
      <c r="L216" s="30">
        <v>216</v>
      </c>
      <c r="M216" s="31" t="s">
        <v>17</v>
      </c>
      <c r="N216" s="30">
        <v>30</v>
      </c>
      <c r="O216" s="29">
        <f t="shared" si="7"/>
        <v>7499.7000000000007</v>
      </c>
      <c r="P216" s="37">
        <f t="shared" si="8"/>
        <v>1.5</v>
      </c>
    </row>
    <row r="217" spans="1:16" x14ac:dyDescent="0.3">
      <c r="A217" s="1"/>
      <c r="B217" s="1"/>
      <c r="C217" s="1"/>
      <c r="D217" s="1"/>
      <c r="E217" s="1"/>
      <c r="F217" s="1"/>
      <c r="G217" s="1"/>
      <c r="H217" s="5"/>
      <c r="I217" s="1"/>
      <c r="L217" s="30">
        <v>217</v>
      </c>
      <c r="M217" s="31" t="s">
        <v>17</v>
      </c>
      <c r="N217" s="30">
        <v>40</v>
      </c>
      <c r="O217" s="29">
        <f t="shared" si="7"/>
        <v>9999.6</v>
      </c>
      <c r="P217" s="37">
        <f t="shared" si="8"/>
        <v>2</v>
      </c>
    </row>
    <row r="218" spans="1:16" x14ac:dyDescent="0.3">
      <c r="A218" s="1"/>
      <c r="B218" s="1"/>
      <c r="C218" s="1"/>
      <c r="D218" s="1"/>
      <c r="E218" s="1"/>
      <c r="F218" s="1"/>
      <c r="G218" s="1"/>
      <c r="H218" s="5"/>
      <c r="I218" s="1"/>
      <c r="L218" s="30">
        <v>218</v>
      </c>
      <c r="M218" s="31" t="s">
        <v>17</v>
      </c>
      <c r="N218" s="30">
        <v>49</v>
      </c>
      <c r="O218" s="29">
        <f t="shared" si="7"/>
        <v>12249.51</v>
      </c>
      <c r="P218" s="37">
        <f t="shared" si="8"/>
        <v>2.4500000000000002</v>
      </c>
    </row>
    <row r="219" spans="1:16" x14ac:dyDescent="0.3">
      <c r="A219" s="1"/>
      <c r="B219" s="1"/>
      <c r="C219" s="1"/>
      <c r="D219" s="1"/>
      <c r="E219" s="1"/>
      <c r="F219" s="1"/>
      <c r="G219" s="1"/>
      <c r="H219" s="5"/>
      <c r="I219" s="1"/>
      <c r="L219" s="30">
        <v>219</v>
      </c>
      <c r="M219" s="31" t="s">
        <v>12</v>
      </c>
      <c r="N219" s="30">
        <v>41</v>
      </c>
      <c r="O219" s="29">
        <f t="shared" si="7"/>
        <v>8609.59</v>
      </c>
      <c r="P219" s="37">
        <f t="shared" si="8"/>
        <v>6.1499999999999995</v>
      </c>
    </row>
    <row r="220" spans="1:16" x14ac:dyDescent="0.3">
      <c r="A220" s="1"/>
      <c r="B220" s="1"/>
      <c r="C220" s="1"/>
      <c r="D220" s="1"/>
      <c r="E220" s="1"/>
      <c r="F220" s="1"/>
      <c r="G220" s="1"/>
      <c r="H220" s="5"/>
      <c r="I220" s="1"/>
      <c r="L220" s="30">
        <v>220</v>
      </c>
      <c r="M220" s="31" t="s">
        <v>21</v>
      </c>
      <c r="N220" s="30">
        <v>25</v>
      </c>
      <c r="O220" s="29">
        <f t="shared" si="7"/>
        <v>3749.75</v>
      </c>
      <c r="P220" s="37">
        <f t="shared" si="8"/>
        <v>0.5</v>
      </c>
    </row>
    <row r="221" spans="1:16" x14ac:dyDescent="0.3">
      <c r="A221" s="1"/>
      <c r="B221" s="1"/>
      <c r="C221" s="1"/>
      <c r="D221" s="1"/>
      <c r="E221" s="1"/>
      <c r="F221" s="1"/>
      <c r="G221" s="1"/>
      <c r="H221" s="5"/>
      <c r="I221" s="1"/>
      <c r="L221" s="30">
        <v>221</v>
      </c>
      <c r="M221" s="31" t="s">
        <v>13</v>
      </c>
      <c r="N221" s="30">
        <v>25</v>
      </c>
      <c r="O221" s="29">
        <f t="shared" si="7"/>
        <v>4999.75</v>
      </c>
      <c r="P221" s="37">
        <f t="shared" si="8"/>
        <v>1.25</v>
      </c>
    </row>
    <row r="222" spans="1:16" x14ac:dyDescent="0.3">
      <c r="A222" s="1"/>
      <c r="B222" s="1"/>
      <c r="C222" s="1"/>
      <c r="D222" s="1"/>
      <c r="E222" s="1"/>
      <c r="F222" s="1"/>
      <c r="G222" s="1"/>
      <c r="H222" s="5"/>
      <c r="I222" s="1"/>
      <c r="L222" s="30">
        <v>222</v>
      </c>
      <c r="M222" s="31" t="s">
        <v>21</v>
      </c>
      <c r="N222" s="30">
        <v>52</v>
      </c>
      <c r="O222" s="29">
        <f t="shared" si="7"/>
        <v>7799.4800000000005</v>
      </c>
      <c r="P222" s="37">
        <f t="shared" si="8"/>
        <v>1.04</v>
      </c>
    </row>
    <row r="223" spans="1:16" x14ac:dyDescent="0.3">
      <c r="A223" s="1"/>
      <c r="B223" s="1"/>
      <c r="C223" s="1"/>
      <c r="D223" s="1"/>
      <c r="E223" s="1"/>
      <c r="F223" s="1"/>
      <c r="G223" s="1"/>
      <c r="H223" s="5"/>
      <c r="I223" s="1"/>
      <c r="L223" s="30">
        <v>223</v>
      </c>
      <c r="M223" s="31" t="s">
        <v>12</v>
      </c>
      <c r="N223" s="30">
        <v>28</v>
      </c>
      <c r="O223" s="29">
        <f t="shared" si="7"/>
        <v>5879.72</v>
      </c>
      <c r="P223" s="37">
        <f t="shared" si="8"/>
        <v>4.2</v>
      </c>
    </row>
    <row r="224" spans="1:16" x14ac:dyDescent="0.3">
      <c r="A224" s="1"/>
      <c r="B224" s="1"/>
      <c r="C224" s="1"/>
      <c r="D224" s="1"/>
      <c r="E224" s="1"/>
      <c r="F224" s="1"/>
      <c r="G224" s="1"/>
      <c r="H224" s="5"/>
      <c r="I224" s="1"/>
      <c r="L224" s="30">
        <v>224</v>
      </c>
      <c r="M224" s="31" t="s">
        <v>21</v>
      </c>
      <c r="N224" s="30">
        <v>32</v>
      </c>
      <c r="O224" s="29">
        <f t="shared" si="7"/>
        <v>4799.68</v>
      </c>
      <c r="P224" s="37">
        <f t="shared" si="8"/>
        <v>0.64</v>
      </c>
    </row>
    <row r="225" spans="1:16" x14ac:dyDescent="0.3">
      <c r="A225" s="1"/>
      <c r="B225" s="1"/>
      <c r="C225" s="1"/>
      <c r="D225" s="1"/>
      <c r="E225" s="1"/>
      <c r="F225" s="1"/>
      <c r="G225" s="1"/>
      <c r="H225" s="5"/>
      <c r="I225" s="1"/>
      <c r="L225" s="30">
        <v>225</v>
      </c>
      <c r="M225" s="31" t="s">
        <v>21</v>
      </c>
      <c r="N225" s="30">
        <v>31</v>
      </c>
      <c r="O225" s="29">
        <f t="shared" si="7"/>
        <v>4649.6900000000005</v>
      </c>
      <c r="P225" s="37">
        <f t="shared" si="8"/>
        <v>0.62</v>
      </c>
    </row>
    <row r="226" spans="1:16" x14ac:dyDescent="0.3">
      <c r="A226" s="1"/>
      <c r="B226" s="1"/>
      <c r="C226" s="1"/>
      <c r="D226" s="1"/>
      <c r="E226" s="1"/>
      <c r="F226" s="1"/>
      <c r="G226" s="1"/>
      <c r="H226" s="5"/>
      <c r="I226" s="1"/>
      <c r="L226" s="30">
        <v>226</v>
      </c>
      <c r="M226" s="31" t="s">
        <v>12</v>
      </c>
      <c r="N226" s="30">
        <v>39</v>
      </c>
      <c r="O226" s="29">
        <f t="shared" si="7"/>
        <v>8189.6100000000006</v>
      </c>
      <c r="P226" s="37">
        <f t="shared" si="8"/>
        <v>5.85</v>
      </c>
    </row>
    <row r="227" spans="1:16" x14ac:dyDescent="0.3">
      <c r="A227" s="1"/>
      <c r="B227" s="1"/>
      <c r="C227" s="1"/>
      <c r="D227" s="1"/>
      <c r="E227" s="1"/>
      <c r="F227" s="1"/>
      <c r="G227" s="1"/>
      <c r="H227" s="5"/>
      <c r="I227" s="1"/>
      <c r="L227" s="30">
        <v>227</v>
      </c>
      <c r="M227" s="31" t="s">
        <v>12</v>
      </c>
      <c r="N227" s="30">
        <v>41</v>
      </c>
      <c r="O227" s="29">
        <f t="shared" si="7"/>
        <v>8609.59</v>
      </c>
      <c r="P227" s="37">
        <f t="shared" si="8"/>
        <v>6.1499999999999995</v>
      </c>
    </row>
    <row r="228" spans="1:16" x14ac:dyDescent="0.3">
      <c r="A228" s="1"/>
      <c r="B228" s="1"/>
      <c r="C228" s="1"/>
      <c r="D228" s="1"/>
      <c r="E228" s="1"/>
      <c r="F228" s="1"/>
      <c r="G228" s="1"/>
      <c r="H228" s="5"/>
      <c r="I228" s="1"/>
      <c r="L228" s="30">
        <v>228</v>
      </c>
      <c r="M228" s="31" t="s">
        <v>17</v>
      </c>
      <c r="N228" s="30">
        <v>38</v>
      </c>
      <c r="O228" s="29">
        <f t="shared" si="7"/>
        <v>9499.6200000000008</v>
      </c>
      <c r="P228" s="37">
        <f t="shared" si="8"/>
        <v>1.9000000000000001</v>
      </c>
    </row>
    <row r="229" spans="1:16" x14ac:dyDescent="0.3">
      <c r="A229" s="1"/>
      <c r="B229" s="1"/>
      <c r="C229" s="1"/>
      <c r="D229" s="1"/>
      <c r="E229" s="1"/>
      <c r="F229" s="1"/>
      <c r="G229" s="1"/>
      <c r="H229" s="5"/>
      <c r="I229" s="1"/>
      <c r="L229" s="30">
        <v>229</v>
      </c>
      <c r="M229" s="31" t="s">
        <v>13</v>
      </c>
      <c r="N229" s="30">
        <v>50</v>
      </c>
      <c r="O229" s="29">
        <f t="shared" si="7"/>
        <v>9999.5</v>
      </c>
      <c r="P229" s="37">
        <f t="shared" si="8"/>
        <v>2.5</v>
      </c>
    </row>
    <row r="230" spans="1:16" x14ac:dyDescent="0.3">
      <c r="A230" s="1"/>
      <c r="B230" s="1"/>
      <c r="C230" s="1"/>
      <c r="D230" s="1"/>
      <c r="E230" s="1"/>
      <c r="F230" s="1"/>
      <c r="G230" s="1"/>
      <c r="H230" s="5"/>
      <c r="I230" s="1"/>
      <c r="L230" s="30">
        <v>230</v>
      </c>
      <c r="M230" s="31" t="s">
        <v>13</v>
      </c>
      <c r="N230" s="30">
        <v>49</v>
      </c>
      <c r="O230" s="29">
        <f t="shared" si="7"/>
        <v>9799.51</v>
      </c>
      <c r="P230" s="37">
        <f t="shared" si="8"/>
        <v>2.4500000000000002</v>
      </c>
    </row>
    <row r="231" spans="1:16" x14ac:dyDescent="0.3">
      <c r="A231" s="1"/>
      <c r="B231" s="1"/>
      <c r="C231" s="1"/>
      <c r="D231" s="1"/>
      <c r="E231" s="1"/>
      <c r="F231" s="1"/>
      <c r="G231" s="1"/>
      <c r="H231" s="5"/>
      <c r="I231" s="1"/>
      <c r="L231" s="30">
        <v>231</v>
      </c>
      <c r="M231" s="31" t="s">
        <v>12</v>
      </c>
      <c r="N231" s="30">
        <v>29</v>
      </c>
      <c r="O231" s="29">
        <f t="shared" si="7"/>
        <v>6089.71</v>
      </c>
      <c r="P231" s="37">
        <f t="shared" si="8"/>
        <v>4.3499999999999996</v>
      </c>
    </row>
    <row r="232" spans="1:16" x14ac:dyDescent="0.3">
      <c r="A232" s="1"/>
      <c r="B232" s="1"/>
      <c r="C232" s="1"/>
      <c r="D232" s="1"/>
      <c r="E232" s="1"/>
      <c r="F232" s="1"/>
      <c r="G232" s="1"/>
      <c r="H232" s="5"/>
      <c r="I232" s="1"/>
      <c r="L232" s="30">
        <v>232</v>
      </c>
      <c r="M232" s="31" t="s">
        <v>12</v>
      </c>
      <c r="N232" s="30">
        <v>48</v>
      </c>
      <c r="O232" s="29">
        <f t="shared" si="7"/>
        <v>10079.52</v>
      </c>
      <c r="P232" s="37">
        <f t="shared" si="8"/>
        <v>7.1999999999999993</v>
      </c>
    </row>
    <row r="233" spans="1:16" x14ac:dyDescent="0.3">
      <c r="A233" s="1"/>
      <c r="B233" s="1"/>
      <c r="C233" s="1"/>
      <c r="D233" s="1"/>
      <c r="E233" s="1"/>
      <c r="F233" s="1"/>
      <c r="G233" s="1"/>
      <c r="H233" s="5"/>
      <c r="I233" s="1"/>
      <c r="L233" s="30">
        <v>233</v>
      </c>
      <c r="M233" s="31" t="s">
        <v>21</v>
      </c>
      <c r="N233" s="30">
        <v>27</v>
      </c>
      <c r="O233" s="29">
        <f t="shared" si="7"/>
        <v>4049.7300000000005</v>
      </c>
      <c r="P233" s="37">
        <f t="shared" si="8"/>
        <v>0.54</v>
      </c>
    </row>
    <row r="234" spans="1:16" x14ac:dyDescent="0.3">
      <c r="A234" s="1"/>
      <c r="B234" s="1"/>
      <c r="C234" s="1"/>
      <c r="D234" s="1"/>
      <c r="E234" s="1"/>
      <c r="F234" s="1"/>
      <c r="G234" s="1"/>
      <c r="H234" s="5"/>
      <c r="I234" s="1"/>
      <c r="L234" s="30">
        <v>234</v>
      </c>
      <c r="M234" s="31" t="s">
        <v>13</v>
      </c>
      <c r="N234" s="30">
        <v>28</v>
      </c>
      <c r="O234" s="29">
        <f t="shared" si="7"/>
        <v>5599.72</v>
      </c>
      <c r="P234" s="37">
        <f t="shared" si="8"/>
        <v>1.4000000000000001</v>
      </c>
    </row>
    <row r="235" spans="1:16" x14ac:dyDescent="0.3">
      <c r="A235" s="1"/>
      <c r="B235" s="1"/>
      <c r="C235" s="1"/>
      <c r="D235" s="1"/>
      <c r="E235" s="1"/>
      <c r="F235" s="1"/>
      <c r="G235" s="1"/>
      <c r="H235" s="5"/>
      <c r="I235" s="1"/>
      <c r="L235" s="30">
        <v>235</v>
      </c>
      <c r="M235" s="31" t="s">
        <v>13</v>
      </c>
      <c r="N235" s="30">
        <v>27</v>
      </c>
      <c r="O235" s="29">
        <f t="shared" si="7"/>
        <v>5399.7300000000005</v>
      </c>
      <c r="P235" s="37">
        <f t="shared" si="8"/>
        <v>1.35</v>
      </c>
    </row>
    <row r="236" spans="1:16" x14ac:dyDescent="0.3">
      <c r="A236" s="1"/>
      <c r="B236" s="1"/>
      <c r="C236" s="1"/>
      <c r="D236" s="1"/>
      <c r="E236" s="1"/>
      <c r="F236" s="1"/>
      <c r="G236" s="1"/>
      <c r="H236" s="5"/>
      <c r="I236" s="1"/>
      <c r="L236" s="30">
        <v>236</v>
      </c>
      <c r="M236" s="31" t="s">
        <v>21</v>
      </c>
      <c r="N236" s="30">
        <v>25</v>
      </c>
      <c r="O236" s="29">
        <f t="shared" si="7"/>
        <v>3749.75</v>
      </c>
      <c r="P236" s="37">
        <f t="shared" si="8"/>
        <v>0.5</v>
      </c>
    </row>
    <row r="237" spans="1:16" x14ac:dyDescent="0.3">
      <c r="A237" s="1"/>
      <c r="B237" s="1"/>
      <c r="C237" s="1"/>
      <c r="D237" s="1"/>
      <c r="E237" s="1"/>
      <c r="F237" s="1"/>
      <c r="G237" s="1"/>
      <c r="H237" s="5"/>
      <c r="I237" s="1"/>
      <c r="L237" s="30">
        <v>237</v>
      </c>
      <c r="M237" s="31" t="s">
        <v>12</v>
      </c>
      <c r="N237" s="30">
        <v>35</v>
      </c>
      <c r="O237" s="29">
        <f t="shared" si="7"/>
        <v>7349.6500000000005</v>
      </c>
      <c r="P237" s="37">
        <f t="shared" si="8"/>
        <v>5.25</v>
      </c>
    </row>
    <row r="238" spans="1:16" x14ac:dyDescent="0.3">
      <c r="A238" s="1"/>
      <c r="B238" s="1"/>
      <c r="C238" s="1"/>
      <c r="D238" s="1"/>
      <c r="E238" s="1"/>
      <c r="F238" s="1"/>
      <c r="G238" s="1"/>
      <c r="H238" s="5"/>
      <c r="I238" s="1"/>
      <c r="L238" s="30">
        <v>238</v>
      </c>
      <c r="M238" s="31" t="s">
        <v>17</v>
      </c>
      <c r="N238" s="30">
        <v>52</v>
      </c>
      <c r="O238" s="29">
        <f t="shared" si="7"/>
        <v>12999.48</v>
      </c>
      <c r="P238" s="37">
        <f t="shared" si="8"/>
        <v>2.6</v>
      </c>
    </row>
    <row r="239" spans="1:16" x14ac:dyDescent="0.3">
      <c r="A239" s="1"/>
      <c r="B239" s="1"/>
      <c r="C239" s="1"/>
      <c r="D239" s="1"/>
      <c r="E239" s="1"/>
      <c r="F239" s="1"/>
      <c r="G239" s="1"/>
      <c r="H239" s="5"/>
      <c r="I239" s="1"/>
      <c r="L239" s="30">
        <v>239</v>
      </c>
      <c r="M239" s="31" t="s">
        <v>17</v>
      </c>
      <c r="N239" s="30">
        <v>28</v>
      </c>
      <c r="O239" s="29">
        <f t="shared" si="7"/>
        <v>6999.72</v>
      </c>
      <c r="P239" s="37">
        <f t="shared" si="8"/>
        <v>1.4000000000000001</v>
      </c>
    </row>
    <row r="240" spans="1:16" x14ac:dyDescent="0.3">
      <c r="A240" s="1"/>
      <c r="B240" s="1"/>
      <c r="C240" s="1"/>
      <c r="D240" s="1"/>
      <c r="E240" s="1"/>
      <c r="F240" s="1"/>
      <c r="G240" s="1"/>
      <c r="H240" s="5"/>
      <c r="I240" s="1"/>
      <c r="L240" s="30">
        <v>240</v>
      </c>
      <c r="M240" s="31" t="s">
        <v>12</v>
      </c>
      <c r="N240" s="30">
        <v>45</v>
      </c>
      <c r="O240" s="29">
        <f t="shared" si="7"/>
        <v>9449.5500000000011</v>
      </c>
      <c r="P240" s="37">
        <f t="shared" si="8"/>
        <v>6.75</v>
      </c>
    </row>
    <row r="241" spans="1:16" x14ac:dyDescent="0.3">
      <c r="A241" s="1"/>
      <c r="B241" s="1"/>
      <c r="C241" s="1"/>
      <c r="D241" s="1"/>
      <c r="E241" s="1"/>
      <c r="F241" s="1"/>
      <c r="G241" s="1"/>
      <c r="H241" s="5"/>
      <c r="I241" s="1"/>
      <c r="L241" s="30">
        <v>241</v>
      </c>
      <c r="M241" s="31" t="s">
        <v>21</v>
      </c>
      <c r="N241" s="30">
        <v>23</v>
      </c>
      <c r="O241" s="29">
        <f t="shared" si="7"/>
        <v>3449.7700000000004</v>
      </c>
      <c r="P241" s="37">
        <f t="shared" si="8"/>
        <v>0.46</v>
      </c>
    </row>
    <row r="242" spans="1:16" x14ac:dyDescent="0.3">
      <c r="A242" s="1"/>
      <c r="B242" s="1"/>
      <c r="C242" s="1"/>
      <c r="D242" s="1"/>
      <c r="E242" s="1"/>
      <c r="F242" s="1"/>
      <c r="G242" s="1"/>
      <c r="H242" s="5"/>
      <c r="I242" s="1"/>
      <c r="L242" s="30">
        <v>242</v>
      </c>
      <c r="M242" s="31" t="s">
        <v>17</v>
      </c>
      <c r="N242" s="30">
        <v>25</v>
      </c>
      <c r="O242" s="29">
        <f t="shared" si="7"/>
        <v>6249.75</v>
      </c>
      <c r="P242" s="37">
        <f t="shared" si="8"/>
        <v>1.25</v>
      </c>
    </row>
    <row r="243" spans="1:16" x14ac:dyDescent="0.3">
      <c r="A243" s="1"/>
      <c r="B243" s="1"/>
      <c r="C243" s="1"/>
      <c r="D243" s="1"/>
      <c r="E243" s="1"/>
      <c r="F243" s="1"/>
      <c r="G243" s="1"/>
      <c r="H243" s="5"/>
      <c r="I243" s="1"/>
      <c r="L243" s="30">
        <v>243</v>
      </c>
      <c r="M243" s="31" t="s">
        <v>12</v>
      </c>
      <c r="N243" s="30">
        <v>37</v>
      </c>
      <c r="O243" s="29">
        <f t="shared" si="7"/>
        <v>7769.63</v>
      </c>
      <c r="P243" s="37">
        <f t="shared" si="8"/>
        <v>5.55</v>
      </c>
    </row>
    <row r="244" spans="1:16" x14ac:dyDescent="0.3">
      <c r="A244" s="1"/>
      <c r="B244" s="1"/>
      <c r="C244" s="1"/>
      <c r="D244" s="1"/>
      <c r="E244" s="1"/>
      <c r="F244" s="1"/>
      <c r="G244" s="1"/>
      <c r="H244" s="5"/>
      <c r="I244" s="1"/>
      <c r="L244" s="30">
        <v>244</v>
      </c>
      <c r="M244" s="31" t="s">
        <v>13</v>
      </c>
      <c r="N244" s="30">
        <v>26</v>
      </c>
      <c r="O244" s="29">
        <f t="shared" si="7"/>
        <v>5199.74</v>
      </c>
      <c r="P244" s="37">
        <f t="shared" si="8"/>
        <v>1.3</v>
      </c>
    </row>
    <row r="245" spans="1:16" x14ac:dyDescent="0.3">
      <c r="A245" s="1"/>
      <c r="B245" s="1"/>
      <c r="C245" s="1"/>
      <c r="D245" s="1"/>
      <c r="E245" s="1"/>
      <c r="F245" s="1"/>
      <c r="G245" s="1"/>
      <c r="H245" s="5"/>
      <c r="I245" s="1"/>
      <c r="L245" s="30">
        <v>245</v>
      </c>
      <c r="M245" s="31" t="s">
        <v>13</v>
      </c>
      <c r="N245" s="30">
        <v>37</v>
      </c>
      <c r="O245" s="29">
        <f t="shared" si="7"/>
        <v>7399.63</v>
      </c>
      <c r="P245" s="37">
        <f t="shared" si="8"/>
        <v>1.85</v>
      </c>
    </row>
    <row r="246" spans="1:16" x14ac:dyDescent="0.3">
      <c r="A246" s="1"/>
      <c r="B246" s="1"/>
      <c r="C246" s="1"/>
      <c r="D246" s="1"/>
      <c r="E246" s="1"/>
      <c r="F246" s="1"/>
      <c r="G246" s="1"/>
      <c r="H246" s="5"/>
      <c r="I246" s="1"/>
      <c r="L246" s="30">
        <v>246</v>
      </c>
      <c r="M246" s="31" t="s">
        <v>12</v>
      </c>
      <c r="N246" s="30">
        <v>29</v>
      </c>
      <c r="O246" s="29">
        <f t="shared" si="7"/>
        <v>6089.71</v>
      </c>
      <c r="P246" s="37">
        <f t="shared" si="8"/>
        <v>4.3499999999999996</v>
      </c>
    </row>
    <row r="247" spans="1:16" x14ac:dyDescent="0.3">
      <c r="A247" s="1"/>
      <c r="B247" s="1"/>
      <c r="C247" s="1"/>
      <c r="D247" s="1"/>
      <c r="E247" s="1"/>
      <c r="F247" s="1"/>
      <c r="G247" s="1"/>
      <c r="H247" s="5"/>
      <c r="I247" s="1"/>
      <c r="L247" s="30">
        <v>247</v>
      </c>
      <c r="M247" s="31" t="s">
        <v>12</v>
      </c>
      <c r="N247" s="30">
        <v>40</v>
      </c>
      <c r="O247" s="29">
        <f t="shared" si="7"/>
        <v>8399.6</v>
      </c>
      <c r="P247" s="37">
        <f t="shared" si="8"/>
        <v>6</v>
      </c>
    </row>
    <row r="248" spans="1:16" x14ac:dyDescent="0.3">
      <c r="A248" s="1"/>
      <c r="B248" s="1"/>
      <c r="C248" s="1"/>
      <c r="D248" s="1"/>
      <c r="E248" s="1"/>
      <c r="F248" s="1"/>
      <c r="G248" s="1"/>
      <c r="H248" s="5"/>
      <c r="I248" s="1"/>
      <c r="L248" s="30">
        <v>248</v>
      </c>
      <c r="M248" s="31" t="s">
        <v>12</v>
      </c>
      <c r="N248" s="30">
        <v>40</v>
      </c>
      <c r="O248" s="29">
        <f t="shared" si="7"/>
        <v>8399.6</v>
      </c>
      <c r="P248" s="37">
        <f t="shared" si="8"/>
        <v>6</v>
      </c>
    </row>
    <row r="249" spans="1:16" x14ac:dyDescent="0.3">
      <c r="A249" s="1"/>
      <c r="B249" s="1"/>
      <c r="C249" s="1"/>
      <c r="D249" s="1"/>
      <c r="E249" s="1"/>
      <c r="F249" s="1"/>
      <c r="G249" s="1"/>
      <c r="H249" s="5"/>
      <c r="I249" s="1"/>
      <c r="L249" s="30">
        <v>249</v>
      </c>
      <c r="M249" s="31" t="s">
        <v>12</v>
      </c>
      <c r="N249" s="30">
        <v>47</v>
      </c>
      <c r="O249" s="29">
        <f t="shared" si="7"/>
        <v>9869.5300000000007</v>
      </c>
      <c r="P249" s="37">
        <f t="shared" si="8"/>
        <v>7.05</v>
      </c>
    </row>
    <row r="250" spans="1:16" x14ac:dyDescent="0.3">
      <c r="A250" s="1"/>
      <c r="B250" s="1"/>
      <c r="C250" s="1"/>
      <c r="D250" s="1"/>
      <c r="E250" s="1"/>
      <c r="F250" s="1"/>
      <c r="G250" s="1"/>
      <c r="H250" s="5"/>
      <c r="I250" s="1"/>
      <c r="L250" s="30">
        <v>250</v>
      </c>
      <c r="M250" s="31" t="s">
        <v>17</v>
      </c>
      <c r="N250" s="30">
        <v>37</v>
      </c>
      <c r="O250" s="29">
        <f t="shared" si="7"/>
        <v>9249.630000000001</v>
      </c>
      <c r="P250" s="37">
        <f t="shared" si="8"/>
        <v>1.85</v>
      </c>
    </row>
    <row r="251" spans="1:16" x14ac:dyDescent="0.3">
      <c r="A251" s="1"/>
      <c r="B251" s="1"/>
      <c r="C251" s="1"/>
      <c r="D251" s="1"/>
      <c r="E251" s="1"/>
      <c r="F251" s="1"/>
      <c r="G251" s="1"/>
      <c r="H251" s="5"/>
      <c r="I251" s="1"/>
      <c r="L251" s="30">
        <v>251</v>
      </c>
      <c r="M251" s="31" t="s">
        <v>21</v>
      </c>
      <c r="N251" s="30">
        <v>39</v>
      </c>
      <c r="O251" s="29">
        <f t="shared" si="7"/>
        <v>5849.6100000000006</v>
      </c>
      <c r="P251" s="37">
        <f t="shared" si="8"/>
        <v>0.78</v>
      </c>
    </row>
    <row r="252" spans="1:16" x14ac:dyDescent="0.3">
      <c r="A252" s="1"/>
      <c r="B252" s="1"/>
      <c r="C252" s="1"/>
      <c r="D252" s="1"/>
      <c r="E252" s="1"/>
      <c r="F252" s="1"/>
      <c r="G252" s="1"/>
      <c r="H252" s="5"/>
      <c r="I252" s="1"/>
      <c r="L252" s="30">
        <v>252</v>
      </c>
      <c r="M252" s="31" t="s">
        <v>17</v>
      </c>
      <c r="N252" s="30">
        <v>47</v>
      </c>
      <c r="O252" s="29">
        <f t="shared" si="7"/>
        <v>11749.53</v>
      </c>
      <c r="P252" s="37">
        <f t="shared" si="8"/>
        <v>2.35</v>
      </c>
    </row>
    <row r="253" spans="1:16" x14ac:dyDescent="0.3">
      <c r="A253" s="1"/>
      <c r="B253" s="1"/>
      <c r="C253" s="1"/>
      <c r="D253" s="1"/>
      <c r="E253" s="1"/>
      <c r="F253" s="1"/>
      <c r="G253" s="1"/>
      <c r="H253" s="5"/>
      <c r="I253" s="1"/>
      <c r="L253" s="30">
        <v>253</v>
      </c>
      <c r="M253" s="31" t="s">
        <v>12</v>
      </c>
      <c r="N253" s="30">
        <v>48</v>
      </c>
      <c r="O253" s="29">
        <f t="shared" si="7"/>
        <v>10079.52</v>
      </c>
      <c r="P253" s="37">
        <f t="shared" si="8"/>
        <v>7.1999999999999993</v>
      </c>
    </row>
    <row r="254" spans="1:16" x14ac:dyDescent="0.3">
      <c r="A254" s="1"/>
      <c r="B254" s="1"/>
      <c r="C254" s="1"/>
      <c r="D254" s="1"/>
      <c r="E254" s="1"/>
      <c r="F254" s="1"/>
      <c r="G254" s="1"/>
      <c r="H254" s="5"/>
      <c r="I254" s="1"/>
      <c r="L254" s="30">
        <v>254</v>
      </c>
      <c r="M254" s="31" t="s">
        <v>13</v>
      </c>
      <c r="N254" s="30">
        <v>49</v>
      </c>
      <c r="O254" s="29">
        <f t="shared" si="7"/>
        <v>9799.51</v>
      </c>
      <c r="P254" s="37">
        <f t="shared" si="8"/>
        <v>2.4500000000000002</v>
      </c>
    </row>
    <row r="255" spans="1:16" x14ac:dyDescent="0.3">
      <c r="A255" s="1"/>
      <c r="B255" s="1"/>
      <c r="C255" s="1"/>
      <c r="D255" s="1"/>
      <c r="E255" s="1"/>
      <c r="F255" s="1"/>
      <c r="G255" s="1"/>
      <c r="H255" s="5"/>
      <c r="I255" s="1"/>
      <c r="L255" s="30">
        <v>255</v>
      </c>
      <c r="M255" s="31" t="s">
        <v>12</v>
      </c>
      <c r="N255" s="30">
        <v>27</v>
      </c>
      <c r="O255" s="29">
        <f t="shared" si="7"/>
        <v>5669.7300000000005</v>
      </c>
      <c r="P255" s="37">
        <f t="shared" si="8"/>
        <v>4.05</v>
      </c>
    </row>
    <row r="256" spans="1:16" x14ac:dyDescent="0.3">
      <c r="A256" s="1"/>
      <c r="B256" s="1"/>
      <c r="C256" s="1"/>
      <c r="D256" s="1"/>
      <c r="E256" s="1"/>
      <c r="F256" s="1"/>
      <c r="G256" s="1"/>
      <c r="H256" s="5"/>
      <c r="I256" s="1"/>
      <c r="L256" s="30">
        <v>256</v>
      </c>
      <c r="M256" s="31" t="s">
        <v>12</v>
      </c>
      <c r="N256" s="30">
        <v>26</v>
      </c>
      <c r="O256" s="29">
        <f t="shared" si="7"/>
        <v>5459.74</v>
      </c>
      <c r="P256" s="37">
        <f t="shared" si="8"/>
        <v>3.9</v>
      </c>
    </row>
    <row r="257" spans="1:16" x14ac:dyDescent="0.3">
      <c r="A257" s="1"/>
      <c r="B257" s="1"/>
      <c r="C257" s="1"/>
      <c r="D257" s="1"/>
      <c r="E257" s="1"/>
      <c r="F257" s="1"/>
      <c r="G257" s="1"/>
      <c r="H257" s="5"/>
      <c r="I257" s="1"/>
      <c r="L257" s="30">
        <v>257</v>
      </c>
      <c r="M257" s="31" t="s">
        <v>17</v>
      </c>
      <c r="N257" s="30">
        <v>28</v>
      </c>
      <c r="O257" s="29">
        <f t="shared" ref="O257:O300" si="9">_xlfn.IFS($M257=$B$3,$H$3*$N257,$M257=$B$4,$H$4*$N257,$M257=$B$5,$H$5*$N257,$M257=$B$6,$H$6*$N257)</f>
        <v>6999.72</v>
      </c>
      <c r="P257" s="37">
        <f t="shared" ref="P257:P300" si="10">_xlfn.IFS($M257=$B$3,$I$3*$N257,$M257=$B$4,$I$4*$N257,$M257=$B$5,$I$5*$N257,$M257=$B$6,$I$6*$N257)</f>
        <v>1.4000000000000001</v>
      </c>
    </row>
    <row r="258" spans="1:16" x14ac:dyDescent="0.3">
      <c r="A258" s="1"/>
      <c r="B258" s="1"/>
      <c r="C258" s="1"/>
      <c r="D258" s="1"/>
      <c r="E258" s="1"/>
      <c r="F258" s="1"/>
      <c r="G258" s="1"/>
      <c r="H258" s="5"/>
      <c r="I258" s="1"/>
      <c r="L258" s="30">
        <v>258</v>
      </c>
      <c r="M258" s="31" t="s">
        <v>13</v>
      </c>
      <c r="N258" s="30">
        <v>48</v>
      </c>
      <c r="O258" s="29">
        <f t="shared" si="9"/>
        <v>9599.52</v>
      </c>
      <c r="P258" s="37">
        <f t="shared" si="10"/>
        <v>2.4000000000000004</v>
      </c>
    </row>
    <row r="259" spans="1:16" x14ac:dyDescent="0.3">
      <c r="A259" s="1"/>
      <c r="B259" s="1"/>
      <c r="C259" s="1"/>
      <c r="D259" s="1"/>
      <c r="E259" s="1"/>
      <c r="F259" s="1"/>
      <c r="G259" s="1"/>
      <c r="H259" s="5"/>
      <c r="I259" s="1"/>
      <c r="L259" s="30">
        <v>259</v>
      </c>
      <c r="M259" s="31" t="s">
        <v>17</v>
      </c>
      <c r="N259" s="30">
        <v>39</v>
      </c>
      <c r="O259" s="29">
        <f t="shared" si="9"/>
        <v>9749.61</v>
      </c>
      <c r="P259" s="37">
        <f t="shared" si="10"/>
        <v>1.9500000000000002</v>
      </c>
    </row>
    <row r="260" spans="1:16" x14ac:dyDescent="0.3">
      <c r="A260" s="1"/>
      <c r="B260" s="1"/>
      <c r="C260" s="1"/>
      <c r="D260" s="1"/>
      <c r="E260" s="1"/>
      <c r="F260" s="1"/>
      <c r="G260" s="1"/>
      <c r="H260" s="5"/>
      <c r="I260" s="1"/>
      <c r="L260" s="30">
        <v>260</v>
      </c>
      <c r="M260" s="31" t="s">
        <v>13</v>
      </c>
      <c r="N260" s="30">
        <v>30</v>
      </c>
      <c r="O260" s="29">
        <f t="shared" si="9"/>
        <v>5999.7000000000007</v>
      </c>
      <c r="P260" s="37">
        <f t="shared" si="10"/>
        <v>1.5</v>
      </c>
    </row>
    <row r="261" spans="1:16" x14ac:dyDescent="0.3">
      <c r="A261" s="1"/>
      <c r="B261" s="1"/>
      <c r="C261" s="1"/>
      <c r="D261" s="1"/>
      <c r="E261" s="1"/>
      <c r="F261" s="1"/>
      <c r="G261" s="1"/>
      <c r="H261" s="5"/>
      <c r="I261" s="1"/>
      <c r="L261" s="30">
        <v>261</v>
      </c>
      <c r="M261" s="31" t="s">
        <v>12</v>
      </c>
      <c r="N261" s="30">
        <v>26</v>
      </c>
      <c r="O261" s="29">
        <f t="shared" si="9"/>
        <v>5459.74</v>
      </c>
      <c r="P261" s="37">
        <f t="shared" si="10"/>
        <v>3.9</v>
      </c>
    </row>
    <row r="262" spans="1:16" x14ac:dyDescent="0.3">
      <c r="A262" s="1"/>
      <c r="B262" s="1"/>
      <c r="C262" s="1"/>
      <c r="D262" s="1"/>
      <c r="E262" s="1"/>
      <c r="F262" s="1"/>
      <c r="G262" s="1"/>
      <c r="H262" s="5"/>
      <c r="I262" s="1"/>
      <c r="L262" s="30">
        <v>262</v>
      </c>
      <c r="M262" s="31" t="s">
        <v>13</v>
      </c>
      <c r="N262" s="30">
        <v>53</v>
      </c>
      <c r="O262" s="29">
        <f t="shared" si="9"/>
        <v>10599.470000000001</v>
      </c>
      <c r="P262" s="37">
        <f t="shared" si="10"/>
        <v>2.6500000000000004</v>
      </c>
    </row>
    <row r="263" spans="1:16" x14ac:dyDescent="0.3">
      <c r="A263" s="1"/>
      <c r="B263" s="1"/>
      <c r="C263" s="1"/>
      <c r="D263" s="1"/>
      <c r="E263" s="1"/>
      <c r="F263" s="1"/>
      <c r="G263" s="1"/>
      <c r="H263" s="5"/>
      <c r="I263" s="1"/>
      <c r="L263" s="30">
        <v>263</v>
      </c>
      <c r="M263" s="31" t="s">
        <v>17</v>
      </c>
      <c r="N263" s="30">
        <v>51</v>
      </c>
      <c r="O263" s="29">
        <f t="shared" si="9"/>
        <v>12749.49</v>
      </c>
      <c r="P263" s="37">
        <f t="shared" si="10"/>
        <v>2.5500000000000003</v>
      </c>
    </row>
    <row r="264" spans="1:16" x14ac:dyDescent="0.3">
      <c r="A264" s="1"/>
      <c r="B264" s="1"/>
      <c r="C264" s="1"/>
      <c r="D264" s="1"/>
      <c r="E264" s="1"/>
      <c r="F264" s="1"/>
      <c r="G264" s="1"/>
      <c r="H264" s="5"/>
      <c r="I264" s="1"/>
      <c r="L264" s="30">
        <v>264</v>
      </c>
      <c r="M264" s="31" t="s">
        <v>12</v>
      </c>
      <c r="N264" s="30">
        <v>24</v>
      </c>
      <c r="O264" s="29">
        <f t="shared" si="9"/>
        <v>5039.76</v>
      </c>
      <c r="P264" s="37">
        <f t="shared" si="10"/>
        <v>3.5999999999999996</v>
      </c>
    </row>
    <row r="265" spans="1:16" x14ac:dyDescent="0.3">
      <c r="A265" s="1"/>
      <c r="B265" s="1"/>
      <c r="C265" s="1"/>
      <c r="D265" s="1"/>
      <c r="E265" s="1"/>
      <c r="F265" s="1"/>
      <c r="G265" s="1"/>
      <c r="H265" s="5"/>
      <c r="I265" s="1"/>
      <c r="L265" s="30">
        <v>265</v>
      </c>
      <c r="M265" s="31" t="s">
        <v>21</v>
      </c>
      <c r="N265" s="30">
        <v>24</v>
      </c>
      <c r="O265" s="29">
        <f t="shared" si="9"/>
        <v>3599.76</v>
      </c>
      <c r="P265" s="37">
        <f t="shared" si="10"/>
        <v>0.48</v>
      </c>
    </row>
    <row r="266" spans="1:16" x14ac:dyDescent="0.3">
      <c r="A266" s="1"/>
      <c r="B266" s="1"/>
      <c r="C266" s="1"/>
      <c r="D266" s="1"/>
      <c r="E266" s="1"/>
      <c r="F266" s="1"/>
      <c r="G266" s="1"/>
      <c r="H266" s="5"/>
      <c r="I266" s="1"/>
      <c r="L266" s="30">
        <v>266</v>
      </c>
      <c r="M266" s="31" t="s">
        <v>21</v>
      </c>
      <c r="N266" s="30">
        <v>43</v>
      </c>
      <c r="O266" s="29">
        <f t="shared" si="9"/>
        <v>6449.5700000000006</v>
      </c>
      <c r="P266" s="37">
        <f t="shared" si="10"/>
        <v>0.86</v>
      </c>
    </row>
    <row r="267" spans="1:16" x14ac:dyDescent="0.3">
      <c r="A267" s="1"/>
      <c r="B267" s="1"/>
      <c r="C267" s="1"/>
      <c r="D267" s="1"/>
      <c r="E267" s="1"/>
      <c r="F267" s="1"/>
      <c r="G267" s="1"/>
      <c r="H267" s="5"/>
      <c r="I267" s="1"/>
      <c r="L267" s="30">
        <v>267</v>
      </c>
      <c r="M267" s="31" t="s">
        <v>13</v>
      </c>
      <c r="N267" s="30">
        <v>31</v>
      </c>
      <c r="O267" s="29">
        <f t="shared" si="9"/>
        <v>6199.6900000000005</v>
      </c>
      <c r="P267" s="37">
        <f t="shared" si="10"/>
        <v>1.55</v>
      </c>
    </row>
    <row r="268" spans="1:16" x14ac:dyDescent="0.3">
      <c r="A268" s="1"/>
      <c r="B268" s="1"/>
      <c r="C268" s="1"/>
      <c r="D268" s="1"/>
      <c r="E268" s="1"/>
      <c r="F268" s="1"/>
      <c r="G268" s="1"/>
      <c r="H268" s="5"/>
      <c r="I268" s="1"/>
      <c r="L268" s="30">
        <v>268</v>
      </c>
      <c r="M268" s="31" t="s">
        <v>17</v>
      </c>
      <c r="N268" s="30">
        <v>25</v>
      </c>
      <c r="O268" s="29">
        <f t="shared" si="9"/>
        <v>6249.75</v>
      </c>
      <c r="P268" s="37">
        <f t="shared" si="10"/>
        <v>1.25</v>
      </c>
    </row>
    <row r="269" spans="1:16" x14ac:dyDescent="0.3">
      <c r="A269" s="1"/>
      <c r="B269" s="1"/>
      <c r="C269" s="1"/>
      <c r="D269" s="1"/>
      <c r="E269" s="1"/>
      <c r="F269" s="1"/>
      <c r="G269" s="1"/>
      <c r="H269" s="5"/>
      <c r="I269" s="1"/>
      <c r="L269" s="30">
        <v>269</v>
      </c>
      <c r="M269" s="31" t="s">
        <v>13</v>
      </c>
      <c r="N269" s="30">
        <v>25</v>
      </c>
      <c r="O269" s="29">
        <f t="shared" si="9"/>
        <v>4999.75</v>
      </c>
      <c r="P269" s="37">
        <f t="shared" si="10"/>
        <v>1.25</v>
      </c>
    </row>
    <row r="270" spans="1:16" x14ac:dyDescent="0.3">
      <c r="A270" s="1"/>
      <c r="B270" s="1"/>
      <c r="C270" s="1"/>
      <c r="D270" s="1"/>
      <c r="E270" s="1"/>
      <c r="F270" s="1"/>
      <c r="G270" s="1"/>
      <c r="H270" s="5"/>
      <c r="I270" s="1"/>
      <c r="L270" s="30">
        <v>270</v>
      </c>
      <c r="M270" s="31" t="s">
        <v>12</v>
      </c>
      <c r="N270" s="30">
        <v>42</v>
      </c>
      <c r="O270" s="29">
        <f t="shared" si="9"/>
        <v>8819.58</v>
      </c>
      <c r="P270" s="37">
        <f t="shared" si="10"/>
        <v>6.3</v>
      </c>
    </row>
    <row r="271" spans="1:16" x14ac:dyDescent="0.3">
      <c r="A271" s="1"/>
      <c r="B271" s="1"/>
      <c r="C271" s="1"/>
      <c r="D271" s="1"/>
      <c r="E271" s="1"/>
      <c r="F271" s="1"/>
      <c r="G271" s="1"/>
      <c r="H271" s="5"/>
      <c r="I271" s="1"/>
      <c r="L271" s="30">
        <v>271</v>
      </c>
      <c r="M271" s="31" t="s">
        <v>21</v>
      </c>
      <c r="N271" s="30">
        <v>53</v>
      </c>
      <c r="O271" s="29">
        <f t="shared" si="9"/>
        <v>7949.47</v>
      </c>
      <c r="P271" s="37">
        <f t="shared" si="10"/>
        <v>1.06</v>
      </c>
    </row>
    <row r="272" spans="1:16" x14ac:dyDescent="0.3">
      <c r="A272" s="1"/>
      <c r="B272" s="1"/>
      <c r="C272" s="1"/>
      <c r="D272" s="1"/>
      <c r="E272" s="1"/>
      <c r="F272" s="1"/>
      <c r="G272" s="1"/>
      <c r="H272" s="5"/>
      <c r="I272" s="1"/>
      <c r="L272" s="30">
        <v>272</v>
      </c>
      <c r="M272" s="31" t="s">
        <v>17</v>
      </c>
      <c r="N272" s="30">
        <v>44</v>
      </c>
      <c r="O272" s="29">
        <f t="shared" si="9"/>
        <v>10999.560000000001</v>
      </c>
      <c r="P272" s="37">
        <f t="shared" si="10"/>
        <v>2.2000000000000002</v>
      </c>
    </row>
    <row r="273" spans="1:16" x14ac:dyDescent="0.3">
      <c r="A273" s="1"/>
      <c r="B273" s="1"/>
      <c r="C273" s="1"/>
      <c r="D273" s="1"/>
      <c r="E273" s="1"/>
      <c r="F273" s="1"/>
      <c r="G273" s="1"/>
      <c r="H273" s="5"/>
      <c r="I273" s="1"/>
      <c r="L273" s="30">
        <v>273</v>
      </c>
      <c r="M273" s="31" t="s">
        <v>12</v>
      </c>
      <c r="N273" s="30">
        <v>43</v>
      </c>
      <c r="O273" s="29">
        <f t="shared" si="9"/>
        <v>9029.57</v>
      </c>
      <c r="P273" s="37">
        <f t="shared" si="10"/>
        <v>6.45</v>
      </c>
    </row>
    <row r="274" spans="1:16" x14ac:dyDescent="0.3">
      <c r="A274" s="1"/>
      <c r="B274" s="1"/>
      <c r="C274" s="1"/>
      <c r="D274" s="1"/>
      <c r="E274" s="1"/>
      <c r="F274" s="1"/>
      <c r="G274" s="1"/>
      <c r="H274" s="5"/>
      <c r="I274" s="1"/>
      <c r="L274" s="30">
        <v>274</v>
      </c>
      <c r="M274" s="31" t="s">
        <v>17</v>
      </c>
      <c r="N274" s="30">
        <v>47</v>
      </c>
      <c r="O274" s="29">
        <f t="shared" si="9"/>
        <v>11749.53</v>
      </c>
      <c r="P274" s="37">
        <f t="shared" si="10"/>
        <v>2.35</v>
      </c>
    </row>
    <row r="275" spans="1:16" x14ac:dyDescent="0.3">
      <c r="A275" s="1"/>
      <c r="B275" s="1"/>
      <c r="C275" s="1"/>
      <c r="D275" s="1"/>
      <c r="E275" s="1"/>
      <c r="F275" s="1"/>
      <c r="G275" s="1"/>
      <c r="H275" s="5"/>
      <c r="I275" s="1"/>
      <c r="L275" s="30">
        <v>275</v>
      </c>
      <c r="M275" s="31" t="s">
        <v>12</v>
      </c>
      <c r="N275" s="30">
        <v>37</v>
      </c>
      <c r="O275" s="29">
        <f t="shared" si="9"/>
        <v>7769.63</v>
      </c>
      <c r="P275" s="37">
        <f t="shared" si="10"/>
        <v>5.55</v>
      </c>
    </row>
    <row r="276" spans="1:16" x14ac:dyDescent="0.3">
      <c r="A276" s="1"/>
      <c r="B276" s="1"/>
      <c r="C276" s="1"/>
      <c r="D276" s="1"/>
      <c r="E276" s="1"/>
      <c r="F276" s="1"/>
      <c r="G276" s="1"/>
      <c r="H276" s="5"/>
      <c r="I276" s="1"/>
      <c r="L276" s="30">
        <v>276</v>
      </c>
      <c r="M276" s="31" t="s">
        <v>17</v>
      </c>
      <c r="N276" s="30">
        <v>48</v>
      </c>
      <c r="O276" s="29">
        <f t="shared" si="9"/>
        <v>11999.52</v>
      </c>
      <c r="P276" s="37">
        <f t="shared" si="10"/>
        <v>2.4000000000000004</v>
      </c>
    </row>
    <row r="277" spans="1:16" x14ac:dyDescent="0.3">
      <c r="A277" s="1"/>
      <c r="B277" s="1"/>
      <c r="C277" s="1"/>
      <c r="D277" s="1"/>
      <c r="E277" s="1"/>
      <c r="F277" s="1"/>
      <c r="G277" s="1"/>
      <c r="H277" s="5"/>
      <c r="I277" s="1"/>
      <c r="L277" s="30">
        <v>277</v>
      </c>
      <c r="M277" s="31" t="s">
        <v>13</v>
      </c>
      <c r="N277" s="30">
        <v>29</v>
      </c>
      <c r="O277" s="29">
        <f t="shared" si="9"/>
        <v>5799.71</v>
      </c>
      <c r="P277" s="37">
        <f t="shared" si="10"/>
        <v>1.4500000000000002</v>
      </c>
    </row>
    <row r="278" spans="1:16" x14ac:dyDescent="0.3">
      <c r="A278" s="1"/>
      <c r="B278" s="1"/>
      <c r="C278" s="1"/>
      <c r="D278" s="1"/>
      <c r="E278" s="1"/>
      <c r="F278" s="1"/>
      <c r="G278" s="1"/>
      <c r="H278" s="5"/>
      <c r="I278" s="1"/>
      <c r="L278" s="30">
        <v>278</v>
      </c>
      <c r="M278" s="31" t="s">
        <v>17</v>
      </c>
      <c r="N278" s="30">
        <v>29</v>
      </c>
      <c r="O278" s="29">
        <f t="shared" si="9"/>
        <v>7249.71</v>
      </c>
      <c r="P278" s="37">
        <f t="shared" si="10"/>
        <v>1.4500000000000002</v>
      </c>
    </row>
    <row r="279" spans="1:16" x14ac:dyDescent="0.3">
      <c r="A279" s="1"/>
      <c r="B279" s="1"/>
      <c r="C279" s="1"/>
      <c r="D279" s="1"/>
      <c r="E279" s="1"/>
      <c r="F279" s="1"/>
      <c r="G279" s="1"/>
      <c r="H279" s="5"/>
      <c r="I279" s="1"/>
      <c r="L279" s="30">
        <v>279</v>
      </c>
      <c r="M279" s="31" t="s">
        <v>13</v>
      </c>
      <c r="N279" s="30">
        <v>50</v>
      </c>
      <c r="O279" s="29">
        <f t="shared" si="9"/>
        <v>9999.5</v>
      </c>
      <c r="P279" s="37">
        <f t="shared" si="10"/>
        <v>2.5</v>
      </c>
    </row>
    <row r="280" spans="1:16" x14ac:dyDescent="0.3">
      <c r="A280" s="1"/>
      <c r="B280" s="1"/>
      <c r="C280" s="1"/>
      <c r="D280" s="1"/>
      <c r="E280" s="1"/>
      <c r="F280" s="1"/>
      <c r="G280" s="1"/>
      <c r="H280" s="5"/>
      <c r="I280" s="1"/>
      <c r="L280" s="30">
        <v>280</v>
      </c>
      <c r="M280" s="31" t="s">
        <v>13</v>
      </c>
      <c r="N280" s="30">
        <v>32</v>
      </c>
      <c r="O280" s="29">
        <f t="shared" si="9"/>
        <v>6399.68</v>
      </c>
      <c r="P280" s="37">
        <f t="shared" si="10"/>
        <v>1.6</v>
      </c>
    </row>
    <row r="281" spans="1:16" x14ac:dyDescent="0.3">
      <c r="A281" s="1"/>
      <c r="B281" s="1"/>
      <c r="C281" s="1"/>
      <c r="D281" s="1"/>
      <c r="E281" s="1"/>
      <c r="F281" s="1"/>
      <c r="G281" s="1"/>
      <c r="H281" s="5"/>
      <c r="I281" s="1"/>
      <c r="L281" s="30">
        <v>281</v>
      </c>
      <c r="M281" s="31" t="s">
        <v>13</v>
      </c>
      <c r="N281" s="30">
        <v>39</v>
      </c>
      <c r="O281" s="29">
        <f t="shared" si="9"/>
        <v>7799.6100000000006</v>
      </c>
      <c r="P281" s="37">
        <f t="shared" si="10"/>
        <v>1.9500000000000002</v>
      </c>
    </row>
    <row r="282" spans="1:16" x14ac:dyDescent="0.3">
      <c r="A282" s="1"/>
      <c r="B282" s="1"/>
      <c r="C282" s="1"/>
      <c r="D282" s="1"/>
      <c r="E282" s="1"/>
      <c r="F282" s="1"/>
      <c r="G282" s="1"/>
      <c r="H282" s="5"/>
      <c r="I282" s="1"/>
      <c r="L282" s="30">
        <v>282</v>
      </c>
      <c r="M282" s="31" t="s">
        <v>17</v>
      </c>
      <c r="N282" s="30">
        <v>36</v>
      </c>
      <c r="O282" s="29">
        <f t="shared" si="9"/>
        <v>8999.64</v>
      </c>
      <c r="P282" s="37">
        <f t="shared" si="10"/>
        <v>1.8</v>
      </c>
    </row>
    <row r="283" spans="1:16" x14ac:dyDescent="0.3">
      <c r="A283" s="1"/>
      <c r="B283" s="1"/>
      <c r="C283" s="1"/>
      <c r="D283" s="1"/>
      <c r="E283" s="1"/>
      <c r="F283" s="1"/>
      <c r="G283" s="1"/>
      <c r="H283" s="5"/>
      <c r="I283" s="1"/>
      <c r="L283" s="30">
        <v>283</v>
      </c>
      <c r="M283" s="31" t="s">
        <v>21</v>
      </c>
      <c r="N283" s="30">
        <v>28</v>
      </c>
      <c r="O283" s="29">
        <f t="shared" si="9"/>
        <v>4199.72</v>
      </c>
      <c r="P283" s="37">
        <f t="shared" si="10"/>
        <v>0.56000000000000005</v>
      </c>
    </row>
    <row r="284" spans="1:16" x14ac:dyDescent="0.3">
      <c r="A284" s="1"/>
      <c r="B284" s="1"/>
      <c r="C284" s="1"/>
      <c r="D284" s="1"/>
      <c r="E284" s="1"/>
      <c r="F284" s="1"/>
      <c r="G284" s="1"/>
      <c r="H284" s="5"/>
      <c r="I284" s="1"/>
      <c r="L284" s="30">
        <v>284</v>
      </c>
      <c r="M284" s="31" t="s">
        <v>13</v>
      </c>
      <c r="N284" s="30">
        <v>52</v>
      </c>
      <c r="O284" s="29">
        <f t="shared" si="9"/>
        <v>10399.48</v>
      </c>
      <c r="P284" s="37">
        <f t="shared" si="10"/>
        <v>2.6</v>
      </c>
    </row>
    <row r="285" spans="1:16" x14ac:dyDescent="0.3">
      <c r="A285" s="1"/>
      <c r="B285" s="1"/>
      <c r="C285" s="1"/>
      <c r="D285" s="1"/>
      <c r="E285" s="1"/>
      <c r="F285" s="1"/>
      <c r="G285" s="1"/>
      <c r="H285" s="5"/>
      <c r="I285" s="1"/>
      <c r="L285" s="30">
        <v>285</v>
      </c>
      <c r="M285" s="31" t="s">
        <v>21</v>
      </c>
      <c r="N285" s="30">
        <v>25</v>
      </c>
      <c r="O285" s="29">
        <f t="shared" si="9"/>
        <v>3749.75</v>
      </c>
      <c r="P285" s="37">
        <f t="shared" si="10"/>
        <v>0.5</v>
      </c>
    </row>
    <row r="286" spans="1:16" x14ac:dyDescent="0.3">
      <c r="A286" s="1"/>
      <c r="B286" s="1"/>
      <c r="C286" s="1"/>
      <c r="D286" s="1"/>
      <c r="E286" s="1"/>
      <c r="F286" s="1"/>
      <c r="G286" s="1"/>
      <c r="H286" s="5"/>
      <c r="I286" s="1"/>
      <c r="L286" s="30">
        <v>286</v>
      </c>
      <c r="M286" s="31" t="s">
        <v>17</v>
      </c>
      <c r="N286" s="30">
        <v>47</v>
      </c>
      <c r="O286" s="29">
        <f t="shared" si="9"/>
        <v>11749.53</v>
      </c>
      <c r="P286" s="37">
        <f t="shared" si="10"/>
        <v>2.35</v>
      </c>
    </row>
    <row r="287" spans="1:16" x14ac:dyDescent="0.3">
      <c r="A287" s="1"/>
      <c r="B287" s="1"/>
      <c r="C287" s="1"/>
      <c r="D287" s="1"/>
      <c r="E287" s="1"/>
      <c r="F287" s="1"/>
      <c r="G287" s="1"/>
      <c r="H287" s="5"/>
      <c r="I287" s="1"/>
      <c r="L287" s="30">
        <v>287</v>
      </c>
      <c r="M287" s="31" t="s">
        <v>12</v>
      </c>
      <c r="N287" s="30">
        <v>28</v>
      </c>
      <c r="O287" s="29">
        <f t="shared" si="9"/>
        <v>5879.72</v>
      </c>
      <c r="P287" s="37">
        <f t="shared" si="10"/>
        <v>4.2</v>
      </c>
    </row>
    <row r="288" spans="1:16" x14ac:dyDescent="0.3">
      <c r="A288" s="1"/>
      <c r="B288" s="1"/>
      <c r="C288" s="1"/>
      <c r="D288" s="1"/>
      <c r="E288" s="1"/>
      <c r="F288" s="1"/>
      <c r="G288" s="1"/>
      <c r="H288" s="5"/>
      <c r="I288" s="1"/>
      <c r="L288" s="30">
        <v>288</v>
      </c>
      <c r="M288" s="31" t="s">
        <v>21</v>
      </c>
      <c r="N288" s="30">
        <v>48</v>
      </c>
      <c r="O288" s="29">
        <f t="shared" si="9"/>
        <v>7199.52</v>
      </c>
      <c r="P288" s="37">
        <f t="shared" si="10"/>
        <v>0.96</v>
      </c>
    </row>
    <row r="289" spans="1:16" x14ac:dyDescent="0.3">
      <c r="A289" s="1"/>
      <c r="B289" s="1"/>
      <c r="C289" s="1"/>
      <c r="D289" s="1"/>
      <c r="E289" s="1"/>
      <c r="F289" s="1"/>
      <c r="G289" s="1"/>
      <c r="H289" s="5"/>
      <c r="I289" s="1"/>
      <c r="L289" s="30">
        <v>289</v>
      </c>
      <c r="M289" s="31" t="s">
        <v>17</v>
      </c>
      <c r="N289" s="30">
        <v>36</v>
      </c>
      <c r="O289" s="29">
        <f t="shared" si="9"/>
        <v>8999.64</v>
      </c>
      <c r="P289" s="37">
        <f t="shared" si="10"/>
        <v>1.8</v>
      </c>
    </row>
    <row r="290" spans="1:16" x14ac:dyDescent="0.3">
      <c r="A290" s="1"/>
      <c r="B290" s="1"/>
      <c r="C290" s="1"/>
      <c r="D290" s="1"/>
      <c r="E290" s="1"/>
      <c r="F290" s="1"/>
      <c r="G290" s="1"/>
      <c r="H290" s="5"/>
      <c r="I290" s="1"/>
      <c r="L290" s="30">
        <v>290</v>
      </c>
      <c r="M290" s="31" t="s">
        <v>21</v>
      </c>
      <c r="N290" s="30">
        <v>53</v>
      </c>
      <c r="O290" s="29">
        <f t="shared" si="9"/>
        <v>7949.47</v>
      </c>
      <c r="P290" s="37">
        <f t="shared" si="10"/>
        <v>1.06</v>
      </c>
    </row>
    <row r="291" spans="1:16" x14ac:dyDescent="0.3">
      <c r="A291" s="1"/>
      <c r="B291" s="1"/>
      <c r="C291" s="1"/>
      <c r="D291" s="1"/>
      <c r="E291" s="1"/>
      <c r="F291" s="1"/>
      <c r="G291" s="1"/>
      <c r="H291" s="5"/>
      <c r="I291" s="1"/>
      <c r="L291" s="30">
        <v>291</v>
      </c>
      <c r="M291" s="31" t="s">
        <v>13</v>
      </c>
      <c r="N291" s="30">
        <v>29</v>
      </c>
      <c r="O291" s="29">
        <f t="shared" si="9"/>
        <v>5799.71</v>
      </c>
      <c r="P291" s="37">
        <f t="shared" si="10"/>
        <v>1.4500000000000002</v>
      </c>
    </row>
    <row r="292" spans="1:16" x14ac:dyDescent="0.3">
      <c r="A292" s="1"/>
      <c r="B292" s="1"/>
      <c r="C292" s="1"/>
      <c r="D292" s="1"/>
      <c r="E292" s="1"/>
      <c r="F292" s="1"/>
      <c r="G292" s="1"/>
      <c r="H292" s="5"/>
      <c r="I292" s="1"/>
      <c r="L292" s="30">
        <v>292</v>
      </c>
      <c r="M292" s="31" t="s">
        <v>17</v>
      </c>
      <c r="N292" s="30">
        <v>30</v>
      </c>
      <c r="O292" s="29">
        <f t="shared" si="9"/>
        <v>7499.7000000000007</v>
      </c>
      <c r="P292" s="37">
        <f t="shared" si="10"/>
        <v>1.5</v>
      </c>
    </row>
    <row r="293" spans="1:16" x14ac:dyDescent="0.3">
      <c r="A293" s="1"/>
      <c r="B293" s="1"/>
      <c r="C293" s="1"/>
      <c r="D293" s="1"/>
      <c r="E293" s="1"/>
      <c r="F293" s="1"/>
      <c r="G293" s="1"/>
      <c r="H293" s="5"/>
      <c r="I293" s="1"/>
      <c r="L293" s="30">
        <v>293</v>
      </c>
      <c r="M293" s="31" t="s">
        <v>12</v>
      </c>
      <c r="N293" s="30">
        <v>24</v>
      </c>
      <c r="O293" s="29">
        <f t="shared" si="9"/>
        <v>5039.76</v>
      </c>
      <c r="P293" s="37">
        <f t="shared" si="10"/>
        <v>3.5999999999999996</v>
      </c>
    </row>
    <row r="294" spans="1:16" x14ac:dyDescent="0.3">
      <c r="A294" s="1"/>
      <c r="B294" s="1"/>
      <c r="C294" s="1"/>
      <c r="D294" s="1"/>
      <c r="E294" s="1"/>
      <c r="F294" s="1"/>
      <c r="G294" s="1"/>
      <c r="H294" s="5"/>
      <c r="I294" s="1"/>
      <c r="L294" s="30">
        <v>294</v>
      </c>
      <c r="M294" s="31" t="s">
        <v>12</v>
      </c>
      <c r="N294" s="30">
        <v>40</v>
      </c>
      <c r="O294" s="29">
        <f t="shared" si="9"/>
        <v>8399.6</v>
      </c>
      <c r="P294" s="37">
        <f t="shared" si="10"/>
        <v>6</v>
      </c>
    </row>
    <row r="295" spans="1:16" x14ac:dyDescent="0.3">
      <c r="A295" s="1"/>
      <c r="B295" s="1"/>
      <c r="C295" s="1"/>
      <c r="D295" s="1"/>
      <c r="E295" s="1"/>
      <c r="F295" s="1"/>
      <c r="G295" s="1"/>
      <c r="H295" s="5"/>
      <c r="I295" s="1"/>
      <c r="L295" s="30">
        <v>295</v>
      </c>
      <c r="M295" s="31" t="s">
        <v>12</v>
      </c>
      <c r="N295" s="30">
        <v>49</v>
      </c>
      <c r="O295" s="29">
        <f t="shared" si="9"/>
        <v>10289.51</v>
      </c>
      <c r="P295" s="37">
        <f t="shared" si="10"/>
        <v>7.35</v>
      </c>
    </row>
    <row r="296" spans="1:16" x14ac:dyDescent="0.3">
      <c r="A296" s="1"/>
      <c r="B296" s="1"/>
      <c r="C296" s="1"/>
      <c r="D296" s="1"/>
      <c r="E296" s="1"/>
      <c r="F296" s="1"/>
      <c r="G296" s="1"/>
      <c r="H296" s="5"/>
      <c r="I296" s="1"/>
      <c r="L296" s="30">
        <v>296</v>
      </c>
      <c r="M296" s="31" t="s">
        <v>13</v>
      </c>
      <c r="N296" s="30">
        <v>28</v>
      </c>
      <c r="O296" s="29">
        <f t="shared" si="9"/>
        <v>5599.72</v>
      </c>
      <c r="P296" s="37">
        <f t="shared" si="10"/>
        <v>1.4000000000000001</v>
      </c>
    </row>
    <row r="297" spans="1:16" x14ac:dyDescent="0.3">
      <c r="A297" s="1"/>
      <c r="B297" s="1"/>
      <c r="C297" s="1"/>
      <c r="D297" s="1"/>
      <c r="E297" s="1"/>
      <c r="F297" s="1"/>
      <c r="G297" s="1"/>
      <c r="H297" s="5"/>
      <c r="I297" s="1"/>
      <c r="L297" s="30">
        <v>297</v>
      </c>
      <c r="M297" s="31" t="s">
        <v>13</v>
      </c>
      <c r="N297" s="30">
        <v>33</v>
      </c>
      <c r="O297" s="29">
        <f t="shared" si="9"/>
        <v>6599.67</v>
      </c>
      <c r="P297" s="37">
        <f t="shared" si="10"/>
        <v>1.6500000000000001</v>
      </c>
    </row>
    <row r="298" spans="1:16" x14ac:dyDescent="0.3">
      <c r="A298" s="1"/>
      <c r="B298" s="1"/>
      <c r="C298" s="1"/>
      <c r="D298" s="1"/>
      <c r="E298" s="1"/>
      <c r="F298" s="1"/>
      <c r="G298" s="1"/>
      <c r="H298" s="5"/>
      <c r="I298" s="1"/>
      <c r="L298" s="30">
        <v>298</v>
      </c>
      <c r="M298" s="31" t="s">
        <v>13</v>
      </c>
      <c r="N298" s="30">
        <v>35</v>
      </c>
      <c r="O298" s="29">
        <f t="shared" si="9"/>
        <v>6999.6500000000005</v>
      </c>
      <c r="P298" s="37">
        <f t="shared" si="10"/>
        <v>1.75</v>
      </c>
    </row>
    <row r="299" spans="1:16" x14ac:dyDescent="0.3">
      <c r="A299" s="1"/>
      <c r="B299" s="1"/>
      <c r="C299" s="1"/>
      <c r="D299" s="1"/>
      <c r="E299" s="1"/>
      <c r="F299" s="1"/>
      <c r="G299" s="1"/>
      <c r="H299" s="5"/>
      <c r="I299" s="1"/>
      <c r="L299" s="30">
        <v>299</v>
      </c>
      <c r="M299" s="31" t="s">
        <v>13</v>
      </c>
      <c r="N299" s="30">
        <v>31</v>
      </c>
      <c r="O299" s="29">
        <f t="shared" si="9"/>
        <v>6199.6900000000005</v>
      </c>
      <c r="P299" s="37">
        <f t="shared" si="10"/>
        <v>1.55</v>
      </c>
    </row>
    <row r="300" spans="1:16" x14ac:dyDescent="0.3">
      <c r="A300" s="1"/>
      <c r="B300" s="1"/>
      <c r="C300" s="1"/>
      <c r="D300" s="1"/>
      <c r="E300" s="1"/>
      <c r="F300" s="1"/>
      <c r="G300" s="1"/>
      <c r="H300" s="5"/>
      <c r="I300" s="1"/>
      <c r="L300" s="30">
        <v>300</v>
      </c>
      <c r="M300" s="31" t="s">
        <v>17</v>
      </c>
      <c r="N300" s="30">
        <v>44</v>
      </c>
      <c r="O300" s="29">
        <f t="shared" si="9"/>
        <v>10999.560000000001</v>
      </c>
      <c r="P300" s="37">
        <f t="shared" si="10"/>
        <v>2.2000000000000002</v>
      </c>
    </row>
    <row r="301" spans="1:16" x14ac:dyDescent="0.3">
      <c r="L301" s="30"/>
      <c r="M301" s="31"/>
      <c r="N301" s="30"/>
      <c r="O301" s="29"/>
      <c r="P301" s="37"/>
    </row>
  </sheetData>
  <pageMargins left="0.7" right="0.7" top="0.75" bottom="0.75" header="0.3" footer="0.3"/>
  <pageSetup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1A9C92-998A-417B-B821-F3CFAB8E2E1B}">
  <dimension ref="A1:AC49"/>
  <sheetViews>
    <sheetView tabSelected="1" zoomScale="55" zoomScaleNormal="55" workbookViewId="0">
      <selection activeCell="F51" sqref="F51"/>
    </sheetView>
  </sheetViews>
  <sheetFormatPr defaultRowHeight="14.4" x14ac:dyDescent="0.3"/>
  <sheetData>
    <row r="1" spans="1:29" x14ac:dyDescent="0.3">
      <c r="A1" s="55"/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</row>
    <row r="2" spans="1:29" x14ac:dyDescent="0.3">
      <c r="A2" s="55"/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  <c r="AA2" s="55"/>
      <c r="AB2" s="55"/>
      <c r="AC2" s="55"/>
    </row>
    <row r="3" spans="1:29" x14ac:dyDescent="0.3">
      <c r="A3" s="55"/>
      <c r="B3" s="55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</row>
    <row r="4" spans="1:29" x14ac:dyDescent="0.3">
      <c r="A4" s="55"/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  <c r="AC4" s="55"/>
    </row>
    <row r="5" spans="1:29" x14ac:dyDescent="0.3">
      <c r="A5" s="55"/>
      <c r="B5" s="55"/>
      <c r="C5" s="55"/>
      <c r="D5" s="55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  <c r="AA5" s="55"/>
      <c r="AB5" s="55"/>
      <c r="AC5" s="55"/>
    </row>
    <row r="6" spans="1:29" x14ac:dyDescent="0.3">
      <c r="A6" s="55"/>
      <c r="B6" s="55"/>
      <c r="C6" s="55"/>
      <c r="D6" s="55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  <c r="AA6" s="55"/>
      <c r="AB6" s="55"/>
      <c r="AC6" s="55"/>
    </row>
    <row r="7" spans="1:29" x14ac:dyDescent="0.3">
      <c r="A7" s="55"/>
      <c r="B7" s="55"/>
      <c r="C7" s="55"/>
      <c r="D7" s="55"/>
      <c r="E7" s="55"/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</row>
    <row r="8" spans="1:29" x14ac:dyDescent="0.3">
      <c r="A8" s="55"/>
      <c r="B8" s="55"/>
      <c r="C8" s="55"/>
      <c r="D8" s="55"/>
      <c r="E8" s="55"/>
      <c r="F8" s="55"/>
      <c r="G8" s="55"/>
      <c r="H8" s="55"/>
      <c r="I8" s="55"/>
      <c r="J8" s="55"/>
      <c r="K8" s="55"/>
      <c r="L8" s="55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</row>
    <row r="9" spans="1:29" x14ac:dyDescent="0.3">
      <c r="A9" s="55"/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</row>
    <row r="10" spans="1:29" x14ac:dyDescent="0.3">
      <c r="A10" s="55"/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</row>
    <row r="11" spans="1:29" x14ac:dyDescent="0.3">
      <c r="A11" s="55"/>
      <c r="B11" s="55"/>
      <c r="C11" s="55"/>
      <c r="D11" s="55"/>
      <c r="E11" s="55"/>
      <c r="F11" s="55"/>
      <c r="G11" s="55"/>
      <c r="H11" s="55"/>
      <c r="I11" s="55"/>
      <c r="J11" s="55"/>
      <c r="K11" s="55"/>
      <c r="L11" s="55"/>
      <c r="M11" s="55"/>
      <c r="N11" s="55"/>
      <c r="O11" s="55"/>
      <c r="P11" s="55"/>
      <c r="Q11" s="55"/>
      <c r="R11" s="55"/>
      <c r="S11" s="55"/>
      <c r="T11" s="55"/>
      <c r="U11" s="55"/>
      <c r="V11" s="55"/>
      <c r="W11" s="55"/>
      <c r="X11" s="55"/>
      <c r="Y11" s="55"/>
      <c r="Z11" s="55"/>
      <c r="AA11" s="55"/>
      <c r="AB11" s="55"/>
      <c r="AC11" s="55"/>
    </row>
    <row r="12" spans="1:29" x14ac:dyDescent="0.3">
      <c r="A12" s="55"/>
      <c r="B12" s="55"/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5"/>
      <c r="T12" s="55"/>
      <c r="U12" s="55"/>
      <c r="V12" s="55"/>
      <c r="W12" s="55"/>
      <c r="X12" s="55"/>
      <c r="Y12" s="55"/>
      <c r="Z12" s="55"/>
      <c r="AA12" s="55"/>
      <c r="AB12" s="55"/>
      <c r="AC12" s="55"/>
    </row>
    <row r="13" spans="1:29" x14ac:dyDescent="0.3">
      <c r="A13" s="55"/>
      <c r="B13" s="55"/>
      <c r="C13" s="55"/>
      <c r="D13" s="55"/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55"/>
      <c r="P13" s="55"/>
      <c r="Q13" s="55"/>
      <c r="R13" s="55"/>
      <c r="S13" s="55"/>
      <c r="T13" s="55"/>
      <c r="U13" s="55"/>
      <c r="V13" s="55"/>
      <c r="W13" s="55"/>
      <c r="X13" s="55"/>
      <c r="Y13" s="55"/>
      <c r="Z13" s="55"/>
      <c r="AA13" s="55"/>
      <c r="AB13" s="55"/>
      <c r="AC13" s="55"/>
    </row>
    <row r="14" spans="1:29" x14ac:dyDescent="0.3">
      <c r="A14" s="55"/>
      <c r="B14" s="55"/>
      <c r="C14" s="55"/>
      <c r="D14" s="55"/>
      <c r="E14" s="55"/>
      <c r="F14" s="55"/>
      <c r="G14" s="55"/>
      <c r="H14" s="55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  <c r="T14" s="55"/>
      <c r="U14" s="55"/>
      <c r="V14" s="55"/>
      <c r="W14" s="55"/>
      <c r="X14" s="55"/>
      <c r="Y14" s="55"/>
      <c r="Z14" s="55"/>
      <c r="AA14" s="55"/>
      <c r="AB14" s="55"/>
      <c r="AC14" s="55"/>
    </row>
    <row r="15" spans="1:29" x14ac:dyDescent="0.3">
      <c r="A15" s="55"/>
      <c r="B15" s="55"/>
      <c r="C15" s="55"/>
      <c r="D15" s="55"/>
      <c r="E15" s="55"/>
      <c r="F15" s="55"/>
      <c r="G15" s="55"/>
      <c r="H15" s="55"/>
      <c r="I15" s="55"/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55"/>
      <c r="U15" s="55"/>
      <c r="V15" s="55"/>
      <c r="W15" s="55"/>
      <c r="X15" s="55"/>
      <c r="Y15" s="55"/>
      <c r="Z15" s="55"/>
      <c r="AA15" s="55"/>
      <c r="AB15" s="55"/>
      <c r="AC15" s="55"/>
    </row>
    <row r="16" spans="1:29" x14ac:dyDescent="0.3">
      <c r="A16" s="55"/>
      <c r="B16" s="55"/>
      <c r="C16" s="55"/>
      <c r="D16" s="55"/>
      <c r="E16" s="55"/>
      <c r="F16" s="55"/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55"/>
      <c r="AA16" s="55"/>
      <c r="AB16" s="55"/>
      <c r="AC16" s="55"/>
    </row>
    <row r="17" spans="1:29" x14ac:dyDescent="0.3">
      <c r="A17" s="55"/>
      <c r="B17" s="55"/>
      <c r="C17" s="55"/>
      <c r="D17" s="55"/>
      <c r="E17" s="55"/>
      <c r="F17" s="55"/>
      <c r="G17" s="55"/>
      <c r="H17" s="55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  <c r="AA17" s="55"/>
      <c r="AB17" s="55"/>
      <c r="AC17" s="55"/>
    </row>
    <row r="18" spans="1:29" x14ac:dyDescent="0.3">
      <c r="A18" s="55"/>
      <c r="B18" s="55"/>
      <c r="C18" s="55"/>
      <c r="D18" s="55"/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  <c r="AA18" s="55"/>
      <c r="AB18" s="55"/>
      <c r="AC18" s="55"/>
    </row>
    <row r="19" spans="1:29" x14ac:dyDescent="0.3">
      <c r="A19" s="55"/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</row>
    <row r="20" spans="1:29" x14ac:dyDescent="0.3">
      <c r="A20" s="55"/>
      <c r="B20" s="55"/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</row>
    <row r="21" spans="1:29" x14ac:dyDescent="0.3">
      <c r="A21" s="55"/>
      <c r="B21" s="55"/>
      <c r="C21" s="55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</row>
    <row r="22" spans="1:29" x14ac:dyDescent="0.3">
      <c r="A22" s="55"/>
      <c r="B22" s="55"/>
      <c r="C22" s="55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</row>
    <row r="23" spans="1:29" x14ac:dyDescent="0.3">
      <c r="A23" s="55"/>
      <c r="B23" s="55"/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</row>
    <row r="24" spans="1:29" x14ac:dyDescent="0.3">
      <c r="A24" s="55"/>
      <c r="B24" s="55"/>
      <c r="C24" s="55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</row>
    <row r="25" spans="1:29" x14ac:dyDescent="0.3">
      <c r="A25" s="55"/>
      <c r="B25" s="55"/>
      <c r="C25" s="55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</row>
    <row r="26" spans="1:29" x14ac:dyDescent="0.3">
      <c r="A26" s="55"/>
      <c r="B26" s="55"/>
      <c r="C26" s="55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</row>
    <row r="27" spans="1:29" x14ac:dyDescent="0.3">
      <c r="A27" s="55"/>
      <c r="B27" s="55"/>
      <c r="C27" s="55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</row>
    <row r="28" spans="1:29" x14ac:dyDescent="0.3">
      <c r="A28" s="55"/>
      <c r="B28" s="55"/>
      <c r="C28" s="55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</row>
    <row r="29" spans="1:29" x14ac:dyDescent="0.3">
      <c r="A29" s="55"/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</row>
    <row r="30" spans="1:29" x14ac:dyDescent="0.3">
      <c r="A30" s="55"/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</row>
    <row r="31" spans="1:29" x14ac:dyDescent="0.3">
      <c r="A31" s="55"/>
      <c r="B31" s="55"/>
      <c r="C31" s="55"/>
      <c r="D31" s="55"/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  <c r="AA31" s="55"/>
      <c r="AB31" s="55"/>
      <c r="AC31" s="55"/>
    </row>
    <row r="32" spans="1:29" x14ac:dyDescent="0.3">
      <c r="A32" s="55"/>
      <c r="B32" s="55"/>
      <c r="C32" s="55"/>
      <c r="D32" s="55"/>
      <c r="E32" s="55"/>
      <c r="F32" s="55"/>
      <c r="G32" s="55"/>
      <c r="H32" s="55"/>
      <c r="I32" s="55"/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  <c r="AA32" s="55"/>
      <c r="AB32" s="55"/>
      <c r="AC32" s="55"/>
    </row>
    <row r="33" spans="1:29" x14ac:dyDescent="0.3">
      <c r="A33" s="55"/>
      <c r="B33" s="55"/>
      <c r="C33" s="55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  <c r="AA33" s="55"/>
      <c r="AB33" s="55"/>
      <c r="AC33" s="55"/>
    </row>
    <row r="34" spans="1:29" x14ac:dyDescent="0.3">
      <c r="A34" s="55"/>
      <c r="B34" s="55"/>
      <c r="C34" s="55"/>
      <c r="D34" s="55"/>
      <c r="E34" s="55"/>
      <c r="F34" s="55"/>
      <c r="G34" s="55"/>
      <c r="H34" s="55"/>
      <c r="I34" s="55"/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  <c r="AA34" s="55"/>
      <c r="AB34" s="55"/>
      <c r="AC34" s="55"/>
    </row>
    <row r="35" spans="1:29" x14ac:dyDescent="0.3">
      <c r="A35" s="55"/>
      <c r="B35" s="55"/>
      <c r="C35" s="55"/>
      <c r="D35" s="55"/>
      <c r="E35" s="55"/>
      <c r="F35" s="55"/>
      <c r="G35" s="55"/>
      <c r="H35" s="55"/>
      <c r="I35" s="55"/>
      <c r="J35" s="55"/>
      <c r="K35" s="55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55"/>
      <c r="AA35" s="55"/>
      <c r="AB35" s="55"/>
      <c r="AC35" s="55"/>
    </row>
    <row r="36" spans="1:29" x14ac:dyDescent="0.3">
      <c r="A36" s="55"/>
      <c r="B36" s="55"/>
      <c r="C36" s="55"/>
      <c r="D36" s="55"/>
      <c r="E36" s="55"/>
      <c r="F36" s="55"/>
      <c r="G36" s="55"/>
      <c r="H36" s="55"/>
      <c r="I36" s="55"/>
      <c r="J36" s="55"/>
      <c r="K36" s="55"/>
      <c r="L36" s="55"/>
      <c r="M36" s="55"/>
      <c r="N36" s="55"/>
      <c r="O36" s="55"/>
      <c r="P36" s="55"/>
      <c r="Q36" s="55"/>
      <c r="R36" s="55"/>
      <c r="S36" s="55"/>
      <c r="T36" s="55"/>
      <c r="U36" s="55"/>
      <c r="V36" s="55"/>
      <c r="W36" s="55"/>
      <c r="X36" s="55"/>
      <c r="Y36" s="55"/>
      <c r="Z36" s="55"/>
      <c r="AA36" s="55"/>
      <c r="AB36" s="55"/>
      <c r="AC36" s="55"/>
    </row>
    <row r="37" spans="1:29" x14ac:dyDescent="0.3">
      <c r="A37" s="55"/>
      <c r="B37" s="55"/>
      <c r="C37" s="55"/>
      <c r="D37" s="55"/>
      <c r="E37" s="55"/>
      <c r="F37" s="55"/>
      <c r="G37" s="55"/>
      <c r="H37" s="55"/>
      <c r="I37" s="55"/>
      <c r="J37" s="55"/>
      <c r="K37" s="55"/>
      <c r="L37" s="55"/>
      <c r="M37" s="55"/>
      <c r="N37" s="55"/>
      <c r="O37" s="55"/>
      <c r="P37" s="55"/>
      <c r="Q37" s="55"/>
      <c r="R37" s="55"/>
      <c r="S37" s="55"/>
      <c r="T37" s="55"/>
      <c r="U37" s="55"/>
      <c r="V37" s="55"/>
      <c r="W37" s="55"/>
      <c r="X37" s="55"/>
      <c r="Y37" s="55"/>
      <c r="Z37" s="55"/>
      <c r="AA37" s="55"/>
      <c r="AB37" s="55"/>
      <c r="AC37" s="55"/>
    </row>
    <row r="38" spans="1:29" x14ac:dyDescent="0.3">
      <c r="A38" s="55"/>
      <c r="B38" s="55"/>
      <c r="C38" s="55"/>
      <c r="D38" s="55"/>
      <c r="E38" s="55"/>
      <c r="F38" s="55"/>
      <c r="G38" s="55"/>
      <c r="H38" s="55"/>
      <c r="I38" s="55"/>
      <c r="J38" s="55"/>
      <c r="K38" s="55"/>
      <c r="L38" s="55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55"/>
      <c r="AA38" s="55"/>
      <c r="AB38" s="55"/>
      <c r="AC38" s="55"/>
    </row>
    <row r="39" spans="1:29" x14ac:dyDescent="0.3">
      <c r="A39" s="55"/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</row>
    <row r="40" spans="1:29" x14ac:dyDescent="0.3">
      <c r="A40" s="55"/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</row>
    <row r="41" spans="1:29" x14ac:dyDescent="0.3">
      <c r="A41" s="55"/>
      <c r="B41" s="55"/>
      <c r="C41" s="55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5"/>
      <c r="AB41" s="55"/>
      <c r="AC41" s="55"/>
    </row>
    <row r="42" spans="1:29" x14ac:dyDescent="0.3">
      <c r="A42" s="55"/>
      <c r="B42" s="55"/>
      <c r="C42" s="55"/>
      <c r="D42" s="55"/>
      <c r="E42" s="55"/>
      <c r="F42" s="55"/>
      <c r="G42" s="55"/>
      <c r="H42" s="55"/>
      <c r="I42" s="55"/>
      <c r="J42" s="55"/>
      <c r="K42" s="55"/>
      <c r="L42" s="55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55"/>
      <c r="Y42" s="55"/>
      <c r="Z42" s="55"/>
      <c r="AA42" s="55"/>
      <c r="AB42" s="55"/>
      <c r="AC42" s="55"/>
    </row>
    <row r="43" spans="1:29" x14ac:dyDescent="0.3">
      <c r="A43" s="55"/>
      <c r="B43" s="55"/>
      <c r="C43" s="55"/>
      <c r="D43" s="55"/>
      <c r="E43" s="55"/>
      <c r="F43" s="55"/>
      <c r="G43" s="55"/>
      <c r="H43" s="55"/>
      <c r="I43" s="55"/>
      <c r="J43" s="55"/>
      <c r="K43" s="55"/>
      <c r="L43" s="55"/>
      <c r="M43" s="55"/>
      <c r="N43" s="55"/>
      <c r="O43" s="55"/>
      <c r="P43" s="55"/>
      <c r="Q43" s="55"/>
      <c r="R43" s="55"/>
      <c r="S43" s="55"/>
      <c r="T43" s="55"/>
      <c r="U43" s="55"/>
      <c r="V43" s="55"/>
      <c r="W43" s="55"/>
      <c r="X43" s="55"/>
      <c r="Y43" s="55"/>
      <c r="Z43" s="55"/>
      <c r="AA43" s="55"/>
      <c r="AB43" s="55"/>
      <c r="AC43" s="55"/>
    </row>
    <row r="44" spans="1:29" x14ac:dyDescent="0.3">
      <c r="A44" s="55"/>
      <c r="B44" s="55"/>
      <c r="C44" s="55"/>
      <c r="D44" s="55"/>
      <c r="E44" s="55"/>
      <c r="F44" s="55"/>
      <c r="G44" s="55"/>
      <c r="H44" s="55"/>
      <c r="I44" s="55"/>
      <c r="J44" s="55"/>
      <c r="K44" s="55"/>
      <c r="L44" s="55"/>
      <c r="M44" s="55"/>
      <c r="N44" s="55"/>
      <c r="O44" s="55"/>
      <c r="P44" s="55"/>
      <c r="Q44" s="55"/>
      <c r="R44" s="55"/>
      <c r="S44" s="55"/>
      <c r="T44" s="55"/>
      <c r="U44" s="55"/>
      <c r="V44" s="55"/>
      <c r="W44" s="55"/>
      <c r="X44" s="55"/>
      <c r="Y44" s="55"/>
      <c r="Z44" s="55"/>
      <c r="AA44" s="55"/>
      <c r="AB44" s="55"/>
      <c r="AC44" s="55"/>
    </row>
    <row r="45" spans="1:29" x14ac:dyDescent="0.3">
      <c r="A45" s="55"/>
      <c r="B45" s="55"/>
      <c r="C45" s="55"/>
      <c r="D45" s="55"/>
      <c r="E45" s="55"/>
      <c r="F45" s="55"/>
      <c r="G45" s="55"/>
      <c r="H45" s="55"/>
      <c r="I45" s="55"/>
      <c r="J45" s="55"/>
      <c r="K45" s="55"/>
      <c r="L45" s="55"/>
      <c r="M45" s="55"/>
      <c r="N45" s="55"/>
      <c r="O45" s="55"/>
      <c r="P45" s="55"/>
      <c r="Q45" s="55"/>
      <c r="R45" s="55"/>
      <c r="S45" s="55"/>
      <c r="T45" s="55"/>
      <c r="U45" s="55"/>
      <c r="V45" s="55"/>
      <c r="W45" s="55"/>
      <c r="X45" s="55"/>
      <c r="Y45" s="55"/>
      <c r="Z45" s="55"/>
      <c r="AA45" s="55"/>
      <c r="AB45" s="55"/>
      <c r="AC45" s="55"/>
    </row>
    <row r="46" spans="1:29" x14ac:dyDescent="0.3">
      <c r="A46" s="55"/>
      <c r="B46" s="55"/>
      <c r="C46" s="55"/>
      <c r="D46" s="55"/>
      <c r="E46" s="55"/>
      <c r="F46" s="55"/>
      <c r="G46" s="55"/>
      <c r="H46" s="55"/>
      <c r="I46" s="55"/>
      <c r="J46" s="55"/>
      <c r="K46" s="55"/>
      <c r="L46" s="55"/>
      <c r="M46" s="55"/>
      <c r="N46" s="55"/>
      <c r="O46" s="55"/>
      <c r="P46" s="55"/>
      <c r="Q46" s="55"/>
      <c r="R46" s="55"/>
      <c r="S46" s="55"/>
      <c r="T46" s="55"/>
      <c r="U46" s="55"/>
      <c r="V46" s="55"/>
      <c r="W46" s="55"/>
      <c r="X46" s="55"/>
      <c r="Y46" s="55"/>
      <c r="Z46" s="55"/>
      <c r="AA46" s="55"/>
      <c r="AB46" s="55"/>
      <c r="AC46" s="55"/>
    </row>
    <row r="47" spans="1:29" x14ac:dyDescent="0.3">
      <c r="A47" s="55"/>
      <c r="B47" s="55"/>
      <c r="C47" s="55"/>
      <c r="D47" s="55"/>
      <c r="E47" s="55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5"/>
      <c r="Q47" s="55"/>
      <c r="R47" s="55"/>
      <c r="S47" s="55"/>
      <c r="T47" s="55"/>
      <c r="U47" s="55"/>
      <c r="V47" s="55"/>
      <c r="W47" s="55"/>
      <c r="X47" s="55"/>
      <c r="Y47" s="55"/>
      <c r="Z47" s="55"/>
      <c r="AA47" s="55"/>
      <c r="AB47" s="55"/>
      <c r="AC47" s="55"/>
    </row>
    <row r="48" spans="1:29" x14ac:dyDescent="0.3">
      <c r="A48" s="55"/>
      <c r="B48" s="55"/>
      <c r="C48" s="55"/>
      <c r="D48" s="55"/>
      <c r="E48" s="55"/>
      <c r="F48" s="55"/>
      <c r="G48" s="55"/>
      <c r="H48" s="55"/>
      <c r="I48" s="55"/>
      <c r="J48" s="55"/>
      <c r="K48" s="55"/>
      <c r="L48" s="55"/>
      <c r="M48" s="55"/>
      <c r="N48" s="55"/>
      <c r="O48" s="55"/>
      <c r="P48" s="55"/>
      <c r="Q48" s="55"/>
      <c r="R48" s="55"/>
      <c r="S48" s="55"/>
      <c r="T48" s="55"/>
      <c r="U48" s="55"/>
      <c r="V48" s="55"/>
      <c r="W48" s="55"/>
      <c r="X48" s="55"/>
      <c r="Y48" s="55"/>
      <c r="Z48" s="55"/>
      <c r="AA48" s="55"/>
      <c r="AB48" s="55"/>
      <c r="AC48" s="55"/>
    </row>
    <row r="49" spans="1:29" x14ac:dyDescent="0.3">
      <c r="A49" s="55"/>
      <c r="B49" s="55"/>
      <c r="C49" s="55"/>
      <c r="D49" s="55"/>
      <c r="E49" s="55"/>
      <c r="F49" s="55"/>
      <c r="G49" s="55"/>
      <c r="H49" s="55"/>
      <c r="I49" s="55"/>
      <c r="J49" s="55"/>
      <c r="K49" s="55"/>
      <c r="L49" s="55"/>
      <c r="M49" s="55"/>
      <c r="N49" s="55"/>
      <c r="O49" s="55"/>
      <c r="P49" s="55"/>
      <c r="Q49" s="55"/>
      <c r="R49" s="55"/>
      <c r="S49" s="55"/>
      <c r="T49" s="55"/>
      <c r="U49" s="55"/>
      <c r="V49" s="55"/>
      <c r="W49" s="55"/>
      <c r="X49" s="55"/>
      <c r="Y49" s="55"/>
      <c r="Z49" s="55"/>
      <c r="AA49" s="55"/>
      <c r="AB49" s="55"/>
      <c r="AC49" s="5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 Tables</vt:lpstr>
      <vt:lpstr>Data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Kieran Marriott</dc:creator>
  <cp:lastModifiedBy>Kieran Marriott</cp:lastModifiedBy>
  <dcterms:created xsi:type="dcterms:W3CDTF">2018-04-10T15:27:12Z</dcterms:created>
  <dcterms:modified xsi:type="dcterms:W3CDTF">2018-04-11T13:47:35Z</dcterms:modified>
</cp:coreProperties>
</file>