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<sst xmlns="http://schemas.openxmlformats.org/spreadsheetml/2006/main" count="192" uniqueCount="67">
  <si>
    <t>Fish Vids</t>
  </si>
  <si>
    <t>Rcll</t>
  </si>
  <si>
    <t>Prcn</t>
  </si>
  <si>
    <t>F1</t>
  </si>
  <si>
    <t>FAR</t>
  </si>
  <si>
    <t>GT</t>
  </si>
  <si>
    <t>MT</t>
  </si>
  <si>
    <t>PT</t>
  </si>
  <si>
    <t>ML</t>
  </si>
  <si>
    <t>FP</t>
  </si>
  <si>
    <t>FN</t>
  </si>
  <si>
    <t>IDs</t>
  </si>
  <si>
    <t>FM</t>
  </si>
  <si>
    <t>MOTA</t>
  </si>
  <si>
    <t>MOTP</t>
  </si>
  <si>
    <t>MOTAL</t>
  </si>
  <si>
    <t>Timeouts</t>
  </si>
  <si>
    <t>Failures</t>
  </si>
  <si>
    <t>HOTA</t>
  </si>
  <si>
    <t>DetA</t>
  </si>
  <si>
    <t>AssA</t>
  </si>
  <si>
    <t>DetRe</t>
  </si>
  <si>
    <t>DetPr</t>
  </si>
  <si>
    <t>AssRe</t>
  </si>
  <si>
    <t>AssPr</t>
  </si>
  <si>
    <t>LocA</t>
  </si>
  <si>
    <t>RHOTA</t>
  </si>
  <si>
    <t>HOTA(0)</t>
  </si>
  <si>
    <t>LocA(0)</t>
  </si>
  <si>
    <t>HOTALocA(0)</t>
  </si>
  <si>
    <t>Threshold</t>
  </si>
  <si>
    <t>Speed(fps)</t>
  </si>
  <si>
    <t>GMMCP</t>
  </si>
  <si>
    <t>CMOT</t>
  </si>
  <si>
    <t>GOG</t>
  </si>
  <si>
    <t>VFT</t>
  </si>
  <si>
    <t>GOTURN-GPU</t>
  </si>
  <si>
    <t>DAN</t>
  </si>
  <si>
    <t>VIOU</t>
  </si>
  <si>
    <t>KIOU</t>
  </si>
  <si>
    <t>KCF</t>
  </si>
  <si>
    <t>MEDFLOW</t>
  </si>
  <si>
    <t>RMOT</t>
  </si>
  <si>
    <t>IHTLS</t>
  </si>
  <si>
    <t>D3S</t>
  </si>
  <si>
    <t>AOA</t>
  </si>
  <si>
    <t>JPDA-M</t>
  </si>
  <si>
    <t>KPD</t>
  </si>
  <si>
    <t>TRANSCTR</t>
  </si>
  <si>
    <t>Car Vids</t>
  </si>
  <si>
    <t>nan</t>
  </si>
  <si>
    <t>Ped Vids</t>
  </si>
  <si>
    <t>Total ID switches</t>
  </si>
  <si>
    <t>Total timeouts</t>
  </si>
  <si>
    <t>Total Failures</t>
  </si>
  <si>
    <t>Avg HOTA</t>
  </si>
  <si>
    <t>Avg FPS</t>
  </si>
  <si>
    <t>Total IDs</t>
  </si>
  <si>
    <t>Fish HOTA</t>
  </si>
  <si>
    <t>Fish MOTA</t>
  </si>
  <si>
    <t>Fish IDs</t>
  </si>
  <si>
    <t>Car HOTA</t>
  </si>
  <si>
    <t>CAR MOTA</t>
  </si>
  <si>
    <t>CAR IDs</t>
  </si>
  <si>
    <t>Ped HOTA</t>
  </si>
  <si>
    <t>Ped MOTA</t>
  </si>
  <si>
    <t>PED IDs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</si>
</sst>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vertical="bottom"/>
    </xf>
    <xf borderId="0" fillId="2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3" fontId="4" numFmtId="0" xfId="0" applyAlignment="1" applyFill="1" applyFont="1">
      <alignment vertical="bottom"/>
    </xf>
    <xf borderId="0" fillId="3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4" fontId="4" numFmtId="0" xfId="0" applyAlignment="1" applyFill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2" numFmtId="0" xfId="0" applyFont="1"/>
    <xf borderId="0" fillId="0" fontId="3" numFmtId="0" xfId="0" applyFont="1"/>
    <xf borderId="0" fillId="0" fontId="2" numFmtId="2" xfId="0" applyFont="1" applyNumberFormat="1"/>
    <xf borderId="0" fillId="5" fontId="2" numFmtId="1" xfId="0" applyFill="1" applyFont="1" applyNumberFormat="1"/>
    <xf borderId="0" fillId="4" fontId="2" numFmtId="1" xfId="0" applyFont="1" applyNumberFormat="1"/>
    <xf borderId="0" fillId="4" fontId="2" numFmtId="0" xfId="0" applyFont="1"/>
    <xf borderId="0" fillId="4" fontId="2" numFmtId="2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 t="s">
        <v>0</v>
      </c>
    </row>
    <row r="4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  <c r="V4" s="2" t="s">
        <v>21</v>
      </c>
      <c r="W4" s="2" t="s">
        <v>22</v>
      </c>
      <c r="X4" s="2" t="s">
        <v>23</v>
      </c>
      <c r="Y4" s="2" t="s">
        <v>24</v>
      </c>
      <c r="Z4" s="2" t="s">
        <v>25</v>
      </c>
      <c r="AA4" s="2" t="s">
        <v>26</v>
      </c>
      <c r="AB4" s="2" t="s">
        <v>27</v>
      </c>
      <c r="AC4" s="2" t="s">
        <v>28</v>
      </c>
      <c r="AD4" s="2" t="s">
        <v>29</v>
      </c>
      <c r="AE4" s="2" t="s">
        <v>30</v>
      </c>
      <c r="AF4" s="2" t="s">
        <v>31</v>
      </c>
    </row>
    <row r="5">
      <c r="A5" s="2" t="s">
        <v>32</v>
      </c>
      <c r="B5" s="2">
        <v>35.8405022087886</v>
      </c>
      <c r="C5" s="2">
        <v>89.778683750728</v>
      </c>
      <c r="D5" s="2">
        <v>51.2296444001329</v>
      </c>
      <c r="E5" s="2">
        <v>0.252699784017278</v>
      </c>
      <c r="F5" s="2">
        <v>110.0</v>
      </c>
      <c r="G5" s="2">
        <v>12.7272727272727</v>
      </c>
      <c r="H5" s="2">
        <v>36.3636363636363</v>
      </c>
      <c r="I5" s="2">
        <v>50.9090909090909</v>
      </c>
      <c r="J5" s="2">
        <v>702.0</v>
      </c>
      <c r="K5" s="2">
        <v>11038.0</v>
      </c>
      <c r="L5" s="2">
        <v>114.0</v>
      </c>
      <c r="M5" s="2">
        <v>65.0</v>
      </c>
      <c r="N5" s="2">
        <v>31.097419204836</v>
      </c>
      <c r="O5" s="2">
        <v>36.9328727648982</v>
      </c>
      <c r="P5" s="2">
        <v>31.7480777851641</v>
      </c>
      <c r="Q5" s="2">
        <v>0.0</v>
      </c>
      <c r="R5" s="2">
        <v>3.0</v>
      </c>
      <c r="S5" s="2">
        <v>29.756</v>
      </c>
      <c r="T5" s="2">
        <v>34.489</v>
      </c>
      <c r="U5" s="2">
        <v>25.673</v>
      </c>
      <c r="V5" s="2">
        <v>35.88</v>
      </c>
      <c r="W5" s="2">
        <v>89.877</v>
      </c>
      <c r="X5" s="2">
        <v>26.537</v>
      </c>
      <c r="Y5" s="2">
        <v>93.134</v>
      </c>
      <c r="Z5" s="2">
        <v>51.608</v>
      </c>
      <c r="AA5" s="2">
        <v>30.35</v>
      </c>
      <c r="AB5" s="2">
        <v>30.674</v>
      </c>
      <c r="AC5" s="2">
        <v>50.987</v>
      </c>
      <c r="AD5" s="2">
        <v>15.64</v>
      </c>
      <c r="AE5" s="2">
        <v>0.3</v>
      </c>
      <c r="AF5" s="2">
        <v>0.301333966121358</v>
      </c>
    </row>
    <row r="6">
      <c r="A6" s="2" t="s">
        <v>33</v>
      </c>
      <c r="B6" s="2">
        <v>62.4099046733317</v>
      </c>
      <c r="C6" s="2">
        <v>84.4701439697899</v>
      </c>
      <c r="D6" s="2">
        <v>71.783386261073</v>
      </c>
      <c r="E6" s="2">
        <v>0.710583153347732</v>
      </c>
      <c r="F6" s="2">
        <v>110.0</v>
      </c>
      <c r="G6" s="2">
        <v>30.0</v>
      </c>
      <c r="H6" s="2">
        <v>51.8181818181818</v>
      </c>
      <c r="I6" s="2">
        <v>18.1818181818181</v>
      </c>
      <c r="J6" s="2">
        <v>1974.0</v>
      </c>
      <c r="K6" s="2">
        <v>6467.0</v>
      </c>
      <c r="L6" s="2">
        <v>110.0</v>
      </c>
      <c r="M6" s="2">
        <v>95.0</v>
      </c>
      <c r="N6" s="2">
        <v>50.296442687747</v>
      </c>
      <c r="O6" s="2">
        <v>62.88438788473</v>
      </c>
      <c r="P6" s="2">
        <v>50.9239402291398</v>
      </c>
      <c r="Q6" s="2">
        <v>0.0</v>
      </c>
      <c r="R6" s="2">
        <v>0.0</v>
      </c>
      <c r="S6" s="2">
        <v>54.403</v>
      </c>
      <c r="T6" s="2">
        <v>57.372</v>
      </c>
      <c r="U6" s="2">
        <v>51.601</v>
      </c>
      <c r="V6" s="2">
        <v>63.378</v>
      </c>
      <c r="W6" s="2">
        <v>85.78</v>
      </c>
      <c r="X6" s="2">
        <v>53.48</v>
      </c>
      <c r="Y6" s="2">
        <v>87.304</v>
      </c>
      <c r="Z6" s="2">
        <v>50.7</v>
      </c>
      <c r="AA6" s="2">
        <v>57.184</v>
      </c>
      <c r="AB6" s="2">
        <v>55.508</v>
      </c>
      <c r="AC6" s="2">
        <v>50.106</v>
      </c>
      <c r="AD6" s="2">
        <v>27.813</v>
      </c>
      <c r="AE6" s="2">
        <v>0.3</v>
      </c>
      <c r="AF6" s="2">
        <v>2.76399648186341</v>
      </c>
    </row>
    <row r="7">
      <c r="A7" s="2" t="s">
        <v>34</v>
      </c>
      <c r="B7" s="2">
        <v>55.417344803534</v>
      </c>
      <c r="C7" s="2">
        <v>87.4839420077078</v>
      </c>
      <c r="D7" s="2">
        <v>67.8528218632125</v>
      </c>
      <c r="E7" s="2">
        <v>0.491000719942404</v>
      </c>
      <c r="F7" s="2">
        <v>110.0</v>
      </c>
      <c r="G7" s="2">
        <v>26.3636363636363</v>
      </c>
      <c r="H7" s="2">
        <v>55.4545454545454</v>
      </c>
      <c r="I7" s="2">
        <v>18.1818181818181</v>
      </c>
      <c r="J7" s="2">
        <v>1364.0</v>
      </c>
      <c r="K7" s="2">
        <v>7670.0</v>
      </c>
      <c r="L7" s="2">
        <v>414.0</v>
      </c>
      <c r="M7" s="2">
        <v>301.0</v>
      </c>
      <c r="N7" s="2">
        <v>45.0825389444315</v>
      </c>
      <c r="O7" s="2">
        <v>40.9471319194271</v>
      </c>
      <c r="P7" s="2">
        <v>47.4737383858596</v>
      </c>
      <c r="Q7" s="2">
        <v>0.0</v>
      </c>
      <c r="R7" s="2">
        <v>0.0</v>
      </c>
      <c r="S7" s="2">
        <v>37.85</v>
      </c>
      <c r="T7" s="2">
        <v>51.878</v>
      </c>
      <c r="U7" s="2">
        <v>27.621</v>
      </c>
      <c r="V7" s="2">
        <v>55.789</v>
      </c>
      <c r="W7" s="2">
        <v>88.071</v>
      </c>
      <c r="X7" s="2">
        <v>27.929</v>
      </c>
      <c r="Y7" s="2">
        <v>94.866</v>
      </c>
      <c r="Z7" s="2">
        <v>51.886</v>
      </c>
      <c r="AA7" s="2">
        <v>39.253</v>
      </c>
      <c r="AB7" s="2">
        <v>38.324</v>
      </c>
      <c r="AC7" s="2">
        <v>51.353</v>
      </c>
      <c r="AD7" s="2">
        <v>19.68</v>
      </c>
      <c r="AE7" s="2">
        <v>0.3</v>
      </c>
      <c r="AF7" s="2">
        <v>154.366860087466</v>
      </c>
    </row>
    <row r="8">
      <c r="A8" s="2" t="s">
        <v>35</v>
      </c>
      <c r="B8" s="2">
        <v>39.386189258312</v>
      </c>
      <c r="C8" s="2">
        <v>93.2690984170681</v>
      </c>
      <c r="D8" s="2">
        <v>55.3843638890024</v>
      </c>
      <c r="E8" s="2">
        <v>0.176025917926565</v>
      </c>
      <c r="F8" s="2">
        <v>110.0</v>
      </c>
      <c r="G8" s="2">
        <v>9.09090909090909</v>
      </c>
      <c r="H8" s="2">
        <v>56.3636363636363</v>
      </c>
      <c r="I8" s="2">
        <v>34.5454545454545</v>
      </c>
      <c r="J8" s="2">
        <v>489.0</v>
      </c>
      <c r="K8" s="2">
        <v>10428.0</v>
      </c>
      <c r="L8" s="2">
        <v>449.0</v>
      </c>
      <c r="M8" s="2">
        <v>529.0</v>
      </c>
      <c r="N8" s="2">
        <v>33.9339688444547</v>
      </c>
      <c r="O8" s="2">
        <v>32.3005576620223</v>
      </c>
      <c r="P8" s="2">
        <v>36.5284049493503</v>
      </c>
      <c r="Q8" s="2">
        <v>0.0</v>
      </c>
      <c r="R8" s="2">
        <v>0.0</v>
      </c>
      <c r="S8" s="2">
        <v>30.733</v>
      </c>
      <c r="T8" s="2">
        <v>37.906</v>
      </c>
      <c r="U8" s="2">
        <v>24.917</v>
      </c>
      <c r="V8" s="2">
        <v>39.086</v>
      </c>
      <c r="W8" s="2">
        <v>92.558</v>
      </c>
      <c r="X8" s="2">
        <v>33.553</v>
      </c>
      <c r="Y8" s="2">
        <v>46.318</v>
      </c>
      <c r="Z8" s="2">
        <v>52.067</v>
      </c>
      <c r="AA8" s="2">
        <v>31.207</v>
      </c>
      <c r="AB8" s="2">
        <v>32.19</v>
      </c>
      <c r="AC8" s="2">
        <v>51.321</v>
      </c>
      <c r="AD8" s="2">
        <v>16.52</v>
      </c>
      <c r="AE8" s="2">
        <v>0.5</v>
      </c>
      <c r="AF8" s="2">
        <v>16.0602203123878</v>
      </c>
    </row>
    <row r="9">
      <c r="A9" s="2" t="s">
        <v>36</v>
      </c>
      <c r="B9" s="2">
        <v>67.4726807719135</v>
      </c>
      <c r="C9" s="2">
        <v>16.2440526168485</v>
      </c>
      <c r="D9" s="2">
        <v>26.1842461427411</v>
      </c>
      <c r="E9" s="2">
        <v>21.5449964002879</v>
      </c>
      <c r="F9" s="2">
        <v>110.0</v>
      </c>
      <c r="G9" s="2">
        <v>52.7272727272727</v>
      </c>
      <c r="H9" s="2">
        <v>23.6363636363636</v>
      </c>
      <c r="I9" s="2">
        <v>23.6363636363636</v>
      </c>
      <c r="J9" s="2">
        <v>59852.0</v>
      </c>
      <c r="K9" s="2">
        <v>5596.0</v>
      </c>
      <c r="L9" s="2">
        <v>114.0</v>
      </c>
      <c r="M9" s="2">
        <v>29.0</v>
      </c>
      <c r="N9" s="2">
        <v>-281.085794001395</v>
      </c>
      <c r="O9" s="2">
        <v>56.8534398671669</v>
      </c>
      <c r="P9" s="2">
        <v>-280.435135421066</v>
      </c>
      <c r="Q9" s="2">
        <v>0.0</v>
      </c>
      <c r="R9" s="2">
        <v>0.0</v>
      </c>
      <c r="S9" s="2">
        <v>19.525</v>
      </c>
      <c r="T9" s="2">
        <v>13.085</v>
      </c>
      <c r="U9" s="2">
        <v>29.367</v>
      </c>
      <c r="V9" s="2">
        <v>59.393</v>
      </c>
      <c r="W9" s="2">
        <v>14.299</v>
      </c>
      <c r="X9" s="2">
        <v>46.055</v>
      </c>
      <c r="Y9" s="2">
        <v>36.734</v>
      </c>
      <c r="Z9" s="2">
        <v>46.274</v>
      </c>
      <c r="AA9" s="2">
        <v>41.636</v>
      </c>
      <c r="AB9" s="2">
        <v>23.173</v>
      </c>
      <c r="AC9" s="2">
        <v>42.37</v>
      </c>
      <c r="AD9" s="2">
        <v>9.8183</v>
      </c>
      <c r="AE9" s="2">
        <v>0.8</v>
      </c>
      <c r="AF9" s="2">
        <v>4.95428360735321</v>
      </c>
    </row>
    <row r="10">
      <c r="A10" s="2" t="s">
        <v>37</v>
      </c>
      <c r="B10" s="2">
        <v>49.1746105556847</v>
      </c>
      <c r="C10" s="2">
        <v>90.7335907335907</v>
      </c>
      <c r="D10" s="2">
        <v>63.7816646562123</v>
      </c>
      <c r="E10" s="2">
        <v>0.311015118790496</v>
      </c>
      <c r="F10" s="2">
        <v>110.0</v>
      </c>
      <c r="G10" s="2">
        <v>20.9090909090909</v>
      </c>
      <c r="H10" s="2">
        <v>55.4545454545454</v>
      </c>
      <c r="I10" s="2">
        <v>23.6363636363636</v>
      </c>
      <c r="J10" s="2">
        <v>864.0</v>
      </c>
      <c r="K10" s="2">
        <v>8744.0</v>
      </c>
      <c r="L10" s="2">
        <v>361.0</v>
      </c>
      <c r="M10" s="2">
        <v>626.0</v>
      </c>
      <c r="N10" s="2">
        <v>42.0541734480353</v>
      </c>
      <c r="O10" s="2">
        <v>36.3958765965897</v>
      </c>
      <c r="P10" s="2">
        <v>44.1376499153072</v>
      </c>
      <c r="Q10" s="2">
        <v>0.0</v>
      </c>
      <c r="R10" s="2">
        <v>0.0</v>
      </c>
      <c r="S10" s="2">
        <v>44.238</v>
      </c>
      <c r="T10" s="2">
        <v>46.366</v>
      </c>
      <c r="U10" s="2">
        <v>42.209</v>
      </c>
      <c r="V10" s="2">
        <v>48.838</v>
      </c>
      <c r="W10" s="2">
        <v>90.113</v>
      </c>
      <c r="X10" s="2">
        <v>48.069</v>
      </c>
      <c r="Y10" s="2">
        <v>69.519</v>
      </c>
      <c r="Z10" s="2">
        <v>51.915</v>
      </c>
      <c r="AA10" s="2">
        <v>45.403</v>
      </c>
      <c r="AB10" s="2">
        <v>45.817</v>
      </c>
      <c r="AC10" s="2">
        <v>51.29</v>
      </c>
      <c r="AD10" s="2">
        <v>23.5</v>
      </c>
      <c r="AE10" s="2">
        <v>0.4</v>
      </c>
      <c r="AF10" s="2">
        <v>4.36974880750224</v>
      </c>
    </row>
    <row r="11">
      <c r="A11" s="2" t="s">
        <v>38</v>
      </c>
      <c r="B11" s="2">
        <v>50.1162520344106</v>
      </c>
      <c r="C11" s="2">
        <v>93.6868412474193</v>
      </c>
      <c r="D11" s="2">
        <v>65.3008671943045</v>
      </c>
      <c r="E11" s="2">
        <v>0.209143268538516</v>
      </c>
      <c r="F11" s="2">
        <v>110.0</v>
      </c>
      <c r="G11" s="2">
        <v>23.6363636363636</v>
      </c>
      <c r="H11" s="2">
        <v>40.0</v>
      </c>
      <c r="I11" s="2">
        <v>36.3636363636363</v>
      </c>
      <c r="J11" s="2">
        <v>581.0</v>
      </c>
      <c r="K11" s="2">
        <v>8582.0</v>
      </c>
      <c r="L11" s="2">
        <v>51.0</v>
      </c>
      <c r="M11" s="2">
        <v>38.0</v>
      </c>
      <c r="N11" s="2">
        <v>46.4426877470355</v>
      </c>
      <c r="O11" s="2">
        <v>37.4150870893662</v>
      </c>
      <c r="P11" s="2">
        <v>46.7291559907949</v>
      </c>
      <c r="Q11" s="2">
        <v>0.0</v>
      </c>
      <c r="R11" s="2">
        <v>1.0</v>
      </c>
      <c r="S11" s="2">
        <v>48.909</v>
      </c>
      <c r="T11" s="2">
        <v>49.434</v>
      </c>
      <c r="U11" s="2">
        <v>48.391</v>
      </c>
      <c r="V11" s="2">
        <v>50.775</v>
      </c>
      <c r="W11" s="2">
        <v>94.919</v>
      </c>
      <c r="X11" s="2">
        <v>49.332</v>
      </c>
      <c r="Y11" s="2">
        <v>92.664</v>
      </c>
      <c r="Z11" s="2">
        <v>51.688</v>
      </c>
      <c r="AA11" s="2">
        <v>49.569</v>
      </c>
      <c r="AB11" s="2">
        <v>49.635</v>
      </c>
      <c r="AC11" s="2">
        <v>51.279</v>
      </c>
      <c r="AD11" s="2">
        <v>25.452</v>
      </c>
      <c r="AE11" s="2">
        <v>0.4</v>
      </c>
      <c r="AF11" s="2">
        <v>5.47357773529036</v>
      </c>
    </row>
    <row r="12">
      <c r="A12" s="2" t="s">
        <v>39</v>
      </c>
      <c r="B12" s="2">
        <v>54.7198325970704</v>
      </c>
      <c r="C12" s="2">
        <v>88.2204104582513</v>
      </c>
      <c r="D12" s="2">
        <v>67.544394618834</v>
      </c>
      <c r="E12" s="2">
        <v>0.452483801295896</v>
      </c>
      <c r="F12" s="2">
        <v>110.0</v>
      </c>
      <c r="G12" s="2">
        <v>23.6363636363636</v>
      </c>
      <c r="H12" s="2">
        <v>50.9090909090909</v>
      </c>
      <c r="I12" s="2">
        <v>25.4545454545454</v>
      </c>
      <c r="J12" s="2">
        <v>1257.0</v>
      </c>
      <c r="K12" s="2">
        <v>7790.0</v>
      </c>
      <c r="L12" s="2">
        <v>119.0</v>
      </c>
      <c r="M12" s="2">
        <v>97.0</v>
      </c>
      <c r="N12" s="2">
        <v>46.721692629621</v>
      </c>
      <c r="O12" s="2">
        <v>39.096784092008</v>
      </c>
      <c r="P12" s="2">
        <v>47.401306781876</v>
      </c>
      <c r="Q12" s="2">
        <v>0.0</v>
      </c>
      <c r="R12" s="2">
        <v>1.0</v>
      </c>
      <c r="S12" s="2">
        <v>49.472</v>
      </c>
      <c r="T12" s="2">
        <v>52.998</v>
      </c>
      <c r="U12" s="2">
        <v>46.187</v>
      </c>
      <c r="V12" s="2">
        <v>56.121</v>
      </c>
      <c r="W12" s="2">
        <v>90.479</v>
      </c>
      <c r="X12" s="2">
        <v>47.072</v>
      </c>
      <c r="Y12" s="2">
        <v>92.272</v>
      </c>
      <c r="Z12" s="2">
        <v>51.949</v>
      </c>
      <c r="AA12" s="2">
        <v>50.911</v>
      </c>
      <c r="AB12" s="2">
        <v>50.153</v>
      </c>
      <c r="AC12" s="2">
        <v>51.451</v>
      </c>
      <c r="AD12" s="2">
        <v>25.804</v>
      </c>
      <c r="AE12" s="2">
        <v>0.4</v>
      </c>
      <c r="AF12" s="2">
        <v>228.495993580308</v>
      </c>
    </row>
    <row r="13">
      <c r="A13" s="2" t="s">
        <v>40</v>
      </c>
      <c r="B13" s="2">
        <v>58.3468960706812</v>
      </c>
      <c r="C13" s="2">
        <v>69.6213066999583</v>
      </c>
      <c r="D13" s="2">
        <v>63.4874454493706</v>
      </c>
      <c r="E13" s="2">
        <v>1.57667386609071</v>
      </c>
      <c r="F13" s="2">
        <v>110.0</v>
      </c>
      <c r="G13" s="2">
        <v>32.7272727272727</v>
      </c>
      <c r="H13" s="2">
        <v>49.090909090909</v>
      </c>
      <c r="I13" s="2">
        <v>18.1818181818181</v>
      </c>
      <c r="J13" s="2">
        <v>4380.0</v>
      </c>
      <c r="K13" s="2">
        <v>7166.0</v>
      </c>
      <c r="L13" s="2">
        <v>884.0</v>
      </c>
      <c r="M13" s="2">
        <v>283.0</v>
      </c>
      <c r="N13" s="2">
        <v>27.7493606138107</v>
      </c>
      <c r="O13" s="2">
        <v>52.1340952959821</v>
      </c>
      <c r="P13" s="2">
        <v>32.8705711272337</v>
      </c>
      <c r="Q13" s="2">
        <v>0.0</v>
      </c>
      <c r="R13" s="2">
        <v>0.0</v>
      </c>
      <c r="S13" s="2">
        <v>30.447</v>
      </c>
      <c r="T13" s="2">
        <v>44.589</v>
      </c>
      <c r="U13" s="2">
        <v>20.798</v>
      </c>
      <c r="V13" s="2">
        <v>56.589</v>
      </c>
      <c r="W13" s="2">
        <v>67.519</v>
      </c>
      <c r="X13" s="2">
        <v>23.099</v>
      </c>
      <c r="Y13" s="2">
        <v>79.58</v>
      </c>
      <c r="Z13" s="2">
        <v>49.463</v>
      </c>
      <c r="AA13" s="2">
        <v>34.305</v>
      </c>
      <c r="AB13" s="2">
        <v>34.034</v>
      </c>
      <c r="AC13" s="2">
        <v>47.527</v>
      </c>
      <c r="AD13" s="2">
        <v>16.175</v>
      </c>
      <c r="AE13" s="2">
        <v>0.5</v>
      </c>
      <c r="AF13" s="2">
        <v>15.5200332216254</v>
      </c>
    </row>
    <row r="14">
      <c r="A14" s="2" t="s">
        <v>41</v>
      </c>
      <c r="B14" s="2">
        <v>82.445942803999</v>
      </c>
      <c r="C14" s="2">
        <v>37.0088190784323</v>
      </c>
      <c r="D14" s="2">
        <v>51.0858995137763</v>
      </c>
      <c r="E14" s="2">
        <v>8.69042476601871</v>
      </c>
      <c r="F14" s="2">
        <v>110.0</v>
      </c>
      <c r="G14" s="2">
        <v>68.1818181818181</v>
      </c>
      <c r="H14" s="2">
        <v>15.4545454545454</v>
      </c>
      <c r="I14" s="2">
        <v>16.3636363636363</v>
      </c>
      <c r="J14" s="2">
        <v>24142.0</v>
      </c>
      <c r="K14" s="2">
        <v>3020.0</v>
      </c>
      <c r="L14" s="2">
        <v>108.0</v>
      </c>
      <c r="M14" s="2">
        <v>19.0</v>
      </c>
      <c r="N14" s="2">
        <v>-58.509648918856</v>
      </c>
      <c r="O14" s="2">
        <v>54.8658780990773</v>
      </c>
      <c r="P14" s="2">
        <v>-57.8937306818062</v>
      </c>
      <c r="Q14" s="2">
        <v>0.0</v>
      </c>
      <c r="R14" s="2">
        <v>0.0</v>
      </c>
      <c r="S14" s="2">
        <v>32.033</v>
      </c>
      <c r="T14" s="2">
        <v>34.275</v>
      </c>
      <c r="U14" s="2">
        <v>29.979</v>
      </c>
      <c r="V14" s="2">
        <v>82.192</v>
      </c>
      <c r="W14" s="2">
        <v>36.895</v>
      </c>
      <c r="X14" s="2">
        <v>41.538</v>
      </c>
      <c r="Y14" s="2">
        <v>42.428</v>
      </c>
      <c r="Z14" s="2">
        <v>50.716</v>
      </c>
      <c r="AA14" s="2">
        <v>49.626</v>
      </c>
      <c r="AB14" s="2">
        <v>35.6</v>
      </c>
      <c r="AC14" s="2">
        <v>48.165</v>
      </c>
      <c r="AD14" s="2">
        <v>17.147</v>
      </c>
      <c r="AE14" s="2">
        <v>0.6</v>
      </c>
      <c r="AF14" s="2">
        <v>12.9505585892826</v>
      </c>
    </row>
    <row r="15">
      <c r="A15" s="2" t="s">
        <v>42</v>
      </c>
      <c r="B15" s="2">
        <v>45.5359218786328</v>
      </c>
      <c r="C15" s="2">
        <v>90.9133108970639</v>
      </c>
      <c r="D15" s="2">
        <v>60.6792920491073</v>
      </c>
      <c r="E15" s="2">
        <v>0.281857451403887</v>
      </c>
      <c r="F15" s="2">
        <v>110.0</v>
      </c>
      <c r="G15" s="2">
        <v>17.2727272727272</v>
      </c>
      <c r="H15" s="2">
        <v>47.2727272727272</v>
      </c>
      <c r="I15" s="2">
        <v>35.4545454545454</v>
      </c>
      <c r="J15" s="2">
        <v>783.0</v>
      </c>
      <c r="K15" s="2">
        <v>9370.0</v>
      </c>
      <c r="L15" s="2">
        <v>133.0</v>
      </c>
      <c r="M15" s="2">
        <v>75.0</v>
      </c>
      <c r="N15" s="2">
        <v>40.2115787026272</v>
      </c>
      <c r="O15" s="2">
        <v>42.506256477624</v>
      </c>
      <c r="P15" s="2">
        <v>40.972290718447</v>
      </c>
      <c r="Q15" s="2">
        <v>0.0</v>
      </c>
      <c r="R15" s="2">
        <v>0.0</v>
      </c>
      <c r="S15" s="2">
        <v>39.744</v>
      </c>
      <c r="T15" s="2">
        <v>44.176</v>
      </c>
      <c r="U15" s="2">
        <v>35.761</v>
      </c>
      <c r="V15" s="2">
        <v>45.984</v>
      </c>
      <c r="W15" s="2">
        <v>91.808</v>
      </c>
      <c r="X15" s="2">
        <v>36.89</v>
      </c>
      <c r="Y15" s="2">
        <v>90.801</v>
      </c>
      <c r="Z15" s="2">
        <v>52.27</v>
      </c>
      <c r="AA15" s="2">
        <v>40.551</v>
      </c>
      <c r="AB15" s="2">
        <v>40.363</v>
      </c>
      <c r="AC15" s="2">
        <v>51.721</v>
      </c>
      <c r="AD15" s="2">
        <v>20.876</v>
      </c>
      <c r="AE15" s="2">
        <v>0.5</v>
      </c>
      <c r="AF15" s="2">
        <v>5.18166210815984</v>
      </c>
    </row>
    <row r="16">
      <c r="A16" s="2" t="s">
        <v>43</v>
      </c>
      <c r="B16" s="2">
        <v>17.1646128807254</v>
      </c>
      <c r="C16" s="2">
        <v>48.4019013276512</v>
      </c>
      <c r="D16" s="2">
        <v>25.3422012443681</v>
      </c>
      <c r="E16" s="2">
        <v>1.13318934485241</v>
      </c>
      <c r="F16" s="2">
        <v>110.0</v>
      </c>
      <c r="G16" s="2">
        <v>8.18181818181818</v>
      </c>
      <c r="H16" s="2">
        <v>23.6363636363636</v>
      </c>
      <c r="I16" s="2">
        <v>68.1818181818181</v>
      </c>
      <c r="J16" s="2">
        <v>3148.0</v>
      </c>
      <c r="K16" s="2">
        <v>14251.0</v>
      </c>
      <c r="L16" s="2">
        <v>242.0</v>
      </c>
      <c r="M16" s="2">
        <v>139.0</v>
      </c>
      <c r="N16" s="2">
        <v>-2.54010695187165</v>
      </c>
      <c r="O16" s="2">
        <v>71.7821829754223</v>
      </c>
      <c r="P16" s="2">
        <v>-1.14732391463379</v>
      </c>
      <c r="Q16" s="2">
        <v>6.0</v>
      </c>
      <c r="R16" s="2">
        <v>0.0</v>
      </c>
      <c r="S16" s="2">
        <v>13.6</v>
      </c>
      <c r="T16" s="2">
        <v>14.63</v>
      </c>
      <c r="U16" s="2">
        <v>12.66</v>
      </c>
      <c r="V16" s="2">
        <v>17.272</v>
      </c>
      <c r="W16" s="2">
        <v>48.704</v>
      </c>
      <c r="X16" s="2">
        <v>13.711</v>
      </c>
      <c r="Y16" s="2">
        <v>62.881</v>
      </c>
      <c r="Z16" s="2">
        <v>47.99</v>
      </c>
      <c r="AA16" s="2">
        <v>14.78</v>
      </c>
      <c r="AB16" s="2">
        <v>14.883</v>
      </c>
      <c r="AC16" s="2">
        <v>45.759</v>
      </c>
      <c r="AD16" s="2">
        <v>6.8104</v>
      </c>
      <c r="AE16" s="2">
        <v>0.1</v>
      </c>
      <c r="AF16" s="2">
        <v>0.169195129135354</v>
      </c>
    </row>
    <row r="17">
      <c r="A17" s="2" t="s">
        <v>44</v>
      </c>
      <c r="B17" s="2">
        <v>65.1243896768193</v>
      </c>
      <c r="C17" s="2">
        <v>60.9442993907745</v>
      </c>
      <c r="D17" s="2">
        <v>62.9650443969877</v>
      </c>
      <c r="E17" s="2">
        <v>2.58459323254139</v>
      </c>
      <c r="F17" s="2">
        <v>110.0</v>
      </c>
      <c r="G17" s="2">
        <v>50.9090909090909</v>
      </c>
      <c r="H17" s="2">
        <v>14.5454545454545</v>
      </c>
      <c r="I17" s="2">
        <v>34.5454545454545</v>
      </c>
      <c r="J17" s="2">
        <v>7180.0</v>
      </c>
      <c r="K17" s="2">
        <v>6000.0</v>
      </c>
      <c r="L17" s="2">
        <v>33.0</v>
      </c>
      <c r="M17" s="2">
        <v>25.0</v>
      </c>
      <c r="N17" s="2">
        <v>23.1980934666356</v>
      </c>
      <c r="O17" s="2">
        <v>45.9533474403389</v>
      </c>
      <c r="P17" s="2">
        <v>23.381007446425</v>
      </c>
      <c r="Q17" s="2">
        <v>0.0</v>
      </c>
      <c r="R17" s="2">
        <v>0.0</v>
      </c>
      <c r="S17" s="2">
        <v>54.716</v>
      </c>
      <c r="T17" s="2">
        <v>47.737</v>
      </c>
      <c r="U17" s="2">
        <v>62.746</v>
      </c>
      <c r="V17" s="2">
        <v>66.821</v>
      </c>
      <c r="W17" s="2">
        <v>62.481</v>
      </c>
      <c r="X17" s="2">
        <v>81.609</v>
      </c>
      <c r="Y17" s="2">
        <v>67.566</v>
      </c>
      <c r="Z17" s="2">
        <v>51.398</v>
      </c>
      <c r="AA17" s="2">
        <v>64.746</v>
      </c>
      <c r="AB17" s="2">
        <v>57.628</v>
      </c>
      <c r="AC17" s="2">
        <v>50.183</v>
      </c>
      <c r="AD17" s="2">
        <v>28.919</v>
      </c>
      <c r="AE17" s="2">
        <v>0.8</v>
      </c>
      <c r="AF17" s="2">
        <v>0.83910478911415</v>
      </c>
    </row>
    <row r="18">
      <c r="A18" s="2" t="s">
        <v>45</v>
      </c>
      <c r="B18" s="2">
        <v>65.5312717972564</v>
      </c>
      <c r="C18" s="2">
        <v>57.5732815851292</v>
      </c>
      <c r="D18" s="2">
        <v>61.2950579024628</v>
      </c>
      <c r="E18" s="2">
        <v>2.9906407487401</v>
      </c>
      <c r="F18" s="2">
        <v>110.0</v>
      </c>
      <c r="G18" s="2">
        <v>40.0</v>
      </c>
      <c r="H18" s="2">
        <v>48.1818181818181</v>
      </c>
      <c r="I18" s="2">
        <v>11.8181818181818</v>
      </c>
      <c r="J18" s="2">
        <v>8308.0</v>
      </c>
      <c r="K18" s="2">
        <v>5930.0</v>
      </c>
      <c r="L18" s="2">
        <v>593.0</v>
      </c>
      <c r="M18" s="2">
        <v>615.0</v>
      </c>
      <c r="N18" s="2">
        <v>13.7933038828179</v>
      </c>
      <c r="O18" s="2">
        <v>47.7401682721625</v>
      </c>
      <c r="P18" s="2">
        <v>17.2240537872298</v>
      </c>
      <c r="Q18" s="2">
        <v>0.0</v>
      </c>
      <c r="R18" s="2">
        <v>0.0</v>
      </c>
      <c r="S18" s="2">
        <v>39.282</v>
      </c>
      <c r="T18" s="2">
        <v>45.726</v>
      </c>
      <c r="U18" s="2">
        <v>33.816</v>
      </c>
      <c r="V18" s="2">
        <v>67.0</v>
      </c>
      <c r="W18" s="2">
        <v>58.863</v>
      </c>
      <c r="X18" s="2">
        <v>42.139</v>
      </c>
      <c r="Y18" s="2">
        <v>51.02</v>
      </c>
      <c r="Z18" s="2">
        <v>50.047</v>
      </c>
      <c r="AA18" s="2">
        <v>47.573</v>
      </c>
      <c r="AB18" s="2">
        <v>41.489</v>
      </c>
      <c r="AC18" s="2">
        <v>48.235</v>
      </c>
      <c r="AD18" s="2">
        <v>20.012</v>
      </c>
      <c r="AE18" s="2">
        <v>0.3</v>
      </c>
      <c r="AF18" s="2">
        <v>11.5688223710953</v>
      </c>
    </row>
    <row r="19">
      <c r="A19" s="2" t="s">
        <v>46</v>
      </c>
      <c r="B19" s="2">
        <v>38.3515461520576</v>
      </c>
      <c r="C19" s="2">
        <v>94.6900114810562</v>
      </c>
      <c r="D19" s="2">
        <v>54.5920900215125</v>
      </c>
      <c r="E19" s="2">
        <v>0.133189344852411</v>
      </c>
      <c r="F19" s="2">
        <v>110.0</v>
      </c>
      <c r="G19" s="2">
        <v>7.27272727272727</v>
      </c>
      <c r="H19" s="2">
        <v>42.7272727272727</v>
      </c>
      <c r="I19" s="2">
        <v>50.0</v>
      </c>
      <c r="J19" s="2">
        <v>370.0</v>
      </c>
      <c r="K19" s="2">
        <v>10606.0</v>
      </c>
      <c r="L19" s="2">
        <v>77.0</v>
      </c>
      <c r="M19" s="2">
        <v>62.0</v>
      </c>
      <c r="N19" s="2">
        <v>35.7533131829807</v>
      </c>
      <c r="O19" s="2">
        <v>49.4129451668128</v>
      </c>
      <c r="P19" s="2">
        <v>36.1898855231185</v>
      </c>
      <c r="Q19" s="2">
        <v>0.0</v>
      </c>
      <c r="R19" s="2">
        <v>1.0</v>
      </c>
      <c r="S19" s="2">
        <v>34.11</v>
      </c>
      <c r="T19" s="2">
        <v>37.011</v>
      </c>
      <c r="U19" s="2">
        <v>31.437</v>
      </c>
      <c r="V19" s="2">
        <v>37.853</v>
      </c>
      <c r="W19" s="2">
        <v>94.27</v>
      </c>
      <c r="X19" s="2">
        <v>32.456</v>
      </c>
      <c r="Y19" s="2">
        <v>91.461</v>
      </c>
      <c r="Z19" s="2">
        <v>52.645</v>
      </c>
      <c r="AA19" s="2">
        <v>34.496</v>
      </c>
      <c r="AB19" s="2">
        <v>35.439</v>
      </c>
      <c r="AC19" s="2">
        <v>51.947</v>
      </c>
      <c r="AD19" s="2">
        <v>18.41</v>
      </c>
      <c r="AE19" s="2">
        <v>0.5</v>
      </c>
      <c r="AF19" s="2">
        <v>20.0798994526959</v>
      </c>
    </row>
    <row r="20">
      <c r="A20" s="2" t="s">
        <v>47</v>
      </c>
      <c r="B20" s="2">
        <v>57.4750058126017</v>
      </c>
      <c r="C20" s="2">
        <v>83.6548223350253</v>
      </c>
      <c r="D20" s="2">
        <v>68.1367144432194</v>
      </c>
      <c r="E20" s="2">
        <v>0.695464362850971</v>
      </c>
      <c r="F20" s="2">
        <v>110.0</v>
      </c>
      <c r="G20" s="2">
        <v>38.1818181818181</v>
      </c>
      <c r="H20" s="2">
        <v>38.1818181818181</v>
      </c>
      <c r="I20" s="2">
        <v>23.6363636363636</v>
      </c>
      <c r="J20" s="2">
        <v>1932.0</v>
      </c>
      <c r="K20" s="2">
        <v>7316.0</v>
      </c>
      <c r="L20" s="2">
        <v>47.0</v>
      </c>
      <c r="M20" s="2">
        <v>31.0</v>
      </c>
      <c r="N20" s="2">
        <v>45.9718670076726</v>
      </c>
      <c r="O20" s="2">
        <v>45.6459528310425</v>
      </c>
      <c r="P20" s="2">
        <v>46.2352869028285</v>
      </c>
      <c r="Q20" s="2">
        <v>0.0</v>
      </c>
      <c r="R20" s="2">
        <v>0.0</v>
      </c>
      <c r="S20" s="2">
        <v>49.669</v>
      </c>
      <c r="T20" s="2">
        <v>50.549</v>
      </c>
      <c r="U20" s="2">
        <v>48.819</v>
      </c>
      <c r="V20" s="2">
        <v>56.62</v>
      </c>
      <c r="W20" s="2">
        <v>82.41</v>
      </c>
      <c r="X20" s="2">
        <v>53.325</v>
      </c>
      <c r="Y20" s="2">
        <v>76.433</v>
      </c>
      <c r="Z20" s="2">
        <v>51.248</v>
      </c>
      <c r="AA20" s="2">
        <v>52.573</v>
      </c>
      <c r="AB20" s="2">
        <v>51.759</v>
      </c>
      <c r="AC20" s="2">
        <v>50.322</v>
      </c>
      <c r="AD20" s="2">
        <v>26.046</v>
      </c>
      <c r="AE20" s="2">
        <v>0.5</v>
      </c>
      <c r="AF20" s="2">
        <v>14.3116874300451</v>
      </c>
    </row>
    <row r="21">
      <c r="A21" s="2" t="s">
        <v>48</v>
      </c>
      <c r="B21" s="2">
        <v>23.3957219251336</v>
      </c>
      <c r="C21" s="2">
        <v>94.8174322732626</v>
      </c>
      <c r="D21" s="2">
        <v>37.5308872208494</v>
      </c>
      <c r="E21" s="2">
        <v>0.0791936645068394</v>
      </c>
      <c r="F21" s="2">
        <v>110.0</v>
      </c>
      <c r="G21" s="2">
        <v>5.45454545454545</v>
      </c>
      <c r="H21" s="2">
        <v>31.8181818181818</v>
      </c>
      <c r="I21" s="2">
        <v>62.7272727272727</v>
      </c>
      <c r="J21" s="2">
        <v>220.0</v>
      </c>
      <c r="K21" s="2">
        <v>13179.0</v>
      </c>
      <c r="L21" s="2">
        <v>174.0</v>
      </c>
      <c r="M21" s="2">
        <v>156.0</v>
      </c>
      <c r="N21" s="2">
        <v>21.1055568472448</v>
      </c>
      <c r="O21" s="2">
        <v>73.0601326163691</v>
      </c>
      <c r="P21" s="2">
        <v>22.103911659796</v>
      </c>
      <c r="Q21" s="2">
        <v>0.0</v>
      </c>
      <c r="R21" s="2">
        <v>0.0</v>
      </c>
      <c r="S21" s="2">
        <v>20.205</v>
      </c>
      <c r="T21" s="2">
        <v>19.151</v>
      </c>
      <c r="U21" s="2">
        <v>21.37</v>
      </c>
      <c r="V21" s="2">
        <v>19.869</v>
      </c>
      <c r="W21" s="2">
        <v>80.523</v>
      </c>
      <c r="X21" s="2">
        <v>21.896</v>
      </c>
      <c r="Y21" s="2">
        <v>90.569</v>
      </c>
      <c r="Z21" s="2">
        <v>46.406</v>
      </c>
      <c r="AA21" s="2">
        <v>20.592</v>
      </c>
      <c r="AB21" s="2">
        <v>23.78</v>
      </c>
      <c r="AC21" s="2">
        <v>43.649</v>
      </c>
      <c r="AD21" s="2">
        <v>10.38</v>
      </c>
      <c r="AE21" s="2">
        <v>0.0</v>
      </c>
      <c r="AF21" s="2">
        <v>7.10849587749027</v>
      </c>
    </row>
    <row r="24">
      <c r="A24" s="1" t="s">
        <v>49</v>
      </c>
    </row>
    <row r="25">
      <c r="A25" s="1"/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8</v>
      </c>
      <c r="J25" s="2" t="s">
        <v>9</v>
      </c>
      <c r="K25" s="2" t="s">
        <v>10</v>
      </c>
      <c r="L25" s="2" t="s">
        <v>11</v>
      </c>
      <c r="M25" s="2" t="s">
        <v>12</v>
      </c>
      <c r="N25" s="2" t="s">
        <v>13</v>
      </c>
      <c r="O25" s="2" t="s">
        <v>14</v>
      </c>
      <c r="P25" s="2" t="s">
        <v>15</v>
      </c>
      <c r="Q25" s="2" t="s">
        <v>16</v>
      </c>
      <c r="R25" s="2" t="s">
        <v>17</v>
      </c>
      <c r="S25" s="2" t="s">
        <v>18</v>
      </c>
      <c r="T25" s="2" t="s">
        <v>19</v>
      </c>
      <c r="U25" s="2" t="s">
        <v>20</v>
      </c>
      <c r="V25" s="2" t="s">
        <v>21</v>
      </c>
      <c r="W25" s="2" t="s">
        <v>22</v>
      </c>
      <c r="X25" s="2" t="s">
        <v>23</v>
      </c>
      <c r="Y25" s="2" t="s">
        <v>24</v>
      </c>
      <c r="Z25" s="2" t="s">
        <v>25</v>
      </c>
      <c r="AA25" s="2" t="s">
        <v>26</v>
      </c>
      <c r="AB25" s="2" t="s">
        <v>27</v>
      </c>
      <c r="AC25" s="2" t="s">
        <v>28</v>
      </c>
      <c r="AD25" s="2" t="s">
        <v>29</v>
      </c>
      <c r="AE25" s="2" t="s">
        <v>30</v>
      </c>
      <c r="AF25" s="2" t="s">
        <v>31</v>
      </c>
    </row>
    <row r="26">
      <c r="A26" s="2" t="s">
        <v>32</v>
      </c>
      <c r="B26" s="2">
        <v>0.478302461083572</v>
      </c>
      <c r="C26" s="2">
        <v>87.0253164556962</v>
      </c>
      <c r="D26" s="2">
        <v>0.951376035702548</v>
      </c>
      <c r="E26" s="2">
        <v>0.00800496982605608</v>
      </c>
      <c r="F26" s="2">
        <v>2314.0</v>
      </c>
      <c r="G26" s="2">
        <v>0.129645635263612</v>
      </c>
      <c r="H26" s="2">
        <v>1.16681071737251</v>
      </c>
      <c r="I26" s="2">
        <v>98.7035436473638</v>
      </c>
      <c r="J26" s="2">
        <v>451.0</v>
      </c>
      <c r="K26" s="2">
        <v>629420.0</v>
      </c>
      <c r="L26" s="2">
        <v>24.0</v>
      </c>
      <c r="M26" s="2">
        <v>8.0</v>
      </c>
      <c r="N26" s="2">
        <v>0.403197115954745</v>
      </c>
      <c r="O26" s="2">
        <v>60.3004761492713</v>
      </c>
      <c r="P26" s="2">
        <v>0.406770874936368</v>
      </c>
      <c r="Q26" s="2">
        <v>30.0</v>
      </c>
      <c r="R26" s="2">
        <v>8.0</v>
      </c>
      <c r="S26" s="2">
        <v>4.7505</v>
      </c>
      <c r="T26" s="2">
        <v>0.48359</v>
      </c>
      <c r="U26" s="2">
        <v>46.686</v>
      </c>
      <c r="V26" s="2">
        <v>0.4839</v>
      </c>
      <c r="W26" s="2">
        <v>88.312</v>
      </c>
      <c r="X26" s="2">
        <v>47.284</v>
      </c>
      <c r="Y26" s="2">
        <v>89.586</v>
      </c>
      <c r="Z26" s="2">
        <v>51.282</v>
      </c>
      <c r="AA26" s="2">
        <v>4.752</v>
      </c>
      <c r="AB26" s="2">
        <v>4.8001</v>
      </c>
      <c r="AC26" s="2">
        <v>50.261</v>
      </c>
      <c r="AD26" s="2">
        <v>2.4126</v>
      </c>
      <c r="AE26" s="2">
        <v>0.3</v>
      </c>
      <c r="AF26" s="2">
        <v>0.0406571496991833</v>
      </c>
    </row>
    <row r="27">
      <c r="A27" s="2" t="s">
        <v>33</v>
      </c>
      <c r="B27" s="2">
        <v>65.9239933907296</v>
      </c>
      <c r="C27" s="2">
        <v>55.7502894934599</v>
      </c>
      <c r="D27" s="2">
        <v>60.4118081319826</v>
      </c>
      <c r="E27" s="2">
        <v>5.87371317003904</v>
      </c>
      <c r="F27" s="2">
        <v>2314.0</v>
      </c>
      <c r="G27" s="2">
        <v>55.4019014693172</v>
      </c>
      <c r="H27" s="2">
        <v>23.8980121002592</v>
      </c>
      <c r="I27" s="2">
        <v>20.7000864304235</v>
      </c>
      <c r="J27" s="2">
        <v>330925.0</v>
      </c>
      <c r="K27" s="2">
        <v>215512.0</v>
      </c>
      <c r="L27" s="2">
        <v>5621.0</v>
      </c>
      <c r="M27" s="2">
        <v>2516.0</v>
      </c>
      <c r="N27" s="2">
        <v>12.7105123765702</v>
      </c>
      <c r="O27" s="2">
        <v>74.3545903515185</v>
      </c>
      <c r="P27" s="2">
        <v>13.5986923936719</v>
      </c>
      <c r="Q27" s="2">
        <v>5.0</v>
      </c>
      <c r="R27" s="2">
        <v>1.0</v>
      </c>
      <c r="S27" s="2">
        <v>38.819</v>
      </c>
      <c r="T27" s="2">
        <v>42.752</v>
      </c>
      <c r="U27" s="2">
        <v>35.323</v>
      </c>
      <c r="V27" s="2">
        <v>65.301</v>
      </c>
      <c r="W27" s="2">
        <v>55.224</v>
      </c>
      <c r="X27" s="2">
        <v>40.898</v>
      </c>
      <c r="Y27" s="2">
        <v>58.832</v>
      </c>
      <c r="Z27" s="2">
        <v>51.61</v>
      </c>
      <c r="AA27" s="2">
        <v>47.996</v>
      </c>
      <c r="AB27" s="2">
        <v>39.977</v>
      </c>
      <c r="AC27" s="2">
        <v>50.177</v>
      </c>
      <c r="AD27" s="2">
        <v>20.06</v>
      </c>
      <c r="AE27" s="2">
        <v>0.3</v>
      </c>
      <c r="AF27" s="2">
        <v>1.99189823523081</v>
      </c>
    </row>
    <row r="28">
      <c r="A28" s="2" t="s">
        <v>34</v>
      </c>
      <c r="B28" s="2">
        <v>64.0624876471471</v>
      </c>
      <c r="C28" s="2">
        <v>74.2664728557838</v>
      </c>
      <c r="D28" s="2">
        <v>68.788126255312</v>
      </c>
      <c r="E28" s="2">
        <v>2.49181753638622</v>
      </c>
      <c r="F28" s="2">
        <v>2314.0</v>
      </c>
      <c r="G28" s="2">
        <v>42.8262748487467</v>
      </c>
      <c r="H28" s="2">
        <v>46.7156439066551</v>
      </c>
      <c r="I28" s="2">
        <v>10.458081244598</v>
      </c>
      <c r="J28" s="2">
        <v>140389.0</v>
      </c>
      <c r="K28" s="2">
        <v>227285.0</v>
      </c>
      <c r="L28" s="2">
        <v>15459.0</v>
      </c>
      <c r="M28" s="2">
        <v>10066.0</v>
      </c>
      <c r="N28" s="2">
        <v>39.4203448521215</v>
      </c>
      <c r="O28" s="2">
        <v>57.0041584936983</v>
      </c>
      <c r="P28" s="2">
        <v>41.8640056906941</v>
      </c>
      <c r="Q28" s="2">
        <v>0.0</v>
      </c>
      <c r="R28" s="2">
        <v>0.0</v>
      </c>
      <c r="S28" s="2">
        <v>40.979</v>
      </c>
      <c r="T28" s="2">
        <v>51.915</v>
      </c>
      <c r="U28" s="2">
        <v>32.413</v>
      </c>
      <c r="V28" s="2">
        <v>63.591</v>
      </c>
      <c r="W28" s="2">
        <v>73.72</v>
      </c>
      <c r="X28" s="2">
        <v>35.205</v>
      </c>
      <c r="Y28" s="2">
        <v>77.861</v>
      </c>
      <c r="Z28" s="2">
        <v>53.344</v>
      </c>
      <c r="AA28" s="2">
        <v>45.374</v>
      </c>
      <c r="AB28" s="2">
        <v>42.172</v>
      </c>
      <c r="AC28" s="2">
        <v>51.84</v>
      </c>
      <c r="AD28" s="2">
        <v>21.862</v>
      </c>
      <c r="AE28" s="2">
        <v>0.3</v>
      </c>
      <c r="AF28" s="2">
        <v>33.965692753268</v>
      </c>
    </row>
    <row r="29">
      <c r="A29" s="2" t="s">
        <v>35</v>
      </c>
      <c r="B29" s="2">
        <v>19.2212761584011</v>
      </c>
      <c r="C29" s="2">
        <v>90.5477676642781</v>
      </c>
      <c r="D29" s="2">
        <v>31.7110104486897</v>
      </c>
      <c r="E29" s="2">
        <v>0.225239616613418</v>
      </c>
      <c r="F29" s="2">
        <v>2314.0</v>
      </c>
      <c r="G29" s="2">
        <v>6.22299049265341</v>
      </c>
      <c r="H29" s="2">
        <v>31.3310285220397</v>
      </c>
      <c r="I29" s="2">
        <v>62.4459809853068</v>
      </c>
      <c r="J29" s="2">
        <v>12690.0</v>
      </c>
      <c r="K29" s="2">
        <v>510881.0</v>
      </c>
      <c r="L29" s="2">
        <v>4808.0</v>
      </c>
      <c r="M29" s="2">
        <v>6415.0</v>
      </c>
      <c r="N29" s="2">
        <v>16.4545533603712</v>
      </c>
      <c r="O29" s="2">
        <v>41.9725557874499</v>
      </c>
      <c r="P29" s="2">
        <v>17.2141953759177</v>
      </c>
      <c r="Q29" s="2">
        <v>8.0</v>
      </c>
      <c r="R29" s="2">
        <v>0.0</v>
      </c>
      <c r="S29" s="2">
        <v>16.254</v>
      </c>
      <c r="T29" s="2">
        <v>17.467</v>
      </c>
      <c r="U29" s="2">
        <v>15.131</v>
      </c>
      <c r="V29" s="2">
        <v>18.019</v>
      </c>
      <c r="W29" s="2">
        <v>84.884</v>
      </c>
      <c r="X29" s="2">
        <v>26.789</v>
      </c>
      <c r="Y29" s="2">
        <v>25.833</v>
      </c>
      <c r="Z29" s="2">
        <v>53.609</v>
      </c>
      <c r="AA29" s="2">
        <v>16.51</v>
      </c>
      <c r="AB29" s="2">
        <v>17.293</v>
      </c>
      <c r="AC29" s="2">
        <v>51.869</v>
      </c>
      <c r="AD29" s="2">
        <v>8.97</v>
      </c>
      <c r="AE29" s="2">
        <v>0.5</v>
      </c>
      <c r="AF29" s="2">
        <v>8.39352565397536</v>
      </c>
    </row>
    <row r="30">
      <c r="A30" s="2" t="s">
        <v>36</v>
      </c>
      <c r="B30" s="2">
        <v>37.7956976495979</v>
      </c>
      <c r="C30" s="2">
        <v>23.0024192104944</v>
      </c>
      <c r="D30" s="2">
        <v>28.5993226957927</v>
      </c>
      <c r="E30" s="2">
        <v>14.2020766773162</v>
      </c>
      <c r="F30" s="2">
        <v>2314.0</v>
      </c>
      <c r="G30" s="2">
        <v>28.5652549697493</v>
      </c>
      <c r="H30" s="2">
        <v>23.638720829732</v>
      </c>
      <c r="I30" s="2">
        <v>47.7960242005185</v>
      </c>
      <c r="J30" s="2">
        <v>800145.0</v>
      </c>
      <c r="K30" s="2">
        <v>393408.0</v>
      </c>
      <c r="L30" s="2">
        <v>988.0</v>
      </c>
      <c r="M30" s="2">
        <v>431.0</v>
      </c>
      <c r="N30" s="2">
        <v>-88.8766612116468</v>
      </c>
      <c r="O30" s="2">
        <v>58.3628171244669</v>
      </c>
      <c r="P30" s="2">
        <v>-88.7209156837814</v>
      </c>
      <c r="Q30" s="2">
        <v>0.0</v>
      </c>
      <c r="R30" s="2">
        <v>2.0</v>
      </c>
      <c r="S30" s="2">
        <v>21.409</v>
      </c>
      <c r="T30" s="2">
        <v>17.007</v>
      </c>
      <c r="U30" s="2">
        <v>27.16</v>
      </c>
      <c r="V30" s="2">
        <v>38.332</v>
      </c>
      <c r="W30" s="2">
        <v>23.329</v>
      </c>
      <c r="X30" s="2">
        <v>53.492</v>
      </c>
      <c r="Y30" s="2">
        <v>31.452</v>
      </c>
      <c r="Z30" s="2">
        <v>49.641</v>
      </c>
      <c r="AA30" s="2">
        <v>32.167</v>
      </c>
      <c r="AB30" s="2">
        <v>22.955</v>
      </c>
      <c r="AC30" s="2">
        <v>46.365</v>
      </c>
      <c r="AD30" s="2">
        <v>10.643</v>
      </c>
      <c r="AE30" s="2">
        <v>0.8</v>
      </c>
      <c r="AF30" s="2">
        <v>12.2582798956205</v>
      </c>
    </row>
    <row r="31">
      <c r="A31" s="2" t="s">
        <v>37</v>
      </c>
      <c r="B31" s="2">
        <v>54.5335958067499</v>
      </c>
      <c r="C31" s="2">
        <v>76.3782160589243</v>
      </c>
      <c r="D31" s="2">
        <v>63.6333529211527</v>
      </c>
      <c r="E31" s="2">
        <v>1.8932729854455</v>
      </c>
      <c r="F31" s="2">
        <v>2314.0</v>
      </c>
      <c r="G31" s="2">
        <v>32.0656871218669</v>
      </c>
      <c r="H31" s="2">
        <v>50.7778738115816</v>
      </c>
      <c r="I31" s="2">
        <v>17.1564390665514</v>
      </c>
      <c r="J31" s="2">
        <v>106667.0</v>
      </c>
      <c r="K31" s="2">
        <v>287550.0</v>
      </c>
      <c r="L31" s="2">
        <v>16892.0</v>
      </c>
      <c r="M31" s="2">
        <v>19860.0</v>
      </c>
      <c r="N31" s="2">
        <v>34.9968771988077</v>
      </c>
      <c r="O31" s="2">
        <v>59.7488547909286</v>
      </c>
      <c r="P31" s="2">
        <v>37.6671129178375</v>
      </c>
      <c r="Q31" s="2">
        <v>0.0</v>
      </c>
      <c r="R31" s="2">
        <v>0.0</v>
      </c>
      <c r="S31" s="2">
        <v>39.799</v>
      </c>
      <c r="T31" s="2">
        <v>46.216</v>
      </c>
      <c r="U31" s="2">
        <v>34.325</v>
      </c>
      <c r="V31" s="2">
        <v>54.124</v>
      </c>
      <c r="W31" s="2">
        <v>75.804</v>
      </c>
      <c r="X31" s="2">
        <v>41.519</v>
      </c>
      <c r="Y31" s="2">
        <v>57.394</v>
      </c>
      <c r="Z31" s="2">
        <v>53.291</v>
      </c>
      <c r="AA31" s="2">
        <v>43.085</v>
      </c>
      <c r="AB31" s="2">
        <v>41.484</v>
      </c>
      <c r="AC31" s="2">
        <v>51.686</v>
      </c>
      <c r="AD31" s="2">
        <v>21.441</v>
      </c>
      <c r="AE31" s="2">
        <v>0.4</v>
      </c>
      <c r="AF31" s="2">
        <v>5.78813510135446</v>
      </c>
    </row>
    <row r="32">
      <c r="A32" s="2" t="s">
        <v>38</v>
      </c>
      <c r="B32" s="2">
        <v>58.6441508747796</v>
      </c>
      <c r="C32" s="2">
        <v>71.9795681520899</v>
      </c>
      <c r="D32" s="2">
        <v>64.6311510047319</v>
      </c>
      <c r="E32" s="2">
        <v>2.56269080582179</v>
      </c>
      <c r="F32" s="2">
        <v>2314.0</v>
      </c>
      <c r="G32" s="2">
        <v>40.6655142610198</v>
      </c>
      <c r="H32" s="2">
        <v>43.3880726015557</v>
      </c>
      <c r="I32" s="2">
        <v>15.9464131374243</v>
      </c>
      <c r="J32" s="2">
        <v>144382.0</v>
      </c>
      <c r="K32" s="2">
        <v>261553.0</v>
      </c>
      <c r="L32" s="2">
        <v>2717.0</v>
      </c>
      <c r="M32" s="2">
        <v>1256.0</v>
      </c>
      <c r="N32" s="2">
        <v>35.3853694787689</v>
      </c>
      <c r="O32" s="2">
        <v>56.8589242090368</v>
      </c>
      <c r="P32" s="2">
        <v>35.8144290413471</v>
      </c>
      <c r="Q32" s="2">
        <v>0.0</v>
      </c>
      <c r="R32" s="2">
        <v>0.0</v>
      </c>
      <c r="S32" s="2">
        <v>42.812</v>
      </c>
      <c r="T32" s="2">
        <v>48.044</v>
      </c>
      <c r="U32" s="2">
        <v>38.226</v>
      </c>
      <c r="V32" s="2">
        <v>58.836</v>
      </c>
      <c r="W32" s="2">
        <v>72.215</v>
      </c>
      <c r="X32" s="2">
        <v>41.753</v>
      </c>
      <c r="Y32" s="2">
        <v>70.554</v>
      </c>
      <c r="Z32" s="2">
        <v>53.52</v>
      </c>
      <c r="AA32" s="2">
        <v>47.397</v>
      </c>
      <c r="AB32" s="2">
        <v>44.274</v>
      </c>
      <c r="AC32" s="2">
        <v>51.897</v>
      </c>
      <c r="AD32" s="2">
        <v>22.977</v>
      </c>
      <c r="AE32" s="2">
        <v>0.4</v>
      </c>
      <c r="AF32" s="2">
        <v>5.34918487409814</v>
      </c>
    </row>
    <row r="33">
      <c r="A33" s="2" t="s">
        <v>39</v>
      </c>
      <c r="B33" s="2">
        <v>66.9473234826743</v>
      </c>
      <c r="C33" s="2">
        <v>65.9816643576993</v>
      </c>
      <c r="D33" s="2">
        <v>66.4609864175691</v>
      </c>
      <c r="E33" s="2">
        <v>3.8746183883564</v>
      </c>
      <c r="F33" s="2">
        <v>2314.0</v>
      </c>
      <c r="G33" s="2">
        <v>48.1417458945548</v>
      </c>
      <c r="H33" s="2">
        <v>41.9187554019014</v>
      </c>
      <c r="I33" s="2">
        <v>9.93949870354364</v>
      </c>
      <c r="J33" s="2">
        <v>218296.0</v>
      </c>
      <c r="K33" s="2">
        <v>209040.0</v>
      </c>
      <c r="L33" s="2">
        <v>4990.0</v>
      </c>
      <c r="M33" s="2">
        <v>2538.0</v>
      </c>
      <c r="N33" s="2">
        <v>31.6421190775482</v>
      </c>
      <c r="O33" s="2">
        <v>60.1081804394403</v>
      </c>
      <c r="P33" s="2">
        <v>32.4305357481567</v>
      </c>
      <c r="Q33" s="2">
        <v>0.0</v>
      </c>
      <c r="R33" s="2">
        <v>0.0</v>
      </c>
      <c r="S33" s="2">
        <v>43.809</v>
      </c>
      <c r="T33" s="2">
        <v>50.114</v>
      </c>
      <c r="U33" s="2">
        <v>38.393</v>
      </c>
      <c r="V33" s="2">
        <v>67.182</v>
      </c>
      <c r="W33" s="2">
        <v>66.213</v>
      </c>
      <c r="X33" s="2">
        <v>41.631</v>
      </c>
      <c r="Y33" s="2">
        <v>71.118</v>
      </c>
      <c r="Z33" s="2">
        <v>53.062</v>
      </c>
      <c r="AA33" s="2">
        <v>50.75</v>
      </c>
      <c r="AB33" s="2">
        <v>45.216</v>
      </c>
      <c r="AC33" s="2">
        <v>51.397</v>
      </c>
      <c r="AD33" s="2">
        <v>23.239</v>
      </c>
      <c r="AE33" s="2">
        <v>0.4</v>
      </c>
      <c r="AF33" s="2">
        <v>90.4067730543023</v>
      </c>
    </row>
    <row r="34">
      <c r="A34" s="2" t="s">
        <v>40</v>
      </c>
      <c r="B34" s="2">
        <v>62.3270007668651</v>
      </c>
      <c r="C34" s="2">
        <v>81.6159876100991</v>
      </c>
      <c r="D34" s="2">
        <v>70.6790900997741</v>
      </c>
      <c r="E34" s="2">
        <v>1.57596734114306</v>
      </c>
      <c r="F34" s="2">
        <v>2314.0</v>
      </c>
      <c r="G34" s="2">
        <v>46.0242005185825</v>
      </c>
      <c r="H34" s="2">
        <v>35.9982713915298</v>
      </c>
      <c r="I34" s="2">
        <v>17.9775280898876</v>
      </c>
      <c r="J34" s="2">
        <v>88790.0</v>
      </c>
      <c r="K34" s="2">
        <v>238261.0</v>
      </c>
      <c r="L34" s="2">
        <v>2679.0</v>
      </c>
      <c r="M34" s="2">
        <v>1370.0</v>
      </c>
      <c r="N34" s="2">
        <v>47.8642411593102</v>
      </c>
      <c r="O34" s="2">
        <v>57.2224125023546</v>
      </c>
      <c r="P34" s="2">
        <v>48.2872932611066</v>
      </c>
      <c r="Q34" s="2">
        <v>0.0</v>
      </c>
      <c r="R34" s="2">
        <v>0.0</v>
      </c>
      <c r="S34" s="3">
        <v>55.867</v>
      </c>
      <c r="T34" s="2">
        <v>54.279</v>
      </c>
      <c r="U34" s="2">
        <v>57.565</v>
      </c>
      <c r="V34" s="2">
        <v>62.018</v>
      </c>
      <c r="W34" s="2">
        <v>81.204</v>
      </c>
      <c r="X34" s="2">
        <v>61.456</v>
      </c>
      <c r="Y34" s="2">
        <v>81.736</v>
      </c>
      <c r="Z34" s="2">
        <v>53.464</v>
      </c>
      <c r="AA34" s="2">
        <v>59.732</v>
      </c>
      <c r="AB34" s="2">
        <v>57.231</v>
      </c>
      <c r="AC34" s="2">
        <v>52.246</v>
      </c>
      <c r="AD34" s="2">
        <v>29.901</v>
      </c>
      <c r="AE34" s="2">
        <v>0.5</v>
      </c>
      <c r="AF34" s="2">
        <v>25.8471254717791</v>
      </c>
    </row>
    <row r="35">
      <c r="A35" s="2" t="s">
        <v>41</v>
      </c>
      <c r="B35" s="2">
        <v>63.4896315094593</v>
      </c>
      <c r="C35" s="2">
        <v>68.1193497110071</v>
      </c>
      <c r="D35" s="2">
        <v>65.7230588932373</v>
      </c>
      <c r="E35" s="2">
        <v>3.33553425630102</v>
      </c>
      <c r="F35" s="2">
        <v>2314.0</v>
      </c>
      <c r="G35" s="2">
        <v>58.9455488331892</v>
      </c>
      <c r="H35" s="2">
        <v>19.2739844425237</v>
      </c>
      <c r="I35" s="2">
        <v>21.7804667242869</v>
      </c>
      <c r="J35" s="2">
        <v>187924.0</v>
      </c>
      <c r="K35" s="2">
        <v>230908.0</v>
      </c>
      <c r="L35" s="2">
        <v>692.0</v>
      </c>
      <c r="M35" s="2">
        <v>418.0</v>
      </c>
      <c r="N35" s="2">
        <v>33.6663267161571</v>
      </c>
      <c r="O35" s="2">
        <v>55.0747339552711</v>
      </c>
      <c r="P35" s="2">
        <v>33.775294178429</v>
      </c>
      <c r="Q35" s="2">
        <v>0.0</v>
      </c>
      <c r="R35" s="2">
        <v>0.0</v>
      </c>
      <c r="S35" s="2">
        <v>53.865</v>
      </c>
      <c r="T35" s="2">
        <v>47.863</v>
      </c>
      <c r="U35" s="2">
        <v>60.744</v>
      </c>
      <c r="V35" s="2">
        <v>62.471</v>
      </c>
      <c r="W35" s="2">
        <v>67.027</v>
      </c>
      <c r="X35" s="2">
        <v>77.447</v>
      </c>
      <c r="Y35" s="2">
        <v>67.157</v>
      </c>
      <c r="Z35" s="2">
        <v>51.88</v>
      </c>
      <c r="AA35" s="2">
        <v>61.567</v>
      </c>
      <c r="AB35" s="2">
        <v>55.864</v>
      </c>
      <c r="AC35" s="2">
        <v>50.387</v>
      </c>
      <c r="AD35" s="2">
        <v>28.148</v>
      </c>
      <c r="AE35" s="2">
        <v>0.6</v>
      </c>
      <c r="AF35" s="2">
        <v>47.2974045571126</v>
      </c>
    </row>
    <row r="36">
      <c r="A36" s="2" t="s">
        <v>42</v>
      </c>
      <c r="B36" s="2">
        <v>29.6471629944105</v>
      </c>
      <c r="C36" s="2">
        <v>88.8369823228135</v>
      </c>
      <c r="D36" s="2">
        <v>44.4576696368025</v>
      </c>
      <c r="E36" s="2">
        <v>0.418193113241036</v>
      </c>
      <c r="F36" s="2">
        <v>2314.0</v>
      </c>
      <c r="G36" s="2">
        <v>13.6127917026793</v>
      </c>
      <c r="H36" s="2">
        <v>36.3007778738115</v>
      </c>
      <c r="I36" s="2">
        <v>50.086430423509</v>
      </c>
      <c r="J36" s="2">
        <v>23561.0</v>
      </c>
      <c r="K36" s="2">
        <v>444943.0</v>
      </c>
      <c r="L36" s="2">
        <v>944.0</v>
      </c>
      <c r="M36" s="2">
        <v>648.0</v>
      </c>
      <c r="N36" s="2">
        <v>25.7725177683434</v>
      </c>
      <c r="O36" s="2">
        <v>47.2961661888839</v>
      </c>
      <c r="P36" s="2">
        <v>25.9213092945934</v>
      </c>
      <c r="Q36" s="2">
        <v>5.0</v>
      </c>
      <c r="R36" s="2">
        <v>0.0</v>
      </c>
      <c r="S36" s="2">
        <v>36.817</v>
      </c>
      <c r="T36" s="2">
        <v>28.54</v>
      </c>
      <c r="U36" s="2">
        <v>47.523</v>
      </c>
      <c r="V36" s="2">
        <v>29.606</v>
      </c>
      <c r="W36" s="2">
        <v>88.714</v>
      </c>
      <c r="X36" s="2">
        <v>49.744</v>
      </c>
      <c r="Y36" s="2">
        <v>84.845</v>
      </c>
      <c r="Z36" s="2">
        <v>54.394</v>
      </c>
      <c r="AA36" s="2">
        <v>37.502</v>
      </c>
      <c r="AB36" s="2">
        <v>37.421</v>
      </c>
      <c r="AC36" s="2">
        <v>53.361</v>
      </c>
      <c r="AD36" s="2">
        <v>19.968</v>
      </c>
      <c r="AE36" s="2">
        <v>0.5</v>
      </c>
      <c r="AF36" s="2">
        <v>4.91398269735864</v>
      </c>
    </row>
    <row r="37">
      <c r="A37" s="2" t="s">
        <v>43</v>
      </c>
      <c r="B37" s="2">
        <v>0.0</v>
      </c>
      <c r="C37" s="2" t="s">
        <v>50</v>
      </c>
      <c r="D37" s="2" t="s">
        <v>50</v>
      </c>
      <c r="E37" s="2">
        <v>0.0</v>
      </c>
      <c r="F37" s="2">
        <v>2314.0</v>
      </c>
      <c r="G37" s="2">
        <v>0.0</v>
      </c>
      <c r="H37" s="2">
        <v>0.0</v>
      </c>
      <c r="I37" s="2">
        <v>100.0</v>
      </c>
      <c r="J37" s="2">
        <v>0.0</v>
      </c>
      <c r="K37" s="2">
        <v>632445.0</v>
      </c>
      <c r="L37" s="2">
        <v>0.0</v>
      </c>
      <c r="M37" s="2">
        <v>0.0</v>
      </c>
      <c r="N37" s="2">
        <v>0.0</v>
      </c>
      <c r="O37" s="2" t="s">
        <v>50</v>
      </c>
      <c r="P37" s="2">
        <v>0.0</v>
      </c>
      <c r="Q37" s="2">
        <v>39.0</v>
      </c>
      <c r="R37" s="2">
        <v>1.0</v>
      </c>
      <c r="S37" s="2">
        <v>0.0</v>
      </c>
      <c r="T37" s="2">
        <v>0.0</v>
      </c>
      <c r="U37" s="2">
        <v>0.0</v>
      </c>
      <c r="V37" s="2">
        <v>0.0</v>
      </c>
      <c r="W37" s="2">
        <v>0.0</v>
      </c>
      <c r="X37" s="2">
        <v>0.0</v>
      </c>
      <c r="Y37" s="2">
        <v>0.0</v>
      </c>
      <c r="Z37" s="2">
        <v>100.0</v>
      </c>
      <c r="AA37" s="2">
        <v>0.0</v>
      </c>
      <c r="AB37" s="2">
        <v>0.0</v>
      </c>
      <c r="AC37" s="2">
        <v>100.0</v>
      </c>
      <c r="AD37" s="2">
        <v>0.0</v>
      </c>
      <c r="AE37" s="2">
        <v>0.1</v>
      </c>
      <c r="AF37" s="2">
        <v>0.0</v>
      </c>
    </row>
    <row r="38">
      <c r="A38" s="2" t="s">
        <v>44</v>
      </c>
      <c r="B38" s="2">
        <v>4.88532599672698</v>
      </c>
      <c r="C38" s="2">
        <v>64.1975565159574</v>
      </c>
      <c r="D38" s="2">
        <v>9.07970195702738</v>
      </c>
      <c r="E38" s="2">
        <v>0.305839545615903</v>
      </c>
      <c r="F38" s="2">
        <v>2314.0</v>
      </c>
      <c r="G38" s="2">
        <v>1.90146931719965</v>
      </c>
      <c r="H38" s="2">
        <v>3.93258426966292</v>
      </c>
      <c r="I38" s="2">
        <v>94.1659464131374</v>
      </c>
      <c r="J38" s="2">
        <v>17231.0</v>
      </c>
      <c r="K38" s="2">
        <v>601548.0</v>
      </c>
      <c r="L38" s="2">
        <v>49.0</v>
      </c>
      <c r="M38" s="2">
        <v>245.0</v>
      </c>
      <c r="N38" s="2">
        <v>2.15307259919834</v>
      </c>
      <c r="O38" s="2">
        <v>51.374840047038</v>
      </c>
      <c r="P38" s="2">
        <v>2.16055167326734</v>
      </c>
      <c r="Q38" s="2">
        <v>26.0</v>
      </c>
      <c r="R38" s="2">
        <v>1.0</v>
      </c>
      <c r="S38" s="2">
        <v>13.495</v>
      </c>
      <c r="T38" s="2">
        <v>4.7794</v>
      </c>
      <c r="U38" s="2">
        <v>38.17</v>
      </c>
      <c r="V38" s="2">
        <v>4.9143</v>
      </c>
      <c r="W38" s="2">
        <v>63.362</v>
      </c>
      <c r="X38" s="2">
        <v>58.66</v>
      </c>
      <c r="Y38" s="2">
        <v>44.781</v>
      </c>
      <c r="Z38" s="2">
        <v>51.336</v>
      </c>
      <c r="AA38" s="2">
        <v>13.685</v>
      </c>
      <c r="AB38" s="2">
        <v>13.947</v>
      </c>
      <c r="AC38" s="2">
        <v>49.351</v>
      </c>
      <c r="AD38" s="2">
        <v>6.883</v>
      </c>
      <c r="AE38" s="2">
        <v>0.8</v>
      </c>
      <c r="AF38" s="2">
        <v>0.401153504350263</v>
      </c>
    </row>
    <row r="39">
      <c r="A39" s="2" t="s">
        <v>45</v>
      </c>
      <c r="B39" s="2">
        <v>79.0002292689482</v>
      </c>
      <c r="C39" s="2">
        <v>52.2484923080784</v>
      </c>
      <c r="D39" s="2">
        <v>62.8980278314202</v>
      </c>
      <c r="E39" s="2">
        <v>8.104898828541</v>
      </c>
      <c r="F39" s="2">
        <v>2314.0</v>
      </c>
      <c r="G39" s="2">
        <v>61.2359550561797</v>
      </c>
      <c r="H39" s="2">
        <v>35.6525496974935</v>
      </c>
      <c r="I39" s="2">
        <v>3.1114952463267</v>
      </c>
      <c r="J39" s="2">
        <v>456630.0</v>
      </c>
      <c r="K39" s="2">
        <v>132812.0</v>
      </c>
      <c r="L39" s="2">
        <v>20255.0</v>
      </c>
      <c r="M39" s="2">
        <v>13826.0</v>
      </c>
      <c r="N39" s="2">
        <v>3.59683450734846</v>
      </c>
      <c r="O39" s="2">
        <v>65.9331006642036</v>
      </c>
      <c r="P39" s="2">
        <v>6.79880360289221</v>
      </c>
      <c r="Q39" s="2">
        <v>0.0</v>
      </c>
      <c r="R39" s="2">
        <v>0.0</v>
      </c>
      <c r="S39" s="2">
        <v>31.142</v>
      </c>
      <c r="T39" s="2">
        <v>44.467</v>
      </c>
      <c r="U39" s="2">
        <v>21.849</v>
      </c>
      <c r="V39" s="2">
        <v>77.219</v>
      </c>
      <c r="W39" s="2">
        <v>51.07</v>
      </c>
      <c r="X39" s="2">
        <v>34.671</v>
      </c>
      <c r="Y39" s="2">
        <v>32.76</v>
      </c>
      <c r="Z39" s="2">
        <v>52.063</v>
      </c>
      <c r="AA39" s="2">
        <v>41.056</v>
      </c>
      <c r="AB39" s="2">
        <v>32.804</v>
      </c>
      <c r="AC39" s="2">
        <v>50.356</v>
      </c>
      <c r="AD39" s="2">
        <v>16.519</v>
      </c>
      <c r="AE39" s="2">
        <v>0.3</v>
      </c>
      <c r="AF39" s="2">
        <v>9.22513832678555</v>
      </c>
    </row>
    <row r="40">
      <c r="A40" s="2" t="s">
        <v>46</v>
      </c>
      <c r="B40" s="2">
        <v>37.8053427570776</v>
      </c>
      <c r="C40" s="2">
        <v>89.1338547452711</v>
      </c>
      <c r="D40" s="2">
        <v>53.0921259344214</v>
      </c>
      <c r="E40" s="2">
        <v>0.517358892438764</v>
      </c>
      <c r="F40" s="2">
        <v>2314.0</v>
      </c>
      <c r="G40" s="2">
        <v>17.4589455488331</v>
      </c>
      <c r="H40" s="2">
        <v>48.8331892826274</v>
      </c>
      <c r="I40" s="2">
        <v>33.7078651685393</v>
      </c>
      <c r="J40" s="2">
        <v>29148.0</v>
      </c>
      <c r="K40" s="2">
        <v>393347.0</v>
      </c>
      <c r="L40" s="2">
        <v>1280.0</v>
      </c>
      <c r="M40" s="2">
        <v>1459.0</v>
      </c>
      <c r="N40" s="2">
        <v>32.9941734063831</v>
      </c>
      <c r="O40" s="2">
        <v>58.8456728053846</v>
      </c>
      <c r="P40" s="2">
        <v>33.1960711920989</v>
      </c>
      <c r="Q40" s="2">
        <v>0.0</v>
      </c>
      <c r="R40" s="2">
        <v>0.0</v>
      </c>
      <c r="S40" s="2">
        <v>41.474</v>
      </c>
      <c r="T40" s="2">
        <v>35.691</v>
      </c>
      <c r="U40" s="2">
        <v>48.226</v>
      </c>
      <c r="V40" s="2">
        <v>37.396</v>
      </c>
      <c r="W40" s="2">
        <v>88.586</v>
      </c>
      <c r="X40" s="2">
        <v>50.128</v>
      </c>
      <c r="Y40" s="2">
        <v>85.275</v>
      </c>
      <c r="Z40" s="2">
        <v>54.327</v>
      </c>
      <c r="AA40" s="2">
        <v>42.458</v>
      </c>
      <c r="AB40" s="2">
        <v>42.226</v>
      </c>
      <c r="AC40" s="2">
        <v>53.27</v>
      </c>
      <c r="AD40" s="2">
        <v>22.494</v>
      </c>
      <c r="AE40" s="2">
        <v>0.5</v>
      </c>
      <c r="AF40" s="2">
        <v>14.5195952943589</v>
      </c>
    </row>
    <row r="41">
      <c r="A41" s="2" t="s">
        <v>47</v>
      </c>
      <c r="B41" s="2">
        <v>31.6435421261927</v>
      </c>
      <c r="C41" s="2">
        <v>94.1526272952666</v>
      </c>
      <c r="D41" s="2">
        <v>47.3674618521613</v>
      </c>
      <c r="E41" s="2">
        <v>0.220607028753993</v>
      </c>
      <c r="F41" s="2">
        <v>2314.0</v>
      </c>
      <c r="G41" s="2">
        <v>14.8660328435609</v>
      </c>
      <c r="H41" s="2">
        <v>44.3820224719101</v>
      </c>
      <c r="I41" s="2">
        <v>40.7519446845289</v>
      </c>
      <c r="J41" s="2">
        <v>12429.0</v>
      </c>
      <c r="K41" s="2">
        <v>432317.0</v>
      </c>
      <c r="L41" s="2">
        <v>506.0</v>
      </c>
      <c r="M41" s="2">
        <v>434.0</v>
      </c>
      <c r="N41" s="2">
        <v>29.5983049909478</v>
      </c>
      <c r="O41" s="2">
        <v>48.1121498008964</v>
      </c>
      <c r="P41" s="2">
        <v>29.67788424164</v>
      </c>
      <c r="Q41" s="2">
        <v>0.0</v>
      </c>
      <c r="R41" s="2">
        <v>0.0</v>
      </c>
      <c r="S41" s="2">
        <v>39.493</v>
      </c>
      <c r="T41" s="2">
        <v>30.421</v>
      </c>
      <c r="U41" s="2">
        <v>51.283</v>
      </c>
      <c r="V41" s="2">
        <v>31.157</v>
      </c>
      <c r="W41" s="2">
        <v>92.706</v>
      </c>
      <c r="X41" s="2">
        <v>54.041</v>
      </c>
      <c r="Y41" s="2">
        <v>82.731</v>
      </c>
      <c r="Z41" s="2">
        <v>52.843</v>
      </c>
      <c r="AA41" s="2">
        <v>39.97</v>
      </c>
      <c r="AB41" s="2">
        <v>40.464</v>
      </c>
      <c r="AC41" s="2">
        <v>51.955</v>
      </c>
      <c r="AD41" s="2">
        <v>21.023</v>
      </c>
      <c r="AE41" s="2">
        <v>0.5</v>
      </c>
      <c r="AF41" s="2">
        <v>4.83114503379683</v>
      </c>
    </row>
    <row r="42">
      <c r="A42" s="2" t="s">
        <v>48</v>
      </c>
      <c r="B42" s="2">
        <v>44.1002774944856</v>
      </c>
      <c r="C42" s="2">
        <v>91.3380927429918</v>
      </c>
      <c r="D42" s="2">
        <v>59.4814487020222</v>
      </c>
      <c r="E42" s="2">
        <v>0.469471068512602</v>
      </c>
      <c r="F42" s="2">
        <v>2314.0</v>
      </c>
      <c r="G42" s="2">
        <v>25.4969749351771</v>
      </c>
      <c r="H42" s="2">
        <v>48.7467588591184</v>
      </c>
      <c r="I42" s="2">
        <v>25.7562662057044</v>
      </c>
      <c r="J42" s="2">
        <v>26450.0</v>
      </c>
      <c r="K42" s="2">
        <v>353535.0</v>
      </c>
      <c r="L42" s="2">
        <v>6204.0</v>
      </c>
      <c r="M42" s="2">
        <v>5661.0</v>
      </c>
      <c r="N42" s="2">
        <v>38.93714077904</v>
      </c>
      <c r="O42" s="2">
        <v>66.9821693421863</v>
      </c>
      <c r="P42" s="2">
        <v>39.917495949563</v>
      </c>
      <c r="Q42" s="2">
        <v>0.0</v>
      </c>
      <c r="R42" s="2">
        <v>0.0</v>
      </c>
      <c r="S42" s="2">
        <v>37.121</v>
      </c>
      <c r="T42" s="2">
        <v>38.47</v>
      </c>
      <c r="U42" s="2">
        <v>35.931</v>
      </c>
      <c r="V42" s="2">
        <v>41.108</v>
      </c>
      <c r="W42" s="2">
        <v>85.088</v>
      </c>
      <c r="X42" s="2">
        <v>37.988</v>
      </c>
      <c r="Y42" s="2">
        <v>83.425</v>
      </c>
      <c r="Z42" s="2">
        <v>53.691</v>
      </c>
      <c r="AA42" s="2">
        <v>38.399</v>
      </c>
      <c r="AB42" s="2">
        <v>38.986</v>
      </c>
      <c r="AC42" s="2">
        <v>51.829</v>
      </c>
      <c r="AD42" s="2">
        <v>20.206</v>
      </c>
      <c r="AE42" s="2">
        <v>0.0</v>
      </c>
      <c r="AF42" s="2">
        <v>9.77281177448348</v>
      </c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1" t="s">
        <v>51</v>
      </c>
    </row>
    <row r="46">
      <c r="A46" s="1"/>
      <c r="B46" s="2" t="s">
        <v>1</v>
      </c>
      <c r="C46" s="2" t="s">
        <v>2</v>
      </c>
      <c r="D46" s="2" t="s">
        <v>3</v>
      </c>
      <c r="E46" s="2" t="s">
        <v>4</v>
      </c>
      <c r="F46" s="2" t="s">
        <v>5</v>
      </c>
      <c r="G46" s="2" t="s">
        <v>6</v>
      </c>
      <c r="H46" s="2" t="s">
        <v>7</v>
      </c>
      <c r="I46" s="2" t="s">
        <v>8</v>
      </c>
      <c r="J46" s="2" t="s">
        <v>9</v>
      </c>
      <c r="K46" s="2" t="s">
        <v>10</v>
      </c>
      <c r="L46" s="2" t="s">
        <v>11</v>
      </c>
      <c r="M46" s="2" t="s">
        <v>12</v>
      </c>
      <c r="N46" s="2" t="s">
        <v>13</v>
      </c>
      <c r="O46" s="2" t="s">
        <v>14</v>
      </c>
      <c r="P46" s="2" t="s">
        <v>15</v>
      </c>
      <c r="Q46" s="2" t="s">
        <v>16</v>
      </c>
      <c r="R46" s="2" t="s">
        <v>17</v>
      </c>
      <c r="S46" s="2" t="s">
        <v>18</v>
      </c>
      <c r="T46" s="2" t="s">
        <v>19</v>
      </c>
      <c r="U46" s="2" t="s">
        <v>20</v>
      </c>
      <c r="V46" s="2" t="s">
        <v>21</v>
      </c>
      <c r="W46" s="2" t="s">
        <v>22</v>
      </c>
      <c r="X46" s="2" t="s">
        <v>23</v>
      </c>
      <c r="Y46" s="2" t="s">
        <v>24</v>
      </c>
      <c r="Z46" s="2" t="s">
        <v>25</v>
      </c>
      <c r="AA46" s="2" t="s">
        <v>26</v>
      </c>
      <c r="AB46" s="2" t="s">
        <v>27</v>
      </c>
      <c r="AC46" s="2" t="s">
        <v>28</v>
      </c>
      <c r="AD46" s="2" t="s">
        <v>29</v>
      </c>
      <c r="AE46" s="2" t="s">
        <v>30</v>
      </c>
      <c r="AF46" s="2" t="s">
        <v>31</v>
      </c>
    </row>
    <row r="47">
      <c r="A47" s="4" t="s">
        <v>32</v>
      </c>
      <c r="B47" s="5">
        <v>0.0</v>
      </c>
      <c r="C47" s="4" t="s">
        <v>50</v>
      </c>
      <c r="D47" s="4" t="s">
        <v>50</v>
      </c>
      <c r="E47" s="5">
        <v>0.0</v>
      </c>
      <c r="F47" s="5">
        <v>546.0</v>
      </c>
      <c r="G47" s="5">
        <v>0.0</v>
      </c>
      <c r="H47" s="5">
        <v>0.0</v>
      </c>
      <c r="I47" s="5">
        <v>100.0</v>
      </c>
      <c r="J47" s="5">
        <v>0.0</v>
      </c>
      <c r="K47" s="5">
        <v>112297.0</v>
      </c>
      <c r="L47" s="5">
        <v>0.0</v>
      </c>
      <c r="M47" s="5">
        <v>0.0</v>
      </c>
      <c r="N47" s="5">
        <v>0.0</v>
      </c>
      <c r="O47" s="4" t="s">
        <v>50</v>
      </c>
      <c r="P47" s="5">
        <v>0.0</v>
      </c>
      <c r="Q47" s="5">
        <v>6.0</v>
      </c>
      <c r="R47" s="5">
        <v>1.0</v>
      </c>
      <c r="S47" s="5">
        <v>0.0</v>
      </c>
      <c r="T47" s="5">
        <v>0.0</v>
      </c>
      <c r="U47" s="5">
        <v>0.0</v>
      </c>
      <c r="V47" s="5">
        <v>0.0</v>
      </c>
      <c r="W47" s="5">
        <v>0.0</v>
      </c>
      <c r="X47" s="5">
        <v>0.0</v>
      </c>
      <c r="Y47" s="5">
        <v>0.0</v>
      </c>
      <c r="Z47" s="5">
        <v>100.0</v>
      </c>
      <c r="AA47" s="5">
        <v>0.0</v>
      </c>
      <c r="AB47" s="5">
        <v>0.0</v>
      </c>
      <c r="AC47" s="5">
        <v>100.0</v>
      </c>
      <c r="AD47" s="5">
        <v>0.0</v>
      </c>
      <c r="AE47" s="5">
        <v>0.3</v>
      </c>
      <c r="AF47" s="5">
        <v>0.0</v>
      </c>
    </row>
    <row r="48">
      <c r="A48" s="6" t="s">
        <v>33</v>
      </c>
      <c r="B48" s="7">
        <v>52.8733789368676</v>
      </c>
      <c r="C48" s="7">
        <v>83.0377126230975</v>
      </c>
      <c r="D48" s="7">
        <v>64.6081845885938</v>
      </c>
      <c r="E48" s="7">
        <v>2.28103837471783</v>
      </c>
      <c r="F48" s="7">
        <v>546.0</v>
      </c>
      <c r="G48" s="7">
        <v>35.5311355311355</v>
      </c>
      <c r="H48" s="7">
        <v>30.03663003663</v>
      </c>
      <c r="I48" s="7">
        <v>34.4322344322344</v>
      </c>
      <c r="J48" s="7">
        <v>12126.0</v>
      </c>
      <c r="K48" s="7">
        <v>52910.0</v>
      </c>
      <c r="L48" s="7">
        <v>756.0</v>
      </c>
      <c r="M48" s="7">
        <v>510.0</v>
      </c>
      <c r="N48" s="7">
        <v>41.3994584580305</v>
      </c>
      <c r="O48" s="7">
        <v>85.9847417774229</v>
      </c>
      <c r="P48" s="7">
        <v>42.0702587502854</v>
      </c>
      <c r="Q48" s="7">
        <v>0.0</v>
      </c>
      <c r="R48" s="7">
        <v>0.0</v>
      </c>
      <c r="S48" s="7">
        <v>42.052</v>
      </c>
      <c r="T48" s="7">
        <v>48.136</v>
      </c>
      <c r="U48" s="7">
        <v>36.771</v>
      </c>
      <c r="V48" s="7">
        <v>53.123</v>
      </c>
      <c r="W48" s="7">
        <v>83.448</v>
      </c>
      <c r="X48" s="7">
        <v>41.872</v>
      </c>
      <c r="Y48" s="7">
        <v>66.173</v>
      </c>
      <c r="Z48" s="7">
        <v>48.679</v>
      </c>
      <c r="AA48" s="7">
        <v>44.189</v>
      </c>
      <c r="AB48" s="7">
        <v>43.81</v>
      </c>
      <c r="AC48" s="7">
        <v>47.671</v>
      </c>
      <c r="AD48" s="7">
        <v>20.885</v>
      </c>
      <c r="AE48" s="7">
        <v>0.3</v>
      </c>
      <c r="AF48" s="7">
        <v>2.47728796903326</v>
      </c>
    </row>
    <row r="49">
      <c r="A49" s="6" t="s">
        <v>34</v>
      </c>
      <c r="B49" s="7">
        <v>43.3046529856063</v>
      </c>
      <c r="C49" s="7">
        <v>89.2402856041555</v>
      </c>
      <c r="D49" s="7">
        <v>58.3125940762684</v>
      </c>
      <c r="E49" s="7">
        <v>1.10270880361173</v>
      </c>
      <c r="F49" s="7">
        <v>546.0</v>
      </c>
      <c r="G49" s="7">
        <v>18.8644688644688</v>
      </c>
      <c r="H49" s="7">
        <v>40.1098901098901</v>
      </c>
      <c r="I49" s="7">
        <v>41.025641025641</v>
      </c>
      <c r="J49" s="7">
        <v>5862.0</v>
      </c>
      <c r="K49" s="7">
        <v>63653.0</v>
      </c>
      <c r="L49" s="7">
        <v>1891.0</v>
      </c>
      <c r="M49" s="7">
        <v>1526.0</v>
      </c>
      <c r="N49" s="7">
        <v>36.3991021804189</v>
      </c>
      <c r="O49" s="7">
        <v>60.1573460659796</v>
      </c>
      <c r="P49" s="7">
        <v>38.0804858547704</v>
      </c>
      <c r="Q49" s="7">
        <v>0.0</v>
      </c>
      <c r="R49" s="7">
        <v>0.0</v>
      </c>
      <c r="S49" s="7">
        <v>33.757</v>
      </c>
      <c r="T49" s="7">
        <v>39.874</v>
      </c>
      <c r="U49" s="7">
        <v>28.623</v>
      </c>
      <c r="V49" s="7">
        <v>42.297</v>
      </c>
      <c r="W49" s="7">
        <v>87.184</v>
      </c>
      <c r="X49" s="7">
        <v>32.965</v>
      </c>
      <c r="Y49" s="7">
        <v>73.015</v>
      </c>
      <c r="Z49" s="7">
        <v>51.503</v>
      </c>
      <c r="AA49" s="7">
        <v>34.779</v>
      </c>
      <c r="AB49" s="7">
        <v>34.872</v>
      </c>
      <c r="AC49" s="7">
        <v>50.2</v>
      </c>
      <c r="AD49" s="7">
        <v>17.506</v>
      </c>
      <c r="AE49" s="7">
        <v>0.3</v>
      </c>
      <c r="AF49" s="7">
        <v>72.5236106041486</v>
      </c>
    </row>
    <row r="50">
      <c r="A50" s="8" t="s">
        <v>35</v>
      </c>
      <c r="B50" s="9">
        <v>14.019524013111</v>
      </c>
      <c r="C50" s="9">
        <v>97.3648397872077</v>
      </c>
      <c r="D50" s="9">
        <v>24.5098802535075</v>
      </c>
      <c r="E50" s="9">
        <v>0.0801354401805869</v>
      </c>
      <c r="F50" s="9">
        <v>546.0</v>
      </c>
      <c r="G50" s="9">
        <v>5.31135531135531</v>
      </c>
      <c r="H50" s="9">
        <v>22.1611721611721</v>
      </c>
      <c r="I50" s="9">
        <v>72.5274725274725</v>
      </c>
      <c r="J50" s="9">
        <v>426.0</v>
      </c>
      <c r="K50" s="9">
        <v>96532.0</v>
      </c>
      <c r="L50" s="9">
        <v>466.0</v>
      </c>
      <c r="M50" s="9">
        <v>772.0</v>
      </c>
      <c r="N50" s="9">
        <v>13.2250249394328</v>
      </c>
      <c r="O50" s="9">
        <v>57.638124799028</v>
      </c>
      <c r="P50" s="9">
        <v>13.6377108122411</v>
      </c>
      <c r="Q50" s="9">
        <v>1.0</v>
      </c>
      <c r="R50" s="9">
        <v>0.0</v>
      </c>
      <c r="S50" s="9">
        <v>18.028</v>
      </c>
      <c r="T50" s="9">
        <v>13.045</v>
      </c>
      <c r="U50" s="9">
        <v>24.917</v>
      </c>
      <c r="V50" s="9">
        <v>13.197</v>
      </c>
      <c r="W50" s="9">
        <v>91.675</v>
      </c>
      <c r="X50" s="9">
        <v>38.671</v>
      </c>
      <c r="Y50" s="9">
        <v>35.98</v>
      </c>
      <c r="Z50" s="9">
        <v>50.619</v>
      </c>
      <c r="AA50" s="9">
        <v>18.133</v>
      </c>
      <c r="AB50" s="9">
        <v>19.304</v>
      </c>
      <c r="AC50" s="9">
        <v>49.455</v>
      </c>
      <c r="AD50" s="9">
        <v>9.5469</v>
      </c>
      <c r="AE50" s="9">
        <v>0.5</v>
      </c>
      <c r="AF50" s="9">
        <v>10.7131603913058</v>
      </c>
    </row>
    <row r="51">
      <c r="A51" s="6" t="s">
        <v>36</v>
      </c>
      <c r="B51" s="7">
        <v>53.2679563916203</v>
      </c>
      <c r="C51" s="7">
        <v>41.7740617338278</v>
      </c>
      <c r="D51" s="7">
        <v>46.8260027012743</v>
      </c>
      <c r="E51" s="7">
        <v>15.6805869074492</v>
      </c>
      <c r="F51" s="7">
        <v>546.0</v>
      </c>
      <c r="G51" s="7">
        <v>45.7875457875457</v>
      </c>
      <c r="H51" s="7">
        <v>15.2014652014652</v>
      </c>
      <c r="I51" s="7">
        <v>39.010989010989</v>
      </c>
      <c r="J51" s="7">
        <v>83358.0</v>
      </c>
      <c r="K51" s="7">
        <v>52467.0</v>
      </c>
      <c r="L51" s="7">
        <v>128.0</v>
      </c>
      <c r="M51" s="7">
        <v>63.0</v>
      </c>
      <c r="N51" s="7">
        <v>-21.0925252957104</v>
      </c>
      <c r="O51" s="7">
        <v>69.1841171360112</v>
      </c>
      <c r="P51" s="7">
        <v>-20.9803963496778</v>
      </c>
      <c r="Q51" s="7">
        <v>0.0</v>
      </c>
      <c r="R51" s="7">
        <v>0.0</v>
      </c>
      <c r="S51" s="7">
        <v>22.478</v>
      </c>
      <c r="T51" s="7">
        <v>29.416</v>
      </c>
      <c r="U51" s="7">
        <v>17.306</v>
      </c>
      <c r="V51" s="7">
        <v>51.355</v>
      </c>
      <c r="W51" s="7">
        <v>40.283</v>
      </c>
      <c r="X51" s="7">
        <v>38.983</v>
      </c>
      <c r="Y51" s="7">
        <v>22.674</v>
      </c>
      <c r="Z51" s="7">
        <v>46.902</v>
      </c>
      <c r="AA51" s="7">
        <v>29.749</v>
      </c>
      <c r="AB51" s="7">
        <v>26.264</v>
      </c>
      <c r="AC51" s="7">
        <v>43.375</v>
      </c>
      <c r="AD51" s="7">
        <v>11.392</v>
      </c>
      <c r="AE51" s="7">
        <v>0.8</v>
      </c>
      <c r="AF51" s="7">
        <v>8.44470704429307</v>
      </c>
    </row>
    <row r="52">
      <c r="A52" s="10" t="s">
        <v>37</v>
      </c>
      <c r="B52" s="7">
        <v>36.335862904375</v>
      </c>
      <c r="C52" s="7">
        <v>93.2499771418122</v>
      </c>
      <c r="D52" s="7">
        <v>52.294577618254</v>
      </c>
      <c r="E52" s="7">
        <v>0.555492851768246</v>
      </c>
      <c r="F52" s="7">
        <v>546.0</v>
      </c>
      <c r="G52" s="7">
        <v>18.4981684981685</v>
      </c>
      <c r="H52" s="7">
        <v>36.2637362637362</v>
      </c>
      <c r="I52" s="7">
        <v>45.2380952380952</v>
      </c>
      <c r="J52" s="7">
        <v>2953.0</v>
      </c>
      <c r="K52" s="7">
        <v>71477.0</v>
      </c>
      <c r="L52" s="7">
        <v>1701.0</v>
      </c>
      <c r="M52" s="7">
        <v>2338.0</v>
      </c>
      <c r="N52" s="7">
        <v>32.1905728943993</v>
      </c>
      <c r="O52" s="7">
        <v>51.2612324760275</v>
      </c>
      <c r="P52" s="7">
        <v>33.7027656409828</v>
      </c>
      <c r="Q52" s="7">
        <v>0.0</v>
      </c>
      <c r="R52" s="7">
        <v>0.0</v>
      </c>
      <c r="S52" s="7">
        <v>36.636</v>
      </c>
      <c r="T52" s="7">
        <v>34.55</v>
      </c>
      <c r="U52" s="7">
        <v>38.867</v>
      </c>
      <c r="V52" s="7">
        <v>35.666</v>
      </c>
      <c r="W52" s="7">
        <v>91.552</v>
      </c>
      <c r="X52" s="7">
        <v>45.647</v>
      </c>
      <c r="Y52" s="7">
        <v>67.335</v>
      </c>
      <c r="Z52" s="7">
        <v>51.636</v>
      </c>
      <c r="AA52" s="7">
        <v>37.228</v>
      </c>
      <c r="AB52" s="7">
        <v>37.626</v>
      </c>
      <c r="AC52" s="7">
        <v>50.731</v>
      </c>
      <c r="AD52" s="7">
        <v>19.088</v>
      </c>
      <c r="AE52" s="7">
        <v>0.4</v>
      </c>
      <c r="AF52" s="6"/>
    </row>
    <row r="53">
      <c r="A53" s="6" t="s">
        <v>38</v>
      </c>
      <c r="B53" s="7">
        <v>37.8874519025224</v>
      </c>
      <c r="C53" s="7">
        <v>92.663108593835</v>
      </c>
      <c r="D53" s="7">
        <v>53.7840520429645</v>
      </c>
      <c r="E53" s="7">
        <v>0.633559066967644</v>
      </c>
      <c r="F53" s="7">
        <v>546.0</v>
      </c>
      <c r="G53" s="7">
        <v>18.8644688644688</v>
      </c>
      <c r="H53" s="7">
        <v>27.4725274725274</v>
      </c>
      <c r="I53" s="7">
        <v>53.6630036630036</v>
      </c>
      <c r="J53" s="7">
        <v>3368.0</v>
      </c>
      <c r="K53" s="7">
        <v>69735.0</v>
      </c>
      <c r="L53" s="7">
        <v>241.0</v>
      </c>
      <c r="M53" s="7">
        <v>159.0</v>
      </c>
      <c r="N53" s="7">
        <v>34.6729371526293</v>
      </c>
      <c r="O53" s="7">
        <v>54.9646811644333</v>
      </c>
      <c r="P53" s="7">
        <v>34.8854711634548</v>
      </c>
      <c r="Q53" s="7">
        <v>0.0</v>
      </c>
      <c r="R53" s="7">
        <v>0.0</v>
      </c>
      <c r="S53" s="7">
        <v>37.488</v>
      </c>
      <c r="T53" s="7">
        <v>36.299</v>
      </c>
      <c r="U53" s="7">
        <v>38.737</v>
      </c>
      <c r="V53" s="7">
        <v>37.502</v>
      </c>
      <c r="W53" s="7">
        <v>91.741</v>
      </c>
      <c r="X53" s="7">
        <v>42.513</v>
      </c>
      <c r="Y53" s="7">
        <v>75.074</v>
      </c>
      <c r="Z53" s="7">
        <v>51.703</v>
      </c>
      <c r="AA53" s="7">
        <v>38.109</v>
      </c>
      <c r="AB53" s="7">
        <v>38.338</v>
      </c>
      <c r="AC53" s="7">
        <v>50.907</v>
      </c>
      <c r="AD53" s="7">
        <v>19.517</v>
      </c>
      <c r="AE53" s="7">
        <v>0.4</v>
      </c>
      <c r="AF53" s="7">
        <v>1.36211006549802</v>
      </c>
    </row>
    <row r="54">
      <c r="A54" s="6" t="s">
        <v>39</v>
      </c>
      <c r="B54" s="7">
        <v>42.8094271056006</v>
      </c>
      <c r="C54" s="7">
        <v>88.5806962900164</v>
      </c>
      <c r="D54" s="7">
        <v>57.7225861851547</v>
      </c>
      <c r="E54" s="7">
        <v>1.1655379984951</v>
      </c>
      <c r="F54" s="7">
        <v>546.0</v>
      </c>
      <c r="G54" s="7">
        <v>30.4029304029304</v>
      </c>
      <c r="H54" s="7">
        <v>26.5567765567765</v>
      </c>
      <c r="I54" s="7">
        <v>43.040293040293</v>
      </c>
      <c r="J54" s="7">
        <v>6196.0</v>
      </c>
      <c r="K54" s="7">
        <v>64209.0</v>
      </c>
      <c r="L54" s="7">
        <v>576.0</v>
      </c>
      <c r="M54" s="7">
        <v>380.0</v>
      </c>
      <c r="N54" s="7">
        <v>36.7776471426535</v>
      </c>
      <c r="O54" s="7">
        <v>57.2186706122988</v>
      </c>
      <c r="P54" s="7">
        <v>37.2882275404257</v>
      </c>
      <c r="Q54" s="7">
        <v>0.0</v>
      </c>
      <c r="R54" s="7">
        <v>0.0</v>
      </c>
      <c r="S54" s="7">
        <v>40.037</v>
      </c>
      <c r="T54" s="7">
        <v>39.821</v>
      </c>
      <c r="U54" s="7">
        <v>40.28</v>
      </c>
      <c r="V54" s="7">
        <v>42.217</v>
      </c>
      <c r="W54" s="7">
        <v>87.374</v>
      </c>
      <c r="X54" s="7">
        <v>44.156</v>
      </c>
      <c r="Y54" s="7">
        <v>74.504</v>
      </c>
      <c r="Z54" s="7">
        <v>51.684</v>
      </c>
      <c r="AA54" s="7">
        <v>41.23</v>
      </c>
      <c r="AB54" s="7">
        <v>41.191</v>
      </c>
      <c r="AC54" s="7">
        <v>50.676</v>
      </c>
      <c r="AD54" s="7">
        <v>20.874</v>
      </c>
      <c r="AE54" s="7">
        <v>0.4</v>
      </c>
      <c r="AF54" s="7">
        <v>151.763310624319</v>
      </c>
    </row>
    <row r="55">
      <c r="A55" s="6" t="s">
        <v>40</v>
      </c>
      <c r="B55" s="7">
        <v>41.3780818013396</v>
      </c>
      <c r="C55" s="7">
        <v>86.9327644604128</v>
      </c>
      <c r="D55" s="7">
        <v>56.0686979138379</v>
      </c>
      <c r="E55" s="7">
        <v>1.31358164033107</v>
      </c>
      <c r="F55" s="7">
        <v>546.0</v>
      </c>
      <c r="G55" s="7">
        <v>17.032967032967</v>
      </c>
      <c r="H55" s="7">
        <v>32.6007326007326</v>
      </c>
      <c r="I55" s="7">
        <v>50.3663003663003</v>
      </c>
      <c r="J55" s="7">
        <v>6983.0</v>
      </c>
      <c r="K55" s="7">
        <v>65816.0</v>
      </c>
      <c r="L55" s="7">
        <v>792.0</v>
      </c>
      <c r="M55" s="7">
        <v>466.0</v>
      </c>
      <c r="N55" s="7">
        <v>34.4529357275188</v>
      </c>
      <c r="O55" s="7">
        <v>64.0864960188283</v>
      </c>
      <c r="P55" s="7">
        <v>35.1557830330026</v>
      </c>
      <c r="Q55" s="7">
        <v>0.0</v>
      </c>
      <c r="R55" s="7">
        <v>0.0</v>
      </c>
      <c r="S55" s="7">
        <v>34.498</v>
      </c>
      <c r="T55" s="7">
        <v>37.713</v>
      </c>
      <c r="U55" s="7">
        <v>31.63</v>
      </c>
      <c r="V55" s="7">
        <v>40.367</v>
      </c>
      <c r="W55" s="7">
        <v>84.824</v>
      </c>
      <c r="X55" s="7">
        <v>38.126</v>
      </c>
      <c r="Y55" s="7">
        <v>68.441</v>
      </c>
      <c r="Z55" s="7">
        <v>50.495</v>
      </c>
      <c r="AA55" s="7">
        <v>35.708</v>
      </c>
      <c r="AB55" s="7">
        <v>35.841</v>
      </c>
      <c r="AC55" s="7">
        <v>49.067</v>
      </c>
      <c r="AD55" s="7">
        <v>17.586</v>
      </c>
      <c r="AE55" s="7">
        <v>0.5</v>
      </c>
      <c r="AF55" s="7">
        <v>11.821387049947</v>
      </c>
    </row>
    <row r="56">
      <c r="A56" s="11" t="s">
        <v>41</v>
      </c>
      <c r="B56" s="11">
        <v>50.1977340743907</v>
      </c>
      <c r="C56" s="11">
        <v>74.962091990104</v>
      </c>
      <c r="D56" s="11">
        <v>60.1299518815282</v>
      </c>
      <c r="E56" s="11">
        <v>3.54100827689992</v>
      </c>
      <c r="F56" s="11">
        <v>546.0</v>
      </c>
      <c r="G56" s="11">
        <v>36.4468864468864</v>
      </c>
      <c r="H56" s="11">
        <v>20.3296703296703</v>
      </c>
      <c r="I56" s="11">
        <v>43.2234432234432</v>
      </c>
      <c r="J56" s="11">
        <v>18824.0</v>
      </c>
      <c r="K56" s="11">
        <v>55914.0</v>
      </c>
      <c r="L56" s="11">
        <v>173.0</v>
      </c>
      <c r="M56" s="11">
        <v>93.0</v>
      </c>
      <c r="N56" s="11">
        <v>33.2772196095197</v>
      </c>
      <c r="O56" s="11">
        <v>71.4980890832942</v>
      </c>
      <c r="P56" s="11">
        <v>33.4293140326632</v>
      </c>
      <c r="Q56" s="11">
        <v>0.0</v>
      </c>
      <c r="R56" s="11">
        <v>0.0</v>
      </c>
      <c r="S56" s="11">
        <v>40.677</v>
      </c>
      <c r="T56" s="11">
        <v>43.167</v>
      </c>
      <c r="U56" s="11">
        <v>38.462</v>
      </c>
      <c r="V56" s="11">
        <v>50.217</v>
      </c>
      <c r="W56" s="11">
        <v>75.007</v>
      </c>
      <c r="X56" s="11">
        <v>54.134</v>
      </c>
      <c r="Y56" s="11">
        <v>49.149</v>
      </c>
      <c r="Z56" s="11">
        <v>50.814</v>
      </c>
      <c r="AA56" s="11">
        <v>43.908</v>
      </c>
      <c r="AB56" s="11">
        <v>43.168</v>
      </c>
      <c r="AC56" s="11">
        <v>48.841</v>
      </c>
      <c r="AD56" s="11">
        <v>21.084</v>
      </c>
      <c r="AE56" s="11">
        <v>0.6</v>
      </c>
      <c r="AF56" s="11">
        <v>31.2693523674448</v>
      </c>
    </row>
    <row r="57">
      <c r="A57" s="8" t="s">
        <v>42</v>
      </c>
      <c r="B57" s="9">
        <v>19.1971284024511</v>
      </c>
      <c r="C57" s="9">
        <v>96.2832253741344</v>
      </c>
      <c r="D57" s="9">
        <v>32.011703810422</v>
      </c>
      <c r="E57" s="9">
        <v>0.156508653122648</v>
      </c>
      <c r="F57" s="9">
        <v>546.0</v>
      </c>
      <c r="G57" s="9">
        <v>14.8351648351648</v>
      </c>
      <c r="H57" s="9">
        <v>22.1611721611721</v>
      </c>
      <c r="I57" s="9">
        <v>63.003663003663</v>
      </c>
      <c r="J57" s="9">
        <v>832.0</v>
      </c>
      <c r="K57" s="9">
        <v>90719.0</v>
      </c>
      <c r="L57" s="9">
        <v>133.0</v>
      </c>
      <c r="M57" s="9">
        <v>101.0</v>
      </c>
      <c r="N57" s="9">
        <v>18.3376086646715</v>
      </c>
      <c r="O57" s="9">
        <v>56.1608823904075</v>
      </c>
      <c r="P57" s="9">
        <v>18.4541763709577</v>
      </c>
      <c r="Q57" s="9">
        <v>1.0</v>
      </c>
      <c r="R57" s="9">
        <v>0.0</v>
      </c>
      <c r="S57" s="9">
        <v>28.338</v>
      </c>
      <c r="T57" s="9">
        <v>18.682</v>
      </c>
      <c r="U57" s="9">
        <v>42.991</v>
      </c>
      <c r="V57" s="9">
        <v>18.878</v>
      </c>
      <c r="W57" s="9">
        <v>94.704</v>
      </c>
      <c r="X57" s="9">
        <v>51.33</v>
      </c>
      <c r="Y57" s="9">
        <v>67.149</v>
      </c>
      <c r="Z57" s="9">
        <v>51.753</v>
      </c>
      <c r="AA57" s="9">
        <v>28.487</v>
      </c>
      <c r="AB57" s="9">
        <v>28.599</v>
      </c>
      <c r="AC57" s="9">
        <v>51.297</v>
      </c>
      <c r="AD57" s="9">
        <v>14.67</v>
      </c>
      <c r="AE57" s="9">
        <v>0.5</v>
      </c>
      <c r="AF57" s="9">
        <v>2.99342797021374</v>
      </c>
    </row>
    <row r="58">
      <c r="A58" s="8" t="s">
        <v>43</v>
      </c>
      <c r="B58" s="9">
        <v>0.0</v>
      </c>
      <c r="C58" s="8" t="s">
        <v>50</v>
      </c>
      <c r="D58" s="8" t="s">
        <v>50</v>
      </c>
      <c r="E58" s="9">
        <v>0.0</v>
      </c>
      <c r="F58" s="9">
        <v>546.0</v>
      </c>
      <c r="G58" s="9">
        <v>0.0</v>
      </c>
      <c r="H58" s="9">
        <v>0.0</v>
      </c>
      <c r="I58" s="9">
        <v>100.0</v>
      </c>
      <c r="J58" s="9">
        <v>0.0</v>
      </c>
      <c r="K58" s="9">
        <v>112297.0</v>
      </c>
      <c r="L58" s="9">
        <v>0.0</v>
      </c>
      <c r="M58" s="9">
        <v>0.0</v>
      </c>
      <c r="N58" s="9">
        <v>0.0</v>
      </c>
      <c r="O58" s="8" t="s">
        <v>50</v>
      </c>
      <c r="P58" s="9">
        <v>0.0</v>
      </c>
      <c r="Q58" s="9">
        <v>7.0</v>
      </c>
      <c r="R58" s="9">
        <v>0.0</v>
      </c>
      <c r="S58" s="9">
        <v>0.0</v>
      </c>
      <c r="T58" s="9">
        <v>0.0</v>
      </c>
      <c r="U58" s="9">
        <v>0.0</v>
      </c>
      <c r="V58" s="9">
        <v>0.0</v>
      </c>
      <c r="W58" s="9">
        <v>0.0</v>
      </c>
      <c r="X58" s="9">
        <v>0.0</v>
      </c>
      <c r="Y58" s="9">
        <v>0.0</v>
      </c>
      <c r="Z58" s="9">
        <v>100.0</v>
      </c>
      <c r="AA58" s="9">
        <v>0.0</v>
      </c>
      <c r="AB58" s="9">
        <v>0.0</v>
      </c>
      <c r="AC58" s="9">
        <v>100.0</v>
      </c>
      <c r="AD58" s="9">
        <v>0.0</v>
      </c>
      <c r="AE58" s="9">
        <v>0.1</v>
      </c>
      <c r="AF58" s="9">
        <v>0.0</v>
      </c>
    </row>
    <row r="59">
      <c r="A59" s="6" t="s">
        <v>44</v>
      </c>
      <c r="B59" s="7">
        <v>37.6950619923044</v>
      </c>
      <c r="C59" s="7">
        <v>56.9458273904034</v>
      </c>
      <c r="D59" s="7">
        <v>45.3625596227021</v>
      </c>
      <c r="E59" s="7">
        <v>6.01899924755455</v>
      </c>
      <c r="F59" s="7">
        <v>546.0</v>
      </c>
      <c r="G59" s="7">
        <v>39.9267399267399</v>
      </c>
      <c r="H59" s="7">
        <v>13.1868131868131</v>
      </c>
      <c r="I59" s="7">
        <v>46.8864468864468</v>
      </c>
      <c r="J59" s="7">
        <v>31997.0</v>
      </c>
      <c r="K59" s="7">
        <v>69951.0</v>
      </c>
      <c r="L59" s="7">
        <v>68.0</v>
      </c>
      <c r="M59" s="7">
        <v>43.0</v>
      </c>
      <c r="N59" s="7">
        <v>9.13495795924184</v>
      </c>
      <c r="O59" s="7">
        <v>62.7914767206706</v>
      </c>
      <c r="P59" s="7">
        <v>9.19388730129441</v>
      </c>
      <c r="Q59" s="7">
        <v>0.0</v>
      </c>
      <c r="R59" s="7">
        <v>0.0</v>
      </c>
      <c r="S59" s="7">
        <v>29.272</v>
      </c>
      <c r="T59" s="7">
        <v>28.972</v>
      </c>
      <c r="U59" s="7">
        <v>29.627</v>
      </c>
      <c r="V59" s="7">
        <v>37.292</v>
      </c>
      <c r="W59" s="7">
        <v>56.346</v>
      </c>
      <c r="X59" s="7">
        <v>58.889</v>
      </c>
      <c r="Y59" s="7">
        <v>33.751</v>
      </c>
      <c r="Z59" s="7">
        <v>50.254</v>
      </c>
      <c r="AA59" s="7">
        <v>33.221</v>
      </c>
      <c r="AB59" s="7">
        <v>30.625</v>
      </c>
      <c r="AC59" s="7">
        <v>48.466</v>
      </c>
      <c r="AD59" s="7">
        <v>14.843</v>
      </c>
      <c r="AE59" s="7">
        <v>0.8</v>
      </c>
      <c r="AF59" s="7">
        <v>1.17182716427516</v>
      </c>
    </row>
    <row r="60">
      <c r="A60" s="6" t="s">
        <v>45</v>
      </c>
      <c r="B60" s="7">
        <v>58.4428886988741</v>
      </c>
      <c r="C60" s="7">
        <v>69.8842274552406</v>
      </c>
      <c r="D60" s="7">
        <v>63.6535168774222</v>
      </c>
      <c r="E60" s="7">
        <v>5.31903686982693</v>
      </c>
      <c r="F60" s="7">
        <v>546.0</v>
      </c>
      <c r="G60" s="7">
        <v>40.4761904761904</v>
      </c>
      <c r="H60" s="7">
        <v>36.080586080586</v>
      </c>
      <c r="I60" s="7">
        <v>23.4432234432234</v>
      </c>
      <c r="J60" s="7">
        <v>28276.0</v>
      </c>
      <c r="K60" s="7">
        <v>46657.0</v>
      </c>
      <c r="L60" s="7">
        <v>2744.0</v>
      </c>
      <c r="M60" s="7">
        <v>2576.0</v>
      </c>
      <c r="N60" s="7">
        <v>30.8135599258942</v>
      </c>
      <c r="O60" s="7">
        <v>67.4871990134958</v>
      </c>
      <c r="P60" s="7">
        <v>33.2545616517486</v>
      </c>
      <c r="Q60" s="7">
        <v>0.0</v>
      </c>
      <c r="R60" s="7">
        <v>0.0</v>
      </c>
      <c r="S60" s="7">
        <v>33.042</v>
      </c>
      <c r="T60" s="7">
        <v>45.963</v>
      </c>
      <c r="U60" s="7">
        <v>23.795</v>
      </c>
      <c r="V60" s="7">
        <v>57.738</v>
      </c>
      <c r="W60" s="7">
        <v>69.057</v>
      </c>
      <c r="X60" s="7">
        <v>34.192</v>
      </c>
      <c r="Y60" s="7">
        <v>38.186</v>
      </c>
      <c r="Z60" s="7">
        <v>50.28</v>
      </c>
      <c r="AA60" s="7">
        <v>37.05</v>
      </c>
      <c r="AB60" s="7">
        <v>34.775</v>
      </c>
      <c r="AC60" s="7">
        <v>48.796</v>
      </c>
      <c r="AD60" s="7">
        <v>16.969</v>
      </c>
      <c r="AE60" s="7">
        <v>0.3</v>
      </c>
      <c r="AF60" s="7">
        <v>12.0323608479072</v>
      </c>
    </row>
    <row r="61">
      <c r="A61" s="6" t="s">
        <v>46</v>
      </c>
      <c r="B61" s="7">
        <v>30.7271626051018</v>
      </c>
      <c r="C61" s="7">
        <v>94.6628982246247</v>
      </c>
      <c r="D61" s="7">
        <v>46.3947819655044</v>
      </c>
      <c r="E61" s="7">
        <v>0.365876598946576</v>
      </c>
      <c r="F61" s="7">
        <v>546.0</v>
      </c>
      <c r="G61" s="7">
        <v>17.3992673992673</v>
      </c>
      <c r="H61" s="7">
        <v>28.7545787545787</v>
      </c>
      <c r="I61" s="7">
        <v>53.8461538461538</v>
      </c>
      <c r="J61" s="7">
        <v>1945.0</v>
      </c>
      <c r="K61" s="7">
        <v>77774.0</v>
      </c>
      <c r="L61" s="7">
        <v>344.0</v>
      </c>
      <c r="M61" s="7">
        <v>233.0</v>
      </c>
      <c r="N61" s="7">
        <v>28.6883639732079</v>
      </c>
      <c r="O61" s="7">
        <v>67.6766467395045</v>
      </c>
      <c r="P61" s="7">
        <v>28.9925022987966</v>
      </c>
      <c r="Q61" s="7">
        <v>0.0</v>
      </c>
      <c r="R61" s="7">
        <v>0.0</v>
      </c>
      <c r="S61" s="7">
        <v>31.003</v>
      </c>
      <c r="T61" s="7">
        <v>29.335</v>
      </c>
      <c r="U61" s="7">
        <v>32.784</v>
      </c>
      <c r="V61" s="7">
        <v>30.023</v>
      </c>
      <c r="W61" s="7">
        <v>92.655</v>
      </c>
      <c r="X61" s="7">
        <v>35.878</v>
      </c>
      <c r="Y61" s="7">
        <v>75.422</v>
      </c>
      <c r="Z61" s="7">
        <v>51.307</v>
      </c>
      <c r="AA61" s="7">
        <v>31.368</v>
      </c>
      <c r="AB61" s="7">
        <v>31.58</v>
      </c>
      <c r="AC61" s="7">
        <v>50.55</v>
      </c>
      <c r="AD61" s="7">
        <v>15.964</v>
      </c>
      <c r="AE61" s="7">
        <v>0.5</v>
      </c>
      <c r="AF61" s="7">
        <v>13.2212868770789</v>
      </c>
    </row>
    <row r="62">
      <c r="A62" s="10" t="s">
        <v>47</v>
      </c>
      <c r="B62" s="12">
        <v>29.7224597406298</v>
      </c>
      <c r="C62" s="12">
        <v>92.6789979447869</v>
      </c>
      <c r="D62" s="12">
        <v>45.0100486923211</v>
      </c>
      <c r="E62" s="12">
        <v>0.495861550037622</v>
      </c>
      <c r="F62" s="12">
        <v>546.0</v>
      </c>
      <c r="G62" s="12">
        <v>8.97435897435897</v>
      </c>
      <c r="H62" s="12">
        <v>30.4029304029304</v>
      </c>
      <c r="I62" s="12">
        <v>60.6227106227106</v>
      </c>
      <c r="J62" s="12">
        <v>2636.0</v>
      </c>
      <c r="K62" s="12">
        <v>78902.0</v>
      </c>
      <c r="L62" s="12">
        <v>188.0</v>
      </c>
      <c r="M62" s="12">
        <v>169.0</v>
      </c>
      <c r="N62" s="12">
        <v>27.2071398033347</v>
      </c>
      <c r="O62" s="12">
        <v>61.2363391365538</v>
      </c>
      <c r="P62" s="12">
        <v>27.372562649811</v>
      </c>
      <c r="Q62" s="12">
        <v>0.0</v>
      </c>
      <c r="R62" s="12">
        <v>0.0</v>
      </c>
      <c r="S62" s="12">
        <v>31.842</v>
      </c>
      <c r="T62" s="12">
        <v>27.392</v>
      </c>
      <c r="U62" s="12">
        <v>37.043</v>
      </c>
      <c r="V62" s="12">
        <v>28.373</v>
      </c>
      <c r="W62" s="12">
        <v>88.491</v>
      </c>
      <c r="X62" s="12">
        <v>44.174</v>
      </c>
      <c r="Y62" s="12">
        <v>60.511</v>
      </c>
      <c r="Z62" s="12">
        <v>51.104</v>
      </c>
      <c r="AA62" s="12">
        <v>32.413</v>
      </c>
      <c r="AB62" s="12">
        <v>33.539</v>
      </c>
      <c r="AC62" s="12">
        <v>49.708</v>
      </c>
      <c r="AD62" s="12">
        <v>16.672</v>
      </c>
      <c r="AE62" s="12">
        <v>0.5</v>
      </c>
      <c r="AF62" s="12">
        <v>12.1087846457642</v>
      </c>
    </row>
    <row r="63">
      <c r="A63" s="10" t="s">
        <v>48</v>
      </c>
      <c r="B63" s="7">
        <v>1.13296280461735</v>
      </c>
      <c r="C63" s="7">
        <v>60.9779482262703</v>
      </c>
      <c r="D63" s="7">
        <v>2.22459294496231</v>
      </c>
      <c r="E63" s="7">
        <v>0.153122648607975</v>
      </c>
      <c r="F63" s="7">
        <v>546.0</v>
      </c>
      <c r="G63" s="7">
        <v>0.0</v>
      </c>
      <c r="H63" s="7">
        <v>1.46520146520146</v>
      </c>
      <c r="I63" s="7">
        <v>98.5347985347985</v>
      </c>
      <c r="J63" s="7">
        <v>814.0</v>
      </c>
      <c r="K63" s="7">
        <v>111000.0</v>
      </c>
      <c r="L63" s="7">
        <v>53.0</v>
      </c>
      <c r="M63" s="7">
        <v>47.0</v>
      </c>
      <c r="N63" s="7">
        <v>0.360731081658827</v>
      </c>
      <c r="O63" s="7">
        <v>74.9622431366385</v>
      </c>
      <c r="P63" s="7">
        <v>0.406394832407164</v>
      </c>
      <c r="Q63" s="7">
        <v>0.0</v>
      </c>
      <c r="R63" s="7">
        <v>0.0</v>
      </c>
      <c r="S63" s="7">
        <v>7.4295</v>
      </c>
      <c r="T63" s="7">
        <v>1.4306</v>
      </c>
      <c r="U63" s="7">
        <v>38.689</v>
      </c>
      <c r="V63" s="7">
        <v>1.4364</v>
      </c>
      <c r="W63" s="7">
        <v>77.325</v>
      </c>
      <c r="X63" s="7">
        <v>43.62</v>
      </c>
      <c r="Y63" s="7">
        <v>76.597</v>
      </c>
      <c r="Z63" s="7">
        <v>42.377</v>
      </c>
      <c r="AA63" s="7">
        <v>7.4448</v>
      </c>
      <c r="AB63" s="7">
        <v>7.8383</v>
      </c>
      <c r="AC63" s="7">
        <v>40.869</v>
      </c>
      <c r="AD63" s="7">
        <v>3.2035</v>
      </c>
      <c r="AE63" s="7">
        <v>0.0</v>
      </c>
      <c r="AF63" s="7">
        <v>9.80741931587742</v>
      </c>
    </row>
    <row r="64">
      <c r="L64" s="2" t="s">
        <v>52</v>
      </c>
      <c r="Q64" s="2" t="s">
        <v>53</v>
      </c>
      <c r="R64" s="2" t="s">
        <v>54</v>
      </c>
      <c r="S64" s="2" t="s">
        <v>55</v>
      </c>
      <c r="AF64" s="2" t="s">
        <v>56</v>
      </c>
    </row>
    <row r="65">
      <c r="A65" s="13" t="str">
        <f t="shared" ref="A65:A81" si="2">A26</f>
        <v>GMMCP</v>
      </c>
      <c r="L65" s="13">
        <f t="shared" ref="L65:L81" si="3">L26+L5+L47</f>
        <v>138</v>
      </c>
      <c r="Q65" s="13">
        <f t="shared" ref="Q65:R65" si="1">Q5+Q26+Q47</f>
        <v>36</v>
      </c>
      <c r="R65" s="13">
        <f t="shared" si="1"/>
        <v>12</v>
      </c>
      <c r="S65" s="13">
        <f t="shared" ref="S65:S81" si="5">0.5*S5+0.25*S26+0.25*S47</f>
        <v>16.065625</v>
      </c>
      <c r="AF65" s="13">
        <f t="shared" ref="AF65:AF81" si="6">(0.5*AF5+0.25*AF26+0.25*AF47)</f>
        <v>0.1608312705</v>
      </c>
    </row>
    <row r="66">
      <c r="A66" s="13" t="str">
        <f t="shared" si="2"/>
        <v>CMOT</v>
      </c>
      <c r="L66" s="13">
        <f t="shared" si="3"/>
        <v>6487</v>
      </c>
      <c r="Q66" s="13">
        <f t="shared" ref="Q66:R66" si="4">Q6+Q27+Q48</f>
        <v>5</v>
      </c>
      <c r="R66" s="13">
        <f t="shared" si="4"/>
        <v>1</v>
      </c>
      <c r="S66" s="13">
        <f t="shared" si="5"/>
        <v>47.41925</v>
      </c>
      <c r="AF66" s="13">
        <f t="shared" si="6"/>
        <v>2.499294792</v>
      </c>
    </row>
    <row r="67">
      <c r="A67" s="13" t="str">
        <f t="shared" si="2"/>
        <v>GOG</v>
      </c>
      <c r="L67" s="13">
        <f t="shared" si="3"/>
        <v>17764</v>
      </c>
      <c r="Q67" s="13">
        <f t="shared" ref="Q67:R67" si="7">Q7+Q28+Q49</f>
        <v>0</v>
      </c>
      <c r="R67" s="13">
        <f t="shared" si="7"/>
        <v>0</v>
      </c>
      <c r="S67" s="13">
        <f t="shared" si="5"/>
        <v>37.609</v>
      </c>
      <c r="AF67" s="13">
        <f t="shared" si="6"/>
        <v>103.8057559</v>
      </c>
    </row>
    <row r="68">
      <c r="A68" s="13" t="str">
        <f t="shared" si="2"/>
        <v>VFT</v>
      </c>
      <c r="L68" s="13">
        <f t="shared" si="3"/>
        <v>5723</v>
      </c>
      <c r="Q68" s="13">
        <f t="shared" ref="Q68:R68" si="8">Q8+Q29+Q50</f>
        <v>9</v>
      </c>
      <c r="R68" s="13">
        <f t="shared" si="8"/>
        <v>0</v>
      </c>
      <c r="S68" s="13">
        <f t="shared" si="5"/>
        <v>23.937</v>
      </c>
      <c r="AF68" s="13">
        <f t="shared" si="6"/>
        <v>12.80678167</v>
      </c>
    </row>
    <row r="69">
      <c r="A69" s="13" t="str">
        <f t="shared" si="2"/>
        <v>GOTURN-GPU</v>
      </c>
      <c r="L69" s="13">
        <f t="shared" si="3"/>
        <v>1230</v>
      </c>
      <c r="Q69" s="13">
        <f t="shared" ref="Q69:R69" si="9">Q9+Q30+Q51</f>
        <v>0</v>
      </c>
      <c r="R69" s="13">
        <f t="shared" si="9"/>
        <v>2</v>
      </c>
      <c r="S69" s="13">
        <f t="shared" si="5"/>
        <v>20.73425</v>
      </c>
      <c r="AF69" s="13">
        <f t="shared" si="6"/>
        <v>7.652888539</v>
      </c>
    </row>
    <row r="70">
      <c r="A70" s="13" t="str">
        <f t="shared" si="2"/>
        <v>DAN</v>
      </c>
      <c r="L70" s="13">
        <f t="shared" si="3"/>
        <v>18954</v>
      </c>
      <c r="Q70" s="13">
        <f t="shared" ref="Q70:R70" si="10">Q10+Q31+Q52</f>
        <v>0</v>
      </c>
      <c r="R70" s="13">
        <f t="shared" si="10"/>
        <v>0</v>
      </c>
      <c r="S70" s="13">
        <f t="shared" si="5"/>
        <v>41.22775</v>
      </c>
      <c r="AF70" s="13">
        <f t="shared" si="6"/>
        <v>3.631908179</v>
      </c>
    </row>
    <row r="71">
      <c r="A71" s="13" t="str">
        <f t="shared" si="2"/>
        <v>VIOU</v>
      </c>
      <c r="L71" s="13">
        <f t="shared" si="3"/>
        <v>3009</v>
      </c>
      <c r="Q71" s="13">
        <f t="shared" ref="Q71:R71" si="11">Q11+Q32+Q53</f>
        <v>0</v>
      </c>
      <c r="R71" s="13">
        <f t="shared" si="11"/>
        <v>1</v>
      </c>
      <c r="S71" s="13">
        <f t="shared" si="5"/>
        <v>44.5295</v>
      </c>
      <c r="AF71" s="13">
        <f t="shared" si="6"/>
        <v>4.414612603</v>
      </c>
    </row>
    <row r="72">
      <c r="A72" s="13" t="str">
        <f t="shared" si="2"/>
        <v>KIOU</v>
      </c>
      <c r="L72" s="13">
        <f t="shared" si="3"/>
        <v>5685</v>
      </c>
      <c r="Q72" s="13">
        <f t="shared" ref="Q72:R72" si="12">Q12+Q33+Q54</f>
        <v>0</v>
      </c>
      <c r="R72" s="13">
        <f t="shared" si="12"/>
        <v>1</v>
      </c>
      <c r="S72" s="13">
        <f t="shared" si="5"/>
        <v>45.6975</v>
      </c>
      <c r="AF72" s="13">
        <f t="shared" si="6"/>
        <v>174.7905177</v>
      </c>
    </row>
    <row r="73">
      <c r="A73" s="13" t="str">
        <f t="shared" si="2"/>
        <v>KCF</v>
      </c>
      <c r="L73" s="13">
        <f t="shared" si="3"/>
        <v>4355</v>
      </c>
      <c r="Q73" s="13">
        <f t="shared" ref="Q73:R73" si="13">Q13+Q34+Q55</f>
        <v>0</v>
      </c>
      <c r="R73" s="13">
        <f t="shared" si="13"/>
        <v>0</v>
      </c>
      <c r="S73" s="13">
        <f t="shared" si="5"/>
        <v>37.81475</v>
      </c>
      <c r="AF73" s="13">
        <f t="shared" si="6"/>
        <v>17.17714474</v>
      </c>
    </row>
    <row r="74">
      <c r="A74" s="13" t="str">
        <f t="shared" si="2"/>
        <v>MEDFLOW</v>
      </c>
      <c r="L74" s="13">
        <f t="shared" si="3"/>
        <v>973</v>
      </c>
      <c r="Q74" s="13">
        <f t="shared" ref="Q74:R74" si="14">Q14+Q35+Q56</f>
        <v>0</v>
      </c>
      <c r="R74" s="13">
        <f t="shared" si="14"/>
        <v>0</v>
      </c>
      <c r="S74" s="13">
        <f t="shared" si="5"/>
        <v>39.652</v>
      </c>
      <c r="AF74" s="13">
        <f t="shared" si="6"/>
        <v>26.11696853</v>
      </c>
    </row>
    <row r="75">
      <c r="A75" s="13" t="str">
        <f t="shared" si="2"/>
        <v>RMOT</v>
      </c>
      <c r="L75" s="13">
        <f t="shared" si="3"/>
        <v>1210</v>
      </c>
      <c r="Q75" s="13">
        <f t="shared" ref="Q75:R75" si="15">Q15+Q36+Q57</f>
        <v>6</v>
      </c>
      <c r="R75" s="13">
        <f t="shared" si="15"/>
        <v>0</v>
      </c>
      <c r="S75" s="13">
        <f t="shared" si="5"/>
        <v>36.16075</v>
      </c>
      <c r="AF75" s="13">
        <f t="shared" si="6"/>
        <v>4.567683721</v>
      </c>
    </row>
    <row r="76">
      <c r="A76" s="13" t="str">
        <f t="shared" si="2"/>
        <v>IHTLS</v>
      </c>
      <c r="L76" s="13">
        <f t="shared" si="3"/>
        <v>242</v>
      </c>
      <c r="Q76" s="13">
        <f t="shared" ref="Q76:R76" si="16">Q16+Q37+Q58</f>
        <v>52</v>
      </c>
      <c r="R76" s="13">
        <f t="shared" si="16"/>
        <v>1</v>
      </c>
      <c r="S76" s="13">
        <f t="shared" si="5"/>
        <v>6.8</v>
      </c>
      <c r="AF76" s="13">
        <f t="shared" si="6"/>
        <v>0.08459756457</v>
      </c>
    </row>
    <row r="77">
      <c r="A77" s="13" t="str">
        <f t="shared" si="2"/>
        <v>D3S</v>
      </c>
      <c r="L77" s="13">
        <f t="shared" si="3"/>
        <v>150</v>
      </c>
      <c r="Q77" s="13">
        <f t="shared" ref="Q77:R77" si="17">Q17+Q38+Q59</f>
        <v>26</v>
      </c>
      <c r="R77" s="13">
        <f t="shared" si="17"/>
        <v>1</v>
      </c>
      <c r="S77" s="13">
        <f t="shared" si="5"/>
        <v>38.04975</v>
      </c>
      <c r="AF77" s="13">
        <f t="shared" si="6"/>
        <v>0.8127975617</v>
      </c>
    </row>
    <row r="78">
      <c r="A78" s="13" t="str">
        <f t="shared" si="2"/>
        <v>AOA</v>
      </c>
      <c r="L78" s="13">
        <f t="shared" si="3"/>
        <v>23592</v>
      </c>
      <c r="Q78" s="13">
        <f t="shared" ref="Q78:R78" si="18">Q18+Q39+Q60</f>
        <v>0</v>
      </c>
      <c r="R78" s="13">
        <f t="shared" si="18"/>
        <v>0</v>
      </c>
      <c r="S78" s="13">
        <f t="shared" si="5"/>
        <v>35.687</v>
      </c>
      <c r="AF78" s="13">
        <f t="shared" si="6"/>
        <v>11.09878598</v>
      </c>
    </row>
    <row r="79">
      <c r="A79" s="13" t="str">
        <f t="shared" si="2"/>
        <v>JPDA-M</v>
      </c>
      <c r="L79" s="13">
        <f t="shared" si="3"/>
        <v>1701</v>
      </c>
      <c r="Q79" s="13">
        <f t="shared" ref="Q79:R79" si="19">Q19+Q40+Q61</f>
        <v>0</v>
      </c>
      <c r="R79" s="13">
        <f t="shared" si="19"/>
        <v>1</v>
      </c>
      <c r="S79" s="13">
        <f t="shared" si="5"/>
        <v>35.17425</v>
      </c>
      <c r="AF79" s="13">
        <f t="shared" si="6"/>
        <v>16.97517027</v>
      </c>
    </row>
    <row r="80">
      <c r="A80" s="13" t="str">
        <f t="shared" si="2"/>
        <v>KPD</v>
      </c>
      <c r="L80" s="13">
        <f t="shared" si="3"/>
        <v>741</v>
      </c>
      <c r="Q80" s="13">
        <f t="shared" ref="Q80:R80" si="20">Q20+Q41+Q62</f>
        <v>0</v>
      </c>
      <c r="R80" s="13">
        <f t="shared" si="20"/>
        <v>0</v>
      </c>
      <c r="S80" s="13">
        <f t="shared" si="5"/>
        <v>42.66825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3">
        <f t="shared" si="6"/>
        <v>11.39082613</v>
      </c>
    </row>
    <row r="81">
      <c r="A81" s="13" t="str">
        <f t="shared" si="2"/>
        <v>TRANSCTR</v>
      </c>
      <c r="L81" s="13">
        <f t="shared" si="3"/>
        <v>6431</v>
      </c>
      <c r="Q81" s="13">
        <f t="shared" ref="Q81:R81" si="21">Q21+Q42+Q63</f>
        <v>0</v>
      </c>
      <c r="R81" s="13">
        <f t="shared" si="21"/>
        <v>0</v>
      </c>
      <c r="S81" s="13">
        <f t="shared" si="5"/>
        <v>21.240125</v>
      </c>
      <c r="AF81" s="13">
        <f t="shared" si="6"/>
        <v>8.449305711</v>
      </c>
    </row>
    <row r="83">
      <c r="B83" s="2" t="s">
        <v>16</v>
      </c>
      <c r="C83" s="2" t="s">
        <v>17</v>
      </c>
      <c r="D83" s="2" t="s">
        <v>55</v>
      </c>
      <c r="E83" s="2" t="s">
        <v>57</v>
      </c>
      <c r="F83" s="2" t="s">
        <v>58</v>
      </c>
      <c r="G83" s="2" t="s">
        <v>59</v>
      </c>
      <c r="H83" s="2" t="s">
        <v>60</v>
      </c>
      <c r="I83" s="2" t="s">
        <v>61</v>
      </c>
      <c r="J83" s="2" t="s">
        <v>62</v>
      </c>
      <c r="K83" s="2" t="s">
        <v>63</v>
      </c>
      <c r="L83" s="2" t="s">
        <v>64</v>
      </c>
      <c r="M83" s="2" t="s">
        <v>65</v>
      </c>
      <c r="N83" s="2" t="s">
        <v>66</v>
      </c>
      <c r="O83" s="2" t="s">
        <v>56</v>
      </c>
    </row>
    <row r="84">
      <c r="A84" s="13" t="str">
        <f t="shared" ref="A84:A100" si="23">A65</f>
        <v>GMMCP</v>
      </c>
      <c r="B84" s="13">
        <f t="shared" ref="B84:D84" si="22">Q65</f>
        <v>36</v>
      </c>
      <c r="C84" s="13">
        <f t="shared" si="22"/>
        <v>12</v>
      </c>
      <c r="D84" s="15">
        <f t="shared" si="22"/>
        <v>16.065625</v>
      </c>
      <c r="E84" s="13">
        <f t="shared" ref="E84:E100" si="25">L65</f>
        <v>138</v>
      </c>
      <c r="F84" s="15">
        <f t="shared" ref="F84:F100" si="26">S5</f>
        <v>29.756</v>
      </c>
      <c r="G84" s="15">
        <f t="shared" ref="G84:G100" si="27">N5</f>
        <v>31.0974192</v>
      </c>
      <c r="H84" s="13">
        <f t="shared" ref="H84:H100" si="28">L5</f>
        <v>114</v>
      </c>
      <c r="I84" s="15">
        <f t="shared" ref="I84:I101" si="29">S26</f>
        <v>4.7505</v>
      </c>
      <c r="J84" s="15">
        <f t="shared" ref="J84:J100" si="30">N26</f>
        <v>0.403197116</v>
      </c>
      <c r="K84" s="13">
        <f t="shared" ref="K84:K100" si="31">L26</f>
        <v>24</v>
      </c>
      <c r="L84" s="13">
        <f t="shared" ref="L84:L100" si="32">S47</f>
        <v>0</v>
      </c>
      <c r="M84" s="13">
        <f t="shared" ref="M84:M100" si="33">N47</f>
        <v>0</v>
      </c>
      <c r="N84" s="16">
        <f t="shared" ref="N84:N100" si="34">L47</f>
        <v>0</v>
      </c>
      <c r="O84" s="15">
        <f t="shared" ref="O84:O100" si="35">AF65</f>
        <v>0.1608312705</v>
      </c>
      <c r="P84" s="2" t="s">
        <v>32</v>
      </c>
    </row>
    <row r="85">
      <c r="A85" s="13" t="str">
        <f t="shared" si="23"/>
        <v>CMOT</v>
      </c>
      <c r="B85" s="13">
        <f t="shared" ref="B85:D85" si="24">Q66</f>
        <v>5</v>
      </c>
      <c r="C85" s="13">
        <f t="shared" si="24"/>
        <v>1</v>
      </c>
      <c r="D85" s="15">
        <f t="shared" si="24"/>
        <v>47.41925</v>
      </c>
      <c r="E85" s="13">
        <f t="shared" si="25"/>
        <v>6487</v>
      </c>
      <c r="F85" s="15">
        <f t="shared" si="26"/>
        <v>54.403</v>
      </c>
      <c r="G85" s="15">
        <f t="shared" si="27"/>
        <v>50.29644269</v>
      </c>
      <c r="H85" s="13">
        <f t="shared" si="28"/>
        <v>110</v>
      </c>
      <c r="I85" s="15">
        <f t="shared" si="29"/>
        <v>38.819</v>
      </c>
      <c r="J85" s="15">
        <f t="shared" si="30"/>
        <v>12.71051238</v>
      </c>
      <c r="K85" s="13">
        <f t="shared" si="31"/>
        <v>5621</v>
      </c>
      <c r="L85" s="13">
        <f t="shared" si="32"/>
        <v>42.052</v>
      </c>
      <c r="M85" s="13">
        <f t="shared" si="33"/>
        <v>41.39945846</v>
      </c>
      <c r="N85" s="17">
        <f t="shared" si="34"/>
        <v>756</v>
      </c>
      <c r="O85" s="15">
        <f t="shared" si="35"/>
        <v>2.499294792</v>
      </c>
      <c r="P85" s="2" t="s">
        <v>33</v>
      </c>
    </row>
    <row r="86">
      <c r="A86" s="13" t="str">
        <f t="shared" si="23"/>
        <v>GOG</v>
      </c>
      <c r="B86" s="13">
        <f t="shared" ref="B86:D86" si="36">Q67</f>
        <v>0</v>
      </c>
      <c r="C86" s="13">
        <f t="shared" si="36"/>
        <v>0</v>
      </c>
      <c r="D86" s="15">
        <f t="shared" si="36"/>
        <v>37.609</v>
      </c>
      <c r="E86" s="13">
        <f t="shared" si="25"/>
        <v>17764</v>
      </c>
      <c r="F86" s="15">
        <f t="shared" si="26"/>
        <v>37.85</v>
      </c>
      <c r="G86" s="15">
        <f t="shared" si="27"/>
        <v>45.08253894</v>
      </c>
      <c r="H86" s="13">
        <f t="shared" si="28"/>
        <v>414</v>
      </c>
      <c r="I86" s="15">
        <f t="shared" si="29"/>
        <v>40.979</v>
      </c>
      <c r="J86" s="15">
        <f t="shared" si="30"/>
        <v>39.42034485</v>
      </c>
      <c r="K86" s="13">
        <f t="shared" si="31"/>
        <v>15459</v>
      </c>
      <c r="L86" s="13">
        <f t="shared" si="32"/>
        <v>33.757</v>
      </c>
      <c r="M86" s="13">
        <f t="shared" si="33"/>
        <v>36.39910218</v>
      </c>
      <c r="N86" s="17">
        <f t="shared" si="34"/>
        <v>1891</v>
      </c>
      <c r="O86" s="15">
        <f t="shared" si="35"/>
        <v>103.8057559</v>
      </c>
      <c r="P86" s="2" t="s">
        <v>34</v>
      </c>
    </row>
    <row r="87">
      <c r="A87" s="13" t="str">
        <f t="shared" si="23"/>
        <v>VFT</v>
      </c>
      <c r="B87" s="13">
        <f t="shared" ref="B87:D87" si="37">Q68</f>
        <v>9</v>
      </c>
      <c r="C87" s="13">
        <f t="shared" si="37"/>
        <v>0</v>
      </c>
      <c r="D87" s="15">
        <f t="shared" si="37"/>
        <v>23.937</v>
      </c>
      <c r="E87" s="13">
        <f t="shared" si="25"/>
        <v>5723</v>
      </c>
      <c r="F87" s="15">
        <f t="shared" si="26"/>
        <v>30.733</v>
      </c>
      <c r="G87" s="15">
        <f t="shared" si="27"/>
        <v>33.93396884</v>
      </c>
      <c r="H87" s="13">
        <f t="shared" si="28"/>
        <v>449</v>
      </c>
      <c r="I87" s="15">
        <f t="shared" si="29"/>
        <v>16.254</v>
      </c>
      <c r="J87" s="15">
        <f t="shared" si="30"/>
        <v>16.45455336</v>
      </c>
      <c r="K87" s="13">
        <f t="shared" si="31"/>
        <v>4808</v>
      </c>
      <c r="L87" s="13">
        <f t="shared" si="32"/>
        <v>18.028</v>
      </c>
      <c r="M87" s="13">
        <f t="shared" si="33"/>
        <v>13.22502494</v>
      </c>
      <c r="N87" s="17">
        <f t="shared" si="34"/>
        <v>466</v>
      </c>
      <c r="O87" s="15">
        <f t="shared" si="35"/>
        <v>12.80678167</v>
      </c>
      <c r="P87" s="2" t="s">
        <v>35</v>
      </c>
    </row>
    <row r="88">
      <c r="A88" s="13" t="str">
        <f t="shared" si="23"/>
        <v>GOTURN-GPU</v>
      </c>
      <c r="B88" s="13">
        <f t="shared" ref="B88:D88" si="38">Q69</f>
        <v>0</v>
      </c>
      <c r="C88" s="13">
        <f t="shared" si="38"/>
        <v>2</v>
      </c>
      <c r="D88" s="15">
        <f t="shared" si="38"/>
        <v>20.73425</v>
      </c>
      <c r="E88" s="13">
        <f t="shared" si="25"/>
        <v>1230</v>
      </c>
      <c r="F88" s="15">
        <f t="shared" si="26"/>
        <v>19.525</v>
      </c>
      <c r="G88" s="15">
        <f t="shared" si="27"/>
        <v>-281.085794</v>
      </c>
      <c r="H88" s="13">
        <f t="shared" si="28"/>
        <v>114</v>
      </c>
      <c r="I88" s="15">
        <f t="shared" si="29"/>
        <v>21.409</v>
      </c>
      <c r="J88" s="15">
        <f t="shared" si="30"/>
        <v>-88.87666121</v>
      </c>
      <c r="K88" s="13">
        <f t="shared" si="31"/>
        <v>988</v>
      </c>
      <c r="L88" s="13">
        <f t="shared" si="32"/>
        <v>22.478</v>
      </c>
      <c r="M88" s="13">
        <f t="shared" si="33"/>
        <v>-21.0925253</v>
      </c>
      <c r="N88" s="17">
        <f t="shared" si="34"/>
        <v>128</v>
      </c>
      <c r="O88" s="15">
        <f t="shared" si="35"/>
        <v>7.652888539</v>
      </c>
      <c r="P88" s="2" t="s">
        <v>36</v>
      </c>
    </row>
    <row r="89">
      <c r="A89" s="13" t="str">
        <f t="shared" si="23"/>
        <v>DAN</v>
      </c>
      <c r="B89" s="13">
        <f t="shared" ref="B89:D89" si="39">Q70</f>
        <v>0</v>
      </c>
      <c r="C89" s="13">
        <f t="shared" si="39"/>
        <v>0</v>
      </c>
      <c r="D89" s="15">
        <f t="shared" si="39"/>
        <v>41.22775</v>
      </c>
      <c r="E89" s="13">
        <f t="shared" si="25"/>
        <v>18954</v>
      </c>
      <c r="F89" s="15">
        <f t="shared" si="26"/>
        <v>44.238</v>
      </c>
      <c r="G89" s="15">
        <f t="shared" si="27"/>
        <v>42.05417345</v>
      </c>
      <c r="H89" s="13">
        <f t="shared" si="28"/>
        <v>361</v>
      </c>
      <c r="I89" s="15">
        <f t="shared" si="29"/>
        <v>39.799</v>
      </c>
      <c r="J89" s="15">
        <f t="shared" si="30"/>
        <v>34.9968772</v>
      </c>
      <c r="K89" s="13">
        <f t="shared" si="31"/>
        <v>16892</v>
      </c>
      <c r="L89" s="13">
        <f t="shared" si="32"/>
        <v>36.636</v>
      </c>
      <c r="M89" s="13">
        <f t="shared" si="33"/>
        <v>32.19057289</v>
      </c>
      <c r="N89" s="17">
        <f t="shared" si="34"/>
        <v>1701</v>
      </c>
      <c r="O89" s="15">
        <f t="shared" si="35"/>
        <v>3.631908179</v>
      </c>
      <c r="P89" s="2" t="s">
        <v>37</v>
      </c>
    </row>
    <row r="90">
      <c r="A90" s="13" t="str">
        <f t="shared" si="23"/>
        <v>VIOU</v>
      </c>
      <c r="B90" s="13">
        <f t="shared" ref="B90:D90" si="40">Q71</f>
        <v>0</v>
      </c>
      <c r="C90" s="13">
        <f t="shared" si="40"/>
        <v>1</v>
      </c>
      <c r="D90" s="15">
        <f t="shared" si="40"/>
        <v>44.5295</v>
      </c>
      <c r="E90" s="13">
        <f t="shared" si="25"/>
        <v>3009</v>
      </c>
      <c r="F90" s="15">
        <f t="shared" si="26"/>
        <v>48.909</v>
      </c>
      <c r="G90" s="15">
        <f t="shared" si="27"/>
        <v>46.44268775</v>
      </c>
      <c r="H90" s="13">
        <f t="shared" si="28"/>
        <v>51</v>
      </c>
      <c r="I90" s="15">
        <f t="shared" si="29"/>
        <v>42.812</v>
      </c>
      <c r="J90" s="15">
        <f t="shared" si="30"/>
        <v>35.38536948</v>
      </c>
      <c r="K90" s="13">
        <f t="shared" si="31"/>
        <v>2717</v>
      </c>
      <c r="L90" s="13">
        <f t="shared" si="32"/>
        <v>37.488</v>
      </c>
      <c r="M90" s="13">
        <f t="shared" si="33"/>
        <v>34.67293715</v>
      </c>
      <c r="N90" s="17">
        <f t="shared" si="34"/>
        <v>241</v>
      </c>
      <c r="O90" s="15">
        <f t="shared" si="35"/>
        <v>4.414612603</v>
      </c>
      <c r="P90" s="2" t="s">
        <v>38</v>
      </c>
    </row>
    <row r="91">
      <c r="A91" s="13" t="str">
        <f t="shared" si="23"/>
        <v>KIOU</v>
      </c>
      <c r="B91" s="13">
        <f t="shared" ref="B91:D91" si="41">Q72</f>
        <v>0</v>
      </c>
      <c r="C91" s="13">
        <f t="shared" si="41"/>
        <v>1</v>
      </c>
      <c r="D91" s="15">
        <f t="shared" si="41"/>
        <v>45.6975</v>
      </c>
      <c r="E91" s="13">
        <f t="shared" si="25"/>
        <v>5685</v>
      </c>
      <c r="F91" s="15">
        <f t="shared" si="26"/>
        <v>49.472</v>
      </c>
      <c r="G91" s="15">
        <f t="shared" si="27"/>
        <v>46.72169263</v>
      </c>
      <c r="H91" s="13">
        <f t="shared" si="28"/>
        <v>119</v>
      </c>
      <c r="I91" s="15">
        <f t="shared" si="29"/>
        <v>43.809</v>
      </c>
      <c r="J91" s="15">
        <f t="shared" si="30"/>
        <v>31.64211908</v>
      </c>
      <c r="K91" s="13">
        <f t="shared" si="31"/>
        <v>4990</v>
      </c>
      <c r="L91" s="13">
        <f t="shared" si="32"/>
        <v>40.037</v>
      </c>
      <c r="M91" s="13">
        <f t="shared" si="33"/>
        <v>36.77764714</v>
      </c>
      <c r="N91" s="17">
        <f t="shared" si="34"/>
        <v>576</v>
      </c>
      <c r="O91" s="15">
        <f t="shared" si="35"/>
        <v>174.7905177</v>
      </c>
      <c r="P91" s="2" t="s">
        <v>39</v>
      </c>
    </row>
    <row r="92">
      <c r="A92" s="13" t="str">
        <f t="shared" si="23"/>
        <v>KCF</v>
      </c>
      <c r="B92" s="13">
        <f t="shared" ref="B92:D92" si="42">Q73</f>
        <v>0</v>
      </c>
      <c r="C92" s="13">
        <f t="shared" si="42"/>
        <v>0</v>
      </c>
      <c r="D92" s="15">
        <f t="shared" si="42"/>
        <v>37.81475</v>
      </c>
      <c r="E92" s="13">
        <f t="shared" si="25"/>
        <v>4355</v>
      </c>
      <c r="F92" s="15">
        <f t="shared" si="26"/>
        <v>30.447</v>
      </c>
      <c r="G92" s="15">
        <f t="shared" si="27"/>
        <v>27.74936061</v>
      </c>
      <c r="H92" s="13">
        <f t="shared" si="28"/>
        <v>884</v>
      </c>
      <c r="I92" s="15">
        <f t="shared" si="29"/>
        <v>55.867</v>
      </c>
      <c r="J92" s="15">
        <f t="shared" si="30"/>
        <v>47.86424116</v>
      </c>
      <c r="K92" s="13">
        <f t="shared" si="31"/>
        <v>2679</v>
      </c>
      <c r="L92" s="13">
        <f t="shared" si="32"/>
        <v>34.498</v>
      </c>
      <c r="M92" s="13">
        <f t="shared" si="33"/>
        <v>34.45293573</v>
      </c>
      <c r="N92" s="17">
        <f t="shared" si="34"/>
        <v>792</v>
      </c>
      <c r="O92" s="15">
        <f t="shared" si="35"/>
        <v>17.17714474</v>
      </c>
      <c r="P92" s="2" t="s">
        <v>40</v>
      </c>
    </row>
    <row r="93">
      <c r="A93" s="13" t="str">
        <f t="shared" si="23"/>
        <v>MEDFLOW</v>
      </c>
      <c r="B93" s="13">
        <f t="shared" ref="B93:D93" si="43">Q74</f>
        <v>0</v>
      </c>
      <c r="C93" s="13">
        <f t="shared" si="43"/>
        <v>0</v>
      </c>
      <c r="D93" s="15">
        <f t="shared" si="43"/>
        <v>39.652</v>
      </c>
      <c r="E93" s="13">
        <f t="shared" si="25"/>
        <v>973</v>
      </c>
      <c r="F93" s="15">
        <f t="shared" si="26"/>
        <v>32.033</v>
      </c>
      <c r="G93" s="15">
        <f t="shared" si="27"/>
        <v>-58.50964892</v>
      </c>
      <c r="H93" s="13">
        <f t="shared" si="28"/>
        <v>108</v>
      </c>
      <c r="I93" s="15">
        <f t="shared" si="29"/>
        <v>53.865</v>
      </c>
      <c r="J93" s="15">
        <f t="shared" si="30"/>
        <v>33.66632672</v>
      </c>
      <c r="K93" s="13">
        <f t="shared" si="31"/>
        <v>692</v>
      </c>
      <c r="L93" s="13">
        <f t="shared" si="32"/>
        <v>40.677</v>
      </c>
      <c r="M93" s="13">
        <f t="shared" si="33"/>
        <v>33.27721961</v>
      </c>
      <c r="N93" s="17">
        <f t="shared" si="34"/>
        <v>173</v>
      </c>
      <c r="O93" s="15">
        <f t="shared" si="35"/>
        <v>26.11696853</v>
      </c>
      <c r="P93" s="2" t="s">
        <v>41</v>
      </c>
    </row>
    <row r="94">
      <c r="A94" s="13" t="str">
        <f t="shared" si="23"/>
        <v>RMOT</v>
      </c>
      <c r="B94" s="13">
        <f t="shared" ref="B94:D94" si="44">Q75</f>
        <v>6</v>
      </c>
      <c r="C94" s="13">
        <f t="shared" si="44"/>
        <v>0</v>
      </c>
      <c r="D94" s="15">
        <f t="shared" si="44"/>
        <v>36.16075</v>
      </c>
      <c r="E94" s="13">
        <f t="shared" si="25"/>
        <v>1210</v>
      </c>
      <c r="F94" s="15">
        <f t="shared" si="26"/>
        <v>39.744</v>
      </c>
      <c r="G94" s="15">
        <f t="shared" si="27"/>
        <v>40.2115787</v>
      </c>
      <c r="H94" s="13">
        <f t="shared" si="28"/>
        <v>133</v>
      </c>
      <c r="I94" s="15">
        <f t="shared" si="29"/>
        <v>36.817</v>
      </c>
      <c r="J94" s="15">
        <f t="shared" si="30"/>
        <v>25.77251777</v>
      </c>
      <c r="K94" s="13">
        <f t="shared" si="31"/>
        <v>944</v>
      </c>
      <c r="L94" s="13">
        <f t="shared" si="32"/>
        <v>28.338</v>
      </c>
      <c r="M94" s="13">
        <f t="shared" si="33"/>
        <v>18.33760866</v>
      </c>
      <c r="N94" s="17">
        <f t="shared" si="34"/>
        <v>133</v>
      </c>
      <c r="O94" s="15">
        <f t="shared" si="35"/>
        <v>4.567683721</v>
      </c>
      <c r="P94" s="2" t="s">
        <v>42</v>
      </c>
    </row>
    <row r="95">
      <c r="A95" s="13" t="str">
        <f t="shared" si="23"/>
        <v>IHTLS</v>
      </c>
      <c r="B95" s="13">
        <f t="shared" ref="B95:D95" si="45">Q76</f>
        <v>52</v>
      </c>
      <c r="C95" s="13">
        <f t="shared" si="45"/>
        <v>1</v>
      </c>
      <c r="D95" s="15">
        <f t="shared" si="45"/>
        <v>6.8</v>
      </c>
      <c r="E95" s="13">
        <f t="shared" si="25"/>
        <v>242</v>
      </c>
      <c r="F95" s="15">
        <f t="shared" si="26"/>
        <v>13.6</v>
      </c>
      <c r="G95" s="15">
        <f t="shared" si="27"/>
        <v>-2.540106952</v>
      </c>
      <c r="H95" s="13">
        <f t="shared" si="28"/>
        <v>242</v>
      </c>
      <c r="I95" s="15">
        <f t="shared" si="29"/>
        <v>0</v>
      </c>
      <c r="J95" s="15">
        <f t="shared" si="30"/>
        <v>0</v>
      </c>
      <c r="K95" s="13">
        <f t="shared" si="31"/>
        <v>0</v>
      </c>
      <c r="L95" s="13">
        <f t="shared" si="32"/>
        <v>0</v>
      </c>
      <c r="M95" s="13">
        <f t="shared" si="33"/>
        <v>0</v>
      </c>
      <c r="N95" s="17">
        <f t="shared" si="34"/>
        <v>0</v>
      </c>
      <c r="O95" s="15">
        <f t="shared" si="35"/>
        <v>0.08459756457</v>
      </c>
      <c r="P95" s="2" t="s">
        <v>43</v>
      </c>
    </row>
    <row r="96">
      <c r="A96" s="13" t="str">
        <f t="shared" si="23"/>
        <v>D3S</v>
      </c>
      <c r="B96" s="13">
        <f t="shared" ref="B96:D96" si="46">Q77</f>
        <v>26</v>
      </c>
      <c r="C96" s="13">
        <f t="shared" si="46"/>
        <v>1</v>
      </c>
      <c r="D96" s="15">
        <f t="shared" si="46"/>
        <v>38.04975</v>
      </c>
      <c r="E96" s="13">
        <f t="shared" si="25"/>
        <v>150</v>
      </c>
      <c r="F96" s="15">
        <f t="shared" si="26"/>
        <v>54.716</v>
      </c>
      <c r="G96" s="15">
        <f t="shared" si="27"/>
        <v>23.19809347</v>
      </c>
      <c r="H96" s="13">
        <f t="shared" si="28"/>
        <v>33</v>
      </c>
      <c r="I96" s="15">
        <f t="shared" si="29"/>
        <v>13.495</v>
      </c>
      <c r="J96" s="15">
        <f t="shared" si="30"/>
        <v>2.153072599</v>
      </c>
      <c r="K96" s="13">
        <f t="shared" si="31"/>
        <v>49</v>
      </c>
      <c r="L96" s="13">
        <f t="shared" si="32"/>
        <v>29.272</v>
      </c>
      <c r="M96" s="13">
        <f t="shared" si="33"/>
        <v>9.134957959</v>
      </c>
      <c r="N96" s="17">
        <f t="shared" si="34"/>
        <v>68</v>
      </c>
      <c r="O96" s="15">
        <f t="shared" si="35"/>
        <v>0.8127975617</v>
      </c>
      <c r="P96" s="2" t="s">
        <v>44</v>
      </c>
    </row>
    <row r="97">
      <c r="A97" s="18" t="str">
        <f t="shared" si="23"/>
        <v>AOA</v>
      </c>
      <c r="B97" s="13">
        <f t="shared" ref="B97:D97" si="47">Q78</f>
        <v>0</v>
      </c>
      <c r="C97" s="13">
        <f t="shared" si="47"/>
        <v>0</v>
      </c>
      <c r="D97" s="15">
        <f t="shared" si="47"/>
        <v>35.687</v>
      </c>
      <c r="E97" s="13">
        <f t="shared" si="25"/>
        <v>23592</v>
      </c>
      <c r="F97" s="15">
        <f t="shared" si="26"/>
        <v>39.282</v>
      </c>
      <c r="G97" s="19">
        <f t="shared" si="27"/>
        <v>13.79330388</v>
      </c>
      <c r="H97" s="18">
        <f t="shared" si="28"/>
        <v>593</v>
      </c>
      <c r="I97" s="19">
        <f t="shared" si="29"/>
        <v>31.142</v>
      </c>
      <c r="J97" s="19">
        <f t="shared" si="30"/>
        <v>3.596834507</v>
      </c>
      <c r="K97" s="18">
        <f t="shared" si="31"/>
        <v>20255</v>
      </c>
      <c r="L97" s="13">
        <f t="shared" si="32"/>
        <v>33.042</v>
      </c>
      <c r="M97" s="13">
        <f t="shared" si="33"/>
        <v>30.81355993</v>
      </c>
      <c r="N97" s="17">
        <f t="shared" si="34"/>
        <v>2744</v>
      </c>
      <c r="O97" s="15">
        <f t="shared" si="35"/>
        <v>11.09878598</v>
      </c>
      <c r="P97" s="2" t="s">
        <v>45</v>
      </c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</row>
    <row r="98">
      <c r="A98" s="13" t="str">
        <f t="shared" si="23"/>
        <v>JPDA-M</v>
      </c>
      <c r="B98" s="13">
        <f t="shared" ref="B98:D98" si="48">Q79</f>
        <v>0</v>
      </c>
      <c r="C98" s="13">
        <f t="shared" si="48"/>
        <v>1</v>
      </c>
      <c r="D98" s="15">
        <f t="shared" si="48"/>
        <v>35.17425</v>
      </c>
      <c r="E98" s="13">
        <f t="shared" si="25"/>
        <v>1701</v>
      </c>
      <c r="F98" s="15">
        <f t="shared" si="26"/>
        <v>34.11</v>
      </c>
      <c r="G98" s="15">
        <f t="shared" si="27"/>
        <v>35.75331318</v>
      </c>
      <c r="H98" s="13">
        <f t="shared" si="28"/>
        <v>77</v>
      </c>
      <c r="I98" s="15">
        <f t="shared" si="29"/>
        <v>41.474</v>
      </c>
      <c r="J98" s="15">
        <f t="shared" si="30"/>
        <v>32.99417341</v>
      </c>
      <c r="K98" s="13">
        <f t="shared" si="31"/>
        <v>1280</v>
      </c>
      <c r="L98" s="13">
        <f t="shared" si="32"/>
        <v>31.003</v>
      </c>
      <c r="M98" s="13">
        <f t="shared" si="33"/>
        <v>28.68836397</v>
      </c>
      <c r="N98" s="17">
        <f t="shared" si="34"/>
        <v>344</v>
      </c>
      <c r="O98" s="15">
        <f t="shared" si="35"/>
        <v>16.97517027</v>
      </c>
      <c r="P98" s="2" t="s">
        <v>46</v>
      </c>
    </row>
    <row r="99">
      <c r="A99" s="13" t="str">
        <f t="shared" si="23"/>
        <v>KPD</v>
      </c>
      <c r="B99" s="13">
        <f t="shared" ref="B99:D99" si="49">Q80</f>
        <v>0</v>
      </c>
      <c r="C99" s="13">
        <f t="shared" si="49"/>
        <v>0</v>
      </c>
      <c r="D99" s="15">
        <f t="shared" si="49"/>
        <v>42.66825</v>
      </c>
      <c r="E99" s="13">
        <f t="shared" si="25"/>
        <v>741</v>
      </c>
      <c r="F99" s="15">
        <f t="shared" si="26"/>
        <v>49.669</v>
      </c>
      <c r="G99" s="15">
        <f t="shared" si="27"/>
        <v>45.97186701</v>
      </c>
      <c r="H99" s="13">
        <f t="shared" si="28"/>
        <v>47</v>
      </c>
      <c r="I99" s="15">
        <f t="shared" si="29"/>
        <v>39.493</v>
      </c>
      <c r="J99" s="15">
        <f t="shared" si="30"/>
        <v>29.59830499</v>
      </c>
      <c r="K99" s="13">
        <f t="shared" si="31"/>
        <v>506</v>
      </c>
      <c r="L99" s="13">
        <f t="shared" si="32"/>
        <v>31.842</v>
      </c>
      <c r="M99" s="13">
        <f t="shared" si="33"/>
        <v>27.2071398</v>
      </c>
      <c r="N99" s="17">
        <f t="shared" si="34"/>
        <v>188</v>
      </c>
      <c r="O99" s="15">
        <f t="shared" si="35"/>
        <v>11.39082613</v>
      </c>
      <c r="P99" s="2" t="s">
        <v>47</v>
      </c>
    </row>
    <row r="100">
      <c r="A100" s="13" t="str">
        <f t="shared" si="23"/>
        <v>TRANSCTR</v>
      </c>
      <c r="B100" s="13">
        <f t="shared" ref="B100:D100" si="50">Q81</f>
        <v>0</v>
      </c>
      <c r="C100" s="13">
        <f t="shared" si="50"/>
        <v>0</v>
      </c>
      <c r="D100" s="15">
        <f t="shared" si="50"/>
        <v>21.240125</v>
      </c>
      <c r="E100" s="13">
        <f t="shared" si="25"/>
        <v>6431</v>
      </c>
      <c r="F100" s="15">
        <f t="shared" si="26"/>
        <v>20.205</v>
      </c>
      <c r="G100" s="15">
        <f t="shared" si="27"/>
        <v>21.10555685</v>
      </c>
      <c r="H100" s="13">
        <f t="shared" si="28"/>
        <v>174</v>
      </c>
      <c r="I100" s="15">
        <f t="shared" si="29"/>
        <v>37.121</v>
      </c>
      <c r="J100" s="15">
        <f t="shared" si="30"/>
        <v>38.93714078</v>
      </c>
      <c r="K100" s="13">
        <f t="shared" si="31"/>
        <v>6204</v>
      </c>
      <c r="L100" s="13">
        <f t="shared" si="32"/>
        <v>7.4295</v>
      </c>
      <c r="M100" s="13">
        <f t="shared" si="33"/>
        <v>0.3607310817</v>
      </c>
      <c r="N100" s="17">
        <f t="shared" si="34"/>
        <v>53</v>
      </c>
      <c r="O100" s="15">
        <f t="shared" si="35"/>
        <v>8.449305711</v>
      </c>
      <c r="P100" s="2" t="s">
        <v>48</v>
      </c>
    </row>
    <row r="101">
      <c r="A101" s="13" t="str">
        <f>A83</f>
        <v/>
      </c>
      <c r="I101" s="15" t="str">
        <f t="shared" si="29"/>
        <v/>
      </c>
    </row>
  </sheetData>
  <conditionalFormatting sqref="D84:D100">
    <cfRule type="notContainsBlanks" dxfId="0" priority="1">
      <formula>LEN(TRIM(D84))&gt;0</formula>
    </cfRule>
  </conditionalFormatting>
  <conditionalFormatting sqref="N84:N100">
    <cfRule type="notContainsBlanks" dxfId="0" priority="2">
      <formula>LEN(TRIM(N84))&gt;0</formula>
    </cfRule>
  </conditionalFormatting>
  <drawing r:id="rId1"/>
</worksheet>
</file>