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4to Semestre ESCOM\Probabilidad y estadistica\"/>
    </mc:Choice>
  </mc:AlternateContent>
  <xr:revisionPtr revIDLastSave="0" documentId="13_ncr:1_{87D73C06-0334-4732-A56C-71A87DFB38C6}" xr6:coauthVersionLast="46" xr6:coauthVersionMax="46" xr10:uidLastSave="{00000000-0000-0000-0000-000000000000}"/>
  <bookViews>
    <workbookView xWindow="-120" yWindow="-120" windowWidth="29040" windowHeight="15840" activeTab="1" xr2:uid="{2DDB2AFF-5DB5-4770-BA5F-169B1146736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3" l="1"/>
  <c r="S20" i="3"/>
  <c r="P20" i="3" s="1"/>
  <c r="K23" i="3" s="1"/>
  <c r="N18" i="3" s="1"/>
  <c r="S8" i="3"/>
  <c r="P8" i="3" s="1"/>
  <c r="K11" i="3" s="1"/>
  <c r="N6" i="3" s="1"/>
  <c r="F35" i="3"/>
  <c r="I30" i="3" s="1"/>
  <c r="K32" i="3"/>
  <c r="W25" i="2"/>
  <c r="W21" i="2"/>
  <c r="W17" i="2"/>
  <c r="W13" i="2"/>
  <c r="W9" i="2"/>
  <c r="W5" i="2"/>
  <c r="F32" i="2"/>
  <c r="S20" i="2"/>
  <c r="S8" i="2"/>
  <c r="M17" i="1"/>
  <c r="M13" i="1"/>
  <c r="F16" i="1" s="1"/>
  <c r="M9" i="1"/>
  <c r="M5" i="1"/>
  <c r="F8" i="1" s="1"/>
  <c r="I36" i="3" l="1"/>
  <c r="F17" i="3"/>
  <c r="A26" i="3" s="1"/>
  <c r="D33" i="3" s="1"/>
  <c r="N24" i="3"/>
  <c r="N12" i="3"/>
  <c r="P20" i="2"/>
  <c r="K23" i="2" s="1"/>
  <c r="N24" i="2" s="1"/>
  <c r="P8" i="2"/>
  <c r="K11" i="2" s="1"/>
  <c r="N6" i="2" s="1"/>
  <c r="A12" i="1"/>
  <c r="D15" i="3" l="1"/>
  <c r="N18" i="2"/>
  <c r="N12" i="2"/>
  <c r="F17" i="2"/>
  <c r="A25" i="2" s="1"/>
  <c r="D30" i="2" s="1"/>
  <c r="D15" i="2" l="1"/>
</calcChain>
</file>

<file path=xl/sharedStrings.xml><?xml version="1.0" encoding="utf-8"?>
<sst xmlns="http://schemas.openxmlformats.org/spreadsheetml/2006/main" count="40" uniqueCount="18">
  <si>
    <t>Value Measure</t>
  </si>
  <si>
    <t>U-Value</t>
  </si>
  <si>
    <t>Se logra la venta</t>
  </si>
  <si>
    <t>No se logra la venta</t>
  </si>
  <si>
    <t>Se logra la venta 2</t>
  </si>
  <si>
    <t>No se logra la venta 2</t>
  </si>
  <si>
    <t>Alternative 1</t>
  </si>
  <si>
    <t>Alternative 2</t>
  </si>
  <si>
    <t>Prueba piloto</t>
  </si>
  <si>
    <t>No prueba piloto</t>
  </si>
  <si>
    <t>Favorable</t>
  </si>
  <si>
    <t>Desfavorable</t>
  </si>
  <si>
    <t>Lanza</t>
  </si>
  <si>
    <t>Abandona</t>
  </si>
  <si>
    <t>Éxito</t>
  </si>
  <si>
    <t>Fracaso</t>
  </si>
  <si>
    <t>Faborable</t>
  </si>
  <si>
    <t>Desaborable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</si>
</sst>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10</xdr:row>
      <xdr:rowOff>95250</xdr:rowOff>
    </xdr:from>
    <xdr:to>
      <xdr:col>1</xdr:col>
      <xdr:colOff>0</xdr:colOff>
      <xdr:row>10</xdr:row>
      <xdr:rowOff>95250</xdr:rowOff>
    </xdr:to>
    <xdr:cxnSp macro="">
      <xdr:nvCxnSpPr>
        <xdr:cNvPr id="2" name="Root ">
          <a:extLst>
            <a:ext uri="{FF2B5EF4-FFF2-40B4-BE49-F238E27FC236}">
              <a16:creationId xmlns:a16="http://schemas.microsoft.com/office/drawing/2014/main" id="{E052030C-5A98-4182-BDE6-101AF2930DEF}"/>
            </a:ext>
          </a:extLst>
        </xdr:cNvPr>
        <xdr:cNvCxnSpPr/>
      </xdr:nvCxnSpPr>
      <xdr:spPr>
        <a:xfrm flipH="1">
          <a:off x="673100" y="8572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</xdr:row>
      <xdr:rowOff>0</xdr:rowOff>
    </xdr:from>
    <xdr:to>
      <xdr:col>2</xdr:col>
      <xdr:colOff>0</xdr:colOff>
      <xdr:row>10</xdr:row>
      <xdr:rowOff>161925</xdr:rowOff>
    </xdr:to>
    <xdr:sp macro="" textlink="">
      <xdr:nvSpPr>
        <xdr:cNvPr id="3" name="TrNd ">
          <a:extLst>
            <a:ext uri="{FF2B5EF4-FFF2-40B4-BE49-F238E27FC236}">
              <a16:creationId xmlns:a16="http://schemas.microsoft.com/office/drawing/2014/main" id="{253584A2-B5FC-458C-B3A0-ECD588E6C185}"/>
            </a:ext>
          </a:extLst>
        </xdr:cNvPr>
        <xdr:cNvSpPr>
          <a:spLocks/>
        </xdr:cNvSpPr>
      </xdr:nvSpPr>
      <xdr:spPr>
        <a:xfrm>
          <a:off x="762000" y="762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0</xdr:colOff>
      <xdr:row>6</xdr:row>
      <xdr:rowOff>95250</xdr:rowOff>
    </xdr:from>
    <xdr:to>
      <xdr:col>6</xdr:col>
      <xdr:colOff>0</xdr:colOff>
      <xdr:row>6</xdr:row>
      <xdr:rowOff>95250</xdr:rowOff>
    </xdr:to>
    <xdr:cxnSp macro="">
      <xdr:nvCxnSpPr>
        <xdr:cNvPr id="5" name="Branch 1">
          <a:extLst>
            <a:ext uri="{FF2B5EF4-FFF2-40B4-BE49-F238E27FC236}">
              <a16:creationId xmlns:a16="http://schemas.microsoft.com/office/drawing/2014/main" id="{183C21B4-19F1-41C2-A891-95C65B0352A2}"/>
            </a:ext>
          </a:extLst>
        </xdr:cNvPr>
        <xdr:cNvCxnSpPr/>
      </xdr:nvCxnSpPr>
      <xdr:spPr>
        <a:xfrm>
          <a:off x="11715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95250</xdr:rowOff>
    </xdr:from>
    <xdr:to>
      <xdr:col>6</xdr:col>
      <xdr:colOff>0</xdr:colOff>
      <xdr:row>14</xdr:row>
      <xdr:rowOff>95250</xdr:rowOff>
    </xdr:to>
    <xdr:cxnSp macro="">
      <xdr:nvCxnSpPr>
        <xdr:cNvPr id="8" name="Branch 2">
          <a:extLst>
            <a:ext uri="{FF2B5EF4-FFF2-40B4-BE49-F238E27FC236}">
              <a16:creationId xmlns:a16="http://schemas.microsoft.com/office/drawing/2014/main" id="{4EE82D6D-E55D-4656-AD52-615C9FDD627E}"/>
            </a:ext>
          </a:extLst>
        </xdr:cNvPr>
        <xdr:cNvCxnSpPr/>
      </xdr:nvCxnSpPr>
      <xdr:spPr>
        <a:xfrm>
          <a:off x="11715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6</xdr:row>
      <xdr:rowOff>161925</xdr:rowOff>
    </xdr:to>
    <xdr:sp macro="" textlink="">
      <xdr:nvSpPr>
        <xdr:cNvPr id="10" name="TrNd 1">
          <a:extLst>
            <a:ext uri="{FF2B5EF4-FFF2-40B4-BE49-F238E27FC236}">
              <a16:creationId xmlns:a16="http://schemas.microsoft.com/office/drawing/2014/main" id="{9FD61EF1-F50D-4C28-BB12-680B924F90CC}"/>
            </a:ext>
          </a:extLst>
        </xdr:cNvPr>
        <xdr:cNvSpPr>
          <a:spLocks/>
        </xdr:cNvSpPr>
      </xdr:nvSpPr>
      <xdr:spPr>
        <a:xfrm>
          <a:off x="2514600" y="762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0</xdr:colOff>
      <xdr:row>4</xdr:row>
      <xdr:rowOff>95250</xdr:rowOff>
    </xdr:from>
    <xdr:to>
      <xdr:col>8</xdr:col>
      <xdr:colOff>0</xdr:colOff>
      <xdr:row>6</xdr:row>
      <xdr:rowOff>95250</xdr:rowOff>
    </xdr:to>
    <xdr:cxnSp macro="">
      <xdr:nvCxnSpPr>
        <xdr:cNvPr id="13" name="FBranch 11">
          <a:extLst>
            <a:ext uri="{FF2B5EF4-FFF2-40B4-BE49-F238E27FC236}">
              <a16:creationId xmlns:a16="http://schemas.microsoft.com/office/drawing/2014/main" id="{4F372464-CF6B-422C-A59B-4D01B95B89F0}"/>
            </a:ext>
          </a:extLst>
        </xdr:cNvPr>
        <xdr:cNvCxnSpPr/>
      </xdr:nvCxnSpPr>
      <xdr:spPr>
        <a:xfrm flipV="1">
          <a:off x="2676525" y="857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</xdr:row>
      <xdr:rowOff>95250</xdr:rowOff>
    </xdr:from>
    <xdr:to>
      <xdr:col>11</xdr:col>
      <xdr:colOff>0</xdr:colOff>
      <xdr:row>4</xdr:row>
      <xdr:rowOff>95250</xdr:rowOff>
    </xdr:to>
    <xdr:cxnSp macro="">
      <xdr:nvCxnSpPr>
        <xdr:cNvPr id="14" name="Branch 11">
          <a:extLst>
            <a:ext uri="{FF2B5EF4-FFF2-40B4-BE49-F238E27FC236}">
              <a16:creationId xmlns:a16="http://schemas.microsoft.com/office/drawing/2014/main" id="{A9AC775D-D066-4909-8BFB-A3AB6E42B360}"/>
            </a:ext>
          </a:extLst>
        </xdr:cNvPr>
        <xdr:cNvCxnSpPr/>
      </xdr:nvCxnSpPr>
      <xdr:spPr>
        <a:xfrm>
          <a:off x="29241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</xdr:row>
      <xdr:rowOff>23813</xdr:rowOff>
    </xdr:from>
    <xdr:to>
      <xdr:col>11</xdr:col>
      <xdr:colOff>0</xdr:colOff>
      <xdr:row>4</xdr:row>
      <xdr:rowOff>166688</xdr:rowOff>
    </xdr:to>
    <xdr:cxnSp macro="">
      <xdr:nvCxnSpPr>
        <xdr:cNvPr id="15" name="Leaf 11">
          <a:extLst>
            <a:ext uri="{FF2B5EF4-FFF2-40B4-BE49-F238E27FC236}">
              <a16:creationId xmlns:a16="http://schemas.microsoft.com/office/drawing/2014/main" id="{FA13504A-93F2-42DC-9C49-7EAF8F5A0ECB}"/>
            </a:ext>
          </a:extLst>
        </xdr:cNvPr>
        <xdr:cNvCxnSpPr/>
      </xdr:nvCxnSpPr>
      <xdr:spPr>
        <a:xfrm>
          <a:off x="4267200" y="785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95250</xdr:rowOff>
    </xdr:from>
    <xdr:to>
      <xdr:col>8</xdr:col>
      <xdr:colOff>0</xdr:colOff>
      <xdr:row>8</xdr:row>
      <xdr:rowOff>95250</xdr:rowOff>
    </xdr:to>
    <xdr:cxnSp macro="">
      <xdr:nvCxnSpPr>
        <xdr:cNvPr id="16" name="FBranch 12">
          <a:extLst>
            <a:ext uri="{FF2B5EF4-FFF2-40B4-BE49-F238E27FC236}">
              <a16:creationId xmlns:a16="http://schemas.microsoft.com/office/drawing/2014/main" id="{1CCCD380-639E-4C1A-91EE-CBA1EB057CD7}"/>
            </a:ext>
          </a:extLst>
        </xdr:cNvPr>
        <xdr:cNvCxnSpPr/>
      </xdr:nvCxnSpPr>
      <xdr:spPr>
        <a:xfrm>
          <a:off x="2676525" y="1238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95250</xdr:rowOff>
    </xdr:from>
    <xdr:to>
      <xdr:col>11</xdr:col>
      <xdr:colOff>0</xdr:colOff>
      <xdr:row>8</xdr:row>
      <xdr:rowOff>95250</xdr:rowOff>
    </xdr:to>
    <xdr:cxnSp macro="">
      <xdr:nvCxnSpPr>
        <xdr:cNvPr id="17" name="Branch 12">
          <a:extLst>
            <a:ext uri="{FF2B5EF4-FFF2-40B4-BE49-F238E27FC236}">
              <a16:creationId xmlns:a16="http://schemas.microsoft.com/office/drawing/2014/main" id="{F4BD4F6C-D6C5-41A2-9F0D-CB103EE373CD}"/>
            </a:ext>
          </a:extLst>
        </xdr:cNvPr>
        <xdr:cNvCxnSpPr/>
      </xdr:nvCxnSpPr>
      <xdr:spPr>
        <a:xfrm>
          <a:off x="29241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23813</xdr:rowOff>
    </xdr:from>
    <xdr:to>
      <xdr:col>11</xdr:col>
      <xdr:colOff>0</xdr:colOff>
      <xdr:row>8</xdr:row>
      <xdr:rowOff>166688</xdr:rowOff>
    </xdr:to>
    <xdr:cxnSp macro="">
      <xdr:nvCxnSpPr>
        <xdr:cNvPr id="18" name="Leaf 12">
          <a:extLst>
            <a:ext uri="{FF2B5EF4-FFF2-40B4-BE49-F238E27FC236}">
              <a16:creationId xmlns:a16="http://schemas.microsoft.com/office/drawing/2014/main" id="{C73AEA28-16CB-4B58-A19E-65719836B6C2}"/>
            </a:ext>
          </a:extLst>
        </xdr:cNvPr>
        <xdr:cNvCxnSpPr/>
      </xdr:nvCxnSpPr>
      <xdr:spPr>
        <a:xfrm>
          <a:off x="4267200" y="1547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14</xdr:row>
      <xdr:rowOff>161925</xdr:rowOff>
    </xdr:to>
    <xdr:sp macro="" textlink="">
      <xdr:nvSpPr>
        <xdr:cNvPr id="20" name="TrNd 2">
          <a:extLst>
            <a:ext uri="{FF2B5EF4-FFF2-40B4-BE49-F238E27FC236}">
              <a16:creationId xmlns:a16="http://schemas.microsoft.com/office/drawing/2014/main" id="{FCD26D2E-310B-48CE-9A6F-2608A78E3705}"/>
            </a:ext>
          </a:extLst>
        </xdr:cNvPr>
        <xdr:cNvSpPr>
          <a:spLocks/>
        </xdr:cNvSpPr>
      </xdr:nvSpPr>
      <xdr:spPr>
        <a:xfrm>
          <a:off x="2514600" y="2286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0</xdr:colOff>
      <xdr:row>6</xdr:row>
      <xdr:rowOff>95250</xdr:rowOff>
    </xdr:from>
    <xdr:to>
      <xdr:col>3</xdr:col>
      <xdr:colOff>0</xdr:colOff>
      <xdr:row>10</xdr:row>
      <xdr:rowOff>80963</xdr:rowOff>
    </xdr:to>
    <xdr:cxnSp macro="">
      <xdr:nvCxnSpPr>
        <xdr:cNvPr id="21" name="FBranch 1">
          <a:extLst>
            <a:ext uri="{FF2B5EF4-FFF2-40B4-BE49-F238E27FC236}">
              <a16:creationId xmlns:a16="http://schemas.microsoft.com/office/drawing/2014/main" id="{67549FFD-8A9F-4F0C-8D53-26174F7397B5}"/>
            </a:ext>
          </a:extLst>
        </xdr:cNvPr>
        <xdr:cNvCxnSpPr/>
      </xdr:nvCxnSpPr>
      <xdr:spPr>
        <a:xfrm flipV="1">
          <a:off x="923925" y="1238250"/>
          <a:ext cx="247650" cy="747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</xdr:row>
      <xdr:rowOff>80963</xdr:rowOff>
    </xdr:from>
    <xdr:to>
      <xdr:col>3</xdr:col>
      <xdr:colOff>0</xdr:colOff>
      <xdr:row>14</xdr:row>
      <xdr:rowOff>95250</xdr:rowOff>
    </xdr:to>
    <xdr:cxnSp macro="">
      <xdr:nvCxnSpPr>
        <xdr:cNvPr id="22" name="FBranch 2">
          <a:extLst>
            <a:ext uri="{FF2B5EF4-FFF2-40B4-BE49-F238E27FC236}">
              <a16:creationId xmlns:a16="http://schemas.microsoft.com/office/drawing/2014/main" id="{21F51C9D-CF31-4DE5-A1AD-DEF9BF9FFA33}"/>
            </a:ext>
          </a:extLst>
        </xdr:cNvPr>
        <xdr:cNvCxnSpPr/>
      </xdr:nvCxnSpPr>
      <xdr:spPr>
        <a:xfrm>
          <a:off x="923925" y="1985963"/>
          <a:ext cx="247650" cy="776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</xdr:row>
      <xdr:rowOff>95250</xdr:rowOff>
    </xdr:from>
    <xdr:to>
      <xdr:col>8</xdr:col>
      <xdr:colOff>0</xdr:colOff>
      <xdr:row>14</xdr:row>
      <xdr:rowOff>95250</xdr:rowOff>
    </xdr:to>
    <xdr:cxnSp macro="">
      <xdr:nvCxnSpPr>
        <xdr:cNvPr id="23" name="FBranch 21">
          <a:extLst>
            <a:ext uri="{FF2B5EF4-FFF2-40B4-BE49-F238E27FC236}">
              <a16:creationId xmlns:a16="http://schemas.microsoft.com/office/drawing/2014/main" id="{808C46D4-84E1-42B2-8601-1FFED0FD7EF5}"/>
            </a:ext>
          </a:extLst>
        </xdr:cNvPr>
        <xdr:cNvCxnSpPr/>
      </xdr:nvCxnSpPr>
      <xdr:spPr>
        <a:xfrm flipV="1">
          <a:off x="2676525" y="2381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95250</xdr:rowOff>
    </xdr:from>
    <xdr:to>
      <xdr:col>11</xdr:col>
      <xdr:colOff>0</xdr:colOff>
      <xdr:row>12</xdr:row>
      <xdr:rowOff>95250</xdr:rowOff>
    </xdr:to>
    <xdr:cxnSp macro="">
      <xdr:nvCxnSpPr>
        <xdr:cNvPr id="24" name="Branch 21">
          <a:extLst>
            <a:ext uri="{FF2B5EF4-FFF2-40B4-BE49-F238E27FC236}">
              <a16:creationId xmlns:a16="http://schemas.microsoft.com/office/drawing/2014/main" id="{CE56DD39-D99F-41BC-8988-0D40F0465208}"/>
            </a:ext>
          </a:extLst>
        </xdr:cNvPr>
        <xdr:cNvCxnSpPr/>
      </xdr:nvCxnSpPr>
      <xdr:spPr>
        <a:xfrm>
          <a:off x="29241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23813</xdr:rowOff>
    </xdr:from>
    <xdr:to>
      <xdr:col>11</xdr:col>
      <xdr:colOff>0</xdr:colOff>
      <xdr:row>12</xdr:row>
      <xdr:rowOff>166688</xdr:rowOff>
    </xdr:to>
    <xdr:cxnSp macro="">
      <xdr:nvCxnSpPr>
        <xdr:cNvPr id="25" name="Leaf 21">
          <a:extLst>
            <a:ext uri="{FF2B5EF4-FFF2-40B4-BE49-F238E27FC236}">
              <a16:creationId xmlns:a16="http://schemas.microsoft.com/office/drawing/2014/main" id="{5F39F251-4E19-4240-9730-7EA7150C91F7}"/>
            </a:ext>
          </a:extLst>
        </xdr:cNvPr>
        <xdr:cNvCxnSpPr/>
      </xdr:nvCxnSpPr>
      <xdr:spPr>
        <a:xfrm>
          <a:off x="4267200" y="2309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95250</xdr:rowOff>
    </xdr:from>
    <xdr:to>
      <xdr:col>8</xdr:col>
      <xdr:colOff>0</xdr:colOff>
      <xdr:row>16</xdr:row>
      <xdr:rowOff>95250</xdr:rowOff>
    </xdr:to>
    <xdr:cxnSp macro="">
      <xdr:nvCxnSpPr>
        <xdr:cNvPr id="26" name="FBranch 22">
          <a:extLst>
            <a:ext uri="{FF2B5EF4-FFF2-40B4-BE49-F238E27FC236}">
              <a16:creationId xmlns:a16="http://schemas.microsoft.com/office/drawing/2014/main" id="{9B98B94A-2C69-4989-A73C-B66CA1794C8A}"/>
            </a:ext>
          </a:extLst>
        </xdr:cNvPr>
        <xdr:cNvCxnSpPr/>
      </xdr:nvCxnSpPr>
      <xdr:spPr>
        <a:xfrm>
          <a:off x="2676525" y="2762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16</xdr:row>
      <xdr:rowOff>95250</xdr:rowOff>
    </xdr:from>
    <xdr:to>
      <xdr:col>11</xdr:col>
      <xdr:colOff>0</xdr:colOff>
      <xdr:row>16</xdr:row>
      <xdr:rowOff>95250</xdr:rowOff>
    </xdr:to>
    <xdr:cxnSp macro="">
      <xdr:nvCxnSpPr>
        <xdr:cNvPr id="27" name="Branch 22">
          <a:extLst>
            <a:ext uri="{FF2B5EF4-FFF2-40B4-BE49-F238E27FC236}">
              <a16:creationId xmlns:a16="http://schemas.microsoft.com/office/drawing/2014/main" id="{8BE77129-EADD-47A4-841C-DEAD9884494E}"/>
            </a:ext>
          </a:extLst>
        </xdr:cNvPr>
        <xdr:cNvCxnSpPr/>
      </xdr:nvCxnSpPr>
      <xdr:spPr>
        <a:xfrm>
          <a:off x="29241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16</xdr:row>
      <xdr:rowOff>23813</xdr:rowOff>
    </xdr:from>
    <xdr:to>
      <xdr:col>11</xdr:col>
      <xdr:colOff>0</xdr:colOff>
      <xdr:row>16</xdr:row>
      <xdr:rowOff>166688</xdr:rowOff>
    </xdr:to>
    <xdr:cxnSp macro="">
      <xdr:nvCxnSpPr>
        <xdr:cNvPr id="28" name="Leaf 22">
          <a:extLst>
            <a:ext uri="{FF2B5EF4-FFF2-40B4-BE49-F238E27FC236}">
              <a16:creationId xmlns:a16="http://schemas.microsoft.com/office/drawing/2014/main" id="{6F8C4536-A0E2-445F-82C3-5E87E4FB2013}"/>
            </a:ext>
          </a:extLst>
        </xdr:cNvPr>
        <xdr:cNvCxnSpPr/>
      </xdr:nvCxnSpPr>
      <xdr:spPr>
        <a:xfrm>
          <a:off x="4267200" y="3071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23</xdr:row>
      <xdr:rowOff>95250</xdr:rowOff>
    </xdr:from>
    <xdr:to>
      <xdr:col>1</xdr:col>
      <xdr:colOff>0</xdr:colOff>
      <xdr:row>23</xdr:row>
      <xdr:rowOff>95250</xdr:rowOff>
    </xdr:to>
    <xdr:cxnSp macro="">
      <xdr:nvCxnSpPr>
        <xdr:cNvPr id="2" name="Root ">
          <a:extLst>
            <a:ext uri="{FF2B5EF4-FFF2-40B4-BE49-F238E27FC236}">
              <a16:creationId xmlns:a16="http://schemas.microsoft.com/office/drawing/2014/main" id="{E01F4104-20C2-4487-AD5B-8089B8B17CCD}"/>
            </a:ext>
          </a:extLst>
        </xdr:cNvPr>
        <xdr:cNvCxnSpPr/>
      </xdr:nvCxnSpPr>
      <xdr:spPr>
        <a:xfrm flipH="1">
          <a:off x="673100" y="8572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23</xdr:row>
      <xdr:rowOff>0</xdr:rowOff>
    </xdr:from>
    <xdr:to>
      <xdr:col>2</xdr:col>
      <xdr:colOff>0</xdr:colOff>
      <xdr:row>23</xdr:row>
      <xdr:rowOff>161925</xdr:rowOff>
    </xdr:to>
    <xdr:sp macro="" textlink="">
      <xdr:nvSpPr>
        <xdr:cNvPr id="3" name="TrNd ">
          <a:extLst>
            <a:ext uri="{FF2B5EF4-FFF2-40B4-BE49-F238E27FC236}">
              <a16:creationId xmlns:a16="http://schemas.microsoft.com/office/drawing/2014/main" id="{24C2D87C-2876-4FB4-A9BF-60DA108056AD}"/>
            </a:ext>
          </a:extLst>
        </xdr:cNvPr>
        <xdr:cNvSpPr>
          <a:spLocks/>
        </xdr:cNvSpPr>
      </xdr:nvSpPr>
      <xdr:spPr>
        <a:xfrm>
          <a:off x="7620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0</xdr:colOff>
      <xdr:row>15</xdr:row>
      <xdr:rowOff>95250</xdr:rowOff>
    </xdr:from>
    <xdr:to>
      <xdr:col>6</xdr:col>
      <xdr:colOff>0</xdr:colOff>
      <xdr:row>15</xdr:row>
      <xdr:rowOff>95250</xdr:rowOff>
    </xdr:to>
    <xdr:cxnSp macro="">
      <xdr:nvCxnSpPr>
        <xdr:cNvPr id="5" name="Branch 1">
          <a:extLst>
            <a:ext uri="{FF2B5EF4-FFF2-40B4-BE49-F238E27FC236}">
              <a16:creationId xmlns:a16="http://schemas.microsoft.com/office/drawing/2014/main" id="{E89BA641-D199-42DA-A44F-FD00F7B03804}"/>
            </a:ext>
          </a:extLst>
        </xdr:cNvPr>
        <xdr:cNvCxnSpPr/>
      </xdr:nvCxnSpPr>
      <xdr:spPr>
        <a:xfrm>
          <a:off x="11715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</xdr:row>
      <xdr:rowOff>95250</xdr:rowOff>
    </xdr:from>
    <xdr:to>
      <xdr:col>6</xdr:col>
      <xdr:colOff>0</xdr:colOff>
      <xdr:row>30</xdr:row>
      <xdr:rowOff>95250</xdr:rowOff>
    </xdr:to>
    <xdr:cxnSp macro="">
      <xdr:nvCxnSpPr>
        <xdr:cNvPr id="8" name="Branch 2">
          <a:extLst>
            <a:ext uri="{FF2B5EF4-FFF2-40B4-BE49-F238E27FC236}">
              <a16:creationId xmlns:a16="http://schemas.microsoft.com/office/drawing/2014/main" id="{C0EFCE57-CB46-475D-9536-6D1AF930E2B2}"/>
            </a:ext>
          </a:extLst>
        </xdr:cNvPr>
        <xdr:cNvCxnSpPr/>
      </xdr:nvCxnSpPr>
      <xdr:spPr>
        <a:xfrm>
          <a:off x="11715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15</xdr:row>
      <xdr:rowOff>161925</xdr:rowOff>
    </xdr:to>
    <xdr:sp macro="" textlink="">
      <xdr:nvSpPr>
        <xdr:cNvPr id="10" name="TrNd 1">
          <a:extLst>
            <a:ext uri="{FF2B5EF4-FFF2-40B4-BE49-F238E27FC236}">
              <a16:creationId xmlns:a16="http://schemas.microsoft.com/office/drawing/2014/main" id="{C2A688ED-A781-4280-9EDD-B52302AE9CE8}"/>
            </a:ext>
          </a:extLst>
        </xdr:cNvPr>
        <xdr:cNvSpPr>
          <a:spLocks/>
        </xdr:cNvSpPr>
      </xdr:nvSpPr>
      <xdr:spPr>
        <a:xfrm>
          <a:off x="2514600" y="762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0</xdr:colOff>
      <xdr:row>9</xdr:row>
      <xdr:rowOff>95250</xdr:rowOff>
    </xdr:from>
    <xdr:to>
      <xdr:col>11</xdr:col>
      <xdr:colOff>0</xdr:colOff>
      <xdr:row>9</xdr:row>
      <xdr:rowOff>95250</xdr:rowOff>
    </xdr:to>
    <xdr:cxnSp macro="">
      <xdr:nvCxnSpPr>
        <xdr:cNvPr id="14" name="Branch 11">
          <a:extLst>
            <a:ext uri="{FF2B5EF4-FFF2-40B4-BE49-F238E27FC236}">
              <a16:creationId xmlns:a16="http://schemas.microsoft.com/office/drawing/2014/main" id="{3B73D90B-D75A-4447-9565-E35A3582555C}"/>
            </a:ext>
          </a:extLst>
        </xdr:cNvPr>
        <xdr:cNvCxnSpPr/>
      </xdr:nvCxnSpPr>
      <xdr:spPr>
        <a:xfrm>
          <a:off x="29241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21</xdr:row>
      <xdr:rowOff>95250</xdr:rowOff>
    </xdr:from>
    <xdr:to>
      <xdr:col>11</xdr:col>
      <xdr:colOff>0</xdr:colOff>
      <xdr:row>21</xdr:row>
      <xdr:rowOff>95250</xdr:rowOff>
    </xdr:to>
    <xdr:cxnSp macro="">
      <xdr:nvCxnSpPr>
        <xdr:cNvPr id="17" name="Branch 12">
          <a:extLst>
            <a:ext uri="{FF2B5EF4-FFF2-40B4-BE49-F238E27FC236}">
              <a16:creationId xmlns:a16="http://schemas.microsoft.com/office/drawing/2014/main" id="{EFD602E3-2B20-4747-B616-029A1E3470A0}"/>
            </a:ext>
          </a:extLst>
        </xdr:cNvPr>
        <xdr:cNvCxnSpPr/>
      </xdr:nvCxnSpPr>
      <xdr:spPr>
        <a:xfrm>
          <a:off x="29241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</xdr:row>
      <xdr:rowOff>0</xdr:rowOff>
    </xdr:from>
    <xdr:to>
      <xdr:col>12</xdr:col>
      <xdr:colOff>0</xdr:colOff>
      <xdr:row>9</xdr:row>
      <xdr:rowOff>161925</xdr:rowOff>
    </xdr:to>
    <xdr:sp macro="" textlink="">
      <xdr:nvSpPr>
        <xdr:cNvPr id="20" name="TrNd 11">
          <a:extLst>
            <a:ext uri="{FF2B5EF4-FFF2-40B4-BE49-F238E27FC236}">
              <a16:creationId xmlns:a16="http://schemas.microsoft.com/office/drawing/2014/main" id="{5AA2EE27-360D-4686-81F4-CCAEFD4B640E}"/>
            </a:ext>
          </a:extLst>
        </xdr:cNvPr>
        <xdr:cNvSpPr>
          <a:spLocks/>
        </xdr:cNvSpPr>
      </xdr:nvSpPr>
      <xdr:spPr>
        <a:xfrm>
          <a:off x="42672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0</xdr:colOff>
      <xdr:row>6</xdr:row>
      <xdr:rowOff>95250</xdr:rowOff>
    </xdr:from>
    <xdr:to>
      <xdr:col>16</xdr:col>
      <xdr:colOff>0</xdr:colOff>
      <xdr:row>6</xdr:row>
      <xdr:rowOff>95250</xdr:rowOff>
    </xdr:to>
    <xdr:cxnSp macro="">
      <xdr:nvCxnSpPr>
        <xdr:cNvPr id="26" name="Branch 111">
          <a:extLst>
            <a:ext uri="{FF2B5EF4-FFF2-40B4-BE49-F238E27FC236}">
              <a16:creationId xmlns:a16="http://schemas.microsoft.com/office/drawing/2014/main" id="{58874E6B-2A8F-4253-94C1-54B2D75BABA3}"/>
            </a:ext>
          </a:extLst>
        </xdr:cNvPr>
        <xdr:cNvCxnSpPr/>
      </xdr:nvCxnSpPr>
      <xdr:spPr>
        <a:xfrm>
          <a:off x="46767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95250</xdr:rowOff>
    </xdr:from>
    <xdr:to>
      <xdr:col>16</xdr:col>
      <xdr:colOff>0</xdr:colOff>
      <xdr:row>12</xdr:row>
      <xdr:rowOff>95250</xdr:rowOff>
    </xdr:to>
    <xdr:cxnSp macro="">
      <xdr:nvCxnSpPr>
        <xdr:cNvPr id="29" name="Branch 112">
          <a:extLst>
            <a:ext uri="{FF2B5EF4-FFF2-40B4-BE49-F238E27FC236}">
              <a16:creationId xmlns:a16="http://schemas.microsoft.com/office/drawing/2014/main" id="{EF959088-8145-4B8B-9A1E-E52DFF0938FC}"/>
            </a:ext>
          </a:extLst>
        </xdr:cNvPr>
        <xdr:cNvCxnSpPr/>
      </xdr:nvCxnSpPr>
      <xdr:spPr>
        <a:xfrm>
          <a:off x="46767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12</xdr:row>
      <xdr:rowOff>23813</xdr:rowOff>
    </xdr:from>
    <xdr:to>
      <xdr:col>21</xdr:col>
      <xdr:colOff>0</xdr:colOff>
      <xdr:row>12</xdr:row>
      <xdr:rowOff>166688</xdr:rowOff>
    </xdr:to>
    <xdr:cxnSp macro="">
      <xdr:nvCxnSpPr>
        <xdr:cNvPr id="30" name="Leaf 112">
          <a:extLst>
            <a:ext uri="{FF2B5EF4-FFF2-40B4-BE49-F238E27FC236}">
              <a16:creationId xmlns:a16="http://schemas.microsoft.com/office/drawing/2014/main" id="{53F6AD59-7337-47FF-85BB-E4427B755DAB}"/>
            </a:ext>
          </a:extLst>
        </xdr:cNvPr>
        <xdr:cNvCxnSpPr/>
      </xdr:nvCxnSpPr>
      <xdr:spPr>
        <a:xfrm>
          <a:off x="7772400" y="2309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6</xdr:row>
      <xdr:rowOff>161925</xdr:rowOff>
    </xdr:to>
    <xdr:sp macro="" textlink="">
      <xdr:nvSpPr>
        <xdr:cNvPr id="32" name="TrNd 111">
          <a:extLst>
            <a:ext uri="{FF2B5EF4-FFF2-40B4-BE49-F238E27FC236}">
              <a16:creationId xmlns:a16="http://schemas.microsoft.com/office/drawing/2014/main" id="{7BA68FB6-A7FB-4281-8B48-D509AD1B2E9D}"/>
            </a:ext>
          </a:extLst>
        </xdr:cNvPr>
        <xdr:cNvSpPr>
          <a:spLocks/>
        </xdr:cNvSpPr>
      </xdr:nvSpPr>
      <xdr:spPr>
        <a:xfrm>
          <a:off x="6019800" y="762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0</xdr:colOff>
      <xdr:row>6</xdr:row>
      <xdr:rowOff>95250</xdr:rowOff>
    </xdr:from>
    <xdr:to>
      <xdr:col>13</xdr:col>
      <xdr:colOff>0</xdr:colOff>
      <xdr:row>9</xdr:row>
      <xdr:rowOff>80963</xdr:rowOff>
    </xdr:to>
    <xdr:cxnSp macro="">
      <xdr:nvCxnSpPr>
        <xdr:cNvPr id="33" name="FBranch 111">
          <a:extLst>
            <a:ext uri="{FF2B5EF4-FFF2-40B4-BE49-F238E27FC236}">
              <a16:creationId xmlns:a16="http://schemas.microsoft.com/office/drawing/2014/main" id="{3A759F73-AAB3-43CF-946B-996EB2C538F0}"/>
            </a:ext>
          </a:extLst>
        </xdr:cNvPr>
        <xdr:cNvCxnSpPr/>
      </xdr:nvCxnSpPr>
      <xdr:spPr>
        <a:xfrm flipV="1">
          <a:off x="4429125" y="1238250"/>
          <a:ext cx="247650" cy="5572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</xdr:row>
      <xdr:rowOff>80963</xdr:rowOff>
    </xdr:from>
    <xdr:to>
      <xdr:col>13</xdr:col>
      <xdr:colOff>0</xdr:colOff>
      <xdr:row>12</xdr:row>
      <xdr:rowOff>95250</xdr:rowOff>
    </xdr:to>
    <xdr:cxnSp macro="">
      <xdr:nvCxnSpPr>
        <xdr:cNvPr id="34" name="FBranch 112">
          <a:extLst>
            <a:ext uri="{FF2B5EF4-FFF2-40B4-BE49-F238E27FC236}">
              <a16:creationId xmlns:a16="http://schemas.microsoft.com/office/drawing/2014/main" id="{B58EEE1E-CEAD-492A-815C-E9B991EFAE12}"/>
            </a:ext>
          </a:extLst>
        </xdr:cNvPr>
        <xdr:cNvCxnSpPr/>
      </xdr:nvCxnSpPr>
      <xdr:spPr>
        <a:xfrm>
          <a:off x="4429125" y="1795463"/>
          <a:ext cx="247650" cy="585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</xdr:row>
      <xdr:rowOff>95250</xdr:rowOff>
    </xdr:from>
    <xdr:to>
      <xdr:col>18</xdr:col>
      <xdr:colOff>0</xdr:colOff>
      <xdr:row>6</xdr:row>
      <xdr:rowOff>95250</xdr:rowOff>
    </xdr:to>
    <xdr:cxnSp macro="">
      <xdr:nvCxnSpPr>
        <xdr:cNvPr id="39" name="FBranch 1111">
          <a:extLst>
            <a:ext uri="{FF2B5EF4-FFF2-40B4-BE49-F238E27FC236}">
              <a16:creationId xmlns:a16="http://schemas.microsoft.com/office/drawing/2014/main" id="{5928D322-DA4C-4E06-B602-8842CBE26E77}"/>
            </a:ext>
          </a:extLst>
        </xdr:cNvPr>
        <xdr:cNvCxnSpPr/>
      </xdr:nvCxnSpPr>
      <xdr:spPr>
        <a:xfrm flipV="1">
          <a:off x="6181725" y="857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</xdr:row>
      <xdr:rowOff>95250</xdr:rowOff>
    </xdr:from>
    <xdr:to>
      <xdr:col>21</xdr:col>
      <xdr:colOff>0</xdr:colOff>
      <xdr:row>4</xdr:row>
      <xdr:rowOff>95250</xdr:rowOff>
    </xdr:to>
    <xdr:cxnSp macro="">
      <xdr:nvCxnSpPr>
        <xdr:cNvPr id="40" name="Branch 1111">
          <a:extLst>
            <a:ext uri="{FF2B5EF4-FFF2-40B4-BE49-F238E27FC236}">
              <a16:creationId xmlns:a16="http://schemas.microsoft.com/office/drawing/2014/main" id="{0A59A3A0-F974-4411-A325-DACFC8FBA6E0}"/>
            </a:ext>
          </a:extLst>
        </xdr:cNvPr>
        <xdr:cNvCxnSpPr/>
      </xdr:nvCxnSpPr>
      <xdr:spPr>
        <a:xfrm>
          <a:off x="64293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23813</xdr:rowOff>
    </xdr:from>
    <xdr:to>
      <xdr:col>21</xdr:col>
      <xdr:colOff>0</xdr:colOff>
      <xdr:row>4</xdr:row>
      <xdr:rowOff>166688</xdr:rowOff>
    </xdr:to>
    <xdr:cxnSp macro="">
      <xdr:nvCxnSpPr>
        <xdr:cNvPr id="41" name="Leaf 1111">
          <a:extLst>
            <a:ext uri="{FF2B5EF4-FFF2-40B4-BE49-F238E27FC236}">
              <a16:creationId xmlns:a16="http://schemas.microsoft.com/office/drawing/2014/main" id="{D1B41664-0A3C-4648-84D2-CA59478DB97F}"/>
            </a:ext>
          </a:extLst>
        </xdr:cNvPr>
        <xdr:cNvCxnSpPr/>
      </xdr:nvCxnSpPr>
      <xdr:spPr>
        <a:xfrm>
          <a:off x="7772400" y="785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</xdr:row>
      <xdr:rowOff>95250</xdr:rowOff>
    </xdr:from>
    <xdr:to>
      <xdr:col>18</xdr:col>
      <xdr:colOff>0</xdr:colOff>
      <xdr:row>8</xdr:row>
      <xdr:rowOff>95250</xdr:rowOff>
    </xdr:to>
    <xdr:cxnSp macro="">
      <xdr:nvCxnSpPr>
        <xdr:cNvPr id="42" name="FBranch 1112">
          <a:extLst>
            <a:ext uri="{FF2B5EF4-FFF2-40B4-BE49-F238E27FC236}">
              <a16:creationId xmlns:a16="http://schemas.microsoft.com/office/drawing/2014/main" id="{5772BDDA-7EA8-4A78-844B-82DAF24ECBD3}"/>
            </a:ext>
          </a:extLst>
        </xdr:cNvPr>
        <xdr:cNvCxnSpPr/>
      </xdr:nvCxnSpPr>
      <xdr:spPr>
        <a:xfrm>
          <a:off x="6181725" y="1238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</xdr:row>
      <xdr:rowOff>95250</xdr:rowOff>
    </xdr:from>
    <xdr:to>
      <xdr:col>21</xdr:col>
      <xdr:colOff>0</xdr:colOff>
      <xdr:row>8</xdr:row>
      <xdr:rowOff>95250</xdr:rowOff>
    </xdr:to>
    <xdr:cxnSp macro="">
      <xdr:nvCxnSpPr>
        <xdr:cNvPr id="43" name="Branch 1112">
          <a:extLst>
            <a:ext uri="{FF2B5EF4-FFF2-40B4-BE49-F238E27FC236}">
              <a16:creationId xmlns:a16="http://schemas.microsoft.com/office/drawing/2014/main" id="{04067199-6B52-4399-8E7A-1B3FB88B4EB9}"/>
            </a:ext>
          </a:extLst>
        </xdr:cNvPr>
        <xdr:cNvCxnSpPr/>
      </xdr:nvCxnSpPr>
      <xdr:spPr>
        <a:xfrm>
          <a:off x="64293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</xdr:row>
      <xdr:rowOff>23813</xdr:rowOff>
    </xdr:from>
    <xdr:to>
      <xdr:col>21</xdr:col>
      <xdr:colOff>0</xdr:colOff>
      <xdr:row>8</xdr:row>
      <xdr:rowOff>166688</xdr:rowOff>
    </xdr:to>
    <xdr:cxnSp macro="">
      <xdr:nvCxnSpPr>
        <xdr:cNvPr id="44" name="Leaf 1112">
          <a:extLst>
            <a:ext uri="{FF2B5EF4-FFF2-40B4-BE49-F238E27FC236}">
              <a16:creationId xmlns:a16="http://schemas.microsoft.com/office/drawing/2014/main" id="{5B050BD2-31DC-453A-AB27-002B035342C6}"/>
            </a:ext>
          </a:extLst>
        </xdr:cNvPr>
        <xdr:cNvCxnSpPr/>
      </xdr:nvCxnSpPr>
      <xdr:spPr>
        <a:xfrm>
          <a:off x="7772400" y="1547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12</xdr:row>
      <xdr:rowOff>95250</xdr:rowOff>
    </xdr:from>
    <xdr:to>
      <xdr:col>21</xdr:col>
      <xdr:colOff>0</xdr:colOff>
      <xdr:row>12</xdr:row>
      <xdr:rowOff>95250</xdr:rowOff>
    </xdr:to>
    <xdr:cxnSp macro="">
      <xdr:nvCxnSpPr>
        <xdr:cNvPr id="45" name="XBranch 112">
          <a:extLst>
            <a:ext uri="{FF2B5EF4-FFF2-40B4-BE49-F238E27FC236}">
              <a16:creationId xmlns:a16="http://schemas.microsoft.com/office/drawing/2014/main" id="{131462A0-28D2-4BFE-8793-3F186FEC1580}"/>
            </a:ext>
          </a:extLst>
        </xdr:cNvPr>
        <xdr:cNvCxnSpPr/>
      </xdr:nvCxnSpPr>
      <xdr:spPr>
        <a:xfrm>
          <a:off x="6019800" y="238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21</xdr:row>
      <xdr:rowOff>0</xdr:rowOff>
    </xdr:from>
    <xdr:to>
      <xdr:col>12</xdr:col>
      <xdr:colOff>0</xdr:colOff>
      <xdr:row>21</xdr:row>
      <xdr:rowOff>161925</xdr:rowOff>
    </xdr:to>
    <xdr:sp macro="" textlink="">
      <xdr:nvSpPr>
        <xdr:cNvPr id="46" name="TrNd 12">
          <a:extLst>
            <a:ext uri="{FF2B5EF4-FFF2-40B4-BE49-F238E27FC236}">
              <a16:creationId xmlns:a16="http://schemas.microsoft.com/office/drawing/2014/main" id="{575A3D47-64B4-4C56-80A3-4299B0810B2F}"/>
            </a:ext>
          </a:extLst>
        </xdr:cNvPr>
        <xdr:cNvSpPr>
          <a:spLocks/>
        </xdr:cNvSpPr>
      </xdr:nvSpPr>
      <xdr:spPr>
        <a:xfrm>
          <a:off x="4267200" y="3048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0</xdr:colOff>
      <xdr:row>18</xdr:row>
      <xdr:rowOff>95250</xdr:rowOff>
    </xdr:from>
    <xdr:to>
      <xdr:col>16</xdr:col>
      <xdr:colOff>0</xdr:colOff>
      <xdr:row>18</xdr:row>
      <xdr:rowOff>95250</xdr:rowOff>
    </xdr:to>
    <xdr:cxnSp macro="">
      <xdr:nvCxnSpPr>
        <xdr:cNvPr id="50" name="Branch 121">
          <a:extLst>
            <a:ext uri="{FF2B5EF4-FFF2-40B4-BE49-F238E27FC236}">
              <a16:creationId xmlns:a16="http://schemas.microsoft.com/office/drawing/2014/main" id="{79DCF0F6-1989-4FE3-83D6-CC1DA1DFED5D}"/>
            </a:ext>
          </a:extLst>
        </xdr:cNvPr>
        <xdr:cNvCxnSpPr/>
      </xdr:nvCxnSpPr>
      <xdr:spPr>
        <a:xfrm>
          <a:off x="46767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24</xdr:row>
      <xdr:rowOff>95250</xdr:rowOff>
    </xdr:from>
    <xdr:to>
      <xdr:col>16</xdr:col>
      <xdr:colOff>0</xdr:colOff>
      <xdr:row>24</xdr:row>
      <xdr:rowOff>95250</xdr:rowOff>
    </xdr:to>
    <xdr:cxnSp macro="">
      <xdr:nvCxnSpPr>
        <xdr:cNvPr id="53" name="Branch 122">
          <a:extLst>
            <a:ext uri="{FF2B5EF4-FFF2-40B4-BE49-F238E27FC236}">
              <a16:creationId xmlns:a16="http://schemas.microsoft.com/office/drawing/2014/main" id="{5F411BA6-3B33-43B6-8D63-23B5BB86CBEB}"/>
            </a:ext>
          </a:extLst>
        </xdr:cNvPr>
        <xdr:cNvCxnSpPr/>
      </xdr:nvCxnSpPr>
      <xdr:spPr>
        <a:xfrm>
          <a:off x="4676775" y="390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24</xdr:row>
      <xdr:rowOff>23813</xdr:rowOff>
    </xdr:from>
    <xdr:to>
      <xdr:col>21</xdr:col>
      <xdr:colOff>0</xdr:colOff>
      <xdr:row>24</xdr:row>
      <xdr:rowOff>166688</xdr:rowOff>
    </xdr:to>
    <xdr:cxnSp macro="">
      <xdr:nvCxnSpPr>
        <xdr:cNvPr id="54" name="Leaf 122">
          <a:extLst>
            <a:ext uri="{FF2B5EF4-FFF2-40B4-BE49-F238E27FC236}">
              <a16:creationId xmlns:a16="http://schemas.microsoft.com/office/drawing/2014/main" id="{2BB09C32-291F-4FEF-9F15-9876BC82AFB8}"/>
            </a:ext>
          </a:extLst>
        </xdr:cNvPr>
        <xdr:cNvCxnSpPr/>
      </xdr:nvCxnSpPr>
      <xdr:spPr>
        <a:xfrm>
          <a:off x="7772400" y="4595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24</xdr:row>
      <xdr:rowOff>95250</xdr:rowOff>
    </xdr:from>
    <xdr:to>
      <xdr:col>21</xdr:col>
      <xdr:colOff>0</xdr:colOff>
      <xdr:row>24</xdr:row>
      <xdr:rowOff>95250</xdr:rowOff>
    </xdr:to>
    <xdr:cxnSp macro="">
      <xdr:nvCxnSpPr>
        <xdr:cNvPr id="56" name="XBranch 122">
          <a:extLst>
            <a:ext uri="{FF2B5EF4-FFF2-40B4-BE49-F238E27FC236}">
              <a16:creationId xmlns:a16="http://schemas.microsoft.com/office/drawing/2014/main" id="{D8137DA5-5C35-4FA4-898F-22EE450AE4C5}"/>
            </a:ext>
          </a:extLst>
        </xdr:cNvPr>
        <xdr:cNvCxnSpPr/>
      </xdr:nvCxnSpPr>
      <xdr:spPr>
        <a:xfrm>
          <a:off x="6019800" y="4667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18</xdr:row>
      <xdr:rowOff>0</xdr:rowOff>
    </xdr:from>
    <xdr:to>
      <xdr:col>17</xdr:col>
      <xdr:colOff>0</xdr:colOff>
      <xdr:row>18</xdr:row>
      <xdr:rowOff>161925</xdr:rowOff>
    </xdr:to>
    <xdr:sp macro="" textlink="">
      <xdr:nvSpPr>
        <xdr:cNvPr id="57" name="TrNd 121">
          <a:extLst>
            <a:ext uri="{FF2B5EF4-FFF2-40B4-BE49-F238E27FC236}">
              <a16:creationId xmlns:a16="http://schemas.microsoft.com/office/drawing/2014/main" id="{E0E8253E-A4F8-4A27-AB75-3FC4D7647DDB}"/>
            </a:ext>
          </a:extLst>
        </xdr:cNvPr>
        <xdr:cNvSpPr>
          <a:spLocks/>
        </xdr:cNvSpPr>
      </xdr:nvSpPr>
      <xdr:spPr>
        <a:xfrm>
          <a:off x="6019800" y="3048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0</xdr:colOff>
      <xdr:row>18</xdr:row>
      <xdr:rowOff>95250</xdr:rowOff>
    </xdr:from>
    <xdr:to>
      <xdr:col>13</xdr:col>
      <xdr:colOff>0</xdr:colOff>
      <xdr:row>21</xdr:row>
      <xdr:rowOff>80963</xdr:rowOff>
    </xdr:to>
    <xdr:cxnSp macro="">
      <xdr:nvCxnSpPr>
        <xdr:cNvPr id="58" name="FBranch 121">
          <a:extLst>
            <a:ext uri="{FF2B5EF4-FFF2-40B4-BE49-F238E27FC236}">
              <a16:creationId xmlns:a16="http://schemas.microsoft.com/office/drawing/2014/main" id="{FCEFD63D-11C6-45E0-A41A-8BA867418B8D}"/>
            </a:ext>
          </a:extLst>
        </xdr:cNvPr>
        <xdr:cNvCxnSpPr/>
      </xdr:nvCxnSpPr>
      <xdr:spPr>
        <a:xfrm flipV="1">
          <a:off x="4429125" y="3524250"/>
          <a:ext cx="247650" cy="5572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21</xdr:row>
      <xdr:rowOff>80963</xdr:rowOff>
    </xdr:from>
    <xdr:to>
      <xdr:col>13</xdr:col>
      <xdr:colOff>0</xdr:colOff>
      <xdr:row>24</xdr:row>
      <xdr:rowOff>95250</xdr:rowOff>
    </xdr:to>
    <xdr:cxnSp macro="">
      <xdr:nvCxnSpPr>
        <xdr:cNvPr id="59" name="FBranch 122">
          <a:extLst>
            <a:ext uri="{FF2B5EF4-FFF2-40B4-BE49-F238E27FC236}">
              <a16:creationId xmlns:a16="http://schemas.microsoft.com/office/drawing/2014/main" id="{15B33C60-A75A-4EEB-BE8E-6FEEC757A3EC}"/>
            </a:ext>
          </a:extLst>
        </xdr:cNvPr>
        <xdr:cNvCxnSpPr/>
      </xdr:nvCxnSpPr>
      <xdr:spPr>
        <a:xfrm>
          <a:off x="4429125" y="4081463"/>
          <a:ext cx="247650" cy="585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95250</xdr:rowOff>
    </xdr:from>
    <xdr:to>
      <xdr:col>8</xdr:col>
      <xdr:colOff>0</xdr:colOff>
      <xdr:row>15</xdr:row>
      <xdr:rowOff>80963</xdr:rowOff>
    </xdr:to>
    <xdr:cxnSp macro="">
      <xdr:nvCxnSpPr>
        <xdr:cNvPr id="60" name="FBranch 11">
          <a:extLst>
            <a:ext uri="{FF2B5EF4-FFF2-40B4-BE49-F238E27FC236}">
              <a16:creationId xmlns:a16="http://schemas.microsoft.com/office/drawing/2014/main" id="{136DD82B-CF37-4081-9D7B-9043E691AF68}"/>
            </a:ext>
          </a:extLst>
        </xdr:cNvPr>
        <xdr:cNvCxnSpPr/>
      </xdr:nvCxnSpPr>
      <xdr:spPr>
        <a:xfrm flipV="1">
          <a:off x="2676525" y="1809750"/>
          <a:ext cx="247650" cy="1128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80963</xdr:rowOff>
    </xdr:from>
    <xdr:to>
      <xdr:col>8</xdr:col>
      <xdr:colOff>0</xdr:colOff>
      <xdr:row>21</xdr:row>
      <xdr:rowOff>95250</xdr:rowOff>
    </xdr:to>
    <xdr:cxnSp macro="">
      <xdr:nvCxnSpPr>
        <xdr:cNvPr id="61" name="FBranch 12">
          <a:extLst>
            <a:ext uri="{FF2B5EF4-FFF2-40B4-BE49-F238E27FC236}">
              <a16:creationId xmlns:a16="http://schemas.microsoft.com/office/drawing/2014/main" id="{DC8EA9C2-6A29-44B6-ADDB-396B66EB8164}"/>
            </a:ext>
          </a:extLst>
        </xdr:cNvPr>
        <xdr:cNvCxnSpPr/>
      </xdr:nvCxnSpPr>
      <xdr:spPr>
        <a:xfrm>
          <a:off x="2676525" y="2938463"/>
          <a:ext cx="247650" cy="1157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16</xdr:row>
      <xdr:rowOff>95250</xdr:rowOff>
    </xdr:from>
    <xdr:to>
      <xdr:col>18</xdr:col>
      <xdr:colOff>0</xdr:colOff>
      <xdr:row>18</xdr:row>
      <xdr:rowOff>95250</xdr:rowOff>
    </xdr:to>
    <xdr:cxnSp macro="">
      <xdr:nvCxnSpPr>
        <xdr:cNvPr id="64" name="FBranch 1211">
          <a:extLst>
            <a:ext uri="{FF2B5EF4-FFF2-40B4-BE49-F238E27FC236}">
              <a16:creationId xmlns:a16="http://schemas.microsoft.com/office/drawing/2014/main" id="{B2435B99-59FF-4124-8F41-7D7AB03A8E6E}"/>
            </a:ext>
          </a:extLst>
        </xdr:cNvPr>
        <xdr:cNvCxnSpPr/>
      </xdr:nvCxnSpPr>
      <xdr:spPr>
        <a:xfrm flipV="1">
          <a:off x="6181725" y="3143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16</xdr:row>
      <xdr:rowOff>95250</xdr:rowOff>
    </xdr:from>
    <xdr:to>
      <xdr:col>21</xdr:col>
      <xdr:colOff>0</xdr:colOff>
      <xdr:row>16</xdr:row>
      <xdr:rowOff>95250</xdr:rowOff>
    </xdr:to>
    <xdr:cxnSp macro="">
      <xdr:nvCxnSpPr>
        <xdr:cNvPr id="65" name="Branch 1211">
          <a:extLst>
            <a:ext uri="{FF2B5EF4-FFF2-40B4-BE49-F238E27FC236}">
              <a16:creationId xmlns:a16="http://schemas.microsoft.com/office/drawing/2014/main" id="{AF523CCA-65A2-480D-A227-C6086B7197A1}"/>
            </a:ext>
          </a:extLst>
        </xdr:cNvPr>
        <xdr:cNvCxnSpPr/>
      </xdr:nvCxnSpPr>
      <xdr:spPr>
        <a:xfrm>
          <a:off x="64293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16</xdr:row>
      <xdr:rowOff>23813</xdr:rowOff>
    </xdr:from>
    <xdr:to>
      <xdr:col>21</xdr:col>
      <xdr:colOff>0</xdr:colOff>
      <xdr:row>16</xdr:row>
      <xdr:rowOff>166688</xdr:rowOff>
    </xdr:to>
    <xdr:cxnSp macro="">
      <xdr:nvCxnSpPr>
        <xdr:cNvPr id="66" name="Leaf 1211">
          <a:extLst>
            <a:ext uri="{FF2B5EF4-FFF2-40B4-BE49-F238E27FC236}">
              <a16:creationId xmlns:a16="http://schemas.microsoft.com/office/drawing/2014/main" id="{195C4C65-2867-4BC9-82E0-6787A6A6538A}"/>
            </a:ext>
          </a:extLst>
        </xdr:cNvPr>
        <xdr:cNvCxnSpPr/>
      </xdr:nvCxnSpPr>
      <xdr:spPr>
        <a:xfrm>
          <a:off x="7772400" y="3071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18</xdr:row>
      <xdr:rowOff>95250</xdr:rowOff>
    </xdr:from>
    <xdr:to>
      <xdr:col>18</xdr:col>
      <xdr:colOff>0</xdr:colOff>
      <xdr:row>20</xdr:row>
      <xdr:rowOff>95250</xdr:rowOff>
    </xdr:to>
    <xdr:cxnSp macro="">
      <xdr:nvCxnSpPr>
        <xdr:cNvPr id="67" name="FBranch 1212">
          <a:extLst>
            <a:ext uri="{FF2B5EF4-FFF2-40B4-BE49-F238E27FC236}">
              <a16:creationId xmlns:a16="http://schemas.microsoft.com/office/drawing/2014/main" id="{75D1E2BC-4C70-49BF-8870-5B7F66625143}"/>
            </a:ext>
          </a:extLst>
        </xdr:cNvPr>
        <xdr:cNvCxnSpPr/>
      </xdr:nvCxnSpPr>
      <xdr:spPr>
        <a:xfrm>
          <a:off x="6181725" y="3524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20</xdr:row>
      <xdr:rowOff>95250</xdr:rowOff>
    </xdr:from>
    <xdr:to>
      <xdr:col>21</xdr:col>
      <xdr:colOff>0</xdr:colOff>
      <xdr:row>20</xdr:row>
      <xdr:rowOff>95250</xdr:rowOff>
    </xdr:to>
    <xdr:cxnSp macro="">
      <xdr:nvCxnSpPr>
        <xdr:cNvPr id="68" name="Branch 1212">
          <a:extLst>
            <a:ext uri="{FF2B5EF4-FFF2-40B4-BE49-F238E27FC236}">
              <a16:creationId xmlns:a16="http://schemas.microsoft.com/office/drawing/2014/main" id="{7830DC98-E303-48DD-9E51-DFAC564D9042}"/>
            </a:ext>
          </a:extLst>
        </xdr:cNvPr>
        <xdr:cNvCxnSpPr/>
      </xdr:nvCxnSpPr>
      <xdr:spPr>
        <a:xfrm>
          <a:off x="6429375" y="390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</xdr:row>
      <xdr:rowOff>23813</xdr:rowOff>
    </xdr:from>
    <xdr:to>
      <xdr:col>21</xdr:col>
      <xdr:colOff>0</xdr:colOff>
      <xdr:row>20</xdr:row>
      <xdr:rowOff>166688</xdr:rowOff>
    </xdr:to>
    <xdr:cxnSp macro="">
      <xdr:nvCxnSpPr>
        <xdr:cNvPr id="69" name="Leaf 1212">
          <a:extLst>
            <a:ext uri="{FF2B5EF4-FFF2-40B4-BE49-F238E27FC236}">
              <a16:creationId xmlns:a16="http://schemas.microsoft.com/office/drawing/2014/main" id="{E6B3299F-EC71-4073-AC54-A23B200EFD5B}"/>
            </a:ext>
          </a:extLst>
        </xdr:cNvPr>
        <xdr:cNvCxnSpPr/>
      </xdr:nvCxnSpPr>
      <xdr:spPr>
        <a:xfrm>
          <a:off x="7772400" y="3833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95250</xdr:rowOff>
    </xdr:from>
    <xdr:to>
      <xdr:col>3</xdr:col>
      <xdr:colOff>0</xdr:colOff>
      <xdr:row>23</xdr:row>
      <xdr:rowOff>80963</xdr:rowOff>
    </xdr:to>
    <xdr:cxnSp macro="">
      <xdr:nvCxnSpPr>
        <xdr:cNvPr id="71" name="FBranch 1">
          <a:extLst>
            <a:ext uri="{FF2B5EF4-FFF2-40B4-BE49-F238E27FC236}">
              <a16:creationId xmlns:a16="http://schemas.microsoft.com/office/drawing/2014/main" id="{F58CE61A-6ADA-4D33-8B00-530BF16FD29D}"/>
            </a:ext>
          </a:extLst>
        </xdr:cNvPr>
        <xdr:cNvCxnSpPr/>
      </xdr:nvCxnSpPr>
      <xdr:spPr>
        <a:xfrm flipV="1">
          <a:off x="923925" y="2952750"/>
          <a:ext cx="247650" cy="1509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</xdr:row>
      <xdr:rowOff>80963</xdr:rowOff>
    </xdr:from>
    <xdr:to>
      <xdr:col>3</xdr:col>
      <xdr:colOff>0</xdr:colOff>
      <xdr:row>30</xdr:row>
      <xdr:rowOff>95250</xdr:rowOff>
    </xdr:to>
    <xdr:cxnSp macro="">
      <xdr:nvCxnSpPr>
        <xdr:cNvPr id="72" name="FBranch 2">
          <a:extLst>
            <a:ext uri="{FF2B5EF4-FFF2-40B4-BE49-F238E27FC236}">
              <a16:creationId xmlns:a16="http://schemas.microsoft.com/office/drawing/2014/main" id="{C3E04D94-E67F-4B9F-B4ED-BDF124889AC2}"/>
            </a:ext>
          </a:extLst>
        </xdr:cNvPr>
        <xdr:cNvCxnSpPr/>
      </xdr:nvCxnSpPr>
      <xdr:spPr>
        <a:xfrm>
          <a:off x="923925" y="4462463"/>
          <a:ext cx="247650" cy="1347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24</xdr:row>
      <xdr:rowOff>95250</xdr:rowOff>
    </xdr:from>
    <xdr:to>
      <xdr:col>1</xdr:col>
      <xdr:colOff>0</xdr:colOff>
      <xdr:row>24</xdr:row>
      <xdr:rowOff>95250</xdr:rowOff>
    </xdr:to>
    <xdr:cxnSp macro="">
      <xdr:nvCxnSpPr>
        <xdr:cNvPr id="2" name="Root ">
          <a:extLst>
            <a:ext uri="{FF2B5EF4-FFF2-40B4-BE49-F238E27FC236}">
              <a16:creationId xmlns:a16="http://schemas.microsoft.com/office/drawing/2014/main" id="{FF440EB2-7E2E-43BB-AB1F-D30F71561601}"/>
            </a:ext>
          </a:extLst>
        </xdr:cNvPr>
        <xdr:cNvCxnSpPr/>
      </xdr:nvCxnSpPr>
      <xdr:spPr>
        <a:xfrm flipH="1">
          <a:off x="673100" y="8572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</xdr:row>
      <xdr:rowOff>0</xdr:rowOff>
    </xdr:from>
    <xdr:to>
      <xdr:col>2</xdr:col>
      <xdr:colOff>0</xdr:colOff>
      <xdr:row>24</xdr:row>
      <xdr:rowOff>161925</xdr:rowOff>
    </xdr:to>
    <xdr:sp macro="" textlink="">
      <xdr:nvSpPr>
        <xdr:cNvPr id="3" name="TrNd ">
          <a:extLst>
            <a:ext uri="{FF2B5EF4-FFF2-40B4-BE49-F238E27FC236}">
              <a16:creationId xmlns:a16="http://schemas.microsoft.com/office/drawing/2014/main" id="{1EC70AB4-3480-44FB-83DF-B4C4A3A8D5BF}"/>
            </a:ext>
          </a:extLst>
        </xdr:cNvPr>
        <xdr:cNvSpPr>
          <a:spLocks/>
        </xdr:cNvSpPr>
      </xdr:nvSpPr>
      <xdr:spPr>
        <a:xfrm>
          <a:off x="7620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0</xdr:colOff>
      <xdr:row>15</xdr:row>
      <xdr:rowOff>95250</xdr:rowOff>
    </xdr:from>
    <xdr:to>
      <xdr:col>6</xdr:col>
      <xdr:colOff>0</xdr:colOff>
      <xdr:row>15</xdr:row>
      <xdr:rowOff>95250</xdr:rowOff>
    </xdr:to>
    <xdr:cxnSp macro="">
      <xdr:nvCxnSpPr>
        <xdr:cNvPr id="5" name="Branch 1">
          <a:extLst>
            <a:ext uri="{FF2B5EF4-FFF2-40B4-BE49-F238E27FC236}">
              <a16:creationId xmlns:a16="http://schemas.microsoft.com/office/drawing/2014/main" id="{BAE2C1D9-4ECF-4AF5-A729-6CBD7BD693EE}"/>
            </a:ext>
          </a:extLst>
        </xdr:cNvPr>
        <xdr:cNvCxnSpPr/>
      </xdr:nvCxnSpPr>
      <xdr:spPr>
        <a:xfrm>
          <a:off x="11715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33</xdr:row>
      <xdr:rowOff>95250</xdr:rowOff>
    </xdr:from>
    <xdr:to>
      <xdr:col>6</xdr:col>
      <xdr:colOff>0</xdr:colOff>
      <xdr:row>33</xdr:row>
      <xdr:rowOff>95250</xdr:rowOff>
    </xdr:to>
    <xdr:cxnSp macro="">
      <xdr:nvCxnSpPr>
        <xdr:cNvPr id="8" name="Branch 2">
          <a:extLst>
            <a:ext uri="{FF2B5EF4-FFF2-40B4-BE49-F238E27FC236}">
              <a16:creationId xmlns:a16="http://schemas.microsoft.com/office/drawing/2014/main" id="{585695AD-6CEB-49C6-969F-569D22737397}"/>
            </a:ext>
          </a:extLst>
        </xdr:cNvPr>
        <xdr:cNvCxnSpPr/>
      </xdr:nvCxnSpPr>
      <xdr:spPr>
        <a:xfrm>
          <a:off x="11715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15</xdr:row>
      <xdr:rowOff>161925</xdr:rowOff>
    </xdr:to>
    <xdr:sp macro="" textlink="">
      <xdr:nvSpPr>
        <xdr:cNvPr id="10" name="TrNd 1">
          <a:extLst>
            <a:ext uri="{FF2B5EF4-FFF2-40B4-BE49-F238E27FC236}">
              <a16:creationId xmlns:a16="http://schemas.microsoft.com/office/drawing/2014/main" id="{C8DE9B85-C40D-48DB-935C-32D87318275E}"/>
            </a:ext>
          </a:extLst>
        </xdr:cNvPr>
        <xdr:cNvSpPr>
          <a:spLocks/>
        </xdr:cNvSpPr>
      </xdr:nvSpPr>
      <xdr:spPr>
        <a:xfrm>
          <a:off x="2514600" y="762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0</xdr:colOff>
      <xdr:row>9</xdr:row>
      <xdr:rowOff>95250</xdr:rowOff>
    </xdr:from>
    <xdr:to>
      <xdr:col>11</xdr:col>
      <xdr:colOff>0</xdr:colOff>
      <xdr:row>9</xdr:row>
      <xdr:rowOff>95250</xdr:rowOff>
    </xdr:to>
    <xdr:cxnSp macro="">
      <xdr:nvCxnSpPr>
        <xdr:cNvPr id="14" name="Branch 11">
          <a:extLst>
            <a:ext uri="{FF2B5EF4-FFF2-40B4-BE49-F238E27FC236}">
              <a16:creationId xmlns:a16="http://schemas.microsoft.com/office/drawing/2014/main" id="{5F0A7F1B-A08E-4923-B35F-7010359CF1DE}"/>
            </a:ext>
          </a:extLst>
        </xdr:cNvPr>
        <xdr:cNvCxnSpPr/>
      </xdr:nvCxnSpPr>
      <xdr:spPr>
        <a:xfrm>
          <a:off x="29241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21</xdr:row>
      <xdr:rowOff>95250</xdr:rowOff>
    </xdr:from>
    <xdr:to>
      <xdr:col>11</xdr:col>
      <xdr:colOff>0</xdr:colOff>
      <xdr:row>21</xdr:row>
      <xdr:rowOff>95250</xdr:rowOff>
    </xdr:to>
    <xdr:cxnSp macro="">
      <xdr:nvCxnSpPr>
        <xdr:cNvPr id="17" name="Branch 12">
          <a:extLst>
            <a:ext uri="{FF2B5EF4-FFF2-40B4-BE49-F238E27FC236}">
              <a16:creationId xmlns:a16="http://schemas.microsoft.com/office/drawing/2014/main" id="{6FB9BE32-17FA-48DD-A055-E5798968D8CA}"/>
            </a:ext>
          </a:extLst>
        </xdr:cNvPr>
        <xdr:cNvCxnSpPr/>
      </xdr:nvCxnSpPr>
      <xdr:spPr>
        <a:xfrm>
          <a:off x="29241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</xdr:row>
      <xdr:rowOff>0</xdr:rowOff>
    </xdr:from>
    <xdr:to>
      <xdr:col>12</xdr:col>
      <xdr:colOff>0</xdr:colOff>
      <xdr:row>9</xdr:row>
      <xdr:rowOff>161925</xdr:rowOff>
    </xdr:to>
    <xdr:sp macro="" textlink="">
      <xdr:nvSpPr>
        <xdr:cNvPr id="20" name="TrNd 11">
          <a:extLst>
            <a:ext uri="{FF2B5EF4-FFF2-40B4-BE49-F238E27FC236}">
              <a16:creationId xmlns:a16="http://schemas.microsoft.com/office/drawing/2014/main" id="{11BF0BE1-7390-4B59-8C66-298A7A7CAF14}"/>
            </a:ext>
          </a:extLst>
        </xdr:cNvPr>
        <xdr:cNvSpPr>
          <a:spLocks/>
        </xdr:cNvSpPr>
      </xdr:nvSpPr>
      <xdr:spPr>
        <a:xfrm>
          <a:off x="42672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0</xdr:colOff>
      <xdr:row>6</xdr:row>
      <xdr:rowOff>95250</xdr:rowOff>
    </xdr:from>
    <xdr:to>
      <xdr:col>16</xdr:col>
      <xdr:colOff>0</xdr:colOff>
      <xdr:row>6</xdr:row>
      <xdr:rowOff>95250</xdr:rowOff>
    </xdr:to>
    <xdr:cxnSp macro="">
      <xdr:nvCxnSpPr>
        <xdr:cNvPr id="26" name="Branch 111">
          <a:extLst>
            <a:ext uri="{FF2B5EF4-FFF2-40B4-BE49-F238E27FC236}">
              <a16:creationId xmlns:a16="http://schemas.microsoft.com/office/drawing/2014/main" id="{44F94D71-E4FF-4221-B358-25CDFB6ED4D3}"/>
            </a:ext>
          </a:extLst>
        </xdr:cNvPr>
        <xdr:cNvCxnSpPr/>
      </xdr:nvCxnSpPr>
      <xdr:spPr>
        <a:xfrm>
          <a:off x="46767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95250</xdr:rowOff>
    </xdr:from>
    <xdr:to>
      <xdr:col>16</xdr:col>
      <xdr:colOff>0</xdr:colOff>
      <xdr:row>12</xdr:row>
      <xdr:rowOff>95250</xdr:rowOff>
    </xdr:to>
    <xdr:cxnSp macro="">
      <xdr:nvCxnSpPr>
        <xdr:cNvPr id="29" name="Branch 112">
          <a:extLst>
            <a:ext uri="{FF2B5EF4-FFF2-40B4-BE49-F238E27FC236}">
              <a16:creationId xmlns:a16="http://schemas.microsoft.com/office/drawing/2014/main" id="{8F2D6AC0-8292-4B9B-A571-0EC4399A7BBE}"/>
            </a:ext>
          </a:extLst>
        </xdr:cNvPr>
        <xdr:cNvCxnSpPr/>
      </xdr:nvCxnSpPr>
      <xdr:spPr>
        <a:xfrm>
          <a:off x="46767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12</xdr:row>
      <xdr:rowOff>23813</xdr:rowOff>
    </xdr:from>
    <xdr:to>
      <xdr:col>21</xdr:col>
      <xdr:colOff>0</xdr:colOff>
      <xdr:row>12</xdr:row>
      <xdr:rowOff>166688</xdr:rowOff>
    </xdr:to>
    <xdr:cxnSp macro="">
      <xdr:nvCxnSpPr>
        <xdr:cNvPr id="30" name="Leaf 112">
          <a:extLst>
            <a:ext uri="{FF2B5EF4-FFF2-40B4-BE49-F238E27FC236}">
              <a16:creationId xmlns:a16="http://schemas.microsoft.com/office/drawing/2014/main" id="{E0224969-9620-47F5-A29F-3B30736CE5BB}"/>
            </a:ext>
          </a:extLst>
        </xdr:cNvPr>
        <xdr:cNvCxnSpPr/>
      </xdr:nvCxnSpPr>
      <xdr:spPr>
        <a:xfrm>
          <a:off x="7772400" y="2309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6</xdr:row>
      <xdr:rowOff>161925</xdr:rowOff>
    </xdr:to>
    <xdr:sp macro="" textlink="">
      <xdr:nvSpPr>
        <xdr:cNvPr id="32" name="TrNd 111">
          <a:extLst>
            <a:ext uri="{FF2B5EF4-FFF2-40B4-BE49-F238E27FC236}">
              <a16:creationId xmlns:a16="http://schemas.microsoft.com/office/drawing/2014/main" id="{B6039A9A-F66A-4DB2-B5E2-4CE5FCF0EF69}"/>
            </a:ext>
          </a:extLst>
        </xdr:cNvPr>
        <xdr:cNvSpPr>
          <a:spLocks/>
        </xdr:cNvSpPr>
      </xdr:nvSpPr>
      <xdr:spPr>
        <a:xfrm>
          <a:off x="6019800" y="762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0</xdr:colOff>
      <xdr:row>6</xdr:row>
      <xdr:rowOff>95250</xdr:rowOff>
    </xdr:from>
    <xdr:to>
      <xdr:col>13</xdr:col>
      <xdr:colOff>0</xdr:colOff>
      <xdr:row>9</xdr:row>
      <xdr:rowOff>80963</xdr:rowOff>
    </xdr:to>
    <xdr:cxnSp macro="">
      <xdr:nvCxnSpPr>
        <xdr:cNvPr id="33" name="FBranch 111">
          <a:extLst>
            <a:ext uri="{FF2B5EF4-FFF2-40B4-BE49-F238E27FC236}">
              <a16:creationId xmlns:a16="http://schemas.microsoft.com/office/drawing/2014/main" id="{B7CCDB64-11E7-412D-80C6-6D9554BB7696}"/>
            </a:ext>
          </a:extLst>
        </xdr:cNvPr>
        <xdr:cNvCxnSpPr/>
      </xdr:nvCxnSpPr>
      <xdr:spPr>
        <a:xfrm flipV="1">
          <a:off x="4429125" y="1238250"/>
          <a:ext cx="247650" cy="5572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</xdr:row>
      <xdr:rowOff>80963</xdr:rowOff>
    </xdr:from>
    <xdr:to>
      <xdr:col>13</xdr:col>
      <xdr:colOff>0</xdr:colOff>
      <xdr:row>12</xdr:row>
      <xdr:rowOff>95250</xdr:rowOff>
    </xdr:to>
    <xdr:cxnSp macro="">
      <xdr:nvCxnSpPr>
        <xdr:cNvPr id="34" name="FBranch 112">
          <a:extLst>
            <a:ext uri="{FF2B5EF4-FFF2-40B4-BE49-F238E27FC236}">
              <a16:creationId xmlns:a16="http://schemas.microsoft.com/office/drawing/2014/main" id="{26A2E6D5-5018-42A7-9131-469EF7633482}"/>
            </a:ext>
          </a:extLst>
        </xdr:cNvPr>
        <xdr:cNvCxnSpPr/>
      </xdr:nvCxnSpPr>
      <xdr:spPr>
        <a:xfrm>
          <a:off x="4429125" y="1795463"/>
          <a:ext cx="247650" cy="585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</xdr:row>
      <xdr:rowOff>95250</xdr:rowOff>
    </xdr:from>
    <xdr:to>
      <xdr:col>18</xdr:col>
      <xdr:colOff>0</xdr:colOff>
      <xdr:row>6</xdr:row>
      <xdr:rowOff>95250</xdr:rowOff>
    </xdr:to>
    <xdr:cxnSp macro="">
      <xdr:nvCxnSpPr>
        <xdr:cNvPr id="39" name="FBranch 1111">
          <a:extLst>
            <a:ext uri="{FF2B5EF4-FFF2-40B4-BE49-F238E27FC236}">
              <a16:creationId xmlns:a16="http://schemas.microsoft.com/office/drawing/2014/main" id="{45C72FED-30B9-4E3C-B388-8940443A25BE}"/>
            </a:ext>
          </a:extLst>
        </xdr:cNvPr>
        <xdr:cNvCxnSpPr/>
      </xdr:nvCxnSpPr>
      <xdr:spPr>
        <a:xfrm flipV="1">
          <a:off x="6181725" y="857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</xdr:row>
      <xdr:rowOff>95250</xdr:rowOff>
    </xdr:from>
    <xdr:to>
      <xdr:col>21</xdr:col>
      <xdr:colOff>0</xdr:colOff>
      <xdr:row>4</xdr:row>
      <xdr:rowOff>95250</xdr:rowOff>
    </xdr:to>
    <xdr:cxnSp macro="">
      <xdr:nvCxnSpPr>
        <xdr:cNvPr id="40" name="Branch 1111">
          <a:extLst>
            <a:ext uri="{FF2B5EF4-FFF2-40B4-BE49-F238E27FC236}">
              <a16:creationId xmlns:a16="http://schemas.microsoft.com/office/drawing/2014/main" id="{96DCD339-7143-475C-B300-9BACA3FD6DAC}"/>
            </a:ext>
          </a:extLst>
        </xdr:cNvPr>
        <xdr:cNvCxnSpPr/>
      </xdr:nvCxnSpPr>
      <xdr:spPr>
        <a:xfrm>
          <a:off x="64293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23813</xdr:rowOff>
    </xdr:from>
    <xdr:to>
      <xdr:col>21</xdr:col>
      <xdr:colOff>0</xdr:colOff>
      <xdr:row>4</xdr:row>
      <xdr:rowOff>166688</xdr:rowOff>
    </xdr:to>
    <xdr:cxnSp macro="">
      <xdr:nvCxnSpPr>
        <xdr:cNvPr id="41" name="Leaf 1111">
          <a:extLst>
            <a:ext uri="{FF2B5EF4-FFF2-40B4-BE49-F238E27FC236}">
              <a16:creationId xmlns:a16="http://schemas.microsoft.com/office/drawing/2014/main" id="{6050AB24-2042-468E-B78A-8AA767FA9A31}"/>
            </a:ext>
          </a:extLst>
        </xdr:cNvPr>
        <xdr:cNvCxnSpPr/>
      </xdr:nvCxnSpPr>
      <xdr:spPr>
        <a:xfrm>
          <a:off x="7772400" y="785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</xdr:row>
      <xdr:rowOff>95250</xdr:rowOff>
    </xdr:from>
    <xdr:to>
      <xdr:col>18</xdr:col>
      <xdr:colOff>0</xdr:colOff>
      <xdr:row>8</xdr:row>
      <xdr:rowOff>95250</xdr:rowOff>
    </xdr:to>
    <xdr:cxnSp macro="">
      <xdr:nvCxnSpPr>
        <xdr:cNvPr id="42" name="FBranch 1112">
          <a:extLst>
            <a:ext uri="{FF2B5EF4-FFF2-40B4-BE49-F238E27FC236}">
              <a16:creationId xmlns:a16="http://schemas.microsoft.com/office/drawing/2014/main" id="{09B51027-11FA-43A5-A110-A1A011B567AA}"/>
            </a:ext>
          </a:extLst>
        </xdr:cNvPr>
        <xdr:cNvCxnSpPr/>
      </xdr:nvCxnSpPr>
      <xdr:spPr>
        <a:xfrm>
          <a:off x="6181725" y="1238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</xdr:row>
      <xdr:rowOff>95250</xdr:rowOff>
    </xdr:from>
    <xdr:to>
      <xdr:col>21</xdr:col>
      <xdr:colOff>0</xdr:colOff>
      <xdr:row>8</xdr:row>
      <xdr:rowOff>95250</xdr:rowOff>
    </xdr:to>
    <xdr:cxnSp macro="">
      <xdr:nvCxnSpPr>
        <xdr:cNvPr id="43" name="Branch 1112">
          <a:extLst>
            <a:ext uri="{FF2B5EF4-FFF2-40B4-BE49-F238E27FC236}">
              <a16:creationId xmlns:a16="http://schemas.microsoft.com/office/drawing/2014/main" id="{436B7B4A-433C-4D60-99BA-7DA9D95F06C6}"/>
            </a:ext>
          </a:extLst>
        </xdr:cNvPr>
        <xdr:cNvCxnSpPr/>
      </xdr:nvCxnSpPr>
      <xdr:spPr>
        <a:xfrm>
          <a:off x="64293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</xdr:row>
      <xdr:rowOff>23813</xdr:rowOff>
    </xdr:from>
    <xdr:to>
      <xdr:col>21</xdr:col>
      <xdr:colOff>0</xdr:colOff>
      <xdr:row>8</xdr:row>
      <xdr:rowOff>166688</xdr:rowOff>
    </xdr:to>
    <xdr:cxnSp macro="">
      <xdr:nvCxnSpPr>
        <xdr:cNvPr id="44" name="Leaf 1112">
          <a:extLst>
            <a:ext uri="{FF2B5EF4-FFF2-40B4-BE49-F238E27FC236}">
              <a16:creationId xmlns:a16="http://schemas.microsoft.com/office/drawing/2014/main" id="{7A2C756D-080C-4B55-A145-F580952B5AB5}"/>
            </a:ext>
          </a:extLst>
        </xdr:cNvPr>
        <xdr:cNvCxnSpPr/>
      </xdr:nvCxnSpPr>
      <xdr:spPr>
        <a:xfrm>
          <a:off x="7772400" y="1547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12</xdr:row>
      <xdr:rowOff>95250</xdr:rowOff>
    </xdr:from>
    <xdr:to>
      <xdr:col>21</xdr:col>
      <xdr:colOff>0</xdr:colOff>
      <xdr:row>12</xdr:row>
      <xdr:rowOff>95250</xdr:rowOff>
    </xdr:to>
    <xdr:cxnSp macro="">
      <xdr:nvCxnSpPr>
        <xdr:cNvPr id="45" name="XBranch 112">
          <a:extLst>
            <a:ext uri="{FF2B5EF4-FFF2-40B4-BE49-F238E27FC236}">
              <a16:creationId xmlns:a16="http://schemas.microsoft.com/office/drawing/2014/main" id="{26209F76-D95A-42E4-ADE8-712D28EDE2AD}"/>
            </a:ext>
          </a:extLst>
        </xdr:cNvPr>
        <xdr:cNvCxnSpPr/>
      </xdr:nvCxnSpPr>
      <xdr:spPr>
        <a:xfrm>
          <a:off x="6019800" y="238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21</xdr:row>
      <xdr:rowOff>0</xdr:rowOff>
    </xdr:from>
    <xdr:to>
      <xdr:col>12</xdr:col>
      <xdr:colOff>0</xdr:colOff>
      <xdr:row>21</xdr:row>
      <xdr:rowOff>161925</xdr:rowOff>
    </xdr:to>
    <xdr:sp macro="" textlink="">
      <xdr:nvSpPr>
        <xdr:cNvPr id="46" name="TrNd 12">
          <a:extLst>
            <a:ext uri="{FF2B5EF4-FFF2-40B4-BE49-F238E27FC236}">
              <a16:creationId xmlns:a16="http://schemas.microsoft.com/office/drawing/2014/main" id="{DB4E45E5-6BEA-42A6-8805-E6533772326E}"/>
            </a:ext>
          </a:extLst>
        </xdr:cNvPr>
        <xdr:cNvSpPr>
          <a:spLocks/>
        </xdr:cNvSpPr>
      </xdr:nvSpPr>
      <xdr:spPr>
        <a:xfrm>
          <a:off x="4267200" y="3048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0</xdr:colOff>
      <xdr:row>18</xdr:row>
      <xdr:rowOff>95250</xdr:rowOff>
    </xdr:from>
    <xdr:to>
      <xdr:col>16</xdr:col>
      <xdr:colOff>0</xdr:colOff>
      <xdr:row>18</xdr:row>
      <xdr:rowOff>95250</xdr:rowOff>
    </xdr:to>
    <xdr:cxnSp macro="">
      <xdr:nvCxnSpPr>
        <xdr:cNvPr id="50" name="Branch 121">
          <a:extLst>
            <a:ext uri="{FF2B5EF4-FFF2-40B4-BE49-F238E27FC236}">
              <a16:creationId xmlns:a16="http://schemas.microsoft.com/office/drawing/2014/main" id="{92DC9775-32CF-412A-84BC-53DD4C097C16}"/>
            </a:ext>
          </a:extLst>
        </xdr:cNvPr>
        <xdr:cNvCxnSpPr/>
      </xdr:nvCxnSpPr>
      <xdr:spPr>
        <a:xfrm>
          <a:off x="46767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24</xdr:row>
      <xdr:rowOff>95250</xdr:rowOff>
    </xdr:from>
    <xdr:to>
      <xdr:col>16</xdr:col>
      <xdr:colOff>0</xdr:colOff>
      <xdr:row>24</xdr:row>
      <xdr:rowOff>95250</xdr:rowOff>
    </xdr:to>
    <xdr:cxnSp macro="">
      <xdr:nvCxnSpPr>
        <xdr:cNvPr id="53" name="Branch 122">
          <a:extLst>
            <a:ext uri="{FF2B5EF4-FFF2-40B4-BE49-F238E27FC236}">
              <a16:creationId xmlns:a16="http://schemas.microsoft.com/office/drawing/2014/main" id="{85DFC035-CF6F-4B25-A68B-5ACBF084C0AE}"/>
            </a:ext>
          </a:extLst>
        </xdr:cNvPr>
        <xdr:cNvCxnSpPr/>
      </xdr:nvCxnSpPr>
      <xdr:spPr>
        <a:xfrm>
          <a:off x="4676775" y="390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24</xdr:row>
      <xdr:rowOff>23813</xdr:rowOff>
    </xdr:from>
    <xdr:to>
      <xdr:col>21</xdr:col>
      <xdr:colOff>0</xdr:colOff>
      <xdr:row>24</xdr:row>
      <xdr:rowOff>166688</xdr:rowOff>
    </xdr:to>
    <xdr:cxnSp macro="">
      <xdr:nvCxnSpPr>
        <xdr:cNvPr id="54" name="Leaf 122">
          <a:extLst>
            <a:ext uri="{FF2B5EF4-FFF2-40B4-BE49-F238E27FC236}">
              <a16:creationId xmlns:a16="http://schemas.microsoft.com/office/drawing/2014/main" id="{44156816-CC24-42AA-B290-52A91C1CEF43}"/>
            </a:ext>
          </a:extLst>
        </xdr:cNvPr>
        <xdr:cNvCxnSpPr/>
      </xdr:nvCxnSpPr>
      <xdr:spPr>
        <a:xfrm>
          <a:off x="7772400" y="4595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24</xdr:row>
      <xdr:rowOff>95250</xdr:rowOff>
    </xdr:from>
    <xdr:to>
      <xdr:col>21</xdr:col>
      <xdr:colOff>0</xdr:colOff>
      <xdr:row>24</xdr:row>
      <xdr:rowOff>95250</xdr:rowOff>
    </xdr:to>
    <xdr:cxnSp macro="">
      <xdr:nvCxnSpPr>
        <xdr:cNvPr id="56" name="XBranch 122">
          <a:extLst>
            <a:ext uri="{FF2B5EF4-FFF2-40B4-BE49-F238E27FC236}">
              <a16:creationId xmlns:a16="http://schemas.microsoft.com/office/drawing/2014/main" id="{6B5C1196-3E9C-4DF2-94B2-F5D26AEA532F}"/>
            </a:ext>
          </a:extLst>
        </xdr:cNvPr>
        <xdr:cNvCxnSpPr/>
      </xdr:nvCxnSpPr>
      <xdr:spPr>
        <a:xfrm>
          <a:off x="6019800" y="4667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18</xdr:row>
      <xdr:rowOff>0</xdr:rowOff>
    </xdr:from>
    <xdr:to>
      <xdr:col>17</xdr:col>
      <xdr:colOff>0</xdr:colOff>
      <xdr:row>18</xdr:row>
      <xdr:rowOff>161925</xdr:rowOff>
    </xdr:to>
    <xdr:sp macro="" textlink="">
      <xdr:nvSpPr>
        <xdr:cNvPr id="57" name="TrNd 121">
          <a:extLst>
            <a:ext uri="{FF2B5EF4-FFF2-40B4-BE49-F238E27FC236}">
              <a16:creationId xmlns:a16="http://schemas.microsoft.com/office/drawing/2014/main" id="{F3589838-1B33-4CA7-A8A5-E2AC51A8EDBB}"/>
            </a:ext>
          </a:extLst>
        </xdr:cNvPr>
        <xdr:cNvSpPr>
          <a:spLocks/>
        </xdr:cNvSpPr>
      </xdr:nvSpPr>
      <xdr:spPr>
        <a:xfrm>
          <a:off x="6019800" y="3048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0</xdr:colOff>
      <xdr:row>18</xdr:row>
      <xdr:rowOff>95250</xdr:rowOff>
    </xdr:from>
    <xdr:to>
      <xdr:col>13</xdr:col>
      <xdr:colOff>0</xdr:colOff>
      <xdr:row>21</xdr:row>
      <xdr:rowOff>80963</xdr:rowOff>
    </xdr:to>
    <xdr:cxnSp macro="">
      <xdr:nvCxnSpPr>
        <xdr:cNvPr id="58" name="FBranch 121">
          <a:extLst>
            <a:ext uri="{FF2B5EF4-FFF2-40B4-BE49-F238E27FC236}">
              <a16:creationId xmlns:a16="http://schemas.microsoft.com/office/drawing/2014/main" id="{BEAD78B4-7508-4B57-AA89-B958E1B38D2D}"/>
            </a:ext>
          </a:extLst>
        </xdr:cNvPr>
        <xdr:cNvCxnSpPr/>
      </xdr:nvCxnSpPr>
      <xdr:spPr>
        <a:xfrm flipV="1">
          <a:off x="4429125" y="3524250"/>
          <a:ext cx="247650" cy="5572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21</xdr:row>
      <xdr:rowOff>80963</xdr:rowOff>
    </xdr:from>
    <xdr:to>
      <xdr:col>13</xdr:col>
      <xdr:colOff>0</xdr:colOff>
      <xdr:row>24</xdr:row>
      <xdr:rowOff>95250</xdr:rowOff>
    </xdr:to>
    <xdr:cxnSp macro="">
      <xdr:nvCxnSpPr>
        <xdr:cNvPr id="59" name="FBranch 122">
          <a:extLst>
            <a:ext uri="{FF2B5EF4-FFF2-40B4-BE49-F238E27FC236}">
              <a16:creationId xmlns:a16="http://schemas.microsoft.com/office/drawing/2014/main" id="{580B6483-11B7-4DCF-8532-15069DF50F96}"/>
            </a:ext>
          </a:extLst>
        </xdr:cNvPr>
        <xdr:cNvCxnSpPr/>
      </xdr:nvCxnSpPr>
      <xdr:spPr>
        <a:xfrm>
          <a:off x="4429125" y="4081463"/>
          <a:ext cx="247650" cy="585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95250</xdr:rowOff>
    </xdr:from>
    <xdr:to>
      <xdr:col>8</xdr:col>
      <xdr:colOff>0</xdr:colOff>
      <xdr:row>15</xdr:row>
      <xdr:rowOff>80963</xdr:rowOff>
    </xdr:to>
    <xdr:cxnSp macro="">
      <xdr:nvCxnSpPr>
        <xdr:cNvPr id="60" name="FBranch 11">
          <a:extLst>
            <a:ext uri="{FF2B5EF4-FFF2-40B4-BE49-F238E27FC236}">
              <a16:creationId xmlns:a16="http://schemas.microsoft.com/office/drawing/2014/main" id="{AB4CDBFB-FA83-4333-97F6-3FBBD8F4D147}"/>
            </a:ext>
          </a:extLst>
        </xdr:cNvPr>
        <xdr:cNvCxnSpPr/>
      </xdr:nvCxnSpPr>
      <xdr:spPr>
        <a:xfrm flipV="1">
          <a:off x="2676525" y="1809750"/>
          <a:ext cx="247650" cy="1128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80963</xdr:rowOff>
    </xdr:from>
    <xdr:to>
      <xdr:col>8</xdr:col>
      <xdr:colOff>0</xdr:colOff>
      <xdr:row>21</xdr:row>
      <xdr:rowOff>95250</xdr:rowOff>
    </xdr:to>
    <xdr:cxnSp macro="">
      <xdr:nvCxnSpPr>
        <xdr:cNvPr id="61" name="FBranch 12">
          <a:extLst>
            <a:ext uri="{FF2B5EF4-FFF2-40B4-BE49-F238E27FC236}">
              <a16:creationId xmlns:a16="http://schemas.microsoft.com/office/drawing/2014/main" id="{7C6B4437-A937-4B5C-A692-BD1A14B47D43}"/>
            </a:ext>
          </a:extLst>
        </xdr:cNvPr>
        <xdr:cNvCxnSpPr/>
      </xdr:nvCxnSpPr>
      <xdr:spPr>
        <a:xfrm>
          <a:off x="2676525" y="2938463"/>
          <a:ext cx="247650" cy="1157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16</xdr:row>
      <xdr:rowOff>95250</xdr:rowOff>
    </xdr:from>
    <xdr:to>
      <xdr:col>18</xdr:col>
      <xdr:colOff>0</xdr:colOff>
      <xdr:row>18</xdr:row>
      <xdr:rowOff>95250</xdr:rowOff>
    </xdr:to>
    <xdr:cxnSp macro="">
      <xdr:nvCxnSpPr>
        <xdr:cNvPr id="64" name="FBranch 1211">
          <a:extLst>
            <a:ext uri="{FF2B5EF4-FFF2-40B4-BE49-F238E27FC236}">
              <a16:creationId xmlns:a16="http://schemas.microsoft.com/office/drawing/2014/main" id="{D0D8C234-9A43-41AE-9FD1-697ADF7B7975}"/>
            </a:ext>
          </a:extLst>
        </xdr:cNvPr>
        <xdr:cNvCxnSpPr/>
      </xdr:nvCxnSpPr>
      <xdr:spPr>
        <a:xfrm flipV="1">
          <a:off x="6181725" y="3143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16</xdr:row>
      <xdr:rowOff>95250</xdr:rowOff>
    </xdr:from>
    <xdr:to>
      <xdr:col>21</xdr:col>
      <xdr:colOff>0</xdr:colOff>
      <xdr:row>16</xdr:row>
      <xdr:rowOff>95250</xdr:rowOff>
    </xdr:to>
    <xdr:cxnSp macro="">
      <xdr:nvCxnSpPr>
        <xdr:cNvPr id="65" name="Branch 1211">
          <a:extLst>
            <a:ext uri="{FF2B5EF4-FFF2-40B4-BE49-F238E27FC236}">
              <a16:creationId xmlns:a16="http://schemas.microsoft.com/office/drawing/2014/main" id="{8CE083B8-E3B0-40F2-BDDB-899E5E3611F0}"/>
            </a:ext>
          </a:extLst>
        </xdr:cNvPr>
        <xdr:cNvCxnSpPr/>
      </xdr:nvCxnSpPr>
      <xdr:spPr>
        <a:xfrm>
          <a:off x="64293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16</xdr:row>
      <xdr:rowOff>23813</xdr:rowOff>
    </xdr:from>
    <xdr:to>
      <xdr:col>21</xdr:col>
      <xdr:colOff>0</xdr:colOff>
      <xdr:row>16</xdr:row>
      <xdr:rowOff>166688</xdr:rowOff>
    </xdr:to>
    <xdr:cxnSp macro="">
      <xdr:nvCxnSpPr>
        <xdr:cNvPr id="66" name="Leaf 1211">
          <a:extLst>
            <a:ext uri="{FF2B5EF4-FFF2-40B4-BE49-F238E27FC236}">
              <a16:creationId xmlns:a16="http://schemas.microsoft.com/office/drawing/2014/main" id="{55F4A867-3DB9-48FC-9AA5-FBED6AC3DD10}"/>
            </a:ext>
          </a:extLst>
        </xdr:cNvPr>
        <xdr:cNvCxnSpPr/>
      </xdr:nvCxnSpPr>
      <xdr:spPr>
        <a:xfrm>
          <a:off x="7772400" y="3071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18</xdr:row>
      <xdr:rowOff>95250</xdr:rowOff>
    </xdr:from>
    <xdr:to>
      <xdr:col>18</xdr:col>
      <xdr:colOff>0</xdr:colOff>
      <xdr:row>20</xdr:row>
      <xdr:rowOff>95250</xdr:rowOff>
    </xdr:to>
    <xdr:cxnSp macro="">
      <xdr:nvCxnSpPr>
        <xdr:cNvPr id="67" name="FBranch 1212">
          <a:extLst>
            <a:ext uri="{FF2B5EF4-FFF2-40B4-BE49-F238E27FC236}">
              <a16:creationId xmlns:a16="http://schemas.microsoft.com/office/drawing/2014/main" id="{92391A34-0F01-476E-AFCD-BB0DA469CF06}"/>
            </a:ext>
          </a:extLst>
        </xdr:cNvPr>
        <xdr:cNvCxnSpPr/>
      </xdr:nvCxnSpPr>
      <xdr:spPr>
        <a:xfrm>
          <a:off x="6181725" y="3524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20</xdr:row>
      <xdr:rowOff>95250</xdr:rowOff>
    </xdr:from>
    <xdr:to>
      <xdr:col>21</xdr:col>
      <xdr:colOff>0</xdr:colOff>
      <xdr:row>20</xdr:row>
      <xdr:rowOff>95250</xdr:rowOff>
    </xdr:to>
    <xdr:cxnSp macro="">
      <xdr:nvCxnSpPr>
        <xdr:cNvPr id="68" name="Branch 1212">
          <a:extLst>
            <a:ext uri="{FF2B5EF4-FFF2-40B4-BE49-F238E27FC236}">
              <a16:creationId xmlns:a16="http://schemas.microsoft.com/office/drawing/2014/main" id="{F5F10D20-D835-485F-B160-73B953FC2128}"/>
            </a:ext>
          </a:extLst>
        </xdr:cNvPr>
        <xdr:cNvCxnSpPr/>
      </xdr:nvCxnSpPr>
      <xdr:spPr>
        <a:xfrm>
          <a:off x="6429375" y="390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</xdr:row>
      <xdr:rowOff>23813</xdr:rowOff>
    </xdr:from>
    <xdr:to>
      <xdr:col>21</xdr:col>
      <xdr:colOff>0</xdr:colOff>
      <xdr:row>20</xdr:row>
      <xdr:rowOff>166688</xdr:rowOff>
    </xdr:to>
    <xdr:cxnSp macro="">
      <xdr:nvCxnSpPr>
        <xdr:cNvPr id="69" name="Leaf 1212">
          <a:extLst>
            <a:ext uri="{FF2B5EF4-FFF2-40B4-BE49-F238E27FC236}">
              <a16:creationId xmlns:a16="http://schemas.microsoft.com/office/drawing/2014/main" id="{D6A54CE5-C452-4C35-B53D-E3BCB2B3952C}"/>
            </a:ext>
          </a:extLst>
        </xdr:cNvPr>
        <xdr:cNvCxnSpPr/>
      </xdr:nvCxnSpPr>
      <xdr:spPr>
        <a:xfrm>
          <a:off x="7772400" y="3833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33</xdr:row>
      <xdr:rowOff>0</xdr:rowOff>
    </xdr:from>
    <xdr:to>
      <xdr:col>7</xdr:col>
      <xdr:colOff>0</xdr:colOff>
      <xdr:row>33</xdr:row>
      <xdr:rowOff>161925</xdr:rowOff>
    </xdr:to>
    <xdr:sp macro="" textlink="">
      <xdr:nvSpPr>
        <xdr:cNvPr id="70" name="TrNd 2">
          <a:extLst>
            <a:ext uri="{FF2B5EF4-FFF2-40B4-BE49-F238E27FC236}">
              <a16:creationId xmlns:a16="http://schemas.microsoft.com/office/drawing/2014/main" id="{35889585-63F9-4D18-9B7B-9F8E8BFA2CE9}"/>
            </a:ext>
          </a:extLst>
        </xdr:cNvPr>
        <xdr:cNvSpPr>
          <a:spLocks/>
        </xdr:cNvSpPr>
      </xdr:nvSpPr>
      <xdr:spPr>
        <a:xfrm>
          <a:off x="2514600" y="5334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0</xdr:colOff>
      <xdr:row>30</xdr:row>
      <xdr:rowOff>95250</xdr:rowOff>
    </xdr:from>
    <xdr:to>
      <xdr:col>11</xdr:col>
      <xdr:colOff>0</xdr:colOff>
      <xdr:row>30</xdr:row>
      <xdr:rowOff>95250</xdr:rowOff>
    </xdr:to>
    <xdr:cxnSp macro="">
      <xdr:nvCxnSpPr>
        <xdr:cNvPr id="74" name="Branch 21">
          <a:extLst>
            <a:ext uri="{FF2B5EF4-FFF2-40B4-BE49-F238E27FC236}">
              <a16:creationId xmlns:a16="http://schemas.microsoft.com/office/drawing/2014/main" id="{57B6DA5E-EEF4-40F6-947D-3C16E9ED880C}"/>
            </a:ext>
          </a:extLst>
        </xdr:cNvPr>
        <xdr:cNvCxnSpPr/>
      </xdr:nvCxnSpPr>
      <xdr:spPr>
        <a:xfrm>
          <a:off x="2924175" y="542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36</xdr:row>
      <xdr:rowOff>95250</xdr:rowOff>
    </xdr:from>
    <xdr:to>
      <xdr:col>11</xdr:col>
      <xdr:colOff>0</xdr:colOff>
      <xdr:row>36</xdr:row>
      <xdr:rowOff>95250</xdr:rowOff>
    </xdr:to>
    <xdr:cxnSp macro="">
      <xdr:nvCxnSpPr>
        <xdr:cNvPr id="77" name="Branch 22">
          <a:extLst>
            <a:ext uri="{FF2B5EF4-FFF2-40B4-BE49-F238E27FC236}">
              <a16:creationId xmlns:a16="http://schemas.microsoft.com/office/drawing/2014/main" id="{1889EE2D-6294-4ED4-91F0-6B1D1CA93C7C}"/>
            </a:ext>
          </a:extLst>
        </xdr:cNvPr>
        <xdr:cNvCxnSpPr/>
      </xdr:nvCxnSpPr>
      <xdr:spPr>
        <a:xfrm>
          <a:off x="29241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36</xdr:row>
      <xdr:rowOff>23813</xdr:rowOff>
    </xdr:from>
    <xdr:to>
      <xdr:col>21</xdr:col>
      <xdr:colOff>0</xdr:colOff>
      <xdr:row>36</xdr:row>
      <xdr:rowOff>166688</xdr:rowOff>
    </xdr:to>
    <xdr:cxnSp macro="">
      <xdr:nvCxnSpPr>
        <xdr:cNvPr id="78" name="Leaf 22">
          <a:extLst>
            <a:ext uri="{FF2B5EF4-FFF2-40B4-BE49-F238E27FC236}">
              <a16:creationId xmlns:a16="http://schemas.microsoft.com/office/drawing/2014/main" id="{82F424EB-4FF1-4DFE-A745-B32A9844C781}"/>
            </a:ext>
          </a:extLst>
        </xdr:cNvPr>
        <xdr:cNvCxnSpPr/>
      </xdr:nvCxnSpPr>
      <xdr:spPr>
        <a:xfrm>
          <a:off x="7772400" y="6881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36</xdr:row>
      <xdr:rowOff>95250</xdr:rowOff>
    </xdr:from>
    <xdr:to>
      <xdr:col>21</xdr:col>
      <xdr:colOff>0</xdr:colOff>
      <xdr:row>36</xdr:row>
      <xdr:rowOff>95250</xdr:rowOff>
    </xdr:to>
    <xdr:cxnSp macro="">
      <xdr:nvCxnSpPr>
        <xdr:cNvPr id="80" name="XBranch 22">
          <a:extLst>
            <a:ext uri="{FF2B5EF4-FFF2-40B4-BE49-F238E27FC236}">
              <a16:creationId xmlns:a16="http://schemas.microsoft.com/office/drawing/2014/main" id="{25B0885E-ED5E-4B64-A64D-D65C51D03944}"/>
            </a:ext>
          </a:extLst>
        </xdr:cNvPr>
        <xdr:cNvCxnSpPr/>
      </xdr:nvCxnSpPr>
      <xdr:spPr>
        <a:xfrm>
          <a:off x="4267200" y="6953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30</xdr:row>
      <xdr:rowOff>0</xdr:rowOff>
    </xdr:from>
    <xdr:to>
      <xdr:col>12</xdr:col>
      <xdr:colOff>0</xdr:colOff>
      <xdr:row>30</xdr:row>
      <xdr:rowOff>161925</xdr:rowOff>
    </xdr:to>
    <xdr:sp macro="" textlink="">
      <xdr:nvSpPr>
        <xdr:cNvPr id="81" name="TrNd 21">
          <a:extLst>
            <a:ext uri="{FF2B5EF4-FFF2-40B4-BE49-F238E27FC236}">
              <a16:creationId xmlns:a16="http://schemas.microsoft.com/office/drawing/2014/main" id="{313DC5AD-F066-4184-AEC1-D539D25E486B}"/>
            </a:ext>
          </a:extLst>
        </xdr:cNvPr>
        <xdr:cNvSpPr>
          <a:spLocks/>
        </xdr:cNvSpPr>
      </xdr:nvSpPr>
      <xdr:spPr>
        <a:xfrm>
          <a:off x="4267200" y="5334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0</xdr:colOff>
      <xdr:row>30</xdr:row>
      <xdr:rowOff>95250</xdr:rowOff>
    </xdr:from>
    <xdr:to>
      <xdr:col>8</xdr:col>
      <xdr:colOff>0</xdr:colOff>
      <xdr:row>33</xdr:row>
      <xdr:rowOff>80963</xdr:rowOff>
    </xdr:to>
    <xdr:cxnSp macro="">
      <xdr:nvCxnSpPr>
        <xdr:cNvPr id="82" name="FBranch 21">
          <a:extLst>
            <a:ext uri="{FF2B5EF4-FFF2-40B4-BE49-F238E27FC236}">
              <a16:creationId xmlns:a16="http://schemas.microsoft.com/office/drawing/2014/main" id="{E15E7292-67DB-46A6-8878-1C6DC8544820}"/>
            </a:ext>
          </a:extLst>
        </xdr:cNvPr>
        <xdr:cNvCxnSpPr/>
      </xdr:nvCxnSpPr>
      <xdr:spPr>
        <a:xfrm flipV="1">
          <a:off x="2676525" y="5810250"/>
          <a:ext cx="247650" cy="5572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33</xdr:row>
      <xdr:rowOff>80963</xdr:rowOff>
    </xdr:from>
    <xdr:to>
      <xdr:col>8</xdr:col>
      <xdr:colOff>0</xdr:colOff>
      <xdr:row>36</xdr:row>
      <xdr:rowOff>95250</xdr:rowOff>
    </xdr:to>
    <xdr:cxnSp macro="">
      <xdr:nvCxnSpPr>
        <xdr:cNvPr id="83" name="FBranch 22">
          <a:extLst>
            <a:ext uri="{FF2B5EF4-FFF2-40B4-BE49-F238E27FC236}">
              <a16:creationId xmlns:a16="http://schemas.microsoft.com/office/drawing/2014/main" id="{243B7CCF-3E81-4E4A-B327-E7ACB12CCA36}"/>
            </a:ext>
          </a:extLst>
        </xdr:cNvPr>
        <xdr:cNvCxnSpPr/>
      </xdr:nvCxnSpPr>
      <xdr:spPr>
        <a:xfrm>
          <a:off x="2676525" y="6367463"/>
          <a:ext cx="247650" cy="585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95250</xdr:rowOff>
    </xdr:from>
    <xdr:to>
      <xdr:col>3</xdr:col>
      <xdr:colOff>0</xdr:colOff>
      <xdr:row>24</xdr:row>
      <xdr:rowOff>80963</xdr:rowOff>
    </xdr:to>
    <xdr:cxnSp macro="">
      <xdr:nvCxnSpPr>
        <xdr:cNvPr id="84" name="FBranch 1">
          <a:extLst>
            <a:ext uri="{FF2B5EF4-FFF2-40B4-BE49-F238E27FC236}">
              <a16:creationId xmlns:a16="http://schemas.microsoft.com/office/drawing/2014/main" id="{9540F179-64DE-4258-9140-8001B2E53EFF}"/>
            </a:ext>
          </a:extLst>
        </xdr:cNvPr>
        <xdr:cNvCxnSpPr/>
      </xdr:nvCxnSpPr>
      <xdr:spPr>
        <a:xfrm flipV="1">
          <a:off x="923925" y="2952750"/>
          <a:ext cx="247650" cy="17002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80963</xdr:rowOff>
    </xdr:from>
    <xdr:to>
      <xdr:col>3</xdr:col>
      <xdr:colOff>0</xdr:colOff>
      <xdr:row>33</xdr:row>
      <xdr:rowOff>95250</xdr:rowOff>
    </xdr:to>
    <xdr:cxnSp macro="">
      <xdr:nvCxnSpPr>
        <xdr:cNvPr id="85" name="FBranch 2">
          <a:extLst>
            <a:ext uri="{FF2B5EF4-FFF2-40B4-BE49-F238E27FC236}">
              <a16:creationId xmlns:a16="http://schemas.microsoft.com/office/drawing/2014/main" id="{67060579-DCCC-4F9C-8CA4-A27FA13BCF4F}"/>
            </a:ext>
          </a:extLst>
        </xdr:cNvPr>
        <xdr:cNvCxnSpPr/>
      </xdr:nvCxnSpPr>
      <xdr:spPr>
        <a:xfrm>
          <a:off x="923925" y="4652963"/>
          <a:ext cx="247650" cy="1728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95250</xdr:rowOff>
    </xdr:from>
    <xdr:to>
      <xdr:col>13</xdr:col>
      <xdr:colOff>0</xdr:colOff>
      <xdr:row>30</xdr:row>
      <xdr:rowOff>95250</xdr:rowOff>
    </xdr:to>
    <xdr:cxnSp macro="">
      <xdr:nvCxnSpPr>
        <xdr:cNvPr id="86" name="FBranch 211">
          <a:extLst>
            <a:ext uri="{FF2B5EF4-FFF2-40B4-BE49-F238E27FC236}">
              <a16:creationId xmlns:a16="http://schemas.microsoft.com/office/drawing/2014/main" id="{4047EF11-BCB0-4AE8-B09B-D8C31667F935}"/>
            </a:ext>
          </a:extLst>
        </xdr:cNvPr>
        <xdr:cNvCxnSpPr/>
      </xdr:nvCxnSpPr>
      <xdr:spPr>
        <a:xfrm flipV="1">
          <a:off x="4429125" y="5429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28</xdr:row>
      <xdr:rowOff>95250</xdr:rowOff>
    </xdr:from>
    <xdr:to>
      <xdr:col>16</xdr:col>
      <xdr:colOff>0</xdr:colOff>
      <xdr:row>28</xdr:row>
      <xdr:rowOff>95250</xdr:rowOff>
    </xdr:to>
    <xdr:cxnSp macro="">
      <xdr:nvCxnSpPr>
        <xdr:cNvPr id="87" name="Branch 211">
          <a:extLst>
            <a:ext uri="{FF2B5EF4-FFF2-40B4-BE49-F238E27FC236}">
              <a16:creationId xmlns:a16="http://schemas.microsoft.com/office/drawing/2014/main" id="{ADA0856B-0290-4A63-9AA1-BD7D5A5950EC}"/>
            </a:ext>
          </a:extLst>
        </xdr:cNvPr>
        <xdr:cNvCxnSpPr/>
      </xdr:nvCxnSpPr>
      <xdr:spPr>
        <a:xfrm>
          <a:off x="4676775" y="542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28</xdr:row>
      <xdr:rowOff>23813</xdr:rowOff>
    </xdr:from>
    <xdr:to>
      <xdr:col>21</xdr:col>
      <xdr:colOff>0</xdr:colOff>
      <xdr:row>28</xdr:row>
      <xdr:rowOff>166688</xdr:rowOff>
    </xdr:to>
    <xdr:cxnSp macro="">
      <xdr:nvCxnSpPr>
        <xdr:cNvPr id="88" name="Leaf 211">
          <a:extLst>
            <a:ext uri="{FF2B5EF4-FFF2-40B4-BE49-F238E27FC236}">
              <a16:creationId xmlns:a16="http://schemas.microsoft.com/office/drawing/2014/main" id="{65E86490-029A-412D-9960-8BEBEAF10F4A}"/>
            </a:ext>
          </a:extLst>
        </xdr:cNvPr>
        <xdr:cNvCxnSpPr/>
      </xdr:nvCxnSpPr>
      <xdr:spPr>
        <a:xfrm>
          <a:off x="7772400" y="5357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30</xdr:row>
      <xdr:rowOff>95250</xdr:rowOff>
    </xdr:from>
    <xdr:to>
      <xdr:col>13</xdr:col>
      <xdr:colOff>0</xdr:colOff>
      <xdr:row>32</xdr:row>
      <xdr:rowOff>95250</xdr:rowOff>
    </xdr:to>
    <xdr:cxnSp macro="">
      <xdr:nvCxnSpPr>
        <xdr:cNvPr id="89" name="FBranch 212">
          <a:extLst>
            <a:ext uri="{FF2B5EF4-FFF2-40B4-BE49-F238E27FC236}">
              <a16:creationId xmlns:a16="http://schemas.microsoft.com/office/drawing/2014/main" id="{BA4B66B0-1295-447E-995A-B66A3FAC8AED}"/>
            </a:ext>
          </a:extLst>
        </xdr:cNvPr>
        <xdr:cNvCxnSpPr/>
      </xdr:nvCxnSpPr>
      <xdr:spPr>
        <a:xfrm>
          <a:off x="4429125" y="5810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32</xdr:row>
      <xdr:rowOff>95250</xdr:rowOff>
    </xdr:from>
    <xdr:to>
      <xdr:col>16</xdr:col>
      <xdr:colOff>0</xdr:colOff>
      <xdr:row>32</xdr:row>
      <xdr:rowOff>95250</xdr:rowOff>
    </xdr:to>
    <xdr:cxnSp macro="">
      <xdr:nvCxnSpPr>
        <xdr:cNvPr id="90" name="Branch 212">
          <a:extLst>
            <a:ext uri="{FF2B5EF4-FFF2-40B4-BE49-F238E27FC236}">
              <a16:creationId xmlns:a16="http://schemas.microsoft.com/office/drawing/2014/main" id="{5A62D683-59F9-4264-A08C-B7AEC26E3D20}"/>
            </a:ext>
          </a:extLst>
        </xdr:cNvPr>
        <xdr:cNvCxnSpPr/>
      </xdr:nvCxnSpPr>
      <xdr:spPr>
        <a:xfrm>
          <a:off x="46767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32</xdr:row>
      <xdr:rowOff>23813</xdr:rowOff>
    </xdr:from>
    <xdr:to>
      <xdr:col>21</xdr:col>
      <xdr:colOff>0</xdr:colOff>
      <xdr:row>32</xdr:row>
      <xdr:rowOff>166688</xdr:rowOff>
    </xdr:to>
    <xdr:cxnSp macro="">
      <xdr:nvCxnSpPr>
        <xdr:cNvPr id="91" name="Leaf 212">
          <a:extLst>
            <a:ext uri="{FF2B5EF4-FFF2-40B4-BE49-F238E27FC236}">
              <a16:creationId xmlns:a16="http://schemas.microsoft.com/office/drawing/2014/main" id="{10172465-283C-4D62-8FDF-C391EF8F3377}"/>
            </a:ext>
          </a:extLst>
        </xdr:cNvPr>
        <xdr:cNvCxnSpPr/>
      </xdr:nvCxnSpPr>
      <xdr:spPr>
        <a:xfrm>
          <a:off x="7772400" y="61198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28</xdr:row>
      <xdr:rowOff>95250</xdr:rowOff>
    </xdr:from>
    <xdr:to>
      <xdr:col>21</xdr:col>
      <xdr:colOff>0</xdr:colOff>
      <xdr:row>28</xdr:row>
      <xdr:rowOff>95250</xdr:rowOff>
    </xdr:to>
    <xdr:cxnSp macro="">
      <xdr:nvCxnSpPr>
        <xdr:cNvPr id="92" name="XBranch 211">
          <a:extLst>
            <a:ext uri="{FF2B5EF4-FFF2-40B4-BE49-F238E27FC236}">
              <a16:creationId xmlns:a16="http://schemas.microsoft.com/office/drawing/2014/main" id="{EF05893A-5D69-4DAC-8066-F41B6374FF03}"/>
            </a:ext>
          </a:extLst>
        </xdr:cNvPr>
        <xdr:cNvCxnSpPr/>
      </xdr:nvCxnSpPr>
      <xdr:spPr>
        <a:xfrm>
          <a:off x="6019800" y="5429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32</xdr:row>
      <xdr:rowOff>95250</xdr:rowOff>
    </xdr:from>
    <xdr:to>
      <xdr:col>21</xdr:col>
      <xdr:colOff>0</xdr:colOff>
      <xdr:row>32</xdr:row>
      <xdr:rowOff>95250</xdr:rowOff>
    </xdr:to>
    <xdr:cxnSp macro="">
      <xdr:nvCxnSpPr>
        <xdr:cNvPr id="93" name="XBranch 212">
          <a:extLst>
            <a:ext uri="{FF2B5EF4-FFF2-40B4-BE49-F238E27FC236}">
              <a16:creationId xmlns:a16="http://schemas.microsoft.com/office/drawing/2014/main" id="{19B4D340-9A76-4143-8A1E-AEDEB52FD6E5}"/>
            </a:ext>
          </a:extLst>
        </xdr:cNvPr>
        <xdr:cNvCxnSpPr/>
      </xdr:nvCxnSpPr>
      <xdr:spPr>
        <a:xfrm>
          <a:off x="6019800" y="619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0689-4171-4FCB-B4B9-DD460F76E601}">
  <dimension ref="A1:M17"/>
  <sheetViews>
    <sheetView workbookViewId="0">
      <selection activeCell="M18" sqref="M18"/>
    </sheetView>
  </sheetViews>
  <sheetFormatPr baseColWidth="10" defaultRowHeight="15" x14ac:dyDescent="0.2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14.7109375" customWidth="1"/>
    <col min="13" max="13" width="10.7109375" customWidth="1"/>
  </cols>
  <sheetData>
    <row r="1" spans="1:13" x14ac:dyDescent="0.25">
      <c r="L1" s="1" t="s">
        <v>0</v>
      </c>
      <c r="M1" s="1" t="s">
        <v>1</v>
      </c>
    </row>
    <row r="4" spans="1:13" x14ac:dyDescent="0.25">
      <c r="I4" s="2">
        <v>0.4</v>
      </c>
      <c r="J4" s="3" t="s">
        <v>4</v>
      </c>
    </row>
    <row r="5" spans="1:13" x14ac:dyDescent="0.25">
      <c r="L5" s="2">
        <v>2500</v>
      </c>
      <c r="M5">
        <f>L5</f>
        <v>2500</v>
      </c>
    </row>
    <row r="6" spans="1:13" x14ac:dyDescent="0.25">
      <c r="D6" s="2">
        <v>0.7</v>
      </c>
      <c r="E6" s="3" t="s">
        <v>2</v>
      </c>
    </row>
    <row r="7" spans="1:13" x14ac:dyDescent="0.25">
      <c r="L7" s="2"/>
    </row>
    <row r="8" spans="1:13" x14ac:dyDescent="0.25">
      <c r="F8">
        <f>$I$4*$M$5+$I$8*$M$9</f>
        <v>1600</v>
      </c>
      <c r="I8" s="2">
        <v>0.6</v>
      </c>
      <c r="J8" s="3" t="s">
        <v>5</v>
      </c>
    </row>
    <row r="9" spans="1:13" x14ac:dyDescent="0.25">
      <c r="L9" s="2">
        <v>1000</v>
      </c>
      <c r="M9">
        <f>L9</f>
        <v>1000</v>
      </c>
    </row>
    <row r="12" spans="1:13" x14ac:dyDescent="0.25">
      <c r="A12">
        <f>$D$6*$F$8+$D$14*$F$16</f>
        <v>1300</v>
      </c>
      <c r="I12" s="2">
        <v>0.4</v>
      </c>
      <c r="J12" s="3" t="s">
        <v>4</v>
      </c>
    </row>
    <row r="13" spans="1:13" x14ac:dyDescent="0.25">
      <c r="L13" s="2">
        <v>1500</v>
      </c>
      <c r="M13">
        <f>L13</f>
        <v>1500</v>
      </c>
    </row>
    <row r="14" spans="1:13" x14ac:dyDescent="0.25">
      <c r="D14" s="2">
        <v>0.3</v>
      </c>
      <c r="E14" s="3" t="s">
        <v>3</v>
      </c>
    </row>
    <row r="15" spans="1:13" x14ac:dyDescent="0.25">
      <c r="L15" s="2"/>
    </row>
    <row r="16" spans="1:13" x14ac:dyDescent="0.25">
      <c r="F16">
        <f>$I$12*$M$13+$I$16*$M$17</f>
        <v>600</v>
      </c>
      <c r="I16" s="2">
        <v>0.6</v>
      </c>
      <c r="J16" s="3" t="s">
        <v>5</v>
      </c>
    </row>
    <row r="17" spans="12:13" x14ac:dyDescent="0.25">
      <c r="L17" s="2">
        <v>0</v>
      </c>
      <c r="M17">
        <f>L17</f>
        <v>0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680A-4B03-4EAD-8C3A-20DC5D3E7004}">
  <dimension ref="A1:W33"/>
  <sheetViews>
    <sheetView tabSelected="1" workbookViewId="0">
      <selection activeCell="AB19" sqref="AB19"/>
    </sheetView>
  </sheetViews>
  <sheetFormatPr baseColWidth="10" defaultRowHeight="15" x14ac:dyDescent="0.2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14.7109375" customWidth="1"/>
    <col min="23" max="23" width="10.7109375" customWidth="1"/>
  </cols>
  <sheetData>
    <row r="1" spans="4:23" x14ac:dyDescent="0.25">
      <c r="V1" s="1" t="s">
        <v>0</v>
      </c>
      <c r="W1" s="1" t="s">
        <v>1</v>
      </c>
    </row>
    <row r="4" spans="4:23" x14ac:dyDescent="0.25">
      <c r="S4" s="2">
        <v>0.75</v>
      </c>
      <c r="T4" s="3" t="s">
        <v>14</v>
      </c>
    </row>
    <row r="5" spans="4:23" x14ac:dyDescent="0.25">
      <c r="V5" s="2">
        <v>400000</v>
      </c>
      <c r="W5">
        <f>V5-10000</f>
        <v>390000</v>
      </c>
    </row>
    <row r="6" spans="4:23" x14ac:dyDescent="0.25">
      <c r="N6" s="3" t="str">
        <f>IF($K$11=$P$8,"&gt;&gt;&gt;","")</f>
        <v>&gt;&gt;&gt;</v>
      </c>
      <c r="O6" s="3" t="s">
        <v>12</v>
      </c>
    </row>
    <row r="7" spans="4:23" x14ac:dyDescent="0.25">
      <c r="V7" s="2"/>
    </row>
    <row r="8" spans="4:23" x14ac:dyDescent="0.25">
      <c r="P8">
        <f>$S$4*$W$5+$S$8*$W$9</f>
        <v>270000</v>
      </c>
      <c r="S8" s="2">
        <f>1-S4</f>
        <v>0.25</v>
      </c>
      <c r="T8" s="3" t="s">
        <v>15</v>
      </c>
    </row>
    <row r="9" spans="4:23" x14ac:dyDescent="0.25">
      <c r="I9" s="2">
        <v>0.5</v>
      </c>
      <c r="J9" s="3" t="s">
        <v>10</v>
      </c>
      <c r="V9" s="2">
        <v>-80000</v>
      </c>
      <c r="W9">
        <f>V9-10000</f>
        <v>-90000</v>
      </c>
    </row>
    <row r="11" spans="4:23" x14ac:dyDescent="0.25">
      <c r="K11">
        <f>MAX($W$13,$P$8)</f>
        <v>270000</v>
      </c>
      <c r="V11" s="2"/>
    </row>
    <row r="12" spans="4:23" x14ac:dyDescent="0.25">
      <c r="N12" s="3" t="str">
        <f>IF($K$11=$W$13,"&gt;&gt;&gt;","")</f>
        <v/>
      </c>
      <c r="O12" s="3" t="s">
        <v>13</v>
      </c>
    </row>
    <row r="13" spans="4:23" x14ac:dyDescent="0.25">
      <c r="V13" s="2">
        <v>0</v>
      </c>
      <c r="W13">
        <f>V13-10000</f>
        <v>-10000</v>
      </c>
    </row>
    <row r="15" spans="4:23" x14ac:dyDescent="0.25">
      <c r="D15" s="3" t="str">
        <f>IF($A$25=$F$17,"&gt;&gt;&gt;","")</f>
        <v>&gt;&gt;&gt;</v>
      </c>
      <c r="E15" s="3" t="s">
        <v>8</v>
      </c>
      <c r="V15" s="2"/>
    </row>
    <row r="16" spans="4:23" x14ac:dyDescent="0.25">
      <c r="S16" s="2">
        <v>0.1</v>
      </c>
      <c r="T16" s="3" t="s">
        <v>14</v>
      </c>
      <c r="V16" s="2"/>
    </row>
    <row r="17" spans="1:23" x14ac:dyDescent="0.25">
      <c r="F17">
        <f>$I$9*$K$11+$I$21*$K$23</f>
        <v>130000</v>
      </c>
      <c r="V17" s="2">
        <v>400000</v>
      </c>
      <c r="W17">
        <f>V17-10000</f>
        <v>390000</v>
      </c>
    </row>
    <row r="18" spans="1:23" x14ac:dyDescent="0.25">
      <c r="N18" s="3" t="str">
        <f>IF($K$23=$P$20,"&gt;&gt;&gt;","")</f>
        <v/>
      </c>
      <c r="O18" s="3" t="s">
        <v>12</v>
      </c>
      <c r="V18" s="2"/>
    </row>
    <row r="19" spans="1:23" x14ac:dyDescent="0.25">
      <c r="V19" s="2"/>
    </row>
    <row r="20" spans="1:23" x14ac:dyDescent="0.25">
      <c r="P20">
        <f>$S$16*$W$17+$S$20*$W$21</f>
        <v>-42000</v>
      </c>
      <c r="S20" s="2">
        <f>1-S16</f>
        <v>0.9</v>
      </c>
      <c r="T20" s="3" t="s">
        <v>15</v>
      </c>
    </row>
    <row r="21" spans="1:23" x14ac:dyDescent="0.25">
      <c r="I21" s="2">
        <v>0.5</v>
      </c>
      <c r="J21" s="3" t="s">
        <v>11</v>
      </c>
      <c r="V21" s="2">
        <v>-80000</v>
      </c>
      <c r="W21">
        <f>V21-10000</f>
        <v>-90000</v>
      </c>
    </row>
    <row r="23" spans="1:23" x14ac:dyDescent="0.25">
      <c r="K23">
        <f>MAX($W$25,$P$20)</f>
        <v>-10000</v>
      </c>
      <c r="V23" s="2"/>
    </row>
    <row r="24" spans="1:23" x14ac:dyDescent="0.25">
      <c r="N24" s="3" t="str">
        <f>IF($K$23=$W$25,"&gt;&gt;&gt;","")</f>
        <v>&gt;&gt;&gt;</v>
      </c>
      <c r="O24" s="3" t="s">
        <v>13</v>
      </c>
    </row>
    <row r="25" spans="1:23" x14ac:dyDescent="0.25">
      <c r="A25">
        <f>MAX($F$17,$F$32)</f>
        <v>130000</v>
      </c>
      <c r="V25" s="2">
        <v>0</v>
      </c>
      <c r="W25">
        <f>V35-10000</f>
        <v>-10000</v>
      </c>
    </row>
    <row r="28" spans="1:23" x14ac:dyDescent="0.25">
      <c r="I28" s="2"/>
      <c r="J28" s="3"/>
    </row>
    <row r="29" spans="1:23" x14ac:dyDescent="0.25">
      <c r="V29" s="2"/>
    </row>
    <row r="30" spans="1:23" x14ac:dyDescent="0.25">
      <c r="D30" s="3" t="str">
        <f>IF($A$25=$F$32,"&gt;&gt;&gt;","")</f>
        <v/>
      </c>
      <c r="E30" s="3" t="s">
        <v>9</v>
      </c>
    </row>
    <row r="31" spans="1:23" x14ac:dyDescent="0.25">
      <c r="V31" s="2">
        <v>0</v>
      </c>
    </row>
    <row r="32" spans="1:23" x14ac:dyDescent="0.25">
      <c r="F32">
        <f>$I$28*$W$29+$I$32*$W$33</f>
        <v>0</v>
      </c>
      <c r="I32" s="2"/>
      <c r="J32" s="3"/>
    </row>
    <row r="33" spans="22:22" x14ac:dyDescent="0.25">
      <c r="V3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A63F-182B-4B06-95FB-8DF5FBAF9DA3}">
  <dimension ref="A1:W37"/>
  <sheetViews>
    <sheetView workbookViewId="0">
      <selection activeCell="V5" sqref="V5"/>
    </sheetView>
  </sheetViews>
  <sheetFormatPr baseColWidth="10" defaultRowHeight="15" x14ac:dyDescent="0.2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14.7109375" customWidth="1"/>
    <col min="23" max="23" width="10.7109375" customWidth="1"/>
  </cols>
  <sheetData>
    <row r="1" spans="4:23" x14ac:dyDescent="0.25">
      <c r="V1" s="1" t="s">
        <v>0</v>
      </c>
      <c r="W1" s="1" t="s">
        <v>1</v>
      </c>
    </row>
    <row r="4" spans="4:23" x14ac:dyDescent="0.25">
      <c r="S4" s="2">
        <v>0.75</v>
      </c>
      <c r="T4" s="3" t="s">
        <v>14</v>
      </c>
    </row>
    <row r="5" spans="4:23" x14ac:dyDescent="0.25">
      <c r="V5" s="2">
        <v>0</v>
      </c>
    </row>
    <row r="6" spans="4:23" x14ac:dyDescent="0.25">
      <c r="N6" s="3" t="str">
        <f>IF($K$11=$P$8,"&gt;&gt;&gt;","")</f>
        <v>&gt;&gt;&gt;</v>
      </c>
      <c r="O6" s="3" t="s">
        <v>12</v>
      </c>
    </row>
    <row r="7" spans="4:23" x14ac:dyDescent="0.25">
      <c r="V7" s="2"/>
    </row>
    <row r="8" spans="4:23" x14ac:dyDescent="0.25">
      <c r="P8">
        <f>$S$4*$W$5+$S$8*$W$9</f>
        <v>0</v>
      </c>
      <c r="S8" s="2">
        <f>1-S4</f>
        <v>0.25</v>
      </c>
      <c r="T8" s="3" t="s">
        <v>15</v>
      </c>
    </row>
    <row r="9" spans="4:23" x14ac:dyDescent="0.25">
      <c r="I9" s="2">
        <v>0.5</v>
      </c>
      <c r="J9" s="3" t="s">
        <v>16</v>
      </c>
      <c r="V9" s="2">
        <v>0</v>
      </c>
    </row>
    <row r="11" spans="4:23" x14ac:dyDescent="0.25">
      <c r="K11">
        <f>MAX($W$13,$P$8)</f>
        <v>0</v>
      </c>
      <c r="V11" s="2"/>
    </row>
    <row r="12" spans="4:23" x14ac:dyDescent="0.25">
      <c r="N12" s="3" t="str">
        <f>IF($K$11=$W$13,"&gt;&gt;&gt;","")</f>
        <v>&gt;&gt;&gt;</v>
      </c>
      <c r="O12" s="3" t="s">
        <v>13</v>
      </c>
    </row>
    <row r="13" spans="4:23" x14ac:dyDescent="0.25">
      <c r="V13" s="2">
        <v>0</v>
      </c>
    </row>
    <row r="15" spans="4:23" x14ac:dyDescent="0.25">
      <c r="D15" s="3" t="str">
        <f>IF($A$26=$F$17,"&gt;&gt;&gt;","")</f>
        <v>&gt;&gt;&gt;</v>
      </c>
      <c r="E15" s="3" t="s">
        <v>6</v>
      </c>
      <c r="V15" s="2"/>
    </row>
    <row r="16" spans="4:23" x14ac:dyDescent="0.25">
      <c r="S16" s="2">
        <v>0.1</v>
      </c>
      <c r="T16" s="3" t="s">
        <v>14</v>
      </c>
      <c r="V16" s="2"/>
    </row>
    <row r="17" spans="1:22" x14ac:dyDescent="0.25">
      <c r="F17">
        <f>$I$9*$K$11+$I$21*$K$23</f>
        <v>0</v>
      </c>
      <c r="V17" s="2">
        <v>0</v>
      </c>
    </row>
    <row r="18" spans="1:22" x14ac:dyDescent="0.25">
      <c r="N18" s="3" t="str">
        <f>IF($K$23=$P$20,"&gt;&gt;&gt;","")</f>
        <v>&gt;&gt;&gt;</v>
      </c>
      <c r="O18" s="3" t="s">
        <v>12</v>
      </c>
      <c r="V18" s="2"/>
    </row>
    <row r="19" spans="1:22" x14ac:dyDescent="0.25">
      <c r="V19" s="2"/>
    </row>
    <row r="20" spans="1:22" x14ac:dyDescent="0.25">
      <c r="P20">
        <f>$S$16*$W$17+$S$20*$W$21</f>
        <v>0</v>
      </c>
      <c r="S20" s="2">
        <f>1-S16</f>
        <v>0.9</v>
      </c>
      <c r="T20" s="3" t="s">
        <v>15</v>
      </c>
    </row>
    <row r="21" spans="1:22" x14ac:dyDescent="0.25">
      <c r="I21" s="2">
        <v>0.5</v>
      </c>
      <c r="J21" s="3" t="s">
        <v>17</v>
      </c>
      <c r="V21" s="2">
        <v>0</v>
      </c>
    </row>
    <row r="23" spans="1:22" x14ac:dyDescent="0.25">
      <c r="K23">
        <f>MAX($W$25,$P$20)</f>
        <v>0</v>
      </c>
      <c r="V23" s="2"/>
    </row>
    <row r="24" spans="1:22" x14ac:dyDescent="0.25">
      <c r="N24" s="3" t="str">
        <f>IF($K$23=$W$25,"&gt;&gt;&gt;","")</f>
        <v>&gt;&gt;&gt;</v>
      </c>
      <c r="O24" s="3" t="s">
        <v>13</v>
      </c>
    </row>
    <row r="25" spans="1:22" x14ac:dyDescent="0.25">
      <c r="V25" s="2">
        <v>0</v>
      </c>
    </row>
    <row r="26" spans="1:22" x14ac:dyDescent="0.25">
      <c r="A26">
        <f>MAX($F$17,$F$35)</f>
        <v>0</v>
      </c>
    </row>
    <row r="28" spans="1:22" x14ac:dyDescent="0.25">
      <c r="N28" s="2">
        <v>0.4</v>
      </c>
      <c r="O28" s="3" t="s">
        <v>14</v>
      </c>
    </row>
    <row r="29" spans="1:22" x14ac:dyDescent="0.25">
      <c r="V29" s="2">
        <v>0</v>
      </c>
    </row>
    <row r="30" spans="1:22" x14ac:dyDescent="0.25">
      <c r="I30" s="3" t="str">
        <f>IF($F$35=$K$32,"&gt;&gt;&gt;","")</f>
        <v>&gt;&gt;&gt;</v>
      </c>
      <c r="J30" s="3" t="s">
        <v>12</v>
      </c>
    </row>
    <row r="31" spans="1:22" x14ac:dyDescent="0.25">
      <c r="V31" s="2"/>
    </row>
    <row r="32" spans="1:22" x14ac:dyDescent="0.25">
      <c r="K32">
        <f>$N$28*$W$29+$N$32*$W$33</f>
        <v>0</v>
      </c>
      <c r="N32" s="2">
        <f>1-N28</f>
        <v>0.6</v>
      </c>
      <c r="O32" s="3" t="s">
        <v>15</v>
      </c>
    </row>
    <row r="33" spans="4:22" x14ac:dyDescent="0.25">
      <c r="D33" s="3" t="str">
        <f>IF($A$26=$F$35,"&gt;&gt;&gt;","")</f>
        <v>&gt;&gt;&gt;</v>
      </c>
      <c r="E33" s="3" t="s">
        <v>7</v>
      </c>
      <c r="V33" s="2">
        <v>0</v>
      </c>
    </row>
    <row r="35" spans="4:22" x14ac:dyDescent="0.25">
      <c r="F35">
        <f>MAX($W$37,$K$32)</f>
        <v>0</v>
      </c>
      <c r="V35" s="2"/>
    </row>
    <row r="36" spans="4:22" x14ac:dyDescent="0.25">
      <c r="I36" s="3" t="str">
        <f>IF($F$35=$W$37,"&gt;&gt;&gt;","")</f>
        <v>&gt;&gt;&gt;</v>
      </c>
      <c r="J36" s="3" t="s">
        <v>13</v>
      </c>
    </row>
    <row r="37" spans="4:22" x14ac:dyDescent="0.25">
      <c r="V37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meza vargas</dc:creator>
  <cp:lastModifiedBy>brandon meza vargas</cp:lastModifiedBy>
  <dcterms:created xsi:type="dcterms:W3CDTF">2021-04-14T18:00:51Z</dcterms:created>
  <dcterms:modified xsi:type="dcterms:W3CDTF">2021-04-14T18:33:50Z</dcterms:modified>
</cp:coreProperties>
</file>