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badult rockfish data" sheetId="1" r:id="rId4"/>
    <sheet state="visible" name="subadult microparticle colors" sheetId="2" r:id="rId5"/>
    <sheet state="visible" name="subadult morphologies" sheetId="3" r:id="rId6"/>
    <sheet state="visible" name="subadult background data" sheetId="4" r:id="rId7"/>
    <sheet state="visible" name="subadult verified classificatio" sheetId="5" r:id="rId8"/>
    <sheet state="visible" name="subadult verified colors" sheetId="6" r:id="rId9"/>
    <sheet state="visible" name="juvenile rockfish data" sheetId="7" r:id="rId10"/>
    <sheet state="visible" name="juvenile microparticle colors" sheetId="8" r:id="rId11"/>
    <sheet state="visible" name="juvenile morphologies" sheetId="9" r:id="rId12"/>
    <sheet state="visible" name="juvenile background data" sheetId="10" r:id="rId13"/>
    <sheet state="visible" name="juvenile verified classificatio" sheetId="11" r:id="rId14"/>
    <sheet state="visible" name="juvenile verified colors" sheetId="12" r:id="rId15"/>
    <sheet state="visible" name="Data for figure 1" sheetId="13" r:id="rId16"/>
  </sheets>
  <externalReferences>
    <externalReference r:id="rId17"/>
  </externalReferences>
  <definedNames/>
  <calcPr/>
  <extLst>
    <ext uri="GoogleSheetsCustomDataVersion1">
      <go:sheetsCustomData xmlns:go="http://customooxmlschemas.google.com/" r:id="rId18" roundtripDataSignature="AMtx7mjeTqP2+l50+OJu76qhjJLcZSxEhw=="/>
    </ext>
  </extLst>
</workbook>
</file>

<file path=xl/sharedStrings.xml><?xml version="1.0" encoding="utf-8"?>
<sst xmlns="http://schemas.openxmlformats.org/spreadsheetml/2006/main" count="582" uniqueCount="234">
  <si>
    <t>Location</t>
  </si>
  <si>
    <t>ODFW number</t>
  </si>
  <si>
    <t>area</t>
  </si>
  <si>
    <t>Fish Number 2.0</t>
  </si>
  <si>
    <t>Pieces</t>
  </si>
  <si>
    <t>Weight of fish(g)</t>
  </si>
  <si>
    <t>Total Length(cm)</t>
  </si>
  <si>
    <t>Time caught</t>
  </si>
  <si>
    <t>Newport</t>
  </si>
  <si>
    <t>NA</t>
  </si>
  <si>
    <t>Cascade Head</t>
  </si>
  <si>
    <t>ODFW_36</t>
  </si>
  <si>
    <t>Cape Foulweather CA</t>
  </si>
  <si>
    <t>ODFW_42</t>
  </si>
  <si>
    <t>Cavalier CA</t>
  </si>
  <si>
    <t>ODFW_38</t>
  </si>
  <si>
    <t>ODFW_40</t>
  </si>
  <si>
    <t>ODFW_33</t>
  </si>
  <si>
    <t>ODFW_48</t>
  </si>
  <si>
    <t>B-18 (9-20)</t>
  </si>
  <si>
    <t>Cascade Head MR</t>
  </si>
  <si>
    <t>B20 (9-20)</t>
  </si>
  <si>
    <t>T-10 (9-20) calling B-10</t>
  </si>
  <si>
    <t>B30</t>
  </si>
  <si>
    <t>Cape Perpetua</t>
  </si>
  <si>
    <t>ODFW_157</t>
  </si>
  <si>
    <t>Postage Stamp CA</t>
  </si>
  <si>
    <t>ODFW_119</t>
  </si>
  <si>
    <t>ODFW_67</t>
  </si>
  <si>
    <t>Cape Perpetua MR</t>
  </si>
  <si>
    <t>ODFW_104</t>
  </si>
  <si>
    <t>ODFW_100</t>
  </si>
  <si>
    <t>ODFW_60</t>
  </si>
  <si>
    <t>ODFW_123</t>
  </si>
  <si>
    <t>ODFW_53</t>
  </si>
  <si>
    <t>ODFW_58</t>
  </si>
  <si>
    <t>ODFW_59</t>
  </si>
  <si>
    <t>ODFW_102</t>
  </si>
  <si>
    <t>ODFW_50</t>
  </si>
  <si>
    <t>ODFW B4</t>
  </si>
  <si>
    <t>Cape Falcon</t>
  </si>
  <si>
    <t>2019-001</t>
  </si>
  <si>
    <t>CA adj to CF MR</t>
  </si>
  <si>
    <t>2019-004</t>
  </si>
  <si>
    <t>2019-003</t>
  </si>
  <si>
    <t>2019-012</t>
  </si>
  <si>
    <t>Cape Meares CA</t>
  </si>
  <si>
    <t>2019-015</t>
  </si>
  <si>
    <t>2019-011</t>
  </si>
  <si>
    <t>2019-009</t>
  </si>
  <si>
    <t>yellow tag #20</t>
  </si>
  <si>
    <t>yellow tag #32</t>
  </si>
  <si>
    <t>yellow 58</t>
  </si>
  <si>
    <t>Redfish Rocks</t>
  </si>
  <si>
    <t>2019-068</t>
  </si>
  <si>
    <t>Humbug CA</t>
  </si>
  <si>
    <t>2019-046</t>
  </si>
  <si>
    <t>Unknown</t>
  </si>
  <si>
    <t>2019-045</t>
  </si>
  <si>
    <t>2019-062</t>
  </si>
  <si>
    <t>Orford Reef CA</t>
  </si>
  <si>
    <t>2019-053</t>
  </si>
  <si>
    <t>2019-038</t>
  </si>
  <si>
    <t>2019-114</t>
  </si>
  <si>
    <t>Redfish Rocks MR</t>
  </si>
  <si>
    <t>2019-043</t>
  </si>
  <si>
    <t>2019-110</t>
  </si>
  <si>
    <t>2019-104</t>
  </si>
  <si>
    <t>2019-101</t>
  </si>
  <si>
    <t>Sites</t>
  </si>
  <si>
    <t>Clear</t>
  </si>
  <si>
    <t>White</t>
  </si>
  <si>
    <t>Blue</t>
  </si>
  <si>
    <t>Black</t>
  </si>
  <si>
    <t>Yellow</t>
  </si>
  <si>
    <t>Pink</t>
  </si>
  <si>
    <t>Silver</t>
  </si>
  <si>
    <t>Brown</t>
  </si>
  <si>
    <t>Green</t>
  </si>
  <si>
    <t>Grey</t>
  </si>
  <si>
    <t>Red</t>
  </si>
  <si>
    <t>Total</t>
  </si>
  <si>
    <t>174</t>
  </si>
  <si>
    <t>34</t>
  </si>
  <si>
    <t>50</t>
  </si>
  <si>
    <t>66</t>
  </si>
  <si>
    <t>33</t>
  </si>
  <si>
    <t>5</t>
  </si>
  <si>
    <t>4</t>
  </si>
  <si>
    <t>8</t>
  </si>
  <si>
    <t>38</t>
  </si>
  <si>
    <t>Site</t>
  </si>
  <si>
    <t>Fragment</t>
  </si>
  <si>
    <t>Fiber</t>
  </si>
  <si>
    <t>Film</t>
  </si>
  <si>
    <t>Foam</t>
  </si>
  <si>
    <t>Sphere</t>
  </si>
  <si>
    <t>Control Type</t>
  </si>
  <si>
    <t>Description</t>
  </si>
  <si>
    <t># of plastics</t>
  </si>
  <si>
    <t># of controls</t>
  </si>
  <si>
    <t>plastics/controls</t>
  </si>
  <si>
    <t xml:space="preserve"># control/ total fish </t>
  </si>
  <si>
    <t>(plastics/controls) (# control/ total fish)</t>
  </si>
  <si>
    <t>KOH</t>
  </si>
  <si>
    <t>procedural blank</t>
  </si>
  <si>
    <t>AIR</t>
  </si>
  <si>
    <t>blank</t>
  </si>
  <si>
    <t>Water</t>
  </si>
  <si>
    <t>SUM</t>
  </si>
  <si>
    <t>Anthropogenic unknown</t>
  </si>
  <si>
    <t>Anthropogenic cellulosic</t>
  </si>
  <si>
    <t>synthetic</t>
  </si>
  <si>
    <t>Natural</t>
  </si>
  <si>
    <t>Subadult</t>
  </si>
  <si>
    <t>Larger Fish</t>
  </si>
  <si>
    <t>Sample Number</t>
  </si>
  <si>
    <t>Total Pieces</t>
  </si>
  <si>
    <t>Total Length(mm)</t>
  </si>
  <si>
    <t>Otter Rock</t>
  </si>
  <si>
    <t>Gut Sample 1</t>
  </si>
  <si>
    <t>Gut Sample 2</t>
  </si>
  <si>
    <t>Gut Sample 3</t>
  </si>
  <si>
    <t>Gut Sample 4</t>
  </si>
  <si>
    <t>Gut Sample 5</t>
  </si>
  <si>
    <t>Gut Sample 6</t>
  </si>
  <si>
    <t>Gut Sample 7</t>
  </si>
  <si>
    <t>Gut Sample 8</t>
  </si>
  <si>
    <t>Gut Sample 9</t>
  </si>
  <si>
    <t xml:space="preserve">Gut Sample 12 </t>
  </si>
  <si>
    <t xml:space="preserve">Gut Sample 13 </t>
  </si>
  <si>
    <t xml:space="preserve">Gut Sample 14 </t>
  </si>
  <si>
    <t xml:space="preserve">Gut Sample 16 </t>
  </si>
  <si>
    <t>Gut Sample 17</t>
  </si>
  <si>
    <t>Gut Sample 18</t>
  </si>
  <si>
    <t>Gut Sample 19</t>
  </si>
  <si>
    <t>Gut Sample 20</t>
  </si>
  <si>
    <t>Gut Sample 23</t>
  </si>
  <si>
    <t>Gut Sample 24</t>
  </si>
  <si>
    <t>Gut Sample 25</t>
  </si>
  <si>
    <t>Gut Sample 26</t>
  </si>
  <si>
    <t>Gut Sample 27</t>
  </si>
  <si>
    <t>Gut Sample 29</t>
  </si>
  <si>
    <t>Gut Sample 30</t>
  </si>
  <si>
    <t>Gut Sample 31</t>
  </si>
  <si>
    <t>Gut Sample 32</t>
  </si>
  <si>
    <t>Gut Sample 33</t>
  </si>
  <si>
    <t>Gut Sample 34</t>
  </si>
  <si>
    <t>Gut Sample 35</t>
  </si>
  <si>
    <t>Gut Sample 36</t>
  </si>
  <si>
    <t>Gut Sample 38</t>
  </si>
  <si>
    <t>Gut Sample 39</t>
  </si>
  <si>
    <t>Gut Sample 41</t>
  </si>
  <si>
    <t>Gut Sample 43</t>
  </si>
  <si>
    <t>Gut Sample 44</t>
  </si>
  <si>
    <t>Gut Sample 45</t>
  </si>
  <si>
    <t>Gut Sample 46</t>
  </si>
  <si>
    <t>Gut Sample 47</t>
  </si>
  <si>
    <t>Gut Sample 49</t>
  </si>
  <si>
    <t>Gut Sample 50</t>
  </si>
  <si>
    <t>Gut Sample 51</t>
  </si>
  <si>
    <t>Gut Sample 52</t>
  </si>
  <si>
    <t>Gut Sample 53</t>
  </si>
  <si>
    <t>Gut Sample 55</t>
  </si>
  <si>
    <t>Gut Sample 56</t>
  </si>
  <si>
    <t>Gut Sample 58</t>
  </si>
  <si>
    <t>Gut Sample 59</t>
  </si>
  <si>
    <t>Gut Sample 60</t>
  </si>
  <si>
    <t>Gut Sample 62</t>
  </si>
  <si>
    <t>52. 33</t>
  </si>
  <si>
    <t>Gut Sample 63</t>
  </si>
  <si>
    <t>52. 16</t>
  </si>
  <si>
    <t>Gut Sample 64</t>
  </si>
  <si>
    <t>49. 16</t>
  </si>
  <si>
    <t>Gut Sample 65</t>
  </si>
  <si>
    <t>51. 23</t>
  </si>
  <si>
    <t>Gut Sample 66</t>
  </si>
  <si>
    <t>53. 93</t>
  </si>
  <si>
    <t>Cape Foulweather</t>
  </si>
  <si>
    <t>Gut Sample 11 L</t>
  </si>
  <si>
    <t>Gut Sample 15 L</t>
  </si>
  <si>
    <t>Gut Sample 21</t>
  </si>
  <si>
    <t>Gut Sample 22</t>
  </si>
  <si>
    <t>Gut Sample 28</t>
  </si>
  <si>
    <t>Gut Sample 37</t>
  </si>
  <si>
    <t>Gut Sample 40</t>
  </si>
  <si>
    <t>Gut Sample 42</t>
  </si>
  <si>
    <t>Gut Sample 48</t>
  </si>
  <si>
    <t>Gut Sample 54</t>
  </si>
  <si>
    <t>Gut Sample 61</t>
  </si>
  <si>
    <t>47. 83</t>
  </si>
  <si>
    <t>Gut Sample 67</t>
  </si>
  <si>
    <t>49. 90</t>
  </si>
  <si>
    <t>Gut Sample 57</t>
  </si>
  <si>
    <t>44. 70</t>
  </si>
  <si>
    <t>Colors</t>
  </si>
  <si>
    <t>Number of Microparticles</t>
  </si>
  <si>
    <t>Unclassified</t>
  </si>
  <si>
    <t>Fibers</t>
  </si>
  <si>
    <t>Fragments</t>
  </si>
  <si>
    <t>Films</t>
  </si>
  <si>
    <t>unknown</t>
  </si>
  <si>
    <t>Juveniles</t>
  </si>
  <si>
    <t>Fish.num</t>
  </si>
  <si>
    <t>ID.num</t>
  </si>
  <si>
    <t>Lat</t>
  </si>
  <si>
    <t>Long</t>
  </si>
  <si>
    <t>Lat1</t>
  </si>
  <si>
    <t>Long1</t>
  </si>
  <si>
    <t>Fish.num2</t>
  </si>
  <si>
    <t>ID.num2</t>
  </si>
  <si>
    <t>Lat2</t>
  </si>
  <si>
    <t>Long2</t>
  </si>
  <si>
    <t>Fish.num3</t>
  </si>
  <si>
    <t>ID.num3</t>
  </si>
  <si>
    <t>Lat3</t>
  </si>
  <si>
    <t>Long3</t>
  </si>
  <si>
    <t>Fish.num4</t>
  </si>
  <si>
    <t>ID.num4</t>
  </si>
  <si>
    <t>Lat4</t>
  </si>
  <si>
    <t>Long4</t>
  </si>
  <si>
    <t>Reserve</t>
  </si>
  <si>
    <t>Lat5</t>
  </si>
  <si>
    <t>Long5</t>
  </si>
  <si>
    <t>NP</t>
  </si>
  <si>
    <t>Lat6</t>
  </si>
  <si>
    <t>Long6</t>
  </si>
  <si>
    <t>Lat8</t>
  </si>
  <si>
    <t>Long8</t>
  </si>
  <si>
    <t>RR</t>
  </si>
  <si>
    <t>CH</t>
  </si>
  <si>
    <t>CF</t>
  </si>
  <si>
    <t>CP</t>
  </si>
  <si>
    <t>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</si>
</sst>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sz val="12.0"/>
      <color theme="1"/>
      <name val="Calibri"/>
    </font>
    <font>
      <sz val="11.0"/>
      <color rgb="FF000000"/>
      <name val="Calibri"/>
    </font>
    <font>
      <sz val="11.0"/>
      <color theme="1"/>
      <name val="Times New Roman"/>
    </font>
    <font>
      <sz val="11.0"/>
      <color theme="1"/>
      <name val="Calibri"/>
    </font>
    <font>
      <sz val="12.0"/>
      <color theme="1"/>
      <name val="Times New Roman"/>
    </font>
    <font>
      <sz val="12.0"/>
      <color rgb="FF000000"/>
      <name val="Calibri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1" numFmtId="0" xfId="0" applyFont="1"/>
    <xf borderId="0" fillId="0" fontId="1" numFmtId="17" xfId="0" applyAlignment="1" applyFont="1" applyNumberFormat="1">
      <alignment horizontal="left" vertical="center"/>
    </xf>
    <xf borderId="1" fillId="0" fontId="3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vertical="center"/>
    </xf>
    <xf borderId="0" fillId="0" fontId="4" numFmtId="0" xfId="0" applyFont="1"/>
    <xf borderId="0" fillId="0" fontId="5" numFmtId="0" xfId="0" applyAlignment="1" applyFont="1">
      <alignment horizontal="left" vertical="center"/>
    </xf>
    <xf borderId="2" fillId="0" fontId="2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right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2" numFmtId="0" xfId="0" applyFont="1"/>
    <xf borderId="0" fillId="0" fontId="2" numFmtId="0" xfId="0" applyAlignment="1" applyFont="1">
      <alignment horizontal="right"/>
    </xf>
    <xf borderId="0" fillId="0" fontId="6" numFmtId="0" xfId="0" applyFont="1"/>
    <xf borderId="0" fillId="0" fontId="1" numFmtId="14" xfId="0" applyAlignment="1" applyFont="1" applyNumberFormat="1">
      <alignment horizontal="right"/>
    </xf>
    <xf borderId="0" fillId="0" fontId="1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externalLink" Target="externalLinks/externalLink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katherinelasdin/Desktop/docs%20for%20thesis/MA%20updated%20stats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use this one"/>
      <sheetName val="combined graphs"/>
      <sheetName val="GS arranged by site"/>
      <sheetName val="GS numerically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44"/>
    <col customWidth="1" min="2" max="3" width="20.78"/>
    <col customWidth="1" min="4" max="7" width="10.78"/>
    <col customWidth="1" min="8" max="8" width="15.33"/>
    <col customWidth="1" min="9" max="12" width="10.78"/>
    <col customWidth="1" min="13" max="13" width="11.33"/>
    <col customWidth="1" min="14" max="21" width="10.78"/>
    <col customWidth="1" min="22" max="22" width="21.67"/>
    <col customWidth="1" min="23" max="23" width="10.78"/>
    <col customWidth="1" min="24" max="24" width="22.78"/>
    <col customWidth="1" min="25" max="28" width="10.7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5.75" customHeight="1">
      <c r="A2" s="1" t="s">
        <v>8</v>
      </c>
      <c r="B2" s="1" t="s">
        <v>9</v>
      </c>
      <c r="C2" s="1" t="s">
        <v>9</v>
      </c>
      <c r="D2" s="1">
        <v>13.0</v>
      </c>
      <c r="E2" s="1">
        <v>6.0</v>
      </c>
      <c r="F2" s="1" t="s">
        <v>9</v>
      </c>
      <c r="G2" s="1">
        <v>39.6</v>
      </c>
      <c r="H2" s="4">
        <v>43252.0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5.75" customHeight="1">
      <c r="A3" s="1" t="s">
        <v>8</v>
      </c>
      <c r="B3" s="1" t="s">
        <v>9</v>
      </c>
      <c r="C3" s="1" t="s">
        <v>9</v>
      </c>
      <c r="D3" s="1">
        <v>14.0</v>
      </c>
      <c r="E3" s="1">
        <v>7.0</v>
      </c>
      <c r="F3" s="1" t="s">
        <v>9</v>
      </c>
      <c r="G3" s="1">
        <v>40.0</v>
      </c>
      <c r="H3" s="4">
        <v>43252.0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5.75" customHeight="1">
      <c r="A4" s="1" t="s">
        <v>8</v>
      </c>
      <c r="B4" s="1" t="s">
        <v>9</v>
      </c>
      <c r="C4" s="1" t="s">
        <v>9</v>
      </c>
      <c r="D4" s="1">
        <v>25.0</v>
      </c>
      <c r="E4" s="1">
        <v>1.0</v>
      </c>
      <c r="F4" s="1" t="s">
        <v>9</v>
      </c>
      <c r="G4" s="1">
        <v>37.5</v>
      </c>
      <c r="H4" s="4">
        <v>43252.0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15.75" customHeight="1">
      <c r="A5" s="1" t="s">
        <v>8</v>
      </c>
      <c r="B5" s="1" t="s">
        <v>9</v>
      </c>
      <c r="C5" s="1" t="s">
        <v>9</v>
      </c>
      <c r="D5" s="1">
        <v>36.0</v>
      </c>
      <c r="E5" s="1">
        <v>1.0</v>
      </c>
      <c r="F5" s="1" t="s">
        <v>9</v>
      </c>
      <c r="G5" s="1">
        <v>40.6</v>
      </c>
      <c r="H5" s="4">
        <v>43282.0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5.75" customHeight="1">
      <c r="A6" s="1" t="s">
        <v>8</v>
      </c>
      <c r="B6" s="1" t="s">
        <v>9</v>
      </c>
      <c r="C6" s="1" t="s">
        <v>9</v>
      </c>
      <c r="D6" s="1">
        <v>38.0</v>
      </c>
      <c r="E6" s="1">
        <v>0.0</v>
      </c>
      <c r="F6" s="1" t="s">
        <v>9</v>
      </c>
      <c r="G6" s="1">
        <v>44.0</v>
      </c>
      <c r="H6" s="4">
        <v>43282.0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5.75" customHeight="1">
      <c r="A7" s="1" t="s">
        <v>8</v>
      </c>
      <c r="B7" s="1" t="s">
        <v>9</v>
      </c>
      <c r="C7" s="1" t="s">
        <v>9</v>
      </c>
      <c r="D7" s="1">
        <v>39.0</v>
      </c>
      <c r="E7" s="1">
        <v>10.0</v>
      </c>
      <c r="F7" s="1" t="s">
        <v>9</v>
      </c>
      <c r="G7" s="1">
        <v>45.0</v>
      </c>
      <c r="H7" s="4">
        <v>43282.0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5.75" customHeight="1">
      <c r="A8" s="1" t="s">
        <v>8</v>
      </c>
      <c r="B8" s="1" t="s">
        <v>9</v>
      </c>
      <c r="C8" s="1" t="s">
        <v>9</v>
      </c>
      <c r="D8" s="1">
        <v>57.0</v>
      </c>
      <c r="E8" s="1">
        <v>2.0</v>
      </c>
      <c r="F8" s="1" t="s">
        <v>9</v>
      </c>
      <c r="G8" s="1">
        <v>43.0</v>
      </c>
      <c r="H8" s="4">
        <v>43313.0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15.75" customHeight="1">
      <c r="A9" s="1" t="s">
        <v>8</v>
      </c>
      <c r="B9" s="1" t="s">
        <v>9</v>
      </c>
      <c r="C9" s="1" t="s">
        <v>9</v>
      </c>
      <c r="D9" s="1">
        <v>59.0</v>
      </c>
      <c r="E9" s="1">
        <v>4.0</v>
      </c>
      <c r="F9" s="1" t="s">
        <v>9</v>
      </c>
      <c r="G9" s="1">
        <v>39.5</v>
      </c>
      <c r="H9" s="4">
        <v>43313.0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5.75" customHeight="1">
      <c r="A10" s="1" t="s">
        <v>8</v>
      </c>
      <c r="B10" s="1" t="s">
        <v>9</v>
      </c>
      <c r="C10" s="1" t="s">
        <v>9</v>
      </c>
      <c r="D10" s="1">
        <v>60.0</v>
      </c>
      <c r="E10" s="1">
        <v>14.0</v>
      </c>
      <c r="F10" s="1" t="s">
        <v>9</v>
      </c>
      <c r="G10" s="1">
        <v>41.5</v>
      </c>
      <c r="H10" s="4">
        <v>43313.0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5.75" customHeight="1">
      <c r="A11" s="1" t="s">
        <v>8</v>
      </c>
      <c r="B11" s="1" t="s">
        <v>9</v>
      </c>
      <c r="C11" s="1" t="s">
        <v>9</v>
      </c>
      <c r="D11" s="1">
        <v>65.0</v>
      </c>
      <c r="E11" s="1">
        <v>7.0</v>
      </c>
      <c r="F11" s="1" t="s">
        <v>9</v>
      </c>
      <c r="G11" s="1">
        <v>39.5</v>
      </c>
      <c r="H11" s="4">
        <v>43313.0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5.75" customHeight="1">
      <c r="A12" s="1" t="s">
        <v>8</v>
      </c>
      <c r="B12" s="1" t="s">
        <v>9</v>
      </c>
      <c r="C12" s="1" t="s">
        <v>9</v>
      </c>
      <c r="D12" s="1">
        <v>66.0</v>
      </c>
      <c r="E12" s="1">
        <v>4.0</v>
      </c>
      <c r="F12" s="1" t="s">
        <v>9</v>
      </c>
      <c r="G12" s="1">
        <v>40.0</v>
      </c>
      <c r="H12" s="4">
        <v>43313.0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5.75" customHeight="1">
      <c r="A13" s="1" t="s">
        <v>8</v>
      </c>
      <c r="B13" s="1" t="s">
        <v>9</v>
      </c>
      <c r="C13" s="1" t="s">
        <v>9</v>
      </c>
      <c r="D13" s="1">
        <v>67.0</v>
      </c>
      <c r="E13" s="1">
        <v>4.0</v>
      </c>
      <c r="F13" s="1" t="s">
        <v>9</v>
      </c>
      <c r="G13" s="1">
        <v>38.0</v>
      </c>
      <c r="H13" s="4">
        <v>43313.0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5.75" customHeight="1">
      <c r="A14" s="1" t="s">
        <v>8</v>
      </c>
      <c r="B14" s="1" t="s">
        <v>9</v>
      </c>
      <c r="C14" s="1" t="s">
        <v>9</v>
      </c>
      <c r="D14" s="1">
        <v>68.0</v>
      </c>
      <c r="E14" s="1">
        <v>12.0</v>
      </c>
      <c r="F14" s="1" t="s">
        <v>9</v>
      </c>
      <c r="G14" s="1">
        <v>35.0</v>
      </c>
      <c r="H14" s="4">
        <v>43313.0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5.75" customHeight="1">
      <c r="A15" s="1" t="s">
        <v>8</v>
      </c>
      <c r="B15" s="1" t="s">
        <v>9</v>
      </c>
      <c r="C15" s="1" t="s">
        <v>9</v>
      </c>
      <c r="D15" s="1">
        <v>117.0</v>
      </c>
      <c r="E15" s="1">
        <v>5.0</v>
      </c>
      <c r="F15" s="1" t="s">
        <v>9</v>
      </c>
      <c r="G15" s="1">
        <v>35.0</v>
      </c>
      <c r="H15" s="4">
        <v>43556.0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5.75" customHeight="1">
      <c r="A16" s="1" t="s">
        <v>10</v>
      </c>
      <c r="B16" s="5" t="s">
        <v>11</v>
      </c>
      <c r="C16" s="6" t="s">
        <v>12</v>
      </c>
      <c r="D16" s="1">
        <v>5.0</v>
      </c>
      <c r="E16" s="1">
        <v>8.0</v>
      </c>
      <c r="F16" s="1">
        <v>1320.0</v>
      </c>
      <c r="G16" s="1">
        <v>42.7</v>
      </c>
      <c r="H16" s="4">
        <v>43221.0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5.75" customHeight="1">
      <c r="A17" s="1" t="s">
        <v>10</v>
      </c>
      <c r="B17" s="5" t="s">
        <v>13</v>
      </c>
      <c r="C17" s="6" t="s">
        <v>14</v>
      </c>
      <c r="D17" s="1">
        <v>10.0</v>
      </c>
      <c r="E17" s="1">
        <v>1.0</v>
      </c>
      <c r="F17" s="1">
        <v>770.0</v>
      </c>
      <c r="G17" s="1">
        <v>35.5</v>
      </c>
      <c r="H17" s="4">
        <v>43221.0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7"/>
      <c r="V17" s="7"/>
      <c r="W17" s="7"/>
      <c r="X17" s="7"/>
      <c r="Y17" s="7"/>
      <c r="Z17" s="7"/>
      <c r="AA17" s="7"/>
      <c r="AB17" s="7"/>
    </row>
    <row r="18" ht="15.75" customHeight="1">
      <c r="A18" s="1" t="s">
        <v>10</v>
      </c>
      <c r="B18" s="5" t="s">
        <v>15</v>
      </c>
      <c r="C18" s="6" t="s">
        <v>12</v>
      </c>
      <c r="D18" s="1">
        <v>12.0</v>
      </c>
      <c r="E18" s="1">
        <v>42.0</v>
      </c>
      <c r="F18" s="1">
        <v>1250.0</v>
      </c>
      <c r="G18" s="1">
        <v>44.7</v>
      </c>
      <c r="H18" s="4">
        <v>43221.0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7"/>
      <c r="V18" s="7"/>
      <c r="W18" s="7"/>
      <c r="X18" s="7"/>
      <c r="Y18" s="7"/>
      <c r="Z18" s="7"/>
      <c r="AA18" s="7"/>
      <c r="AB18" s="7"/>
    </row>
    <row r="19" ht="15.75" customHeight="1">
      <c r="A19" s="1" t="s">
        <v>10</v>
      </c>
      <c r="B19" s="5" t="s">
        <v>16</v>
      </c>
      <c r="C19" s="6" t="s">
        <v>14</v>
      </c>
      <c r="D19" s="1">
        <v>17.0</v>
      </c>
      <c r="E19" s="1">
        <v>0.0</v>
      </c>
      <c r="F19" s="1">
        <v>1010.0</v>
      </c>
      <c r="G19" s="1">
        <v>40.1</v>
      </c>
      <c r="H19" s="4">
        <v>43221.0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5.75" customHeight="1">
      <c r="A20" s="1" t="s">
        <v>10</v>
      </c>
      <c r="B20" s="5" t="s">
        <v>17</v>
      </c>
      <c r="C20" s="6" t="s">
        <v>12</v>
      </c>
      <c r="D20" s="1">
        <v>21.0</v>
      </c>
      <c r="E20" s="1">
        <v>7.0</v>
      </c>
      <c r="F20" s="1">
        <v>1340.0</v>
      </c>
      <c r="G20" s="1">
        <v>43.9</v>
      </c>
      <c r="H20" s="4">
        <v>43221.0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5.75" customHeight="1">
      <c r="A21" s="1" t="s">
        <v>10</v>
      </c>
      <c r="B21" s="5" t="s">
        <v>18</v>
      </c>
      <c r="C21" s="6" t="s">
        <v>14</v>
      </c>
      <c r="D21" s="1">
        <v>37.0</v>
      </c>
      <c r="E21" s="1">
        <v>3.0</v>
      </c>
      <c r="F21" s="1">
        <v>1120.0</v>
      </c>
      <c r="G21" s="1">
        <v>39.5</v>
      </c>
      <c r="H21" s="4">
        <v>43221.0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5.75" customHeight="1">
      <c r="A22" s="1" t="s">
        <v>10</v>
      </c>
      <c r="B22" s="8" t="s">
        <v>19</v>
      </c>
      <c r="C22" s="6" t="s">
        <v>20</v>
      </c>
      <c r="D22" s="1">
        <v>73.0</v>
      </c>
      <c r="E22" s="1">
        <v>2.0</v>
      </c>
      <c r="F22" s="1">
        <v>1100.0</v>
      </c>
      <c r="G22" s="1">
        <v>40.9</v>
      </c>
      <c r="H22" s="4">
        <v>43344.0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5.75" customHeight="1">
      <c r="A23" s="1" t="s">
        <v>10</v>
      </c>
      <c r="B23" s="8" t="s">
        <v>21</v>
      </c>
      <c r="C23" s="6" t="s">
        <v>20</v>
      </c>
      <c r="D23" s="1">
        <v>77.0</v>
      </c>
      <c r="E23" s="1">
        <v>20.0</v>
      </c>
      <c r="F23" s="1">
        <v>800.0</v>
      </c>
      <c r="G23" s="1">
        <v>36.3</v>
      </c>
      <c r="H23" s="4">
        <v>43344.0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5.75" customHeight="1">
      <c r="A24" s="1" t="s">
        <v>10</v>
      </c>
      <c r="B24" s="8" t="s">
        <v>22</v>
      </c>
      <c r="C24" s="6" t="s">
        <v>20</v>
      </c>
      <c r="D24" s="1">
        <v>79.0</v>
      </c>
      <c r="E24" s="1">
        <v>3.0</v>
      </c>
      <c r="F24" s="1">
        <v>1000.0</v>
      </c>
      <c r="G24" s="1">
        <v>39.8</v>
      </c>
      <c r="H24" s="4">
        <v>43344.0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5.75" customHeight="1">
      <c r="A25" s="1" t="s">
        <v>10</v>
      </c>
      <c r="B25" s="8" t="s">
        <v>23</v>
      </c>
      <c r="C25" s="6" t="s">
        <v>12</v>
      </c>
      <c r="D25" s="1">
        <v>85.0</v>
      </c>
      <c r="E25" s="1">
        <v>9.0</v>
      </c>
      <c r="F25" s="1">
        <v>900.0</v>
      </c>
      <c r="G25" s="1">
        <v>36.4</v>
      </c>
      <c r="H25" s="4">
        <v>43374.0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5.75" customHeight="1">
      <c r="A26" s="1" t="s">
        <v>24</v>
      </c>
      <c r="B26" s="5" t="s">
        <v>25</v>
      </c>
      <c r="C26" s="6" t="s">
        <v>26</v>
      </c>
      <c r="D26" s="1">
        <v>14.0</v>
      </c>
      <c r="E26" s="1">
        <v>9.0</v>
      </c>
      <c r="F26" s="1">
        <v>720.0</v>
      </c>
      <c r="G26" s="1">
        <v>36.7</v>
      </c>
      <c r="H26" s="4">
        <v>43221.0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5.75" customHeight="1">
      <c r="A27" s="1" t="s">
        <v>24</v>
      </c>
      <c r="B27" s="5" t="s">
        <v>27</v>
      </c>
      <c r="C27" s="6" t="s">
        <v>26</v>
      </c>
      <c r="D27" s="1">
        <v>20.0</v>
      </c>
      <c r="E27" s="1">
        <v>4.0</v>
      </c>
      <c r="F27" s="1">
        <v>760.0</v>
      </c>
      <c r="G27" s="1">
        <v>37.2</v>
      </c>
      <c r="H27" s="4">
        <v>43221.0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5.75" customHeight="1">
      <c r="A28" s="1" t="s">
        <v>24</v>
      </c>
      <c r="B28" s="5" t="s">
        <v>28</v>
      </c>
      <c r="C28" s="6" t="s">
        <v>29</v>
      </c>
      <c r="D28" s="1">
        <v>25.0</v>
      </c>
      <c r="E28" s="1">
        <v>8.0</v>
      </c>
      <c r="F28" s="1">
        <v>1250.0</v>
      </c>
      <c r="G28" s="1">
        <v>43.3</v>
      </c>
      <c r="H28" s="4">
        <v>43221.0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5.75" customHeight="1">
      <c r="A29" s="1" t="s">
        <v>24</v>
      </c>
      <c r="B29" s="5" t="s">
        <v>30</v>
      </c>
      <c r="C29" s="6" t="s">
        <v>26</v>
      </c>
      <c r="D29" s="1">
        <v>26.0</v>
      </c>
      <c r="E29" s="1">
        <v>2.0</v>
      </c>
      <c r="F29" s="1">
        <v>1020.0</v>
      </c>
      <c r="G29" s="1">
        <v>40.0</v>
      </c>
      <c r="H29" s="4">
        <v>43221.0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5.75" customHeight="1">
      <c r="A30" s="1" t="s">
        <v>24</v>
      </c>
      <c r="B30" s="5" t="s">
        <v>31</v>
      </c>
      <c r="C30" s="6" t="s">
        <v>26</v>
      </c>
      <c r="D30" s="1">
        <v>27.0</v>
      </c>
      <c r="E30" s="1">
        <v>14.0</v>
      </c>
      <c r="F30" s="1">
        <v>890.0</v>
      </c>
      <c r="G30" s="1">
        <v>38.1</v>
      </c>
      <c r="H30" s="4">
        <v>43221.0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5.75" customHeight="1">
      <c r="A31" s="1" t="s">
        <v>24</v>
      </c>
      <c r="B31" s="5" t="s">
        <v>32</v>
      </c>
      <c r="C31" s="6" t="s">
        <v>29</v>
      </c>
      <c r="D31" s="1">
        <v>28.0</v>
      </c>
      <c r="E31" s="1">
        <v>6.0</v>
      </c>
      <c r="F31" s="1">
        <v>920.0</v>
      </c>
      <c r="G31" s="1">
        <v>39.4</v>
      </c>
      <c r="H31" s="4">
        <v>43221.0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5.75" customHeight="1">
      <c r="A32" s="1" t="s">
        <v>24</v>
      </c>
      <c r="B32" s="5" t="s">
        <v>33</v>
      </c>
      <c r="C32" s="6" t="s">
        <v>26</v>
      </c>
      <c r="D32" s="1">
        <v>30.0</v>
      </c>
      <c r="E32" s="1">
        <v>7.0</v>
      </c>
      <c r="F32" s="1">
        <v>550.0</v>
      </c>
      <c r="G32" s="1">
        <v>35.0</v>
      </c>
      <c r="H32" s="4">
        <v>43221.0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5.75" customHeight="1">
      <c r="A33" s="1" t="s">
        <v>24</v>
      </c>
      <c r="B33" s="5" t="s">
        <v>34</v>
      </c>
      <c r="C33" s="6" t="s">
        <v>29</v>
      </c>
      <c r="D33" s="1">
        <v>34.0</v>
      </c>
      <c r="E33" s="1">
        <v>6.0</v>
      </c>
      <c r="F33" s="1">
        <v>1070.0</v>
      </c>
      <c r="G33" s="1">
        <v>40.9</v>
      </c>
      <c r="H33" s="4">
        <v>43221.0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1" t="s">
        <v>24</v>
      </c>
      <c r="B34" s="5" t="s">
        <v>35</v>
      </c>
      <c r="C34" s="6" t="s">
        <v>29</v>
      </c>
      <c r="D34" s="1">
        <v>35.0</v>
      </c>
      <c r="E34" s="1">
        <v>3.0</v>
      </c>
      <c r="F34" s="1">
        <v>1070.0</v>
      </c>
      <c r="G34" s="1">
        <v>43.2</v>
      </c>
      <c r="H34" s="4">
        <v>43221.0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1" t="s">
        <v>24</v>
      </c>
      <c r="B35" s="5" t="s">
        <v>36</v>
      </c>
      <c r="C35" s="6" t="s">
        <v>29</v>
      </c>
      <c r="D35" s="1">
        <v>39.0</v>
      </c>
      <c r="E35" s="1">
        <v>3.0</v>
      </c>
      <c r="F35" s="1">
        <v>1100.0</v>
      </c>
      <c r="G35" s="1">
        <v>42.9</v>
      </c>
      <c r="H35" s="4">
        <v>43221.0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1" t="s">
        <v>24</v>
      </c>
      <c r="B36" s="5" t="s">
        <v>37</v>
      </c>
      <c r="C36" s="6" t="s">
        <v>26</v>
      </c>
      <c r="D36" s="1">
        <v>40.0</v>
      </c>
      <c r="E36" s="1">
        <v>0.0</v>
      </c>
      <c r="F36" s="1">
        <v>1360.0</v>
      </c>
      <c r="G36" s="1">
        <v>40.0</v>
      </c>
      <c r="H36" s="4">
        <v>43221.0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1" t="s">
        <v>24</v>
      </c>
      <c r="B37" s="5" t="s">
        <v>38</v>
      </c>
      <c r="C37" s="6" t="s">
        <v>29</v>
      </c>
      <c r="D37" s="1">
        <v>42.0</v>
      </c>
      <c r="E37" s="1">
        <v>2.0</v>
      </c>
      <c r="F37" s="1">
        <v>1320.0</v>
      </c>
      <c r="G37" s="1">
        <v>42.7</v>
      </c>
      <c r="H37" s="4">
        <v>43221.0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1" t="s">
        <v>24</v>
      </c>
      <c r="B38" s="8" t="s">
        <v>39</v>
      </c>
      <c r="C38" s="6" t="s">
        <v>26</v>
      </c>
      <c r="D38" s="1">
        <v>64.0</v>
      </c>
      <c r="E38" s="1">
        <v>10.0</v>
      </c>
      <c r="F38" s="1">
        <v>1200.0</v>
      </c>
      <c r="G38" s="1">
        <v>43.8</v>
      </c>
      <c r="H38" s="4">
        <v>43313.0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1" t="s">
        <v>40</v>
      </c>
      <c r="B39" s="8" t="s">
        <v>41</v>
      </c>
      <c r="C39" s="1" t="s">
        <v>42</v>
      </c>
      <c r="D39" s="1">
        <v>89.0</v>
      </c>
      <c r="E39" s="1">
        <v>11.0</v>
      </c>
      <c r="F39" s="1">
        <v>1400.0</v>
      </c>
      <c r="G39" s="1">
        <v>42.5</v>
      </c>
      <c r="H39" s="4">
        <v>43586.0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1" t="s">
        <v>40</v>
      </c>
      <c r="B40" s="8" t="s">
        <v>43</v>
      </c>
      <c r="C40" s="1" t="s">
        <v>42</v>
      </c>
      <c r="D40" s="1">
        <v>90.0</v>
      </c>
      <c r="E40" s="1">
        <v>8.0</v>
      </c>
      <c r="F40" s="1">
        <v>900.0</v>
      </c>
      <c r="G40" s="1">
        <v>35.6</v>
      </c>
      <c r="H40" s="4">
        <v>43586.0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1" t="s">
        <v>40</v>
      </c>
      <c r="B41" s="8" t="s">
        <v>44</v>
      </c>
      <c r="C41" s="1" t="s">
        <v>42</v>
      </c>
      <c r="D41" s="1">
        <v>92.0</v>
      </c>
      <c r="E41" s="1">
        <v>3.0</v>
      </c>
      <c r="F41" s="1">
        <v>1000.0</v>
      </c>
      <c r="G41" s="1">
        <v>37.0</v>
      </c>
      <c r="H41" s="4">
        <v>43586.0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1" t="s">
        <v>40</v>
      </c>
      <c r="B42" s="8" t="s">
        <v>45</v>
      </c>
      <c r="C42" s="1" t="s">
        <v>46</v>
      </c>
      <c r="D42" s="1">
        <v>93.0</v>
      </c>
      <c r="E42" s="1">
        <v>9.0</v>
      </c>
      <c r="F42" s="1">
        <v>1100.0</v>
      </c>
      <c r="G42" s="1">
        <v>38.7</v>
      </c>
      <c r="H42" s="4">
        <v>43586.0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1" t="s">
        <v>40</v>
      </c>
      <c r="B43" s="8" t="s">
        <v>47</v>
      </c>
      <c r="C43" s="1" t="s">
        <v>46</v>
      </c>
      <c r="D43" s="1">
        <v>95.0</v>
      </c>
      <c r="E43" s="1">
        <v>32.0</v>
      </c>
      <c r="F43" s="1">
        <v>700.0</v>
      </c>
      <c r="G43" s="1">
        <v>34.1</v>
      </c>
      <c r="H43" s="4">
        <v>43586.0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1" t="s">
        <v>40</v>
      </c>
      <c r="B44" s="8" t="s">
        <v>48</v>
      </c>
      <c r="C44" s="1" t="s">
        <v>46</v>
      </c>
      <c r="D44" s="1">
        <v>96.0</v>
      </c>
      <c r="E44" s="1">
        <v>13.0</v>
      </c>
      <c r="F44" s="1">
        <v>700.0</v>
      </c>
      <c r="G44" s="1">
        <v>35.8</v>
      </c>
      <c r="H44" s="4">
        <v>43586.0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1" t="s">
        <v>40</v>
      </c>
      <c r="B45" s="8" t="s">
        <v>49</v>
      </c>
      <c r="C45" s="1" t="s">
        <v>46</v>
      </c>
      <c r="D45" s="1">
        <v>100.0</v>
      </c>
      <c r="E45" s="1">
        <v>8.0</v>
      </c>
      <c r="F45" s="1">
        <v>900.0</v>
      </c>
      <c r="G45" s="1">
        <v>35.7</v>
      </c>
      <c r="H45" s="4">
        <v>43586.0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>
      <c r="A46" s="1" t="s">
        <v>40</v>
      </c>
      <c r="B46" s="8" t="s">
        <v>50</v>
      </c>
      <c r="C46" s="1" t="s">
        <v>42</v>
      </c>
      <c r="D46" s="1">
        <v>104.0</v>
      </c>
      <c r="E46" s="1">
        <v>4.0</v>
      </c>
      <c r="F46" s="1">
        <v>1400.0</v>
      </c>
      <c r="G46" s="1">
        <v>41.5</v>
      </c>
      <c r="H46" s="4">
        <v>43586.0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75" customHeight="1">
      <c r="A47" s="1" t="s">
        <v>40</v>
      </c>
      <c r="B47" s="8" t="s">
        <v>51</v>
      </c>
      <c r="C47" s="1" t="s">
        <v>42</v>
      </c>
      <c r="D47" s="1">
        <v>112.0</v>
      </c>
      <c r="E47" s="1">
        <v>22.0</v>
      </c>
      <c r="F47" s="1">
        <v>800.0</v>
      </c>
      <c r="G47" s="1">
        <v>35.6</v>
      </c>
      <c r="H47" s="4">
        <v>43586.0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75" customHeight="1">
      <c r="A48" s="1" t="s">
        <v>40</v>
      </c>
      <c r="B48" s="8" t="s">
        <v>52</v>
      </c>
      <c r="C48" s="1" t="s">
        <v>42</v>
      </c>
      <c r="D48" s="1">
        <v>120.0</v>
      </c>
      <c r="E48" s="1">
        <v>12.0</v>
      </c>
      <c r="F48" s="1">
        <v>1700.0</v>
      </c>
      <c r="G48" s="1">
        <v>44.7</v>
      </c>
      <c r="H48" s="4">
        <v>43586.0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1">
      <c r="A49" s="1" t="s">
        <v>53</v>
      </c>
      <c r="B49" s="8" t="s">
        <v>54</v>
      </c>
      <c r="C49" s="1" t="s">
        <v>55</v>
      </c>
      <c r="D49" s="1">
        <v>106.0</v>
      </c>
      <c r="E49" s="1">
        <v>6.0</v>
      </c>
      <c r="F49" s="1">
        <v>1200.0</v>
      </c>
      <c r="G49" s="1">
        <v>42.2</v>
      </c>
      <c r="H49" s="4">
        <v>43586.0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75" customHeight="1">
      <c r="A50" s="1" t="s">
        <v>53</v>
      </c>
      <c r="B50" s="8" t="s">
        <v>56</v>
      </c>
      <c r="C50" s="1" t="s">
        <v>55</v>
      </c>
      <c r="D50" s="1">
        <v>119.0</v>
      </c>
      <c r="E50" s="1">
        <v>1.0</v>
      </c>
      <c r="F50" s="1">
        <v>1300.0</v>
      </c>
      <c r="G50" s="1" t="s">
        <v>57</v>
      </c>
      <c r="H50" s="4">
        <v>43617.0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75" customHeight="1">
      <c r="A51" s="1" t="s">
        <v>53</v>
      </c>
      <c r="B51" s="8" t="s">
        <v>58</v>
      </c>
      <c r="C51" s="1" t="s">
        <v>55</v>
      </c>
      <c r="D51" s="1">
        <v>126.0</v>
      </c>
      <c r="E51" s="1">
        <v>7.0</v>
      </c>
      <c r="F51" s="1">
        <v>800.0</v>
      </c>
      <c r="G51" s="1">
        <v>36.2</v>
      </c>
      <c r="H51" s="4">
        <v>43617.0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1">
      <c r="A52" s="1" t="s">
        <v>53</v>
      </c>
      <c r="B52" s="8" t="s">
        <v>59</v>
      </c>
      <c r="C52" s="1" t="s">
        <v>60</v>
      </c>
      <c r="D52" s="1">
        <v>127.0</v>
      </c>
      <c r="E52" s="1">
        <v>3.0</v>
      </c>
      <c r="F52" s="1">
        <v>900.0</v>
      </c>
      <c r="G52" s="1">
        <v>40.1</v>
      </c>
      <c r="H52" s="4">
        <v>43617.0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75" customHeight="1">
      <c r="A53" s="1" t="s">
        <v>53</v>
      </c>
      <c r="B53" s="8" t="s">
        <v>61</v>
      </c>
      <c r="C53" s="1" t="s">
        <v>55</v>
      </c>
      <c r="D53" s="1">
        <v>129.0</v>
      </c>
      <c r="E53" s="1">
        <v>2.0</v>
      </c>
      <c r="F53" s="1">
        <v>1200.0</v>
      </c>
      <c r="G53" s="1">
        <v>44.3</v>
      </c>
      <c r="H53" s="4">
        <v>43617.0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75" customHeight="1">
      <c r="A54" s="1" t="s">
        <v>53</v>
      </c>
      <c r="B54" s="8" t="s">
        <v>62</v>
      </c>
      <c r="C54" s="1" t="s">
        <v>60</v>
      </c>
      <c r="D54" s="1">
        <v>131.0</v>
      </c>
      <c r="E54" s="1">
        <v>10.0</v>
      </c>
      <c r="F54" s="1">
        <v>1000.0</v>
      </c>
      <c r="G54" s="1">
        <v>40.0</v>
      </c>
      <c r="H54" s="4">
        <v>43678.0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24.0" customHeight="1">
      <c r="A55" s="1" t="s">
        <v>53</v>
      </c>
      <c r="B55" s="1" t="s">
        <v>63</v>
      </c>
      <c r="C55" s="9" t="s">
        <v>64</v>
      </c>
      <c r="D55" s="1">
        <v>139.0</v>
      </c>
      <c r="E55" s="1">
        <v>2.0</v>
      </c>
      <c r="F55" s="1">
        <v>900.0</v>
      </c>
      <c r="G55" s="1">
        <v>40.4</v>
      </c>
      <c r="H55" s="4">
        <v>43678.0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75" customHeight="1">
      <c r="A56" s="1" t="s">
        <v>53</v>
      </c>
      <c r="B56" s="8" t="s">
        <v>65</v>
      </c>
      <c r="C56" s="1" t="s">
        <v>60</v>
      </c>
      <c r="D56" s="1">
        <v>142.0</v>
      </c>
      <c r="E56" s="1">
        <v>2.0</v>
      </c>
      <c r="F56" s="1">
        <v>1000.0</v>
      </c>
      <c r="G56" s="1">
        <v>40.6</v>
      </c>
      <c r="H56" s="4">
        <v>43678.0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1">
      <c r="A57" s="1" t="s">
        <v>53</v>
      </c>
      <c r="B57" s="8" t="s">
        <v>66</v>
      </c>
      <c r="C57" s="1" t="s">
        <v>55</v>
      </c>
      <c r="D57" s="1">
        <v>147.0</v>
      </c>
      <c r="E57" s="1">
        <v>6.0</v>
      </c>
      <c r="F57" s="1">
        <v>1000.0</v>
      </c>
      <c r="G57" s="1">
        <v>39.8</v>
      </c>
      <c r="H57" s="4">
        <v>43678.0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1">
      <c r="A58" s="1" t="s">
        <v>53</v>
      </c>
      <c r="B58" s="8" t="s">
        <v>67</v>
      </c>
      <c r="C58" s="1" t="s">
        <v>55</v>
      </c>
      <c r="D58" s="1">
        <v>152.0</v>
      </c>
      <c r="E58" s="1">
        <v>0.0</v>
      </c>
      <c r="F58" s="1">
        <v>1100.0</v>
      </c>
      <c r="G58" s="1">
        <v>40.5</v>
      </c>
      <c r="H58" s="4">
        <v>43678.0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1">
      <c r="A59" s="1" t="s">
        <v>53</v>
      </c>
      <c r="B59" s="8" t="s">
        <v>68</v>
      </c>
      <c r="C59" s="1" t="s">
        <v>55</v>
      </c>
      <c r="D59" s="1">
        <v>157.0</v>
      </c>
      <c r="E59" s="1">
        <v>17.0</v>
      </c>
      <c r="F59" s="1">
        <v>1100.0</v>
      </c>
      <c r="G59" s="1">
        <v>43.2</v>
      </c>
      <c r="H59" s="4">
        <v>43678.0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0.0"/>
    <col customWidth="1" min="3" max="4" width="10.56"/>
    <col customWidth="1" min="5" max="5" width="21.11"/>
    <col customWidth="1" min="6" max="6" width="23.11"/>
    <col customWidth="1" min="7" max="7" width="34.0"/>
    <col customWidth="1" min="8" max="26" width="10.56"/>
  </cols>
  <sheetData>
    <row r="1" ht="15.75" customHeight="1">
      <c r="A1" s="3" t="s">
        <v>97</v>
      </c>
      <c r="B1" s="3" t="s">
        <v>98</v>
      </c>
      <c r="C1" s="3" t="s">
        <v>99</v>
      </c>
      <c r="D1" s="3" t="s">
        <v>100</v>
      </c>
      <c r="E1" s="3" t="s">
        <v>101</v>
      </c>
      <c r="F1" s="3" t="s">
        <v>102</v>
      </c>
      <c r="G1" s="3" t="s">
        <v>103</v>
      </c>
    </row>
    <row r="2" ht="15.75" customHeight="1">
      <c r="A2" s="3" t="s">
        <v>104</v>
      </c>
      <c r="B2" s="3" t="s">
        <v>105</v>
      </c>
      <c r="C2" s="3">
        <v>65.0</v>
      </c>
      <c r="D2" s="3">
        <v>19.0</v>
      </c>
      <c r="E2" s="3">
        <f t="shared" ref="E2:E4" si="1">C2/D2</f>
        <v>3.421052632</v>
      </c>
      <c r="F2" s="3">
        <f t="shared" ref="F2:F4" si="2">D2/66</f>
        <v>0.2878787879</v>
      </c>
      <c r="G2" s="3">
        <f t="shared" ref="G2:G4" si="3">E2*F2</f>
        <v>0.9848484848</v>
      </c>
    </row>
    <row r="3" ht="15.75" customHeight="1">
      <c r="A3" s="3" t="s">
        <v>106</v>
      </c>
      <c r="B3" s="3" t="s">
        <v>107</v>
      </c>
      <c r="C3" s="3">
        <v>46.0</v>
      </c>
      <c r="D3" s="3">
        <v>19.0</v>
      </c>
      <c r="E3" s="3">
        <f t="shared" si="1"/>
        <v>2.421052632</v>
      </c>
      <c r="F3" s="3">
        <f t="shared" si="2"/>
        <v>0.2878787879</v>
      </c>
      <c r="G3" s="3">
        <f t="shared" si="3"/>
        <v>0.696969697</v>
      </c>
    </row>
    <row r="4" ht="15.75" customHeight="1">
      <c r="A4" s="3" t="s">
        <v>108</v>
      </c>
      <c r="B4" s="3" t="s">
        <v>107</v>
      </c>
      <c r="C4" s="3">
        <v>9.0</v>
      </c>
      <c r="D4" s="3">
        <v>2.0</v>
      </c>
      <c r="E4" s="3">
        <f t="shared" si="1"/>
        <v>4.5</v>
      </c>
      <c r="F4" s="3">
        <f t="shared" si="2"/>
        <v>0.0303030303</v>
      </c>
      <c r="G4" s="3">
        <f t="shared" si="3"/>
        <v>0.1363636364</v>
      </c>
    </row>
    <row r="5" ht="15.75" customHeight="1">
      <c r="B5" s="3"/>
      <c r="C5" s="3"/>
      <c r="D5" s="3"/>
      <c r="E5" s="3"/>
      <c r="F5" s="3"/>
      <c r="G5" s="3">
        <f>SUM(G2:G4)</f>
        <v>1.818181818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1"/>
      <c r="B1" s="11" t="s">
        <v>110</v>
      </c>
      <c r="C1" s="11" t="s">
        <v>111</v>
      </c>
      <c r="D1" s="11" t="s">
        <v>112</v>
      </c>
      <c r="E1" s="11" t="s">
        <v>113</v>
      </c>
    </row>
    <row r="2" ht="15.75" customHeight="1">
      <c r="A2" s="11" t="s">
        <v>202</v>
      </c>
      <c r="B2" s="12">
        <v>3.0</v>
      </c>
      <c r="C2" s="12">
        <v>68.0</v>
      </c>
      <c r="D2" s="12">
        <v>10.0</v>
      </c>
      <c r="E2" s="12">
        <v>2.0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B1" s="7" t="s">
        <v>70</v>
      </c>
      <c r="C1" s="7" t="s">
        <v>75</v>
      </c>
      <c r="D1" s="7" t="s">
        <v>74</v>
      </c>
      <c r="E1" s="7" t="s">
        <v>80</v>
      </c>
      <c r="F1" s="7" t="s">
        <v>73</v>
      </c>
      <c r="G1" s="7" t="s">
        <v>76</v>
      </c>
      <c r="H1" s="7" t="s">
        <v>79</v>
      </c>
      <c r="I1" s="7" t="s">
        <v>72</v>
      </c>
      <c r="J1" s="7" t="s">
        <v>71</v>
      </c>
    </row>
    <row r="2" ht="15.75" customHeight="1">
      <c r="A2" s="7" t="s">
        <v>202</v>
      </c>
      <c r="B2" s="7">
        <v>3.0</v>
      </c>
      <c r="C2" s="7">
        <v>0.0</v>
      </c>
      <c r="D2" s="7">
        <v>0.0</v>
      </c>
      <c r="E2" s="7">
        <v>1.0</v>
      </c>
      <c r="F2" s="7">
        <v>0.0</v>
      </c>
      <c r="G2" s="7">
        <v>0.0</v>
      </c>
      <c r="H2" s="7">
        <v>0.0</v>
      </c>
      <c r="I2" s="7">
        <v>6.0</v>
      </c>
      <c r="J2" s="7">
        <v>0.0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2" width="10.56"/>
  </cols>
  <sheetData>
    <row r="1" ht="15.75" customHeight="1">
      <c r="A1" s="18" t="s">
        <v>203</v>
      </c>
      <c r="B1" s="18" t="s">
        <v>204</v>
      </c>
      <c r="C1" s="18" t="s">
        <v>205</v>
      </c>
      <c r="D1" s="18" t="s">
        <v>206</v>
      </c>
      <c r="E1" s="18"/>
      <c r="F1" s="18" t="s">
        <v>203</v>
      </c>
      <c r="G1" s="18" t="s">
        <v>204</v>
      </c>
      <c r="H1" s="18" t="s">
        <v>207</v>
      </c>
      <c r="I1" s="18" t="s">
        <v>208</v>
      </c>
      <c r="J1" s="18"/>
      <c r="K1" s="18" t="s">
        <v>209</v>
      </c>
      <c r="L1" s="18" t="s">
        <v>210</v>
      </c>
      <c r="M1" s="18" t="s">
        <v>211</v>
      </c>
      <c r="N1" s="18" t="s">
        <v>212</v>
      </c>
      <c r="O1" s="18"/>
      <c r="P1" s="18" t="s">
        <v>213</v>
      </c>
      <c r="Q1" s="18" t="s">
        <v>214</v>
      </c>
      <c r="R1" s="18" t="s">
        <v>215</v>
      </c>
      <c r="S1" s="18" t="s">
        <v>216</v>
      </c>
      <c r="T1" s="18"/>
      <c r="U1" s="18" t="s">
        <v>217</v>
      </c>
      <c r="V1" s="18" t="s">
        <v>218</v>
      </c>
      <c r="W1" s="18" t="s">
        <v>219</v>
      </c>
      <c r="X1" s="18" t="s">
        <v>220</v>
      </c>
      <c r="Y1" s="18"/>
      <c r="Z1" s="18" t="s">
        <v>221</v>
      </c>
      <c r="AA1" s="18" t="s">
        <v>222</v>
      </c>
      <c r="AB1" s="18" t="s">
        <v>223</v>
      </c>
      <c r="AC1" s="18"/>
      <c r="AD1" s="18" t="s">
        <v>224</v>
      </c>
      <c r="AE1" s="18" t="s">
        <v>225</v>
      </c>
      <c r="AF1" s="18" t="s">
        <v>226</v>
      </c>
      <c r="AG1" s="18"/>
      <c r="AH1" s="18"/>
      <c r="AI1" s="18" t="s">
        <v>227</v>
      </c>
      <c r="AJ1" s="18" t="s">
        <v>228</v>
      </c>
      <c r="AK1" s="18"/>
      <c r="AL1" s="18"/>
      <c r="AM1" s="18"/>
      <c r="AN1" s="18"/>
      <c r="AO1" s="18"/>
      <c r="AP1" s="18"/>
    </row>
    <row r="2" ht="15.75" customHeight="1">
      <c r="A2" s="18" t="s">
        <v>41</v>
      </c>
      <c r="B2" s="18">
        <v>89.0</v>
      </c>
      <c r="C2" s="18">
        <v>45.72832</v>
      </c>
      <c r="D2" s="18">
        <v>-123.98305</v>
      </c>
      <c r="E2" s="18"/>
      <c r="F2" s="18" t="s">
        <v>41</v>
      </c>
      <c r="G2" s="18">
        <v>89.0</v>
      </c>
      <c r="H2" s="18">
        <v>45.72832</v>
      </c>
      <c r="I2" s="18">
        <v>-123.98305</v>
      </c>
      <c r="J2" s="18"/>
      <c r="K2" s="18" t="s">
        <v>11</v>
      </c>
      <c r="L2" s="18">
        <v>5.0</v>
      </c>
      <c r="M2" s="18">
        <v>44.77996</v>
      </c>
      <c r="N2" s="18">
        <v>-124.07732</v>
      </c>
      <c r="O2" s="18"/>
      <c r="P2" s="18" t="s">
        <v>25</v>
      </c>
      <c r="Q2" s="18">
        <v>14.0</v>
      </c>
      <c r="R2" s="18">
        <v>44.49243</v>
      </c>
      <c r="S2" s="18">
        <v>-124.1047</v>
      </c>
      <c r="T2" s="18"/>
      <c r="U2" s="18" t="s">
        <v>62</v>
      </c>
      <c r="V2" s="18">
        <v>131.0</v>
      </c>
      <c r="W2" s="18">
        <v>42.80733</v>
      </c>
      <c r="X2" s="18">
        <v>-124.60526</v>
      </c>
      <c r="Y2" s="18"/>
      <c r="Z2" s="18" t="s">
        <v>229</v>
      </c>
      <c r="AA2" s="18">
        <v>42.7027</v>
      </c>
      <c r="AB2" s="18">
        <v>-124.47</v>
      </c>
      <c r="AC2" s="18"/>
      <c r="AD2" s="18"/>
      <c r="AE2" s="18">
        <v>44.4077</v>
      </c>
      <c r="AF2" s="18">
        <v>-124.12255</v>
      </c>
      <c r="AG2" s="18"/>
      <c r="AH2" s="18" t="s">
        <v>178</v>
      </c>
      <c r="AI2" s="18">
        <v>44.7723</v>
      </c>
      <c r="AJ2" s="18">
        <v>-124.0759</v>
      </c>
      <c r="AK2" s="18"/>
      <c r="AL2" s="18"/>
      <c r="AM2" s="18"/>
      <c r="AN2" s="18"/>
      <c r="AO2" s="18"/>
      <c r="AP2" s="18"/>
    </row>
    <row r="3" ht="15.75" customHeight="1">
      <c r="A3" s="18" t="s">
        <v>43</v>
      </c>
      <c r="B3" s="18">
        <v>90.0</v>
      </c>
      <c r="C3" s="18">
        <v>45.72832</v>
      </c>
      <c r="D3" s="18">
        <v>-123.98305</v>
      </c>
      <c r="E3" s="18"/>
      <c r="F3" s="18" t="s">
        <v>43</v>
      </c>
      <c r="G3" s="18">
        <v>90.0</v>
      </c>
      <c r="H3" s="18">
        <v>45.72832</v>
      </c>
      <c r="I3" s="18">
        <v>-123.98305</v>
      </c>
      <c r="J3" s="18"/>
      <c r="K3" s="18" t="s">
        <v>13</v>
      </c>
      <c r="L3" s="18">
        <v>10.0</v>
      </c>
      <c r="M3" s="18">
        <v>44.8694</v>
      </c>
      <c r="N3" s="18">
        <v>-124.07332</v>
      </c>
      <c r="O3" s="18"/>
      <c r="P3" s="18" t="s">
        <v>27</v>
      </c>
      <c r="Q3" s="18">
        <v>20.0</v>
      </c>
      <c r="R3" s="18">
        <v>44.46373</v>
      </c>
      <c r="S3" s="18">
        <v>-124.11992</v>
      </c>
      <c r="T3" s="18"/>
      <c r="U3" s="18" t="s">
        <v>63</v>
      </c>
      <c r="V3" s="18">
        <v>139.0</v>
      </c>
      <c r="W3" s="18">
        <v>42.69138</v>
      </c>
      <c r="X3" s="18">
        <v>-124.47233</v>
      </c>
      <c r="Y3" s="18"/>
      <c r="Z3" s="18" t="s">
        <v>230</v>
      </c>
      <c r="AA3" s="18">
        <v>45.0115</v>
      </c>
      <c r="AB3" s="18">
        <v>-124.04</v>
      </c>
      <c r="AC3" s="18"/>
      <c r="AD3" s="18"/>
      <c r="AE3" s="18">
        <v>44.767333</v>
      </c>
      <c r="AF3" s="18">
        <v>-124.080933</v>
      </c>
      <c r="AG3" s="18"/>
      <c r="AH3" s="18"/>
      <c r="AI3" s="18"/>
      <c r="AJ3" s="18"/>
      <c r="AK3" s="18"/>
      <c r="AL3" s="18"/>
      <c r="AM3" s="18"/>
      <c r="AN3" s="18"/>
      <c r="AO3" s="18"/>
      <c r="AP3" s="18"/>
    </row>
    <row r="4" ht="15.75" customHeight="1">
      <c r="A4" s="18" t="s">
        <v>44</v>
      </c>
      <c r="B4" s="18">
        <v>92.0</v>
      </c>
      <c r="C4" s="18">
        <v>45.72832</v>
      </c>
      <c r="D4" s="18">
        <v>-123.98305</v>
      </c>
      <c r="E4" s="18"/>
      <c r="F4" s="18" t="s">
        <v>44</v>
      </c>
      <c r="G4" s="18">
        <v>92.0</v>
      </c>
      <c r="H4" s="18">
        <v>45.72832</v>
      </c>
      <c r="I4" s="18">
        <v>-123.98305</v>
      </c>
      <c r="J4" s="18"/>
      <c r="K4" s="18" t="s">
        <v>15</v>
      </c>
      <c r="L4" s="18">
        <v>12.0</v>
      </c>
      <c r="M4" s="18">
        <v>44.78027</v>
      </c>
      <c r="N4" s="18">
        <v>-124.07746</v>
      </c>
      <c r="O4" s="18"/>
      <c r="P4" s="18" t="s">
        <v>28</v>
      </c>
      <c r="Q4" s="18">
        <v>25.0</v>
      </c>
      <c r="R4" s="18">
        <v>44.26497</v>
      </c>
      <c r="S4" s="18">
        <v>-124.1729</v>
      </c>
      <c r="T4" s="18"/>
      <c r="U4" s="18" t="s">
        <v>65</v>
      </c>
      <c r="V4" s="18">
        <v>142.0</v>
      </c>
      <c r="W4" s="18">
        <v>42.77243</v>
      </c>
      <c r="X4" s="18">
        <v>-124.61566</v>
      </c>
      <c r="Y4" s="18"/>
      <c r="Z4" s="18" t="s">
        <v>231</v>
      </c>
      <c r="AA4" s="18">
        <v>45.7627</v>
      </c>
      <c r="AB4" s="18">
        <v>-124.01</v>
      </c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</row>
    <row r="5" ht="15.75" customHeight="1">
      <c r="A5" s="18" t="s">
        <v>45</v>
      </c>
      <c r="B5" s="18">
        <v>93.0</v>
      </c>
      <c r="C5" s="18">
        <v>45.48879</v>
      </c>
      <c r="D5" s="18">
        <v>-123.98436</v>
      </c>
      <c r="E5" s="18"/>
      <c r="F5" s="18" t="s">
        <v>45</v>
      </c>
      <c r="G5" s="18">
        <v>93.0</v>
      </c>
      <c r="H5" s="18">
        <v>45.48879</v>
      </c>
      <c r="I5" s="18">
        <v>-123.98436</v>
      </c>
      <c r="J5" s="18"/>
      <c r="K5" s="18" t="s">
        <v>16</v>
      </c>
      <c r="L5" s="18">
        <v>17.0</v>
      </c>
      <c r="M5" s="18">
        <v>44.85217</v>
      </c>
      <c r="N5" s="18">
        <v>-124.08309</v>
      </c>
      <c r="O5" s="18"/>
      <c r="P5" s="18" t="s">
        <v>30</v>
      </c>
      <c r="Q5" s="18">
        <v>26.0</v>
      </c>
      <c r="R5" s="18">
        <v>44.48633</v>
      </c>
      <c r="S5" s="18">
        <v>-124.11483</v>
      </c>
      <c r="T5" s="18"/>
      <c r="U5" s="18" t="s">
        <v>66</v>
      </c>
      <c r="V5" s="18">
        <v>149.0</v>
      </c>
      <c r="W5" s="18">
        <v>42.66158</v>
      </c>
      <c r="X5" s="18">
        <v>-124.44312</v>
      </c>
      <c r="Y5" s="18"/>
      <c r="Z5" s="18" t="s">
        <v>232</v>
      </c>
      <c r="AA5" s="18">
        <v>44.2536</v>
      </c>
      <c r="AB5" s="18">
        <v>-124.15</v>
      </c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</row>
    <row r="6" ht="15.75" customHeight="1">
      <c r="A6" s="18" t="s">
        <v>47</v>
      </c>
      <c r="B6" s="18">
        <v>95.0</v>
      </c>
      <c r="C6" s="18">
        <v>45.49017</v>
      </c>
      <c r="D6" s="18">
        <v>-123.98484</v>
      </c>
      <c r="E6" s="18"/>
      <c r="F6" s="18" t="s">
        <v>47</v>
      </c>
      <c r="G6" s="18">
        <v>95.0</v>
      </c>
      <c r="H6" s="18">
        <v>45.49017</v>
      </c>
      <c r="I6" s="18">
        <v>-123.98484</v>
      </c>
      <c r="J6" s="18"/>
      <c r="K6" s="18" t="s">
        <v>17</v>
      </c>
      <c r="L6" s="18">
        <v>21.0</v>
      </c>
      <c r="M6" s="18">
        <v>44.76878</v>
      </c>
      <c r="N6" s="18">
        <v>-124.07777</v>
      </c>
      <c r="O6" s="18"/>
      <c r="P6" s="18" t="s">
        <v>31</v>
      </c>
      <c r="Q6" s="18">
        <v>27.0</v>
      </c>
      <c r="R6" s="18">
        <v>44.49273</v>
      </c>
      <c r="S6" s="18">
        <v>-124.10385</v>
      </c>
      <c r="T6" s="18"/>
      <c r="U6" s="18" t="s">
        <v>67</v>
      </c>
      <c r="V6" s="18">
        <v>152.0</v>
      </c>
      <c r="W6" s="18">
        <v>42.67106</v>
      </c>
      <c r="X6" s="18">
        <v>-124.47573</v>
      </c>
      <c r="Y6" s="18"/>
      <c r="Z6" s="18" t="s">
        <v>233</v>
      </c>
      <c r="AA6" s="18">
        <v>44.7376</v>
      </c>
      <c r="AB6" s="18">
        <v>-124.0649</v>
      </c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</row>
    <row r="7" ht="15.75" customHeight="1">
      <c r="A7" s="18" t="s">
        <v>48</v>
      </c>
      <c r="B7" s="18">
        <v>96.0</v>
      </c>
      <c r="C7" s="18">
        <v>45.49009</v>
      </c>
      <c r="D7" s="18">
        <v>-123.98568</v>
      </c>
      <c r="E7" s="18"/>
      <c r="F7" s="18" t="s">
        <v>48</v>
      </c>
      <c r="G7" s="18">
        <v>96.0</v>
      </c>
      <c r="H7" s="18">
        <v>45.49009</v>
      </c>
      <c r="I7" s="18">
        <v>-123.98568</v>
      </c>
      <c r="J7" s="18"/>
      <c r="K7" s="18" t="s">
        <v>18</v>
      </c>
      <c r="L7" s="18">
        <v>37.0</v>
      </c>
      <c r="M7" s="18">
        <v>44.85665</v>
      </c>
      <c r="N7" s="18">
        <v>-124.08827</v>
      </c>
      <c r="O7" s="18"/>
      <c r="P7" s="18" t="s">
        <v>32</v>
      </c>
      <c r="Q7" s="18">
        <v>28.0</v>
      </c>
      <c r="R7" s="18">
        <v>44.23349</v>
      </c>
      <c r="S7" s="18">
        <v>-124.15919</v>
      </c>
      <c r="T7" s="18"/>
      <c r="U7" s="18" t="s">
        <v>68</v>
      </c>
      <c r="V7" s="18">
        <v>157.0</v>
      </c>
      <c r="W7" s="18">
        <v>42.67226</v>
      </c>
      <c r="X7" s="18">
        <v>-124.47737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</row>
    <row r="8" ht="15.75" customHeight="1">
      <c r="A8" s="18" t="s">
        <v>49</v>
      </c>
      <c r="B8" s="18">
        <v>100.0</v>
      </c>
      <c r="C8" s="18">
        <v>45.49009</v>
      </c>
      <c r="D8" s="18">
        <v>-123.98568</v>
      </c>
      <c r="E8" s="18"/>
      <c r="F8" s="18" t="s">
        <v>49</v>
      </c>
      <c r="G8" s="18">
        <v>100.0</v>
      </c>
      <c r="H8" s="18">
        <v>45.49009</v>
      </c>
      <c r="I8" s="18">
        <v>-123.98568</v>
      </c>
      <c r="J8" s="18"/>
      <c r="K8" s="18" t="s">
        <v>19</v>
      </c>
      <c r="L8" s="18">
        <v>73.0</v>
      </c>
      <c r="M8" s="18">
        <v>45.00447</v>
      </c>
      <c r="N8" s="18">
        <v>-124.03558</v>
      </c>
      <c r="O8" s="18"/>
      <c r="P8" s="18" t="s">
        <v>33</v>
      </c>
      <c r="Q8" s="18">
        <v>30.0</v>
      </c>
      <c r="R8" s="18">
        <v>44.46373</v>
      </c>
      <c r="S8" s="18">
        <v>-124.11992</v>
      </c>
      <c r="T8" s="18"/>
      <c r="U8" s="18" t="s">
        <v>54</v>
      </c>
      <c r="V8" s="18">
        <v>106.0</v>
      </c>
      <c r="W8" s="18">
        <v>42.66098</v>
      </c>
      <c r="X8" s="18">
        <v>-124.44096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</row>
    <row r="9" ht="15.75" customHeight="1">
      <c r="A9" s="18" t="s">
        <v>50</v>
      </c>
      <c r="B9" s="18">
        <v>104.0</v>
      </c>
      <c r="C9" s="18">
        <v>45.69832</v>
      </c>
      <c r="D9" s="18">
        <v>-123.99266</v>
      </c>
      <c r="E9" s="18"/>
      <c r="F9" s="18" t="s">
        <v>50</v>
      </c>
      <c r="G9" s="18">
        <v>104.0</v>
      </c>
      <c r="H9" s="18">
        <v>45.69832</v>
      </c>
      <c r="I9" s="18">
        <v>-123.99266</v>
      </c>
      <c r="J9" s="18"/>
      <c r="K9" s="18" t="s">
        <v>21</v>
      </c>
      <c r="L9" s="18">
        <v>77.0</v>
      </c>
      <c r="M9" s="18">
        <v>44.99603</v>
      </c>
      <c r="N9" s="18">
        <v>-124.05035</v>
      </c>
      <c r="O9" s="18"/>
      <c r="P9" s="18" t="s">
        <v>34</v>
      </c>
      <c r="Q9" s="18">
        <v>34.0</v>
      </c>
      <c r="R9" s="18">
        <v>44.24568</v>
      </c>
      <c r="S9" s="18">
        <v>-124.14616</v>
      </c>
      <c r="T9" s="18"/>
      <c r="U9" s="18" t="s">
        <v>56</v>
      </c>
      <c r="V9" s="18">
        <v>119.0</v>
      </c>
      <c r="W9" s="18">
        <v>42.66853</v>
      </c>
      <c r="X9" s="18">
        <v>-124.47205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</row>
    <row r="10" ht="15.75" customHeight="1">
      <c r="A10" s="18" t="s">
        <v>51</v>
      </c>
      <c r="B10" s="18">
        <v>112.0</v>
      </c>
      <c r="C10" s="18">
        <v>45.80507</v>
      </c>
      <c r="D10" s="18">
        <v>-123.98525</v>
      </c>
      <c r="E10" s="18"/>
      <c r="F10" s="18" t="s">
        <v>51</v>
      </c>
      <c r="G10" s="18">
        <v>112.0</v>
      </c>
      <c r="H10" s="18">
        <v>45.80507</v>
      </c>
      <c r="I10" s="18">
        <v>-123.98525</v>
      </c>
      <c r="J10" s="18"/>
      <c r="K10" s="18" t="s">
        <v>22</v>
      </c>
      <c r="L10" s="18">
        <v>79.0</v>
      </c>
      <c r="M10" s="18">
        <v>45.00275</v>
      </c>
      <c r="N10" s="18">
        <v>-124.04265</v>
      </c>
      <c r="O10" s="18"/>
      <c r="P10" s="18" t="s">
        <v>35</v>
      </c>
      <c r="Q10" s="18">
        <v>35.0</v>
      </c>
      <c r="R10" s="18">
        <v>44.23339</v>
      </c>
      <c r="S10" s="18">
        <v>-124.15914</v>
      </c>
      <c r="T10" s="18"/>
      <c r="U10" s="18" t="s">
        <v>58</v>
      </c>
      <c r="V10" s="18">
        <v>126.0</v>
      </c>
      <c r="W10" s="18">
        <v>42.66887</v>
      </c>
      <c r="X10" s="18">
        <v>-124.47468</v>
      </c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</row>
    <row r="11" ht="15.75" customHeight="1">
      <c r="A11" s="18" t="s">
        <v>52</v>
      </c>
      <c r="B11" s="18">
        <v>120.0</v>
      </c>
      <c r="C11" s="18">
        <v>45.80548</v>
      </c>
      <c r="D11" s="18">
        <v>-123.98548</v>
      </c>
      <c r="E11" s="18"/>
      <c r="F11" s="18" t="s">
        <v>52</v>
      </c>
      <c r="G11" s="18">
        <v>120.0</v>
      </c>
      <c r="H11" s="18">
        <v>45.80548</v>
      </c>
      <c r="I11" s="18">
        <v>-123.98548</v>
      </c>
      <c r="J11" s="18"/>
      <c r="K11" s="18" t="s">
        <v>23</v>
      </c>
      <c r="L11" s="18">
        <v>85.0</v>
      </c>
      <c r="M11" s="18">
        <v>44.72403</v>
      </c>
      <c r="N11" s="18">
        <v>-124.08231</v>
      </c>
      <c r="O11" s="18"/>
      <c r="P11" s="18" t="s">
        <v>36</v>
      </c>
      <c r="Q11" s="18">
        <v>39.0</v>
      </c>
      <c r="R11" s="18">
        <v>44.23349</v>
      </c>
      <c r="S11" s="18">
        <v>-124.15919</v>
      </c>
      <c r="T11" s="18"/>
      <c r="U11" s="18" t="s">
        <v>59</v>
      </c>
      <c r="V11" s="18">
        <v>127.0</v>
      </c>
      <c r="W11" s="18">
        <v>42.77783</v>
      </c>
      <c r="X11" s="18">
        <v>-124.60849</v>
      </c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</row>
    <row r="12" ht="15.75" customHeight="1">
      <c r="A12" s="18" t="s">
        <v>11</v>
      </c>
      <c r="B12" s="18">
        <v>5.0</v>
      </c>
      <c r="C12" s="18">
        <v>44.77996</v>
      </c>
      <c r="D12" s="18">
        <v>-124.07732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 t="s">
        <v>37</v>
      </c>
      <c r="Q12" s="18">
        <v>40.0</v>
      </c>
      <c r="R12" s="18">
        <v>44.48633</v>
      </c>
      <c r="S12" s="18">
        <v>-124.11483</v>
      </c>
      <c r="T12" s="18"/>
      <c r="U12" s="18" t="s">
        <v>61</v>
      </c>
      <c r="V12" s="18">
        <v>129.0</v>
      </c>
      <c r="W12" s="18">
        <v>42.66291</v>
      </c>
      <c r="X12" s="18">
        <v>-124.44699</v>
      </c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</row>
    <row r="13" ht="15.75" customHeight="1">
      <c r="A13" s="18" t="s">
        <v>13</v>
      </c>
      <c r="B13" s="18">
        <v>10.0</v>
      </c>
      <c r="C13" s="18">
        <v>44.8694</v>
      </c>
      <c r="D13" s="18">
        <v>-124.07332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 t="s">
        <v>38</v>
      </c>
      <c r="Q13" s="18">
        <v>42.0</v>
      </c>
      <c r="R13" s="18">
        <v>44.27111</v>
      </c>
      <c r="S13" s="18">
        <v>-124.17056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</row>
    <row r="14" ht="15.75" customHeight="1">
      <c r="A14" s="18" t="s">
        <v>15</v>
      </c>
      <c r="B14" s="18">
        <v>12.0</v>
      </c>
      <c r="C14" s="18">
        <v>44.78027</v>
      </c>
      <c r="D14" s="18">
        <v>-124.07746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 t="s">
        <v>39</v>
      </c>
      <c r="Q14" s="18">
        <v>64.0</v>
      </c>
      <c r="R14" s="18">
        <v>44.48437</v>
      </c>
      <c r="S14" s="18">
        <v>-124.10438</v>
      </c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</row>
    <row r="15" ht="15.75" customHeight="1">
      <c r="A15" s="18" t="s">
        <v>16</v>
      </c>
      <c r="B15" s="18">
        <v>17.0</v>
      </c>
      <c r="C15" s="18">
        <v>44.85217</v>
      </c>
      <c r="D15" s="18">
        <v>-124.08309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</row>
    <row r="16" ht="15.75" customHeight="1">
      <c r="A16" s="18" t="s">
        <v>17</v>
      </c>
      <c r="B16" s="18">
        <v>21.0</v>
      </c>
      <c r="C16" s="18">
        <v>44.76878</v>
      </c>
      <c r="D16" s="18">
        <v>-124.07777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</row>
    <row r="17" ht="15.75" customHeight="1">
      <c r="A17" s="18" t="s">
        <v>18</v>
      </c>
      <c r="B17" s="18">
        <v>37.0</v>
      </c>
      <c r="C17" s="18">
        <v>44.85665</v>
      </c>
      <c r="D17" s="18">
        <v>-124.08827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</row>
    <row r="18" ht="15.75" customHeight="1">
      <c r="A18" s="18" t="s">
        <v>19</v>
      </c>
      <c r="B18" s="18">
        <v>73.0</v>
      </c>
      <c r="C18" s="18">
        <v>45.00447</v>
      </c>
      <c r="D18" s="18">
        <v>-124.03558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</row>
    <row r="19" ht="15.75" customHeight="1">
      <c r="A19" s="18" t="s">
        <v>21</v>
      </c>
      <c r="B19" s="18">
        <v>77.0</v>
      </c>
      <c r="C19" s="18">
        <v>44.99603</v>
      </c>
      <c r="D19" s="18">
        <v>-124.05035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</row>
    <row r="20" ht="15.75" customHeight="1">
      <c r="A20" s="18" t="s">
        <v>22</v>
      </c>
      <c r="B20" s="18">
        <v>79.0</v>
      </c>
      <c r="C20" s="18">
        <v>45.00275</v>
      </c>
      <c r="D20" s="18">
        <v>-124.04265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</row>
    <row r="21" ht="15.75" customHeight="1">
      <c r="A21" s="18" t="s">
        <v>23</v>
      </c>
      <c r="B21" s="18">
        <v>85.0</v>
      </c>
      <c r="C21" s="18">
        <v>44.72403</v>
      </c>
      <c r="D21" s="18">
        <v>-124.08231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</row>
    <row r="22" ht="15.75" customHeight="1">
      <c r="A22" s="18" t="s">
        <v>25</v>
      </c>
      <c r="B22" s="18">
        <v>14.0</v>
      </c>
      <c r="C22" s="18">
        <v>44.49243</v>
      </c>
      <c r="D22" s="18">
        <v>-124.1047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</row>
    <row r="23" ht="15.75" customHeight="1">
      <c r="A23" s="18" t="s">
        <v>27</v>
      </c>
      <c r="B23" s="18">
        <v>20.0</v>
      </c>
      <c r="C23" s="18">
        <v>44.46373</v>
      </c>
      <c r="D23" s="18">
        <v>-124.11992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</row>
    <row r="24" ht="15.75" customHeight="1">
      <c r="A24" s="18" t="s">
        <v>28</v>
      </c>
      <c r="B24" s="18">
        <v>25.0</v>
      </c>
      <c r="C24" s="18">
        <v>44.26497</v>
      </c>
      <c r="D24" s="18">
        <v>-124.1729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</row>
    <row r="25" ht="15.75" customHeight="1">
      <c r="A25" s="18" t="s">
        <v>30</v>
      </c>
      <c r="B25" s="18">
        <v>26.0</v>
      </c>
      <c r="C25" s="18">
        <v>44.48633</v>
      </c>
      <c r="D25" s="18">
        <v>-124.11483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</row>
    <row r="26" ht="15.75" customHeight="1">
      <c r="A26" s="18" t="s">
        <v>31</v>
      </c>
      <c r="B26" s="18">
        <v>27.0</v>
      </c>
      <c r="C26" s="18">
        <v>44.49273</v>
      </c>
      <c r="D26" s="18">
        <v>-124.10385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</row>
    <row r="27" ht="15.75" customHeight="1">
      <c r="A27" s="18" t="s">
        <v>32</v>
      </c>
      <c r="B27" s="18">
        <v>28.0</v>
      </c>
      <c r="C27" s="18">
        <v>44.23349</v>
      </c>
      <c r="D27" s="18">
        <v>-124.15919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</row>
    <row r="28" ht="15.75" customHeight="1">
      <c r="A28" s="18" t="s">
        <v>33</v>
      </c>
      <c r="B28" s="18">
        <v>30.0</v>
      </c>
      <c r="C28" s="18">
        <v>44.46373</v>
      </c>
      <c r="D28" s="18">
        <v>-124.11992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</row>
    <row r="29" ht="15.75" customHeight="1">
      <c r="A29" s="18" t="s">
        <v>34</v>
      </c>
      <c r="B29" s="18">
        <v>34.0</v>
      </c>
      <c r="C29" s="18">
        <v>44.24568</v>
      </c>
      <c r="D29" s="18">
        <v>-124.14616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</row>
    <row r="30" ht="15.75" customHeight="1">
      <c r="A30" s="18" t="s">
        <v>35</v>
      </c>
      <c r="B30" s="18">
        <v>35.0</v>
      </c>
      <c r="C30" s="18">
        <v>44.23339</v>
      </c>
      <c r="D30" s="18">
        <v>-124.15914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</row>
    <row r="31" ht="15.75" customHeight="1">
      <c r="A31" s="18" t="s">
        <v>36</v>
      </c>
      <c r="B31" s="18">
        <v>39.0</v>
      </c>
      <c r="C31" s="18">
        <v>44.23349</v>
      </c>
      <c r="D31" s="18">
        <v>-124.15919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</row>
    <row r="32" ht="15.75" customHeight="1">
      <c r="A32" s="18" t="s">
        <v>37</v>
      </c>
      <c r="B32" s="18">
        <v>40.0</v>
      </c>
      <c r="C32" s="18">
        <v>44.48633</v>
      </c>
      <c r="D32" s="18">
        <v>-124.11483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</row>
    <row r="33" ht="15.75" customHeight="1">
      <c r="A33" s="18" t="s">
        <v>38</v>
      </c>
      <c r="B33" s="18">
        <v>42.0</v>
      </c>
      <c r="C33" s="18">
        <v>44.27111</v>
      </c>
      <c r="D33" s="18">
        <v>-124.17056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</row>
    <row r="34" ht="15.75" customHeight="1">
      <c r="A34" s="18" t="s">
        <v>39</v>
      </c>
      <c r="B34" s="18">
        <v>64.0</v>
      </c>
      <c r="C34" s="18">
        <v>44.48437</v>
      </c>
      <c r="D34" s="18">
        <v>-124.10438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</row>
    <row r="35" ht="15.75" customHeight="1">
      <c r="A35" s="18" t="s">
        <v>62</v>
      </c>
      <c r="B35" s="18">
        <v>131.0</v>
      </c>
      <c r="C35" s="18">
        <v>42.80733</v>
      </c>
      <c r="D35" s="18">
        <v>-124.60526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</row>
    <row r="36" ht="15.75" customHeight="1">
      <c r="A36" s="18" t="s">
        <v>63</v>
      </c>
      <c r="B36" s="18">
        <v>139.0</v>
      </c>
      <c r="C36" s="18">
        <v>42.69138</v>
      </c>
      <c r="D36" s="18">
        <v>-124.47233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</row>
    <row r="37" ht="15.75" customHeight="1">
      <c r="A37" s="18" t="s">
        <v>65</v>
      </c>
      <c r="B37" s="18">
        <v>142.0</v>
      </c>
      <c r="C37" s="18">
        <v>42.77243</v>
      </c>
      <c r="D37" s="18">
        <v>-124.61566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</row>
    <row r="38" ht="15.75" customHeight="1">
      <c r="A38" s="18" t="s">
        <v>66</v>
      </c>
      <c r="B38" s="18">
        <v>149.0</v>
      </c>
      <c r="C38" s="18">
        <v>42.66158</v>
      </c>
      <c r="D38" s="18">
        <v>-124.44312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</row>
    <row r="39" ht="15.75" customHeight="1">
      <c r="A39" s="18" t="s">
        <v>67</v>
      </c>
      <c r="B39" s="18">
        <v>152.0</v>
      </c>
      <c r="C39" s="18">
        <v>42.67106</v>
      </c>
      <c r="D39" s="18">
        <v>-124.47573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</row>
    <row r="40" ht="15.75" customHeight="1">
      <c r="A40" s="18" t="s">
        <v>68</v>
      </c>
      <c r="B40" s="18">
        <v>157.0</v>
      </c>
      <c r="C40" s="18">
        <v>42.67226</v>
      </c>
      <c r="D40" s="18">
        <v>-124.47737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</row>
    <row r="41" ht="15.75" customHeight="1">
      <c r="A41" s="18" t="s">
        <v>54</v>
      </c>
      <c r="B41" s="18">
        <v>106.0</v>
      </c>
      <c r="C41" s="18">
        <v>42.66098</v>
      </c>
      <c r="D41" s="18">
        <v>-124.44096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</row>
    <row r="42" ht="15.75" customHeight="1">
      <c r="A42" s="18" t="s">
        <v>56</v>
      </c>
      <c r="B42" s="18">
        <v>119.0</v>
      </c>
      <c r="C42" s="18">
        <v>42.66853</v>
      </c>
      <c r="D42" s="18">
        <v>-124.47205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</row>
    <row r="43" ht="15.75" customHeight="1">
      <c r="A43" s="18" t="s">
        <v>58</v>
      </c>
      <c r="B43" s="18">
        <v>126.0</v>
      </c>
      <c r="C43" s="18">
        <v>42.66887</v>
      </c>
      <c r="D43" s="18">
        <v>-124.47468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</row>
    <row r="44" ht="15.75" customHeight="1">
      <c r="A44" s="18" t="s">
        <v>59</v>
      </c>
      <c r="B44" s="18">
        <v>127.0</v>
      </c>
      <c r="C44" s="18">
        <v>42.77783</v>
      </c>
      <c r="D44" s="18">
        <v>-124.60849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</row>
    <row r="45" ht="15.75" customHeight="1">
      <c r="A45" s="18" t="s">
        <v>61</v>
      </c>
      <c r="B45" s="18">
        <v>129.0</v>
      </c>
      <c r="C45" s="18">
        <v>42.66291</v>
      </c>
      <c r="D45" s="18">
        <v>-124.44699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3" t="s">
        <v>69</v>
      </c>
      <c r="B1" s="3" t="s">
        <v>70</v>
      </c>
      <c r="C1" s="3" t="s">
        <v>71</v>
      </c>
      <c r="D1" s="3" t="s">
        <v>72</v>
      </c>
      <c r="E1" s="3" t="s">
        <v>73</v>
      </c>
      <c r="F1" s="3" t="s">
        <v>74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79</v>
      </c>
      <c r="L1" s="3" t="s">
        <v>80</v>
      </c>
    </row>
    <row r="2" ht="15.75" customHeight="1">
      <c r="A2" s="3" t="s">
        <v>8</v>
      </c>
      <c r="B2" s="3">
        <v>40.0</v>
      </c>
      <c r="C2" s="3">
        <v>11.0</v>
      </c>
      <c r="D2" s="3">
        <v>3.0</v>
      </c>
      <c r="E2" s="3">
        <v>6.0</v>
      </c>
      <c r="F2" s="3">
        <v>8.0</v>
      </c>
      <c r="G2" s="3">
        <v>2.0</v>
      </c>
      <c r="H2" s="3">
        <v>0.0</v>
      </c>
      <c r="I2" s="3">
        <v>0.0</v>
      </c>
      <c r="J2" s="3">
        <v>0.0</v>
      </c>
      <c r="K2" s="3">
        <v>5.0</v>
      </c>
      <c r="L2" s="3">
        <v>2.0</v>
      </c>
    </row>
    <row r="3" ht="15.75" customHeight="1">
      <c r="A3" s="3" t="s">
        <v>10</v>
      </c>
      <c r="B3" s="3">
        <v>37.0</v>
      </c>
      <c r="C3" s="3">
        <v>10.0</v>
      </c>
      <c r="D3" s="3">
        <v>8.0</v>
      </c>
      <c r="E3" s="3">
        <v>10.0</v>
      </c>
      <c r="F3" s="3">
        <v>7.0</v>
      </c>
      <c r="G3" s="3">
        <v>1.0</v>
      </c>
      <c r="H3" s="3">
        <v>1.0</v>
      </c>
      <c r="I3" s="3">
        <v>2.0</v>
      </c>
      <c r="J3" s="3">
        <v>1.0</v>
      </c>
      <c r="K3" s="3">
        <v>17.0</v>
      </c>
      <c r="L3" s="3">
        <v>1.0</v>
      </c>
    </row>
    <row r="4" ht="15.75" customHeight="1">
      <c r="A4" s="3" t="s">
        <v>24</v>
      </c>
      <c r="B4" s="3">
        <v>39.0</v>
      </c>
      <c r="C4" s="3">
        <v>8.0</v>
      </c>
      <c r="D4" s="3">
        <v>5.0</v>
      </c>
      <c r="E4" s="3">
        <v>6.0</v>
      </c>
      <c r="F4" s="3">
        <v>9.0</v>
      </c>
      <c r="G4" s="3">
        <v>1.0</v>
      </c>
      <c r="H4" s="3">
        <v>1.0</v>
      </c>
      <c r="I4" s="3">
        <v>1.0</v>
      </c>
      <c r="J4" s="3">
        <v>1.0</v>
      </c>
      <c r="K4" s="3">
        <v>2.0</v>
      </c>
      <c r="L4" s="3">
        <v>1.0</v>
      </c>
    </row>
    <row r="5" ht="15.75" customHeight="1">
      <c r="A5" s="3" t="s">
        <v>40</v>
      </c>
      <c r="B5" s="3">
        <v>45.0</v>
      </c>
      <c r="C5" s="3">
        <v>1.0</v>
      </c>
      <c r="D5" s="3">
        <v>19.0</v>
      </c>
      <c r="E5" s="3">
        <v>32.0</v>
      </c>
      <c r="F5" s="3">
        <v>7.0</v>
      </c>
      <c r="G5" s="3">
        <v>1.0</v>
      </c>
      <c r="H5" s="3">
        <v>1.0</v>
      </c>
      <c r="I5" s="3">
        <v>3.0</v>
      </c>
      <c r="J5" s="3">
        <v>2.0</v>
      </c>
      <c r="K5" s="3">
        <v>8.0</v>
      </c>
      <c r="L5" s="3">
        <v>3.0</v>
      </c>
    </row>
    <row r="6" ht="15.75" customHeight="1">
      <c r="A6" s="3" t="s">
        <v>53</v>
      </c>
      <c r="B6" s="3">
        <v>13.0</v>
      </c>
      <c r="C6" s="3">
        <v>4.0</v>
      </c>
      <c r="D6" s="3">
        <v>15.0</v>
      </c>
      <c r="E6" s="3">
        <v>12.0</v>
      </c>
      <c r="F6" s="3">
        <v>2.0</v>
      </c>
      <c r="G6" s="3">
        <v>0.0</v>
      </c>
      <c r="H6" s="3">
        <v>1.0</v>
      </c>
      <c r="I6" s="3">
        <v>2.0</v>
      </c>
      <c r="J6" s="3">
        <v>0.0</v>
      </c>
      <c r="K6" s="3">
        <v>6.0</v>
      </c>
      <c r="L6" s="3">
        <v>1.0</v>
      </c>
    </row>
    <row r="7" ht="15.75" customHeight="1">
      <c r="A7" s="10" t="s">
        <v>81</v>
      </c>
      <c r="B7" s="10" t="s">
        <v>82</v>
      </c>
      <c r="C7" s="10" t="s">
        <v>83</v>
      </c>
      <c r="D7" s="10" t="s">
        <v>84</v>
      </c>
      <c r="E7" s="10" t="s">
        <v>85</v>
      </c>
      <c r="F7" s="10" t="s">
        <v>86</v>
      </c>
      <c r="G7" s="10" t="s">
        <v>87</v>
      </c>
      <c r="H7" s="10" t="s">
        <v>88</v>
      </c>
      <c r="I7" s="10" t="s">
        <v>89</v>
      </c>
      <c r="J7" s="10" t="s">
        <v>88</v>
      </c>
      <c r="K7" s="10" t="s">
        <v>90</v>
      </c>
      <c r="L7" s="10" t="s">
        <v>89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3" t="s">
        <v>91</v>
      </c>
      <c r="B1" s="3" t="s">
        <v>92</v>
      </c>
      <c r="C1" s="3" t="s">
        <v>93</v>
      </c>
      <c r="D1" s="3" t="s">
        <v>94</v>
      </c>
      <c r="E1" s="3" t="s">
        <v>95</v>
      </c>
      <c r="F1" s="3" t="s">
        <v>96</v>
      </c>
      <c r="G1" s="3" t="s">
        <v>57</v>
      </c>
    </row>
    <row r="2" ht="15.75" customHeight="1">
      <c r="A2" s="3" t="s">
        <v>8</v>
      </c>
      <c r="B2" s="3">
        <v>18.0</v>
      </c>
      <c r="C2" s="3">
        <v>53.0</v>
      </c>
      <c r="D2" s="3">
        <v>2.0</v>
      </c>
      <c r="E2" s="3">
        <v>1.0</v>
      </c>
      <c r="F2" s="3">
        <v>2.0</v>
      </c>
      <c r="G2" s="3">
        <v>1.0</v>
      </c>
    </row>
    <row r="3" ht="15.75" customHeight="1">
      <c r="A3" s="3" t="s">
        <v>10</v>
      </c>
      <c r="B3" s="3">
        <v>41.0</v>
      </c>
      <c r="C3" s="3">
        <v>40.0</v>
      </c>
      <c r="D3" s="3">
        <v>9.0</v>
      </c>
      <c r="E3" s="3">
        <v>1.0</v>
      </c>
      <c r="F3" s="3">
        <v>0.0</v>
      </c>
      <c r="G3" s="3">
        <v>4.0</v>
      </c>
    </row>
    <row r="4" ht="15.75" customHeight="1">
      <c r="A4" s="3" t="s">
        <v>24</v>
      </c>
      <c r="B4" s="3">
        <v>26.0</v>
      </c>
      <c r="C4" s="3">
        <v>40.0</v>
      </c>
      <c r="D4" s="3">
        <v>4.0</v>
      </c>
      <c r="E4" s="3">
        <v>1.0</v>
      </c>
      <c r="F4" s="3">
        <v>0.0</v>
      </c>
      <c r="G4" s="3">
        <v>3.0</v>
      </c>
    </row>
    <row r="5" ht="15.75" customHeight="1">
      <c r="A5" s="3" t="s">
        <v>40</v>
      </c>
      <c r="B5" s="3">
        <v>47.0</v>
      </c>
      <c r="C5" s="3">
        <v>72.0</v>
      </c>
      <c r="D5" s="3">
        <v>2.0</v>
      </c>
      <c r="E5" s="3">
        <v>1.0</v>
      </c>
      <c r="F5" s="3">
        <v>0.0</v>
      </c>
      <c r="G5" s="3">
        <v>0.0</v>
      </c>
    </row>
    <row r="6" ht="15.75" customHeight="1">
      <c r="A6" s="3" t="s">
        <v>53</v>
      </c>
      <c r="B6" s="3">
        <v>18.0</v>
      </c>
      <c r="C6" s="3">
        <v>35.0</v>
      </c>
      <c r="D6" s="3">
        <v>1.0</v>
      </c>
      <c r="E6" s="3">
        <v>0.0</v>
      </c>
      <c r="F6" s="3">
        <v>0.0</v>
      </c>
      <c r="G6" s="3">
        <v>2.0</v>
      </c>
    </row>
    <row r="7" ht="15.75" customHeight="1">
      <c r="A7" s="3" t="s">
        <v>81</v>
      </c>
      <c r="B7" s="3">
        <f t="shared" ref="B7:G7" si="1">SUM(B2:B6)</f>
        <v>150</v>
      </c>
      <c r="C7" s="3">
        <f t="shared" si="1"/>
        <v>240</v>
      </c>
      <c r="D7" s="3">
        <f t="shared" si="1"/>
        <v>18</v>
      </c>
      <c r="E7" s="3">
        <f t="shared" si="1"/>
        <v>4</v>
      </c>
      <c r="F7" s="3">
        <f t="shared" si="1"/>
        <v>2</v>
      </c>
      <c r="G7" s="3">
        <f t="shared" si="1"/>
        <v>10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44"/>
    <col customWidth="1" min="2" max="2" width="14.78"/>
    <col customWidth="1" min="3" max="3" width="12.0"/>
    <col customWidth="1" min="4" max="4" width="11.78"/>
    <col customWidth="1" min="5" max="5" width="17.0"/>
    <col customWidth="1" min="6" max="6" width="22.0"/>
    <col customWidth="1" min="7" max="7" width="34.67"/>
    <col customWidth="1" min="8" max="26" width="10.56"/>
  </cols>
  <sheetData>
    <row r="1" ht="15.75" customHeight="1">
      <c r="A1" s="3" t="s">
        <v>97</v>
      </c>
      <c r="B1" s="3" t="s">
        <v>98</v>
      </c>
      <c r="C1" s="3" t="s">
        <v>99</v>
      </c>
      <c r="D1" s="3" t="s">
        <v>100</v>
      </c>
      <c r="E1" s="3" t="s">
        <v>101</v>
      </c>
      <c r="F1" s="3" t="s">
        <v>102</v>
      </c>
      <c r="G1" s="3" t="s">
        <v>103</v>
      </c>
    </row>
    <row r="2" ht="15.75" customHeight="1">
      <c r="A2" s="3" t="s">
        <v>104</v>
      </c>
      <c r="B2" s="3" t="s">
        <v>105</v>
      </c>
      <c r="C2" s="3">
        <v>172.0</v>
      </c>
      <c r="D2" s="3">
        <v>17.0</v>
      </c>
      <c r="E2" s="3">
        <f t="shared" ref="E2:E4" si="1">C2/D2</f>
        <v>10.11764706</v>
      </c>
      <c r="F2" s="3">
        <f t="shared" ref="F2:F4" si="2">D2/58</f>
        <v>0.2931034483</v>
      </c>
      <c r="G2" s="3">
        <f t="shared" ref="G2:G4" si="3">E2*F2</f>
        <v>2.965517241</v>
      </c>
    </row>
    <row r="3" ht="15.75" customHeight="1">
      <c r="A3" s="3" t="s">
        <v>106</v>
      </c>
      <c r="B3" s="3" t="s">
        <v>107</v>
      </c>
      <c r="C3" s="3">
        <v>18.0</v>
      </c>
      <c r="D3" s="3">
        <v>10.0</v>
      </c>
      <c r="E3" s="3">
        <f t="shared" si="1"/>
        <v>1.8</v>
      </c>
      <c r="F3" s="3">
        <f t="shared" si="2"/>
        <v>0.1724137931</v>
      </c>
      <c r="G3" s="3">
        <f t="shared" si="3"/>
        <v>0.3103448276</v>
      </c>
    </row>
    <row r="4" ht="15.75" customHeight="1">
      <c r="A4" s="3" t="s">
        <v>108</v>
      </c>
      <c r="B4" s="3" t="s">
        <v>107</v>
      </c>
      <c r="C4" s="3">
        <v>100.0</v>
      </c>
      <c r="D4" s="3">
        <v>12.0</v>
      </c>
      <c r="E4" s="3">
        <f t="shared" si="1"/>
        <v>8.333333333</v>
      </c>
      <c r="F4" s="3">
        <f t="shared" si="2"/>
        <v>0.2068965517</v>
      </c>
      <c r="G4" s="3">
        <f t="shared" si="3"/>
        <v>1.724137931</v>
      </c>
    </row>
    <row r="5" ht="15.75" customHeight="1">
      <c r="B5" s="3"/>
      <c r="C5" s="3"/>
      <c r="D5" s="3"/>
      <c r="E5" s="3"/>
      <c r="F5" s="3" t="s">
        <v>109</v>
      </c>
      <c r="G5" s="3">
        <f>SUM(G2:G4)</f>
        <v>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1"/>
      <c r="B1" s="11" t="s">
        <v>110</v>
      </c>
      <c r="C1" s="11" t="s">
        <v>111</v>
      </c>
      <c r="D1" s="11" t="s">
        <v>112</v>
      </c>
      <c r="E1" s="11" t="s">
        <v>113</v>
      </c>
    </row>
    <row r="2" ht="15.75" customHeight="1">
      <c r="A2" s="11" t="s">
        <v>114</v>
      </c>
      <c r="B2" s="12">
        <v>42.0</v>
      </c>
      <c r="C2" s="12">
        <v>72.0</v>
      </c>
      <c r="D2" s="12">
        <v>16.0</v>
      </c>
      <c r="E2" s="12">
        <v>1.0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7"/>
      <c r="B1" s="7" t="s">
        <v>70</v>
      </c>
      <c r="C1" s="7" t="s">
        <v>75</v>
      </c>
      <c r="D1" s="7" t="s">
        <v>74</v>
      </c>
      <c r="E1" s="7" t="s">
        <v>80</v>
      </c>
      <c r="F1" s="7" t="s">
        <v>73</v>
      </c>
      <c r="G1" s="7" t="s">
        <v>76</v>
      </c>
      <c r="H1" s="7" t="s">
        <v>79</v>
      </c>
      <c r="I1" s="7" t="s">
        <v>72</v>
      </c>
      <c r="J1" s="7" t="s">
        <v>71</v>
      </c>
    </row>
    <row r="2" ht="15.75" customHeight="1">
      <c r="A2" s="7" t="s">
        <v>115</v>
      </c>
      <c r="B2" s="7">
        <v>1.0</v>
      </c>
      <c r="C2" s="7">
        <v>2.0</v>
      </c>
      <c r="D2" s="7">
        <v>1.0</v>
      </c>
      <c r="E2" s="7">
        <v>2.0</v>
      </c>
      <c r="F2" s="7">
        <v>4.0</v>
      </c>
      <c r="G2" s="7">
        <v>1.0</v>
      </c>
      <c r="H2" s="7">
        <v>1.0</v>
      </c>
      <c r="I2" s="7">
        <v>3.0</v>
      </c>
      <c r="J2" s="7">
        <v>1.0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0"/>
    <col customWidth="1" min="2" max="2" width="15.78"/>
    <col customWidth="1" min="3" max="3" width="10.78"/>
    <col customWidth="1" min="4" max="4" width="15.33"/>
    <col customWidth="1" min="5" max="5" width="14.33"/>
    <col customWidth="1" min="6" max="6" width="10.78"/>
    <col customWidth="1" min="7" max="7" width="24.44"/>
    <col customWidth="1" min="8" max="8" width="12.33"/>
    <col customWidth="1" min="9" max="9" width="10.78"/>
    <col customWidth="1" min="10" max="10" width="14.44"/>
    <col customWidth="1" min="11" max="13" width="10.78"/>
    <col customWidth="1" min="14" max="26" width="10.56"/>
  </cols>
  <sheetData>
    <row r="1" ht="15.75" customHeight="1">
      <c r="A1" s="3"/>
      <c r="B1" s="3"/>
      <c r="C1" s="3"/>
      <c r="D1" s="3"/>
      <c r="E1" s="10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3" t="s">
        <v>0</v>
      </c>
      <c r="B2" s="3" t="s">
        <v>116</v>
      </c>
      <c r="C2" s="3" t="s">
        <v>117</v>
      </c>
      <c r="D2" s="13" t="s">
        <v>5</v>
      </c>
      <c r="E2" s="14" t="s">
        <v>118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 t="s">
        <v>119</v>
      </c>
      <c r="B3" s="3" t="s">
        <v>120</v>
      </c>
      <c r="C3" s="3">
        <v>12.0</v>
      </c>
      <c r="D3" s="3">
        <v>1.4</v>
      </c>
      <c r="E3" s="10">
        <v>55.0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 t="s">
        <v>119</v>
      </c>
      <c r="B4" s="3" t="s">
        <v>121</v>
      </c>
      <c r="C4" s="3">
        <v>10.0</v>
      </c>
      <c r="D4" s="13">
        <v>1.4</v>
      </c>
      <c r="E4" s="14">
        <v>54.76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 t="s">
        <v>119</v>
      </c>
      <c r="B5" s="3" t="s">
        <v>122</v>
      </c>
      <c r="C5" s="3">
        <v>3.0</v>
      </c>
      <c r="D5" s="13">
        <v>1.5</v>
      </c>
      <c r="E5" s="14">
        <v>55.67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 t="s">
        <v>119</v>
      </c>
      <c r="B6" s="3" t="s">
        <v>123</v>
      </c>
      <c r="C6" s="3">
        <v>10.0</v>
      </c>
      <c r="D6" s="13">
        <v>1.3</v>
      </c>
      <c r="E6" s="14">
        <v>51.68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 t="s">
        <v>119</v>
      </c>
      <c r="B7" s="3" t="s">
        <v>124</v>
      </c>
      <c r="C7" s="3">
        <v>5.0</v>
      </c>
      <c r="D7" s="13">
        <v>1.1</v>
      </c>
      <c r="E7" s="14">
        <v>49.2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 t="s">
        <v>119</v>
      </c>
      <c r="B8" s="3" t="s">
        <v>125</v>
      </c>
      <c r="C8" s="3">
        <v>11.0</v>
      </c>
      <c r="D8" s="13">
        <v>1.4</v>
      </c>
      <c r="E8" s="14">
        <v>54.45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 t="s">
        <v>119</v>
      </c>
      <c r="B9" s="3" t="s">
        <v>126</v>
      </c>
      <c r="C9" s="3">
        <v>4.0</v>
      </c>
      <c r="D9" s="13">
        <v>0.9</v>
      </c>
      <c r="E9" s="14">
        <v>48.13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 t="s">
        <v>119</v>
      </c>
      <c r="B10" s="3" t="s">
        <v>127</v>
      </c>
      <c r="C10" s="3">
        <v>5.0</v>
      </c>
      <c r="D10" s="13">
        <v>1.3</v>
      </c>
      <c r="E10" s="14">
        <v>56.57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 t="s">
        <v>119</v>
      </c>
      <c r="B11" s="3" t="s">
        <v>128</v>
      </c>
      <c r="C11" s="3">
        <v>10.0</v>
      </c>
      <c r="D11" s="13">
        <v>0.9</v>
      </c>
      <c r="E11" s="14">
        <v>47.35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 t="s">
        <v>119</v>
      </c>
      <c r="B12" s="3" t="s">
        <v>129</v>
      </c>
      <c r="C12" s="3">
        <v>6.0</v>
      </c>
      <c r="D12" s="13">
        <v>0.7</v>
      </c>
      <c r="E12" s="14">
        <v>46.83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 t="s">
        <v>119</v>
      </c>
      <c r="B13" s="3" t="s">
        <v>130</v>
      </c>
      <c r="C13" s="3">
        <v>1.0</v>
      </c>
      <c r="D13" s="13">
        <v>0.9</v>
      </c>
      <c r="E13" s="14">
        <v>50.35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 t="s">
        <v>119</v>
      </c>
      <c r="B14" s="3" t="s">
        <v>131</v>
      </c>
      <c r="C14" s="3">
        <v>5.0</v>
      </c>
      <c r="D14" s="13">
        <v>1.2</v>
      </c>
      <c r="E14" s="14">
        <v>53.48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 t="s">
        <v>119</v>
      </c>
      <c r="B15" s="3" t="s">
        <v>132</v>
      </c>
      <c r="C15" s="3">
        <v>10.0</v>
      </c>
      <c r="D15" s="13">
        <v>1.3</v>
      </c>
      <c r="E15" s="14">
        <v>56.59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 t="s">
        <v>119</v>
      </c>
      <c r="B16" s="3" t="s">
        <v>133</v>
      </c>
      <c r="C16" s="3">
        <v>4.0</v>
      </c>
      <c r="D16" s="13">
        <v>1.3</v>
      </c>
      <c r="E16" s="14">
        <v>55.17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 t="s">
        <v>119</v>
      </c>
      <c r="B17" s="3" t="s">
        <v>134</v>
      </c>
      <c r="C17" s="3">
        <v>7.0</v>
      </c>
      <c r="D17" s="13">
        <v>1.3</v>
      </c>
      <c r="E17" s="14">
        <v>53.08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 t="s">
        <v>119</v>
      </c>
      <c r="B18" s="3" t="s">
        <v>135</v>
      </c>
      <c r="C18" s="3">
        <v>10.0</v>
      </c>
      <c r="D18" s="13">
        <v>1.1</v>
      </c>
      <c r="E18" s="14">
        <v>54.57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 t="s">
        <v>119</v>
      </c>
      <c r="B19" s="3" t="s">
        <v>136</v>
      </c>
      <c r="C19" s="3">
        <v>1.0</v>
      </c>
      <c r="D19" s="13">
        <v>0.9</v>
      </c>
      <c r="E19" s="14">
        <v>46.79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 t="s">
        <v>119</v>
      </c>
      <c r="B20" s="3" t="s">
        <v>137</v>
      </c>
      <c r="C20" s="3">
        <v>3.0</v>
      </c>
      <c r="D20" s="13">
        <v>0.6</v>
      </c>
      <c r="E20" s="14">
        <v>45.53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 t="s">
        <v>119</v>
      </c>
      <c r="B21" s="3" t="s">
        <v>138</v>
      </c>
      <c r="C21" s="3">
        <v>0.0</v>
      </c>
      <c r="D21" s="3">
        <v>0.8</v>
      </c>
      <c r="E21" s="10">
        <v>49.53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">
        <v>119</v>
      </c>
      <c r="B22" s="3" t="s">
        <v>139</v>
      </c>
      <c r="C22" s="3">
        <v>5.0</v>
      </c>
      <c r="D22" s="13">
        <v>0.3</v>
      </c>
      <c r="E22" s="14">
        <v>34.91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 t="s">
        <v>119</v>
      </c>
      <c r="B23" s="3" t="s">
        <v>140</v>
      </c>
      <c r="C23" s="3">
        <v>16.0</v>
      </c>
      <c r="D23" s="13">
        <v>0.9</v>
      </c>
      <c r="E23" s="14">
        <v>47.98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">
        <v>119</v>
      </c>
      <c r="B24" s="3" t="s">
        <v>141</v>
      </c>
      <c r="C24" s="3">
        <v>8.0</v>
      </c>
      <c r="D24" s="13">
        <v>1.0</v>
      </c>
      <c r="E24" s="14">
        <v>45.91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">
        <v>119</v>
      </c>
      <c r="B25" s="3" t="s">
        <v>142</v>
      </c>
      <c r="C25" s="3">
        <v>1.0</v>
      </c>
      <c r="D25" s="13">
        <v>0.6</v>
      </c>
      <c r="E25" s="14">
        <v>45.21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">
        <v>119</v>
      </c>
      <c r="B26" s="3" t="s">
        <v>143</v>
      </c>
      <c r="C26" s="3">
        <v>3.0</v>
      </c>
      <c r="D26" s="13">
        <v>0.8</v>
      </c>
      <c r="E26" s="14">
        <v>43.03</v>
      </c>
      <c r="F26" s="3"/>
      <c r="G26" s="3"/>
      <c r="H26" s="3"/>
      <c r="I26" s="3"/>
      <c r="J26" s="3"/>
      <c r="K26" s="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">
        <v>119</v>
      </c>
      <c r="B27" s="3" t="s">
        <v>144</v>
      </c>
      <c r="C27" s="3">
        <v>1.0</v>
      </c>
      <c r="D27" s="13">
        <v>0.8</v>
      </c>
      <c r="E27" s="14">
        <v>47.59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">
        <v>119</v>
      </c>
      <c r="B28" s="3" t="s">
        <v>145</v>
      </c>
      <c r="C28" s="3">
        <v>3.0</v>
      </c>
      <c r="D28" s="13">
        <v>1.1</v>
      </c>
      <c r="E28" s="14">
        <v>52.25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">
        <v>119</v>
      </c>
      <c r="B29" s="3" t="s">
        <v>146</v>
      </c>
      <c r="C29" s="3">
        <v>0.0</v>
      </c>
      <c r="D29" s="13">
        <v>1.2</v>
      </c>
      <c r="E29" s="14">
        <v>51.49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 t="s">
        <v>119</v>
      </c>
      <c r="B30" s="3" t="s">
        <v>147</v>
      </c>
      <c r="C30" s="3">
        <v>1.0</v>
      </c>
      <c r="D30" s="13">
        <v>0.9</v>
      </c>
      <c r="E30" s="14">
        <v>48.07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">
        <v>119</v>
      </c>
      <c r="B31" s="3" t="s">
        <v>148</v>
      </c>
      <c r="C31" s="3">
        <v>3.0</v>
      </c>
      <c r="D31" s="13">
        <v>0.6</v>
      </c>
      <c r="E31" s="14">
        <v>47.66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 t="s">
        <v>119</v>
      </c>
      <c r="B32" s="3" t="s">
        <v>149</v>
      </c>
      <c r="C32" s="3">
        <v>2.0</v>
      </c>
      <c r="D32" s="13">
        <v>0.9</v>
      </c>
      <c r="E32" s="14">
        <v>50.22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 t="s">
        <v>119</v>
      </c>
      <c r="B33" s="3" t="s">
        <v>150</v>
      </c>
      <c r="C33" s="3">
        <v>2.0</v>
      </c>
      <c r="D33" s="13">
        <v>1.2</v>
      </c>
      <c r="E33" s="14">
        <v>55.66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 t="s">
        <v>119</v>
      </c>
      <c r="B34" s="3" t="s">
        <v>151</v>
      </c>
      <c r="C34" s="3">
        <v>3.0</v>
      </c>
      <c r="D34" s="13">
        <v>0.9</v>
      </c>
      <c r="E34" s="14">
        <v>47.22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 t="s">
        <v>119</v>
      </c>
      <c r="B35" s="3" t="s">
        <v>152</v>
      </c>
      <c r="C35" s="3">
        <v>4.0</v>
      </c>
      <c r="D35" s="13">
        <v>0.5</v>
      </c>
      <c r="E35" s="14">
        <v>44.81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 t="s">
        <v>119</v>
      </c>
      <c r="B36" s="3" t="s">
        <v>153</v>
      </c>
      <c r="C36" s="3">
        <v>1.0</v>
      </c>
      <c r="D36" s="13">
        <v>0.9</v>
      </c>
      <c r="E36" s="14">
        <v>50.81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 t="s">
        <v>119</v>
      </c>
      <c r="B37" s="3" t="s">
        <v>154</v>
      </c>
      <c r="C37" s="3">
        <v>1.0</v>
      </c>
      <c r="D37" s="13">
        <v>1.7</v>
      </c>
      <c r="E37" s="14">
        <v>59.63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 t="s">
        <v>119</v>
      </c>
      <c r="B38" s="3" t="s">
        <v>155</v>
      </c>
      <c r="C38" s="3">
        <v>1.0</v>
      </c>
      <c r="D38" s="13">
        <v>2.0</v>
      </c>
      <c r="E38" s="14">
        <v>58.32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 t="s">
        <v>119</v>
      </c>
      <c r="B39" s="3" t="s">
        <v>156</v>
      </c>
      <c r="C39" s="3">
        <v>1.0</v>
      </c>
      <c r="D39" s="13">
        <v>1.2</v>
      </c>
      <c r="E39" s="14">
        <v>50.57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 t="s">
        <v>119</v>
      </c>
      <c r="B40" s="3" t="s">
        <v>157</v>
      </c>
      <c r="C40" s="3">
        <v>1.0</v>
      </c>
      <c r="D40" s="13">
        <v>0.9</v>
      </c>
      <c r="E40" s="14">
        <v>46.25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 t="s">
        <v>119</v>
      </c>
      <c r="B41" s="3" t="s">
        <v>158</v>
      </c>
      <c r="C41" s="3">
        <v>1.0</v>
      </c>
      <c r="D41" s="13">
        <v>1.4</v>
      </c>
      <c r="E41" s="14">
        <v>49.45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 t="s">
        <v>119</v>
      </c>
      <c r="B42" s="3" t="s">
        <v>159</v>
      </c>
      <c r="C42" s="3">
        <v>5.0</v>
      </c>
      <c r="D42" s="13">
        <v>0.9</v>
      </c>
      <c r="E42" s="14">
        <v>48.68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 t="s">
        <v>119</v>
      </c>
      <c r="B43" s="3" t="s">
        <v>160</v>
      </c>
      <c r="C43" s="3">
        <v>3.0</v>
      </c>
      <c r="D43" s="13">
        <v>1.4</v>
      </c>
      <c r="E43" s="14">
        <v>55.63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 t="s">
        <v>119</v>
      </c>
      <c r="B44" s="3" t="s">
        <v>161</v>
      </c>
      <c r="C44" s="3">
        <v>3.0</v>
      </c>
      <c r="D44" s="13">
        <v>1.1</v>
      </c>
      <c r="E44" s="14">
        <v>49.27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 t="s">
        <v>119</v>
      </c>
      <c r="B45" s="3" t="s">
        <v>162</v>
      </c>
      <c r="C45" s="3">
        <v>1.0</v>
      </c>
      <c r="D45" s="13">
        <v>0.8</v>
      </c>
      <c r="E45" s="14">
        <v>48.23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 t="s">
        <v>119</v>
      </c>
      <c r="B46" s="3" t="s">
        <v>163</v>
      </c>
      <c r="C46" s="3">
        <v>7.0</v>
      </c>
      <c r="D46" s="13">
        <v>0.8</v>
      </c>
      <c r="E46" s="14">
        <v>49.22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 t="s">
        <v>119</v>
      </c>
      <c r="B47" s="3" t="s">
        <v>164</v>
      </c>
      <c r="C47" s="3">
        <v>3.0</v>
      </c>
      <c r="D47" s="13">
        <v>1.2</v>
      </c>
      <c r="E47" s="14">
        <v>51.23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 t="s">
        <v>119</v>
      </c>
      <c r="B48" s="3" t="s">
        <v>165</v>
      </c>
      <c r="C48" s="3">
        <v>7.0</v>
      </c>
      <c r="D48" s="13">
        <v>1.3</v>
      </c>
      <c r="E48" s="14">
        <v>55.14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 t="s">
        <v>119</v>
      </c>
      <c r="B49" s="3" t="s">
        <v>166</v>
      </c>
      <c r="C49" s="3">
        <v>7.0</v>
      </c>
      <c r="D49" s="3">
        <v>0.9</v>
      </c>
      <c r="E49" s="10">
        <v>51.45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 t="s">
        <v>119</v>
      </c>
      <c r="B50" s="3" t="s">
        <v>167</v>
      </c>
      <c r="C50" s="3">
        <v>4.0</v>
      </c>
      <c r="D50" s="3">
        <v>0.7</v>
      </c>
      <c r="E50" s="10">
        <v>48.44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 t="s">
        <v>119</v>
      </c>
      <c r="B51" s="3" t="s">
        <v>168</v>
      </c>
      <c r="C51" s="3">
        <v>5.0</v>
      </c>
      <c r="D51" s="3">
        <v>1.2</v>
      </c>
      <c r="E51" s="16" t="s">
        <v>169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 t="s">
        <v>119</v>
      </c>
      <c r="B52" s="3" t="s">
        <v>170</v>
      </c>
      <c r="C52" s="3">
        <v>2.0</v>
      </c>
      <c r="D52" s="3">
        <v>1.0</v>
      </c>
      <c r="E52" s="16" t="s">
        <v>171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 t="s">
        <v>119</v>
      </c>
      <c r="B53" s="3" t="s">
        <v>172</v>
      </c>
      <c r="C53" s="3">
        <v>10.0</v>
      </c>
      <c r="D53" s="3">
        <v>0.7</v>
      </c>
      <c r="E53" s="10" t="s">
        <v>173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 t="s">
        <v>119</v>
      </c>
      <c r="B54" s="3" t="s">
        <v>174</v>
      </c>
      <c r="C54" s="3">
        <v>1.0</v>
      </c>
      <c r="D54" s="3">
        <v>1.0</v>
      </c>
      <c r="E54" s="10" t="s">
        <v>175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 t="s">
        <v>119</v>
      </c>
      <c r="B55" s="3" t="s">
        <v>176</v>
      </c>
      <c r="C55" s="3">
        <v>3.0</v>
      </c>
      <c r="D55" s="3">
        <v>1.1</v>
      </c>
      <c r="E55" s="16" t="s">
        <v>177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 t="s">
        <v>178</v>
      </c>
      <c r="B56" s="3" t="s">
        <v>179</v>
      </c>
      <c r="C56" s="3">
        <v>0.0</v>
      </c>
      <c r="D56" s="3">
        <v>1.3</v>
      </c>
      <c r="E56" s="10">
        <v>53.82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 t="s">
        <v>178</v>
      </c>
      <c r="B57" s="3" t="s">
        <v>180</v>
      </c>
      <c r="C57" s="3">
        <v>4.0</v>
      </c>
      <c r="D57" s="3">
        <v>1.2</v>
      </c>
      <c r="E57" s="10">
        <v>52.46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 t="s">
        <v>178</v>
      </c>
      <c r="B58" s="3" t="s">
        <v>181</v>
      </c>
      <c r="C58" s="3">
        <v>3.0</v>
      </c>
      <c r="D58" s="3">
        <v>1.2</v>
      </c>
      <c r="E58" s="10">
        <v>54.53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 t="s">
        <v>178</v>
      </c>
      <c r="B59" s="3" t="s">
        <v>182</v>
      </c>
      <c r="C59" s="3">
        <v>0.0</v>
      </c>
      <c r="D59" s="3">
        <v>1.1</v>
      </c>
      <c r="E59" s="10">
        <v>54.93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 t="s">
        <v>178</v>
      </c>
      <c r="B60" s="3" t="s">
        <v>183</v>
      </c>
      <c r="C60" s="3">
        <v>5.0</v>
      </c>
      <c r="D60" s="3">
        <v>0.5</v>
      </c>
      <c r="E60" s="10">
        <v>40.73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 t="s">
        <v>178</v>
      </c>
      <c r="B61" s="3" t="s">
        <v>184</v>
      </c>
      <c r="C61" s="3">
        <v>2.0</v>
      </c>
      <c r="D61" s="3">
        <v>0.6</v>
      </c>
      <c r="E61" s="10">
        <v>41.13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 t="s">
        <v>178</v>
      </c>
      <c r="B62" s="3" t="s">
        <v>185</v>
      </c>
      <c r="C62" s="3">
        <v>3.0</v>
      </c>
      <c r="D62" s="3">
        <v>0.8</v>
      </c>
      <c r="E62" s="10">
        <v>47.75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 t="s">
        <v>178</v>
      </c>
      <c r="B63" s="3" t="s">
        <v>186</v>
      </c>
      <c r="C63" s="3">
        <v>4.0</v>
      </c>
      <c r="D63" s="3">
        <v>1.0</v>
      </c>
      <c r="E63" s="10">
        <v>52.02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 t="s">
        <v>178</v>
      </c>
      <c r="B64" s="3" t="s">
        <v>187</v>
      </c>
      <c r="C64" s="3">
        <v>8.0</v>
      </c>
      <c r="D64" s="3">
        <v>0.6</v>
      </c>
      <c r="E64" s="10">
        <v>47.12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 t="s">
        <v>178</v>
      </c>
      <c r="B65" s="3" t="s">
        <v>188</v>
      </c>
      <c r="C65" s="3">
        <v>5.0</v>
      </c>
      <c r="D65" s="3">
        <v>0.9</v>
      </c>
      <c r="E65" s="10">
        <v>49.73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 t="s">
        <v>178</v>
      </c>
      <c r="B66" s="3" t="s">
        <v>189</v>
      </c>
      <c r="C66" s="3">
        <v>2.0</v>
      </c>
      <c r="D66" s="3">
        <v>0.7</v>
      </c>
      <c r="E66" s="16" t="s">
        <v>190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 t="s">
        <v>178</v>
      </c>
      <c r="B67" s="3" t="s">
        <v>191</v>
      </c>
      <c r="C67" s="3">
        <v>3.0</v>
      </c>
      <c r="D67" s="3">
        <v>0.9</v>
      </c>
      <c r="E67" s="10" t="s">
        <v>192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 t="s">
        <v>57</v>
      </c>
      <c r="B68" s="15" t="s">
        <v>193</v>
      </c>
      <c r="C68" s="15">
        <v>3.0</v>
      </c>
      <c r="D68" s="3">
        <v>0.6</v>
      </c>
      <c r="E68" s="10" t="s">
        <v>194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10">
        <f>AVERAGE(E3:E68)</f>
        <v>50.22896552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10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10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10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10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10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10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10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10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10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10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10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10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10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10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10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10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10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10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10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10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10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10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10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10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10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10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10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10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10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10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1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10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10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10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10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10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10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10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10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10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1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10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10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10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10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10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10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10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10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10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1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10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10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10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10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10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10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10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10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10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1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10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10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10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10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10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10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10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10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10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1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10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10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10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10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10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10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10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10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10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1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10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10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10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10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10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10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10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10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10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1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10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10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10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10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10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10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10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10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10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1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10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10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10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10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10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10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10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10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10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10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10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10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10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10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10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10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10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10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10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10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10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10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10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10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10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10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10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10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10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10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10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10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10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10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10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10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10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10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10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1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10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10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10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10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10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10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10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10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10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1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10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10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10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10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10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10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10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10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10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1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10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10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10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10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10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10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10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10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10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1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10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10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10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10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10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10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10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10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10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1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10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10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10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10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10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10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10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10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10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1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10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10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10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10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10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10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10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10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10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1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10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10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10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10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10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10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10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10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10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10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10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10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10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10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10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10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10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10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10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10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10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10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10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10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10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10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10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10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10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10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10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10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10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10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10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10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10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10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10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10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10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10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10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10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10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10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10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10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10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10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10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10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10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10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10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10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10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10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10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10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10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10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10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10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10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10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10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10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10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10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10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10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10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10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10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10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10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10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10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10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10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10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10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10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10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10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10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10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10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10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10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10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10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10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10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10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10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10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10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10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10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10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10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10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10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10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10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10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10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10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10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10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10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10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10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10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10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10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10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10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10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10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10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10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10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10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10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10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10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10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10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10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10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10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10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10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10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10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10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10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10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10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10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10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10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10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10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10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10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10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10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10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10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10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10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10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10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10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10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1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10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10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10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10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10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10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10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10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10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10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10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10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10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10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10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10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10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10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10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10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10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10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10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10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10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10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10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10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10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10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10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10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10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10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10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10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10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10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10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10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10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10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10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10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10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10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10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10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10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10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10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10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10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10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10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10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10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10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10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10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10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10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10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10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10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10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10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10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10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10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10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10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10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10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10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10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10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10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10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10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10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10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10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10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10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10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10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10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10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10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10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10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10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10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10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10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10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10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10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10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10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10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10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10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10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10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10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10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10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10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10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10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10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10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10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10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10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10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10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10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10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10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10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10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10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10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10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10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10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10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10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10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10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10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10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10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10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10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10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10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10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10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10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10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10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10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10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10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10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10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10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10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10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10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10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10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10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10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10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10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10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10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10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10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10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10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10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10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10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10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10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10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10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10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10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10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10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10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10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10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10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10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10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10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10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10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10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10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10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10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10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10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10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10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10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10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10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10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10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10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10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10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10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10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10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10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10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10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10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10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10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10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10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10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10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10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10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10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10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10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10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10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10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10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10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10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10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10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10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10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10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10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10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10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10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10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10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10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10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10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10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10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10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10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10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10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10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10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10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10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10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10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10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10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10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10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10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10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10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10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10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10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10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10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10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10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10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10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10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10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10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10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10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10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10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10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10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10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10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10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10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10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10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10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10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10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10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10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10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10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10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10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10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10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10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10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10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10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10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10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10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10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10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10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10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10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10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10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10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10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10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10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10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10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10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10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10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10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10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10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10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10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10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10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10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10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10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10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10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10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10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10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10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10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10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10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10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10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10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10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10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10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10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10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10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10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10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10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10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10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10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10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10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10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10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10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10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10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10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10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10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10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10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10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10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10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10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10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10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10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10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10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10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10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10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10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10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10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10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10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10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10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10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10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10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10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10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10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10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10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10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10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10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10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10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10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10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10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10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10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10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10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10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10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10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10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10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10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10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10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10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10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10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10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10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10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10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10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10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10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10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10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10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10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10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10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10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10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10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10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10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10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10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10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10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10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10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10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10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10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10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10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10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10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10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10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10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10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10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10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10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10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10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10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10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10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10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10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10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10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10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10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10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10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10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10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10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10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10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10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10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10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10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10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10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10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10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10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10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10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10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10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10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10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10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10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10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10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10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10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10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10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10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10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10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10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10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10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10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10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10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10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10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10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10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10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10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10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10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10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10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10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10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10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10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10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10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10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10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10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10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10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10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10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10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10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10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10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10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10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10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10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10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10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10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10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10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10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10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10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10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10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10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10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10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10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10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10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10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10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10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10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10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10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10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10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10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10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10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10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10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10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10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10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10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10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10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10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10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10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2.44"/>
    <col customWidth="1" min="3" max="26" width="10.56"/>
  </cols>
  <sheetData>
    <row r="1" ht="15.75" customHeight="1">
      <c r="A1" s="3" t="s">
        <v>195</v>
      </c>
      <c r="B1" s="3" t="s">
        <v>196</v>
      </c>
    </row>
    <row r="2" ht="15.75" customHeight="1">
      <c r="A2" s="3" t="s">
        <v>72</v>
      </c>
      <c r="B2" s="3">
        <v>99.0</v>
      </c>
    </row>
    <row r="3" ht="15.75" customHeight="1">
      <c r="A3" s="3" t="s">
        <v>70</v>
      </c>
      <c r="B3" s="3">
        <v>133.0</v>
      </c>
    </row>
    <row r="4" ht="15.75" customHeight="1">
      <c r="A4" s="3" t="s">
        <v>80</v>
      </c>
      <c r="B4" s="3">
        <v>19.0</v>
      </c>
    </row>
    <row r="5" ht="15.75" customHeight="1">
      <c r="A5" s="3" t="s">
        <v>77</v>
      </c>
      <c r="B5" s="3">
        <v>6.0</v>
      </c>
    </row>
    <row r="6" ht="15.75" customHeight="1">
      <c r="A6" s="3" t="s">
        <v>79</v>
      </c>
      <c r="B6" s="3">
        <v>2.0</v>
      </c>
    </row>
    <row r="7" ht="15.75" customHeight="1">
      <c r="A7" s="3" t="s">
        <v>197</v>
      </c>
      <c r="B7" s="3">
        <v>2.0</v>
      </c>
    </row>
    <row r="8" ht="15.75" customHeight="1">
      <c r="A8" s="3" t="s">
        <v>73</v>
      </c>
      <c r="B8" s="3">
        <v>17.0</v>
      </c>
    </row>
    <row r="9" ht="15.75" customHeight="1">
      <c r="A9" s="3" t="s">
        <v>81</v>
      </c>
      <c r="B9" s="3">
        <f>SUM(B2:B8)</f>
        <v>278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44"/>
    <col customWidth="1" min="2" max="26" width="10.56"/>
  </cols>
  <sheetData>
    <row r="1" ht="15.75" customHeight="1">
      <c r="A1" s="3" t="s">
        <v>0</v>
      </c>
      <c r="B1" s="3" t="s">
        <v>198</v>
      </c>
      <c r="C1" s="3" t="s">
        <v>199</v>
      </c>
      <c r="D1" s="3" t="s">
        <v>200</v>
      </c>
      <c r="E1" s="3" t="s">
        <v>201</v>
      </c>
    </row>
    <row r="2" ht="15.75" customHeight="1">
      <c r="A2" s="3" t="s">
        <v>119</v>
      </c>
      <c r="B2" s="3">
        <v>222.0</v>
      </c>
      <c r="C2" s="3">
        <v>4.0</v>
      </c>
      <c r="D2" s="17">
        <v>5.0</v>
      </c>
      <c r="E2" s="3">
        <v>5.0</v>
      </c>
    </row>
    <row r="3" ht="15.75" customHeight="1">
      <c r="A3" s="3" t="s">
        <v>178</v>
      </c>
      <c r="B3" s="3">
        <v>37.0</v>
      </c>
      <c r="C3" s="3">
        <v>0.0</v>
      </c>
      <c r="D3" s="17">
        <v>1.0</v>
      </c>
      <c r="E3" s="3">
        <v>1.0</v>
      </c>
    </row>
    <row r="4" ht="15.75" customHeight="1">
      <c r="A4" s="3" t="s">
        <v>57</v>
      </c>
      <c r="B4" s="3">
        <v>3.0</v>
      </c>
      <c r="C4" s="3">
        <v>0.0</v>
      </c>
      <c r="D4" s="3">
        <v>0.0</v>
      </c>
      <c r="E4" s="3">
        <v>0.0</v>
      </c>
    </row>
    <row r="5" ht="15.75" customHeight="1">
      <c r="A5" s="3" t="s">
        <v>81</v>
      </c>
      <c r="B5" s="3">
        <f t="shared" ref="B5:C5" si="1">SUM(B2:B4)</f>
        <v>262</v>
      </c>
      <c r="C5" s="3">
        <f t="shared" si="1"/>
        <v>4</v>
      </c>
      <c r="D5" s="17">
        <v>6.0</v>
      </c>
      <c r="E5" s="3">
        <f>SUM(E2:E4)</f>
        <v>6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2022-01-09T22:43:18Z</dcterms:created>
  <dc:creator>Microsoft Office User</dc:creator>
</cp:coreProperties>
</file>