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anus\Downloads\"/>
    </mc:Choice>
  </mc:AlternateContent>
  <xr:revisionPtr revIDLastSave="0" documentId="13_ncr:1_{AB7A2BCF-E455-4964-A4DF-5667800ED6D3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Imperfecciones de fabricación" sheetId="2" r:id="rId1"/>
    <sheet name="Gráfico de control" sheetId="3" r:id="rId2"/>
  </sheet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4" i="2" l="1"/>
  <c r="H15" i="2"/>
  <c r="H16" i="2"/>
  <c r="H17" i="2"/>
  <c r="H18" i="2"/>
  <c r="H19" i="2"/>
  <c r="H20" i="2"/>
  <c r="H21" i="2"/>
  <c r="I14" i="2"/>
  <c r="J14" i="2"/>
  <c r="J15" i="2"/>
  <c r="J16" i="2"/>
  <c r="J17" i="2"/>
  <c r="J18" i="2"/>
  <c r="J19" i="2"/>
  <c r="J20" i="2"/>
  <c r="J21" i="2"/>
  <c r="K14" i="2"/>
  <c r="L14" i="2"/>
  <c r="M14" i="2"/>
  <c r="I21" i="2"/>
  <c r="I20" i="2"/>
  <c r="I19" i="2"/>
  <c r="I18" i="2"/>
  <c r="I17" i="2"/>
  <c r="I16" i="2"/>
  <c r="I15" i="2"/>
  <c r="K21" i="2"/>
  <c r="K20" i="2"/>
  <c r="K19" i="2"/>
  <c r="K18" i="2"/>
  <c r="K17" i="2"/>
  <c r="K16" i="2"/>
  <c r="K15" i="2"/>
  <c r="M15" i="2"/>
  <c r="L15" i="2"/>
  <c r="M16" i="2"/>
  <c r="L16" i="2"/>
  <c r="M17" i="2"/>
  <c r="L17" i="2"/>
  <c r="M18" i="2"/>
  <c r="L18" i="2"/>
  <c r="M19" i="2"/>
  <c r="L19" i="2"/>
  <c r="M20" i="2"/>
  <c r="L20" i="2"/>
  <c r="M21" i="2"/>
  <c r="L21" i="2"/>
</calcChain>
</file>

<file path=xl/sharedStrings.xml><?xml version="1.0" encoding="utf-8"?>
<sst xmlns="http://schemas.openxmlformats.org/spreadsheetml/2006/main" count="29" uniqueCount="28">
  <si>
    <t xml:space="preserve">Gráfico de control de calidad </t>
  </si>
  <si>
    <t>[Tipo de producto]</t>
  </si>
  <si>
    <t>Planta:</t>
  </si>
  <si>
    <t>N.º 1</t>
  </si>
  <si>
    <t>Fecha del informe:</t>
  </si>
  <si>
    <t>Técnico de Control:</t>
  </si>
  <si>
    <t>Daniel Soto</t>
  </si>
  <si>
    <t>Departamento:</t>
  </si>
  <si>
    <t>Control de calidad</t>
  </si>
  <si>
    <t>Id. de equipamiento:</t>
  </si>
  <si>
    <t>-</t>
  </si>
  <si>
    <t>Fecha de inicio:</t>
  </si>
  <si>
    <t>Fecha de finalización:</t>
  </si>
  <si>
    <t>Nivel deseado</t>
  </si>
  <si>
    <t>Número de imperfecciones</t>
  </si>
  <si>
    <t>Media (promedio diario)</t>
  </si>
  <si>
    <t>Promedio de muestra (media de todos los promedios)</t>
  </si>
  <si>
    <t>Desviación estándar</t>
  </si>
  <si>
    <t>Muestra de desviación estándar</t>
  </si>
  <si>
    <t>Límite inferior de control</t>
  </si>
  <si>
    <t>Límite superior de control</t>
  </si>
  <si>
    <t>Fecha</t>
  </si>
  <si>
    <t>Muestra 1</t>
  </si>
  <si>
    <t>Muestra 2</t>
  </si>
  <si>
    <t>Muestra 3</t>
  </si>
  <si>
    <t>Muestra 4</t>
  </si>
  <si>
    <t>Muestra 5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</si>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</sst>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color indexed="8"/>
      <name val="Arial"/>
    </font>
    <font>
      <sz val="10"/>
      <color indexed="8"/>
      <name val="Tahoma"/>
    </font>
    <font>
      <u/>
      <sz val="10"/>
      <color theme="10"/>
      <name val="Arial"/>
    </font>
    <font>
      <sz val="10"/>
      <color indexed="8"/>
      <name val="Calibri"/>
    </font>
    <font>
      <b/>
      <sz val="10"/>
      <color indexed="8"/>
      <name val="Calibri"/>
    </font>
    <font>
      <sz val="10"/>
      <color indexed="8"/>
      <name val="Cambria"/>
    </font>
    <font>
      <sz val="20"/>
      <color rgb="FF000000"/>
      <name val="Calibri"/>
    </font>
    <font>
      <sz val="16"/>
      <color rgb="FF000000"/>
      <name val="Calibri"/>
      <charset val="1"/>
    </font>
    <font>
      <sz val="20"/>
      <color indexed="8"/>
      <name val="Calibri"/>
    </font>
    <font>
      <b/>
      <sz val="10"/>
      <color rgb="FF000000"/>
      <name val="Calibri"/>
    </font>
    <font>
      <sz val="10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rgb="FFD6DCE4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CCEBFF"/>
        <bgColor indexed="64"/>
      </patternFill>
    </fill>
  </fills>
  <borders count="13">
    <border>
      <left/>
      <right/>
      <top/>
      <bottom/>
      <diagonal/>
    </border>
    <border>
      <left style="thin">
        <color indexed="13"/>
      </left>
      <right/>
      <top style="thin">
        <color indexed="13"/>
      </top>
      <bottom/>
      <diagonal/>
    </border>
    <border>
      <left/>
      <right/>
      <top style="thin">
        <color indexed="13"/>
      </top>
      <bottom/>
      <diagonal/>
    </border>
    <border>
      <left style="thin">
        <color indexed="13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14"/>
      </bottom>
      <diagonal/>
    </border>
    <border>
      <left style="thin">
        <color indexed="13"/>
      </left>
      <right style="thin">
        <color indexed="14"/>
      </right>
      <top/>
      <bottom/>
      <diagonal/>
    </border>
    <border>
      <left style="thin">
        <color indexed="14"/>
      </left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4"/>
      </bottom>
      <diagonal/>
    </border>
    <border>
      <left/>
      <right/>
      <top style="thin">
        <color indexed="14"/>
      </top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 style="thin">
        <color indexed="14"/>
      </bottom>
      <diagonal/>
    </border>
  </borders>
  <cellStyleXfs count="2">
    <xf numFmtId="0" fontId="0" fillId="0" borderId="0" applyNumberFormat="0" applyFill="0" applyBorder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NumberFormat="1"/>
    <xf numFmtId="0" fontId="0" fillId="2" borderId="2" xfId="0" applyFill="1" applyBorder="1"/>
    <xf numFmtId="0" fontId="1" fillId="2" borderId="3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3" fillId="2" borderId="7" xfId="0" applyFont="1" applyFill="1" applyBorder="1"/>
    <xf numFmtId="49" fontId="4" fillId="2" borderId="9" xfId="0" applyNumberFormat="1" applyFont="1" applyFill="1" applyBorder="1" applyAlignment="1">
      <alignment horizontal="center" wrapText="1"/>
    </xf>
    <xf numFmtId="49" fontId="4" fillId="2" borderId="10" xfId="0" applyNumberFormat="1" applyFont="1" applyFill="1" applyBorder="1" applyAlignment="1">
      <alignment horizontal="center"/>
    </xf>
    <xf numFmtId="49" fontId="4" fillId="2" borderId="11" xfId="0" applyNumberFormat="1" applyFont="1" applyFill="1" applyBorder="1" applyAlignment="1">
      <alignment horizontal="center"/>
    </xf>
    <xf numFmtId="49" fontId="4" fillId="2" borderId="12" xfId="0" applyNumberFormat="1" applyFont="1" applyFill="1" applyBorder="1" applyAlignment="1">
      <alignment horizontal="center"/>
    </xf>
    <xf numFmtId="0" fontId="5" fillId="2" borderId="4" xfId="0" applyFont="1" applyFill="1" applyBorder="1"/>
    <xf numFmtId="49" fontId="4" fillId="3" borderId="3" xfId="0" applyNumberFormat="1" applyFont="1" applyFill="1" applyBorder="1"/>
    <xf numFmtId="14" fontId="3" fillId="2" borderId="8" xfId="0" applyNumberFormat="1" applyFont="1" applyFill="1" applyBorder="1"/>
    <xf numFmtId="1" fontId="3" fillId="2" borderId="8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0" xfId="1" applyAlignment="1">
      <alignment horizontal="right" vertical="top"/>
    </xf>
    <xf numFmtId="0" fontId="7" fillId="0" borderId="0" xfId="0" applyFont="1" applyAlignment="1">
      <alignment vertical="center"/>
    </xf>
    <xf numFmtId="0" fontId="6" fillId="2" borderId="1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49" fontId="3" fillId="5" borderId="4" xfId="0" applyNumberFormat="1" applyFont="1" applyFill="1" applyBorder="1" applyAlignment="1">
      <alignment horizontal="left"/>
    </xf>
    <xf numFmtId="14" fontId="3" fillId="5" borderId="4" xfId="0" applyNumberFormat="1" applyFont="1" applyFill="1" applyBorder="1" applyAlignment="1">
      <alignment horizontal="left"/>
    </xf>
    <xf numFmtId="9" fontId="3" fillId="5" borderId="4" xfId="0" applyNumberFormat="1" applyFont="1" applyFill="1" applyBorder="1" applyAlignment="1">
      <alignment horizontal="left"/>
    </xf>
    <xf numFmtId="164" fontId="10" fillId="4" borderId="8" xfId="0" applyNumberFormat="1" applyFont="1" applyFill="1" applyBorder="1" applyAlignment="1">
      <alignment horizontal="center" vertical="center"/>
    </xf>
    <xf numFmtId="2" fontId="10" fillId="4" borderId="8" xfId="0" applyNumberFormat="1" applyFont="1" applyFill="1" applyBorder="1" applyAlignment="1">
      <alignment horizontal="center" vertical="center"/>
    </xf>
    <xf numFmtId="2" fontId="10" fillId="6" borderId="8" xfId="0" applyNumberFormat="1" applyFont="1" applyFill="1" applyBorder="1" applyAlignment="1">
      <alignment horizontal="center" vertical="center"/>
    </xf>
    <xf numFmtId="2" fontId="10" fillId="7" borderId="8" xfId="0" applyNumberFormat="1" applyFont="1" applyFill="1" applyBorder="1" applyAlignment="1">
      <alignment horizontal="center" vertical="center"/>
    </xf>
    <xf numFmtId="0" fontId="2" fillId="0" borderId="0" xfId="1" applyAlignment="1">
      <alignment horizontal="center" vertical="top"/>
    </xf>
    <xf numFmtId="49" fontId="9" fillId="7" borderId="8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 vertical="center" wrapText="1"/>
    </xf>
    <xf numFmtId="49" fontId="4" fillId="2" borderId="8" xfId="0" applyNumberFormat="1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49" fontId="9" fillId="4" borderId="8" xfId="0" applyNumberFormat="1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horizontal="center" vertical="center" wrapText="1"/>
    </xf>
    <xf numFmtId="49" fontId="9" fillId="6" borderId="8" xfId="0" applyNumberFormat="1" applyFont="1" applyFill="1" applyBorder="1" applyAlignment="1">
      <alignment horizontal="center" vertical="center" wrapText="1"/>
    </xf>
    <xf numFmtId="0" fontId="9" fillId="6" borderId="8" xfId="0" applyFont="1" applyFill="1" applyBorder="1" applyAlignment="1">
      <alignment horizontal="center" vertical="center" wrapText="1"/>
    </xf>
    <xf numFmtId="0" fontId="2" fillId="0" borderId="0" xfId="1" applyAlignment="1">
      <alignment horizontal="center" vertical="center"/>
    </xf>
  </cellXfs>
  <cellStyles count="2">
    <cellStyle name="Hyperlink" xfId="1" xr:uid="{00000000-000B-0000-0000-000008000000}"/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FFFFFF"/>
      <rgbColor rgb="FFAAAAAA"/>
      <rgbColor rgb="FFC0C0C0"/>
      <rgbColor rgb="FF000080"/>
      <rgbColor rgb="FF800000"/>
      <rgbColor rgb="FF003300"/>
      <rgbColor rgb="FFFF0000"/>
      <rgbColor rgb="FFFFFFCC"/>
      <rgbColor rgb="FFD7EBF2"/>
      <rgbColor rgb="FF808080"/>
      <rgbColor rgb="FF00800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8FFCC"/>
      <color rgb="FFCCEBFF"/>
      <color rgb="FFFCD7D7"/>
      <color rgb="FFEFD7FC"/>
      <color rgb="FFFCE4D6"/>
      <color rgb="FFFFCCCD"/>
      <color rgb="FFCCF3FF"/>
      <color rgb="FFEFFC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600" b="0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Promedio imperfecciones diarias con Límites de control</a:t>
            </a:r>
          </a:p>
        </c:rich>
      </c:tx>
      <c:layout>
        <c:manualLayout>
          <c:xMode val="edge"/>
          <c:yMode val="edge"/>
          <c:x val="0.22000800000000001"/>
          <c:y val="8.10559E-2"/>
          <c:w val="0.55998400000000004"/>
          <c:h val="7.5208399999999995E-2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4.11411E-2"/>
          <c:y val="0.15626399999999999"/>
          <c:w val="0.95385900000000001"/>
          <c:h val="0.73121999999999998"/>
        </c:manualLayout>
      </c:layout>
      <c:lineChart>
        <c:grouping val="standard"/>
        <c:varyColors val="0"/>
        <c:ser>
          <c:idx val="0"/>
          <c:order val="0"/>
          <c:tx>
            <c:v>Promedio imperfecciones diarias</c:v>
          </c:tx>
          <c:spPr>
            <a:ln w="38100">
              <a:solidFill>
                <a:srgbClr val="00206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FFFFFF"/>
              </a:solidFill>
              <a:ln w="25400" cap="flat">
                <a:solidFill>
                  <a:srgbClr val="000080"/>
                </a:solidFill>
                <a:prstDash val="solid"/>
                <a:round/>
              </a:ln>
              <a:effectLst/>
            </c:spPr>
          </c:marker>
          <c:cat>
            <c:numRef>
              <c:f>'Imperfecciones de fabricación'!$B$14:$B$21</c:f>
              <c:numCache>
                <c:formatCode>m/d/yyyy</c:formatCode>
                <c:ptCount val="8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44571</c:v>
                </c:pt>
              </c:numCache>
            </c:numRef>
          </c:cat>
          <c:val>
            <c:numRef>
              <c:f>'Imperfecciones de fabricación'!$H$14:$H$21</c:f>
              <c:numCache>
                <c:formatCode>0.0</c:formatCode>
                <c:ptCount val="8"/>
                <c:pt idx="0">
                  <c:v>2.4</c:v>
                </c:pt>
                <c:pt idx="1">
                  <c:v>2.4</c:v>
                </c:pt>
                <c:pt idx="2">
                  <c:v>2.4</c:v>
                </c:pt>
                <c:pt idx="3">
                  <c:v>4.5999999999999996</c:v>
                </c:pt>
                <c:pt idx="4">
                  <c:v>1.8</c:v>
                </c:pt>
                <c:pt idx="5">
                  <c:v>2.8</c:v>
                </c:pt>
                <c:pt idx="6">
                  <c:v>3.8</c:v>
                </c:pt>
                <c:pt idx="7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EB-410B-918D-843F2082CA7C}"/>
            </c:ext>
          </c:extLst>
        </c:ser>
        <c:ser>
          <c:idx val="1"/>
          <c:order val="1"/>
          <c:tx>
            <c:v>Promedio de la muestra</c:v>
          </c:tx>
          <c:spPr>
            <a:ln w="38100" cap="flat">
              <a:solidFill>
                <a:srgbClr val="0000FF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'Imperfecciones de fabricación'!$B$14:$B$21</c:f>
              <c:numCache>
                <c:formatCode>m/d/yyyy</c:formatCode>
                <c:ptCount val="8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44571</c:v>
                </c:pt>
              </c:numCache>
            </c:numRef>
          </c:cat>
          <c:val>
            <c:numRef>
              <c:f>'Imperfecciones de fabricación'!$I$14:$I$21</c:f>
              <c:numCache>
                <c:formatCode>0.00</c:formatCode>
                <c:ptCount val="8"/>
                <c:pt idx="0">
                  <c:v>2.9499999999999997</c:v>
                </c:pt>
                <c:pt idx="1">
                  <c:v>2.9499999999999997</c:v>
                </c:pt>
                <c:pt idx="2">
                  <c:v>2.9499999999999997</c:v>
                </c:pt>
                <c:pt idx="3">
                  <c:v>2.9499999999999997</c:v>
                </c:pt>
                <c:pt idx="4">
                  <c:v>2.9499999999999997</c:v>
                </c:pt>
                <c:pt idx="5">
                  <c:v>2.9499999999999997</c:v>
                </c:pt>
                <c:pt idx="6">
                  <c:v>2.9499999999999997</c:v>
                </c:pt>
                <c:pt idx="7">
                  <c:v>2.9499999999999997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EB-410B-918D-843F2082CA7C}"/>
            </c:ext>
          </c:extLst>
        </c:ser>
        <c:ser>
          <c:idx val="2"/>
          <c:order val="2"/>
          <c:tx>
            <c:v>Límite inferior de control</c:v>
          </c:tx>
          <c:spPr>
            <a:ln w="38100">
              <a:solidFill>
                <a:srgbClr val="FFC000"/>
              </a:solidFill>
              <a:prstDash val="solid"/>
            </a:ln>
            <a:effectLst/>
          </c:spPr>
          <c:marker>
            <c:symbol val="none"/>
          </c:marker>
          <c:cat>
            <c:numRef>
              <c:f>'Imperfecciones de fabricación'!$B$14:$B$21</c:f>
              <c:numCache>
                <c:formatCode>m/d/yyyy</c:formatCode>
                <c:ptCount val="8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44571</c:v>
                </c:pt>
              </c:numCache>
            </c:numRef>
          </c:cat>
          <c:val>
            <c:numRef>
              <c:f>'Imperfecciones de fabricación'!$L$14:$L$21</c:f>
              <c:numCache>
                <c:formatCode>0.00</c:formatCode>
                <c:ptCount val="8"/>
                <c:pt idx="0">
                  <c:v>1.471528921735519</c:v>
                </c:pt>
                <c:pt idx="1">
                  <c:v>1.471528921735519</c:v>
                </c:pt>
                <c:pt idx="2">
                  <c:v>1.471528921735519</c:v>
                </c:pt>
                <c:pt idx="3">
                  <c:v>1.471528921735519</c:v>
                </c:pt>
                <c:pt idx="4">
                  <c:v>1.471528921735519</c:v>
                </c:pt>
                <c:pt idx="5">
                  <c:v>1.471528921735519</c:v>
                </c:pt>
                <c:pt idx="6">
                  <c:v>1.471528921735519</c:v>
                </c:pt>
                <c:pt idx="7">
                  <c:v>1.471528921735519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EB-410B-918D-843F2082CA7C}"/>
            </c:ext>
          </c:extLst>
        </c:ser>
        <c:ser>
          <c:idx val="3"/>
          <c:order val="3"/>
          <c:tx>
            <c:v>Límite superior de control</c:v>
          </c:tx>
          <c:spPr>
            <a:ln w="38100">
              <a:solidFill>
                <a:srgbClr val="C00000"/>
              </a:solidFill>
              <a:prstDash val="solid"/>
            </a:ln>
            <a:effectLst/>
          </c:spPr>
          <c:marker>
            <c:symbol val="none"/>
          </c:marker>
          <c:cat>
            <c:numRef>
              <c:f>'Imperfecciones de fabricación'!$B$14:$B$21</c:f>
              <c:numCache>
                <c:formatCode>m/d/yyyy</c:formatCode>
                <c:ptCount val="8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44571</c:v>
                </c:pt>
              </c:numCache>
            </c:numRef>
          </c:cat>
          <c:val>
            <c:numRef>
              <c:f>'Imperfecciones de fabricación'!$M$14:$M$21</c:f>
              <c:numCache>
                <c:formatCode>0.00</c:formatCode>
                <c:ptCount val="8"/>
                <c:pt idx="0">
                  <c:v>4.4284710782644803</c:v>
                </c:pt>
                <c:pt idx="1">
                  <c:v>4.4284710782644803</c:v>
                </c:pt>
                <c:pt idx="2">
                  <c:v>4.4284710782644803</c:v>
                </c:pt>
                <c:pt idx="3">
                  <c:v>4.4284710782644803</c:v>
                </c:pt>
                <c:pt idx="4">
                  <c:v>4.4284710782644803</c:v>
                </c:pt>
                <c:pt idx="5">
                  <c:v>4.4284710782644803</c:v>
                </c:pt>
                <c:pt idx="6">
                  <c:v>4.4284710782644803</c:v>
                </c:pt>
                <c:pt idx="7">
                  <c:v>4.4284710782644803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EB-410B-918D-843F2082C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734552"/>
        <c:axId val="2094734553"/>
      </c:lineChart>
      <c:dateAx>
        <c:axId val="2094734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12700" cap="flat">
            <a:solidFill>
              <a:srgbClr val="808080"/>
            </a:solidFill>
            <a:prstDash val="solid"/>
            <a:round/>
          </a:ln>
        </c:spPr>
        <c:txPr>
          <a:bodyPr rot="-2760000"/>
          <a:lstStyle/>
          <a:p>
            <a:pPr>
              <a:defRPr sz="1000" b="0" i="0" u="none" strike="noStrike">
                <a:solidFill>
                  <a:srgbClr val="000000"/>
                </a:solidFill>
                <a:latin typeface="Tahoma"/>
              </a:defRPr>
            </a:pPr>
            <a:endParaRPr lang="es-CO"/>
          </a:p>
        </c:txPr>
        <c:crossAx val="2094734553"/>
        <c:crosses val="autoZero"/>
        <c:auto val="1"/>
        <c:lblOffset val="100"/>
        <c:baseTimeUnit val="days"/>
      </c:date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000000"/>
              </a:solidFill>
              <a:prstDash val="solid"/>
              <a:round/>
            </a:ln>
          </c:spPr>
        </c:majorGridlines>
        <c:numFmt formatCode="0.0" sourceLinked="1"/>
        <c:majorTickMark val="out"/>
        <c:minorTickMark val="none"/>
        <c:tickLblPos val="nextTo"/>
        <c:spPr>
          <a:ln w="12700" cap="flat">
            <a:solidFill>
              <a:srgbClr val="808080"/>
            </a:solidFill>
            <a:prstDash val="solid"/>
            <a:round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Arial"/>
              </a:defRPr>
            </a:pPr>
            <a:endParaRPr lang="es-CO"/>
          </a:p>
        </c:txPr>
        <c:crossAx val="2094734552"/>
        <c:crosses val="autoZero"/>
        <c:crossBetween val="between"/>
        <c:majorUnit val="1.25"/>
        <c:minorUnit val="0.625"/>
      </c:valAx>
      <c:dTable>
        <c:showHorzBorder val="1"/>
        <c:showVertBorder val="1"/>
        <c:showOutline val="1"/>
        <c:showKeys val="1"/>
      </c:dTable>
      <c:spPr>
        <a:solidFill>
          <a:srgbClr val="D7EBF2"/>
        </a:solidFill>
        <a:ln w="12700" cap="flat">
          <a:solidFill>
            <a:srgbClr val="808080"/>
          </a:solidFill>
          <a:prstDash val="solid"/>
          <a:round/>
        </a:ln>
        <a:effectLst/>
      </c:spPr>
    </c:plotArea>
    <c:legend>
      <c:legendPos val="t"/>
      <c:layout>
        <c:manualLayout>
          <c:xMode val="edge"/>
          <c:yMode val="edge"/>
          <c:x val="0.71725799999999995"/>
          <c:y val="0"/>
          <c:w val="0.28179799999999999"/>
          <c:h val="0.132354"/>
        </c:manualLayout>
      </c:layout>
      <c:overlay val="1"/>
      <c:spPr>
        <a:solidFill>
          <a:srgbClr val="FFFFFF"/>
        </a:solidFill>
        <a:ln w="3175" cap="flat">
          <a:solidFill>
            <a:srgbClr val="000000"/>
          </a:solidFill>
          <a:prstDash val="solid"/>
          <a:round/>
        </a:ln>
        <a:effectLst/>
      </c:spPr>
      <c:txPr>
        <a:bodyPr rot="0"/>
        <a:lstStyle/>
        <a:p>
          <a:pPr>
            <a:defRPr sz="92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419100</xdr:rowOff>
    </xdr:from>
    <xdr:to>
      <xdr:col>13</xdr:col>
      <xdr:colOff>28575</xdr:colOff>
      <xdr:row>1</xdr:row>
      <xdr:rowOff>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EB3D891A-BD43-4756-886C-A073189FD720}"/>
            </a:ext>
            <a:ext uri="{147F2762-F138-4A5C-976F-8EAC2B608ADB}">
              <a16:predDERef xmlns:a16="http://schemas.microsoft.com/office/drawing/2014/main" pred="{E63E8049-2D6C-4A17-92F6-97DCE7F48A5B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EC7A454-1155-46AC-A2CA-14BF3F5B3350}"/>
            </a:ext>
          </a:extLst>
        </xdr:cNvCxnSpPr>
      </xdr:nvCxnSpPr>
      <xdr:spPr>
        <a:xfrm flipV="1">
          <a:off x="0" y="419100"/>
          <a:ext cx="10810875" cy="38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5</xdr:row>
      <xdr:rowOff>0</xdr:rowOff>
    </xdr:from>
    <xdr:to>
      <xdr:col>10</xdr:col>
      <xdr:colOff>485775</xdr:colOff>
      <xdr:row>35</xdr:row>
      <xdr:rowOff>152400</xdr:rowOff>
    </xdr:to>
    <xdr:graphicFrame macro="">
      <xdr:nvGraphicFramePr>
        <xdr:cNvPr id="2" name="Gráfica de líneas 2D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619125</xdr:rowOff>
    </xdr:from>
    <xdr:to>
      <xdr:col>10</xdr:col>
      <xdr:colOff>447675</xdr:colOff>
      <xdr:row>1</xdr:row>
      <xdr:rowOff>19050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4368B0D0-1258-42CD-95A2-1E5765DD5462}"/>
            </a:ext>
            <a:ext uri="{147F2762-F138-4A5C-976F-8EAC2B608ADB}">
              <a16:predDERef xmlns:a16="http://schemas.microsoft.com/office/drawing/2014/main" pred="{0EC7A454-1155-46AC-A2CA-14BF3F5B3350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EC7A454-1155-46AC-A2CA-14BF3F5B3350}"/>
            </a:ext>
          </a:extLst>
        </xdr:cNvCxnSpPr>
      </xdr:nvCxnSpPr>
      <xdr:spPr>
        <a:xfrm flipV="1">
          <a:off x="0" y="619125"/>
          <a:ext cx="10810875" cy="38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Tema de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Tema de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ema de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24"/>
  <sheetViews>
    <sheetView showGridLines="0" topLeftCell="A7" workbookViewId="0">
      <selection activeCell="L2" sqref="L2:M2"/>
    </sheetView>
  </sheetViews>
  <sheetFormatPr baseColWidth="10" defaultColWidth="10.85546875" defaultRowHeight="12.75" customHeight="1" x14ac:dyDescent="0.2"/>
  <cols>
    <col min="1" max="1" width="21.42578125" style="1" customWidth="1"/>
    <col min="2" max="2" width="16.28515625" style="1" customWidth="1"/>
    <col min="3" max="3" width="10.28515625" style="1" customWidth="1"/>
    <col min="4" max="6" width="9.42578125" style="1" customWidth="1"/>
    <col min="7" max="7" width="10.85546875" style="1" customWidth="1"/>
    <col min="8" max="12" width="12.42578125" style="1" customWidth="1"/>
    <col min="13" max="13" width="13" style="1" customWidth="1"/>
    <col min="14" max="14" width="10.85546875" style="1" customWidth="1"/>
    <col min="15" max="16384" width="10.85546875" style="1"/>
  </cols>
  <sheetData>
    <row r="1" spans="1:14" ht="36" customHeight="1" x14ac:dyDescent="0.2">
      <c r="A1" s="19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15"/>
      <c r="N1"/>
    </row>
    <row r="2" spans="1:14" ht="39" customHeight="1" x14ac:dyDescent="0.2">
      <c r="A2" s="18" t="s">
        <v>1</v>
      </c>
      <c r="B2"/>
      <c r="C2"/>
      <c r="D2"/>
      <c r="E2"/>
      <c r="F2"/>
      <c r="G2"/>
      <c r="H2"/>
      <c r="I2" s="17"/>
      <c r="K2"/>
      <c r="L2" s="28"/>
      <c r="M2" s="28"/>
    </row>
    <row r="3" spans="1:14" ht="15" customHeight="1" x14ac:dyDescent="0.2">
      <c r="A3" s="12" t="s">
        <v>2</v>
      </c>
      <c r="B3" s="21" t="s">
        <v>3</v>
      </c>
      <c r="C3" s="11"/>
      <c r="D3" s="11"/>
      <c r="E3" s="11"/>
      <c r="F3" s="11"/>
      <c r="G3"/>
      <c r="H3"/>
      <c r="I3"/>
      <c r="J3"/>
      <c r="K3"/>
      <c r="L3"/>
      <c r="M3" s="15"/>
    </row>
    <row r="4" spans="1:14" ht="15" customHeight="1" x14ac:dyDescent="0.2">
      <c r="A4" s="12" t="s">
        <v>4</v>
      </c>
      <c r="B4" s="22">
        <v>44594</v>
      </c>
      <c r="C4" s="11"/>
      <c r="D4" s="11"/>
      <c r="E4" s="11"/>
      <c r="F4" s="11"/>
      <c r="G4"/>
      <c r="H4"/>
      <c r="I4"/>
      <c r="J4"/>
      <c r="K4"/>
      <c r="L4"/>
      <c r="M4" s="15"/>
    </row>
    <row r="5" spans="1:14" ht="15" customHeight="1" x14ac:dyDescent="0.2">
      <c r="A5" s="12" t="s">
        <v>5</v>
      </c>
      <c r="B5" s="21" t="s">
        <v>6</v>
      </c>
      <c r="C5" s="11"/>
      <c r="D5" s="11"/>
      <c r="E5" s="11"/>
      <c r="F5" s="11"/>
      <c r="G5"/>
      <c r="H5"/>
      <c r="I5"/>
      <c r="J5"/>
      <c r="K5"/>
      <c r="L5"/>
      <c r="M5" s="15"/>
    </row>
    <row r="6" spans="1:14" ht="15" customHeight="1" x14ac:dyDescent="0.2">
      <c r="A6" s="12" t="s">
        <v>7</v>
      </c>
      <c r="B6" s="21" t="s">
        <v>8</v>
      </c>
      <c r="C6" s="11"/>
      <c r="D6" s="11"/>
      <c r="E6" s="11"/>
      <c r="F6" s="11"/>
      <c r="G6"/>
      <c r="H6"/>
      <c r="I6"/>
      <c r="J6"/>
      <c r="K6"/>
      <c r="L6"/>
      <c r="M6" s="15"/>
    </row>
    <row r="7" spans="1:14" ht="15" customHeight="1" x14ac:dyDescent="0.2">
      <c r="A7" s="12" t="s">
        <v>9</v>
      </c>
      <c r="B7" s="21" t="s">
        <v>10</v>
      </c>
      <c r="C7" s="11"/>
      <c r="D7" s="11"/>
      <c r="E7" s="11"/>
      <c r="F7" s="11"/>
      <c r="G7"/>
      <c r="H7"/>
      <c r="I7"/>
      <c r="J7"/>
      <c r="K7"/>
      <c r="L7"/>
      <c r="M7" s="15"/>
    </row>
    <row r="8" spans="1:14" ht="15" customHeight="1" x14ac:dyDescent="0.2">
      <c r="A8" s="12" t="s">
        <v>11</v>
      </c>
      <c r="B8" s="22">
        <v>44562</v>
      </c>
      <c r="C8" s="11"/>
      <c r="D8" s="11"/>
      <c r="E8" s="11"/>
      <c r="F8" s="11"/>
      <c r="G8"/>
      <c r="H8"/>
      <c r="I8"/>
      <c r="J8"/>
      <c r="K8"/>
      <c r="L8"/>
      <c r="M8" s="15"/>
    </row>
    <row r="9" spans="1:14" ht="15" customHeight="1" x14ac:dyDescent="0.2">
      <c r="A9" s="12" t="s">
        <v>12</v>
      </c>
      <c r="B9" s="22">
        <v>44592</v>
      </c>
      <c r="C9" s="11"/>
      <c r="D9" s="11"/>
      <c r="E9" s="11"/>
      <c r="F9" s="11"/>
      <c r="G9"/>
      <c r="H9"/>
      <c r="I9"/>
      <c r="J9"/>
      <c r="K9"/>
      <c r="L9"/>
      <c r="M9" s="15"/>
    </row>
    <row r="10" spans="1:14" ht="15" customHeight="1" x14ac:dyDescent="0.2">
      <c r="A10" s="12" t="s">
        <v>13</v>
      </c>
      <c r="B10" s="23">
        <v>1</v>
      </c>
      <c r="C10" s="11"/>
      <c r="D10" s="11"/>
      <c r="E10" s="11"/>
      <c r="F10" s="11"/>
      <c r="G10"/>
      <c r="H10"/>
      <c r="I10"/>
      <c r="J10"/>
      <c r="K10"/>
      <c r="L10"/>
      <c r="M10" s="15"/>
    </row>
    <row r="11" spans="1:14" ht="15" customHeight="1" x14ac:dyDescent="0.2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16"/>
    </row>
    <row r="12" spans="1:14" ht="15" customHeight="1" x14ac:dyDescent="0.2">
      <c r="A12" s="5"/>
      <c r="B12" s="6"/>
      <c r="C12" s="31" t="s">
        <v>14</v>
      </c>
      <c r="D12" s="32"/>
      <c r="E12" s="32"/>
      <c r="F12" s="32"/>
      <c r="G12" s="32"/>
      <c r="H12" s="33" t="s">
        <v>15</v>
      </c>
      <c r="I12" s="33" t="s">
        <v>16</v>
      </c>
      <c r="J12" s="35" t="s">
        <v>17</v>
      </c>
      <c r="K12" s="35" t="s">
        <v>18</v>
      </c>
      <c r="L12" s="29" t="s">
        <v>19</v>
      </c>
      <c r="M12" s="29" t="s">
        <v>20</v>
      </c>
    </row>
    <row r="13" spans="1:14" ht="56.25" customHeight="1" x14ac:dyDescent="0.2">
      <c r="A13" s="5"/>
      <c r="B13" s="7" t="s">
        <v>21</v>
      </c>
      <c r="C13" s="8" t="s">
        <v>22</v>
      </c>
      <c r="D13" s="9" t="s">
        <v>23</v>
      </c>
      <c r="E13" s="9" t="s">
        <v>24</v>
      </c>
      <c r="F13" s="9" t="s">
        <v>25</v>
      </c>
      <c r="G13" s="10" t="s">
        <v>26</v>
      </c>
      <c r="H13" s="34"/>
      <c r="I13" s="34"/>
      <c r="J13" s="36"/>
      <c r="K13" s="36"/>
      <c r="L13" s="30"/>
      <c r="M13" s="30"/>
    </row>
    <row r="14" spans="1:14" ht="15.95" customHeight="1" x14ac:dyDescent="0.2">
      <c r="A14" s="5"/>
      <c r="B14" s="13">
        <v>44562</v>
      </c>
      <c r="C14" s="14">
        <v>0</v>
      </c>
      <c r="D14" s="14">
        <v>3</v>
      </c>
      <c r="E14" s="14">
        <v>2</v>
      </c>
      <c r="F14" s="14">
        <v>5</v>
      </c>
      <c r="G14" s="14">
        <v>2</v>
      </c>
      <c r="H14" s="24">
        <f t="shared" ref="H14:H21" si="0">AVERAGE(C14:G14)</f>
        <v>2.4</v>
      </c>
      <c r="I14" s="25">
        <f>AVERAGE($H$14:$H$21)</f>
        <v>2.9499999999999997</v>
      </c>
      <c r="J14" s="26">
        <f t="shared" ref="J14:J21" si="1">STDEV(C14:G14)</f>
        <v>1.8165902124584949</v>
      </c>
      <c r="K14" s="26">
        <f>AVERAGE($J$14:$J$21)</f>
        <v>1.4784710782644808</v>
      </c>
      <c r="L14" s="27">
        <f t="shared" ref="L14:L21" si="2">I14-($B$10*K14)</f>
        <v>1.471528921735519</v>
      </c>
      <c r="M14" s="27">
        <f t="shared" ref="M14:M21" si="3">I14+($B$10*K14)</f>
        <v>4.4284710782644803</v>
      </c>
    </row>
    <row r="15" spans="1:14" ht="15.95" customHeight="1" x14ac:dyDescent="0.2">
      <c r="A15" s="5"/>
      <c r="B15" s="13">
        <v>44563</v>
      </c>
      <c r="C15" s="14">
        <v>4</v>
      </c>
      <c r="D15" s="14">
        <v>3</v>
      </c>
      <c r="E15" s="14">
        <v>1</v>
      </c>
      <c r="F15" s="14">
        <v>3</v>
      </c>
      <c r="G15" s="14">
        <v>1</v>
      </c>
      <c r="H15" s="24">
        <f t="shared" si="0"/>
        <v>2.4</v>
      </c>
      <c r="I15" s="25">
        <f>AVERAGE($H$14:$H$21)</f>
        <v>2.9499999999999997</v>
      </c>
      <c r="J15" s="26">
        <f t="shared" si="1"/>
        <v>1.3416407864998738</v>
      </c>
      <c r="K15" s="26">
        <f>AVERAGE($J$14:$J$21)</f>
        <v>1.4784710782644808</v>
      </c>
      <c r="L15" s="27">
        <f t="shared" si="2"/>
        <v>1.471528921735519</v>
      </c>
      <c r="M15" s="27">
        <f t="shared" si="3"/>
        <v>4.4284710782644803</v>
      </c>
    </row>
    <row r="16" spans="1:14" ht="15.95" customHeight="1" x14ac:dyDescent="0.2">
      <c r="A16" s="5"/>
      <c r="B16" s="13">
        <v>44564</v>
      </c>
      <c r="C16" s="14">
        <v>3</v>
      </c>
      <c r="D16" s="14">
        <v>4</v>
      </c>
      <c r="E16" s="14">
        <v>2</v>
      </c>
      <c r="F16" s="14">
        <v>3</v>
      </c>
      <c r="G16" s="14">
        <v>0</v>
      </c>
      <c r="H16" s="24">
        <f t="shared" si="0"/>
        <v>2.4</v>
      </c>
      <c r="I16" s="25">
        <f>AVERAGE($H$14:$H$21)</f>
        <v>2.9499999999999997</v>
      </c>
      <c r="J16" s="26">
        <f t="shared" si="1"/>
        <v>1.51657508881031</v>
      </c>
      <c r="K16" s="26">
        <f>AVERAGE($J$14:$J$21)</f>
        <v>1.4784710782644808</v>
      </c>
      <c r="L16" s="27">
        <f t="shared" si="2"/>
        <v>1.471528921735519</v>
      </c>
      <c r="M16" s="27">
        <f t="shared" si="3"/>
        <v>4.4284710782644803</v>
      </c>
    </row>
    <row r="17" spans="1:14" ht="15.95" customHeight="1" x14ac:dyDescent="0.2">
      <c r="A17" s="5"/>
      <c r="B17" s="13">
        <v>44565</v>
      </c>
      <c r="C17" s="14">
        <v>5</v>
      </c>
      <c r="D17" s="14">
        <v>5</v>
      </c>
      <c r="E17" s="14">
        <v>5</v>
      </c>
      <c r="F17" s="14">
        <v>2</v>
      </c>
      <c r="G17" s="14">
        <v>6</v>
      </c>
      <c r="H17" s="24">
        <f t="shared" si="0"/>
        <v>4.5999999999999996</v>
      </c>
      <c r="I17" s="25">
        <f>AVERAGE($H$14:$H$21)</f>
        <v>2.9499999999999997</v>
      </c>
      <c r="J17" s="26">
        <f t="shared" si="1"/>
        <v>1.5165750888103104</v>
      </c>
      <c r="K17" s="26">
        <f>AVERAGE($J$14:$J$21)</f>
        <v>1.4784710782644808</v>
      </c>
      <c r="L17" s="27">
        <f t="shared" si="2"/>
        <v>1.471528921735519</v>
      </c>
      <c r="M17" s="27">
        <f t="shared" si="3"/>
        <v>4.4284710782644803</v>
      </c>
    </row>
    <row r="18" spans="1:14" ht="15.95" customHeight="1" x14ac:dyDescent="0.2">
      <c r="A18" s="5"/>
      <c r="B18" s="13">
        <v>44566</v>
      </c>
      <c r="C18" s="14">
        <v>4</v>
      </c>
      <c r="D18" s="14">
        <v>0</v>
      </c>
      <c r="E18" s="14">
        <v>2</v>
      </c>
      <c r="F18" s="14">
        <v>1</v>
      </c>
      <c r="G18" s="14">
        <v>2</v>
      </c>
      <c r="H18" s="24">
        <f t="shared" si="0"/>
        <v>1.8</v>
      </c>
      <c r="I18" s="25">
        <f>AVERAGE($H$14:$H$21)</f>
        <v>2.9499999999999997</v>
      </c>
      <c r="J18" s="26">
        <f t="shared" si="1"/>
        <v>1.4832396974191326</v>
      </c>
      <c r="K18" s="26">
        <f>AVERAGE($J$14:$J$21)</f>
        <v>1.4784710782644808</v>
      </c>
      <c r="L18" s="27">
        <f t="shared" si="2"/>
        <v>1.471528921735519</v>
      </c>
      <c r="M18" s="27">
        <f t="shared" si="3"/>
        <v>4.4284710782644803</v>
      </c>
    </row>
    <row r="19" spans="1:14" ht="15.95" customHeight="1" x14ac:dyDescent="0.2">
      <c r="A19" s="5"/>
      <c r="B19" s="13">
        <v>44567</v>
      </c>
      <c r="C19" s="14">
        <v>4</v>
      </c>
      <c r="D19" s="14">
        <v>3</v>
      </c>
      <c r="E19" s="14">
        <v>4</v>
      </c>
      <c r="F19" s="14">
        <v>0</v>
      </c>
      <c r="G19" s="14">
        <v>3</v>
      </c>
      <c r="H19" s="24">
        <f t="shared" si="0"/>
        <v>2.8</v>
      </c>
      <c r="I19" s="25">
        <f>AVERAGE($H$14:$H$21)</f>
        <v>2.9499999999999997</v>
      </c>
      <c r="J19" s="26">
        <f t="shared" si="1"/>
        <v>1.6431676725154982</v>
      </c>
      <c r="K19" s="26">
        <f>AVERAGE($J$14:$J$21)</f>
        <v>1.4784710782644808</v>
      </c>
      <c r="L19" s="27">
        <f t="shared" si="2"/>
        <v>1.471528921735519</v>
      </c>
      <c r="M19" s="27">
        <f t="shared" si="3"/>
        <v>4.4284710782644803</v>
      </c>
    </row>
    <row r="20" spans="1:14" ht="15.95" customHeight="1" x14ac:dyDescent="0.2">
      <c r="A20" s="5"/>
      <c r="B20" s="13">
        <v>44568</v>
      </c>
      <c r="C20" s="14">
        <v>3</v>
      </c>
      <c r="D20" s="14">
        <v>5</v>
      </c>
      <c r="E20" s="14">
        <v>4</v>
      </c>
      <c r="F20" s="14">
        <v>4</v>
      </c>
      <c r="G20" s="14">
        <v>3</v>
      </c>
      <c r="H20" s="24">
        <f t="shared" si="0"/>
        <v>3.8</v>
      </c>
      <c r="I20" s="25">
        <f>AVERAGE($H$14:$H$21)</f>
        <v>2.9499999999999997</v>
      </c>
      <c r="J20" s="26">
        <f t="shared" si="1"/>
        <v>0.83666002653407512</v>
      </c>
      <c r="K20" s="26">
        <f>AVERAGE($J$14:$J$21)</f>
        <v>1.4784710782644808</v>
      </c>
      <c r="L20" s="27">
        <f t="shared" si="2"/>
        <v>1.471528921735519</v>
      </c>
      <c r="M20" s="27">
        <f t="shared" si="3"/>
        <v>4.4284710782644803</v>
      </c>
    </row>
    <row r="21" spans="1:14" ht="15.95" customHeight="1" x14ac:dyDescent="0.2">
      <c r="A21" s="5"/>
      <c r="B21" s="13">
        <v>44571</v>
      </c>
      <c r="C21" s="14">
        <v>3</v>
      </c>
      <c r="D21" s="14">
        <v>1</v>
      </c>
      <c r="E21" s="14">
        <v>3</v>
      </c>
      <c r="F21" s="14">
        <v>5</v>
      </c>
      <c r="G21" s="14">
        <v>5</v>
      </c>
      <c r="H21" s="24">
        <f t="shared" si="0"/>
        <v>3.4</v>
      </c>
      <c r="I21" s="25">
        <f>AVERAGE($H$14:$H$21)</f>
        <v>2.9499999999999997</v>
      </c>
      <c r="J21" s="26">
        <f t="shared" si="1"/>
        <v>1.6733200530681513</v>
      </c>
      <c r="K21" s="26">
        <f>AVERAGE($J$14:$J$21)</f>
        <v>1.4784710782644808</v>
      </c>
      <c r="L21" s="27">
        <f t="shared" si="2"/>
        <v>1.471528921735519</v>
      </c>
      <c r="M21" s="27">
        <f t="shared" si="3"/>
        <v>4.4284710782644803</v>
      </c>
    </row>
    <row r="22" spans="1:14" ht="13.7" customHeigh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1:14" ht="13.7" customHeigh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1:14" ht="13.7" customHeight="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/>
    </row>
  </sheetData>
  <mergeCells count="8">
    <mergeCell ref="L2:M2"/>
    <mergeCell ref="M12:M13"/>
    <mergeCell ref="C12:G12"/>
    <mergeCell ref="H12:H13"/>
    <mergeCell ref="I12:I13"/>
    <mergeCell ref="J12:J13"/>
    <mergeCell ref="K12:K13"/>
    <mergeCell ref="L12:L13"/>
  </mergeCells>
  <pageMargins left="0.75" right="0.75" top="1" bottom="1" header="0.5" footer="0.5"/>
  <pageSetup orientation="portrait"/>
  <headerFooter>
    <oddFooter>&amp;C&amp;"Helvetica Neue,Regular"&amp;12&amp;K000000&amp;P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3"/>
  <sheetViews>
    <sheetView showGridLines="0" tabSelected="1" topLeftCell="A16" workbookViewId="0">
      <selection activeCell="I2" sqref="I2:K3"/>
    </sheetView>
  </sheetViews>
  <sheetFormatPr baseColWidth="10" defaultColWidth="10" defaultRowHeight="12.95" customHeight="1" x14ac:dyDescent="0.2"/>
  <cols>
    <col min="1" max="1" width="23.85546875" customWidth="1"/>
    <col min="2" max="2" width="27.85546875" customWidth="1"/>
    <col min="3" max="3" width="23.5703125" customWidth="1"/>
    <col min="4" max="4" width="20.140625" customWidth="1"/>
    <col min="11" max="11" width="7.140625" customWidth="1"/>
  </cols>
  <sheetData>
    <row r="1" spans="1:15" ht="36.75" customHeight="1" x14ac:dyDescent="0.2">
      <c r="A1" s="20" t="s">
        <v>0</v>
      </c>
    </row>
    <row r="2" spans="1:15" ht="12.95" customHeight="1" x14ac:dyDescent="0.2">
      <c r="I2" s="37"/>
      <c r="J2" s="37"/>
      <c r="K2" s="37"/>
    </row>
    <row r="3" spans="1:15" ht="12.95" customHeight="1" x14ac:dyDescent="0.2">
      <c r="I3" s="37"/>
      <c r="J3" s="37"/>
      <c r="K3" s="37"/>
    </row>
    <row r="13" spans="1:15" ht="12.95" customHeight="1" x14ac:dyDescent="0.2">
      <c r="O13" t="s">
        <v>27</v>
      </c>
    </row>
  </sheetData>
  <mergeCells count="1">
    <mergeCell ref="I2:K3"/>
  </mergeCells>
  <pageMargins left="0.75" right="0.75" top="1" bottom="1" header="0.5" footer="0.5"/>
  <pageSetup orientation="landscape"/>
  <headerFooter>
    <oddFooter>&amp;C&amp;"Helvetica Neue,Regular"&amp;12&amp;K000000&amp;P</oddFoot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F214FA0EACAC54E81595D69F4D3D0D6" ma:contentTypeVersion="15" ma:contentTypeDescription="Crear nuevo documento." ma:contentTypeScope="" ma:versionID="18d120b6844916179dcbab396a5d8955">
  <xsd:schema xmlns:xsd="http://www.w3.org/2001/XMLSchema" xmlns:xs="http://www.w3.org/2001/XMLSchema" xmlns:p="http://schemas.microsoft.com/office/2006/metadata/properties" xmlns:ns2="1aefa51b-6789-4e41-b3f5-7ce12b4a926a" xmlns:ns3="63ab02d7-7d1e-43e8-acba-33f5ea2cd7c8" targetNamespace="http://schemas.microsoft.com/office/2006/metadata/properties" ma:root="true" ma:fieldsID="6fbf56054f772a5729129724b9d38af0" ns2:_="" ns3:_="">
    <xsd:import namespace="1aefa51b-6789-4e41-b3f5-7ce12b4a926a"/>
    <xsd:import namespace="63ab02d7-7d1e-43e8-acba-33f5ea2cd7c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efa51b-6789-4e41-b3f5-7ce12b4a92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Etiquetas de imagen" ma:readOnly="false" ma:fieldId="{5cf76f15-5ced-4ddc-b409-7134ff3c332f}" ma:taxonomyMulti="true" ma:sspId="f6759022-271f-4952-9304-ef8a4d8e55b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ab02d7-7d1e-43e8-acba-33f5ea2c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1b40714-ebb9-4a38-9065-126cd134935a}" ma:internalName="TaxCatchAll" ma:showField="CatchAllData" ma:web="63ab02d7-7d1e-43e8-acba-33f5ea2c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3ab02d7-7d1e-43e8-acba-33f5ea2cd7c8" xsi:nil="true"/>
    <lcf76f155ced4ddcb4097134ff3c332f xmlns="1aefa51b-6789-4e41-b3f5-7ce12b4a926a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24C9F5-559B-4E62-BD62-BCED19384E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efa51b-6789-4e41-b3f5-7ce12b4a926a"/>
    <ds:schemaRef ds:uri="63ab02d7-7d1e-43e8-acba-33f5ea2cd7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0969E23-F45F-4452-93E3-6B859C694D72}">
  <ds:schemaRefs>
    <ds:schemaRef ds:uri="http://schemas.microsoft.com/office/2006/metadata/properties"/>
    <ds:schemaRef ds:uri="http://schemas.microsoft.com/office/infopath/2007/PartnerControls"/>
    <ds:schemaRef ds:uri="63ab02d7-7d1e-43e8-acba-33f5ea2cd7c8"/>
    <ds:schemaRef ds:uri="1aefa51b-6789-4e41-b3f5-7ce12b4a926a"/>
  </ds:schemaRefs>
</ds:datastoreItem>
</file>

<file path=customXml/itemProps3.xml><?xml version="1.0" encoding="utf-8"?>
<ds:datastoreItem xmlns:ds="http://schemas.openxmlformats.org/officeDocument/2006/customXml" ds:itemID="{A3EF3DEA-F7B2-4176-8368-81E8C3576D5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Imperfecciones de fabricación</vt:lpstr>
      <vt:lpstr>Gráfico de control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Manuela Salazar David</cp:lastModifiedBy>
  <cp:revision/>
  <dcterms:created xsi:type="dcterms:W3CDTF">2022-07-25T08:34:04Z</dcterms:created>
  <dcterms:modified xsi:type="dcterms:W3CDTF">2022-12-06T00:41:38Z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0x010100BF214FA0EACAC54E81595D69F4D3D0D6</vt:lpwstr>
  </property>
  <property fmtid="{D5CDD505-2E9C-101B-9397-08002B2CF9AE}" pid="3" name="MediaServiceImageTags">
    <vt:lpwstr/>
  </property>
</Properties>
</file>