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CP431 - PP\Group Project - A2\parallel-merge-of-two-sorted-arrays\"/>
    </mc:Choice>
  </mc:AlternateContent>
  <xr:revisionPtr revIDLastSave="0" documentId="13_ncr:1_{E54B3173-EC36-4803-8202-A8354CEA6EF0}" xr6:coauthVersionLast="47" xr6:coauthVersionMax="47" xr10:uidLastSave="{00000000-0000-0000-0000-000000000000}"/>
  <bookViews>
    <workbookView xWindow="13490" yWindow="-3090" windowWidth="22620" windowHeight="13500" xr2:uid="{BF1CE692-A629-4B4B-8B43-5B2A8F57F1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F10" i="1"/>
  <c r="E10" i="1"/>
  <c r="E9" i="1"/>
  <c r="E3" i="1"/>
  <c r="E4" i="1"/>
  <c r="E5" i="1"/>
  <c r="E6" i="1"/>
  <c r="E7" i="1"/>
  <c r="E8" i="1"/>
  <c r="F8" i="1"/>
  <c r="F7" i="1"/>
</calcChain>
</file>

<file path=xl/sharedStrings.xml><?xml version="1.0" encoding="utf-8"?>
<sst xmlns="http://schemas.openxmlformats.org/spreadsheetml/2006/main" count="8" uniqueCount="8">
  <si>
    <t>Nodes</t>
  </si>
  <si>
    <t xml:space="preserve">Tasks Per Node </t>
  </si>
  <si>
    <t>Final Array Size</t>
  </si>
  <si>
    <t>Total Computation Time (Seconds)</t>
  </si>
  <si>
    <t>Resolution of MPI_Wtime</t>
  </si>
  <si>
    <t xml:space="preserve">Number of processes </t>
  </si>
  <si>
    <t>Job ID</t>
  </si>
  <si>
    <t>Computation time per process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</si>
</sst>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4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A9BE8B-A476-4CA2-917D-BFF2A75522D6}" name="Table1" displayName="Table1" ref="B2:I11" totalsRowShown="0">
  <autoFilter ref="B2:I11" xr:uid="{B3A9BE8B-A476-4CA2-917D-BFF2A75522D6}"/>
  <tableColumns count="8">
    <tableColumn id="8" xr3:uid="{84E1B149-C1EA-4BBF-BA00-254073B76BC7}" name="Job ID" dataDxfId="3"/>
    <tableColumn id="1" xr3:uid="{FC315BFF-9434-4980-8811-010D48A278DD}" name="Nodes"/>
    <tableColumn id="2" xr3:uid="{7BF0278A-F8A8-46F5-BABD-FA136661274D}" name="Tasks Per Node "/>
    <tableColumn id="3" xr3:uid="{3B0438E8-333E-4497-AB7F-A632A278C866}" name="Number of processes ">
      <calculatedColumnFormula>C3*D3</calculatedColumnFormula>
    </tableColumn>
    <tableColumn id="4" xr3:uid="{C90C7914-BA4E-407B-B75C-54CC7D6A149A}" name="Final Array Size"/>
    <tableColumn id="5" xr3:uid="{A88F397D-285D-4AAB-9960-275EDB1B59AA}" name="Total Computation Time (Seconds)" dataDxfId="2"/>
    <tableColumn id="6" xr3:uid="{0AD61DC1-8991-4687-9015-92EA178FDCEC}" name="Computation time per process (Seconds)" dataDxfId="1"/>
    <tableColumn id="7" xr3:uid="{46249C5E-F366-4707-B6EA-99E0E91837B2}" name="Resolution of MPI_W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F1FE-12C3-48BB-8F06-9D581F9DC785}">
  <dimension ref="B2:I16"/>
  <sheetViews>
    <sheetView tabSelected="1" workbookViewId="0">
      <selection activeCell="E14" sqref="E14"/>
    </sheetView>
  </sheetViews>
  <sheetFormatPr defaultRowHeight="15" x14ac:dyDescent="0.25"/>
  <cols>
    <col min="2" max="2" width="8.5703125" bestFit="1" customWidth="1"/>
    <col min="3" max="3" width="9" bestFit="1" customWidth="1"/>
    <col min="4" max="4" width="17.28515625" bestFit="1" customWidth="1"/>
    <col min="5" max="5" width="22.7109375" bestFit="1" customWidth="1"/>
    <col min="6" max="6" width="16.85546875" bestFit="1" customWidth="1"/>
    <col min="7" max="7" width="34.42578125" bestFit="1" customWidth="1"/>
    <col min="8" max="8" width="40" bestFit="1" customWidth="1"/>
    <col min="9" max="9" width="26.7109375" bestFit="1" customWidth="1"/>
  </cols>
  <sheetData>
    <row r="2" spans="2:9" x14ac:dyDescent="0.25">
      <c r="B2" t="s">
        <v>6</v>
      </c>
      <c r="C2" t="s">
        <v>0</v>
      </c>
      <c r="D2" t="s">
        <v>1</v>
      </c>
      <c r="E2" t="s">
        <v>5</v>
      </c>
      <c r="F2" t="s">
        <v>2</v>
      </c>
      <c r="G2" t="s">
        <v>3</v>
      </c>
      <c r="H2" t="s">
        <v>7</v>
      </c>
      <c r="I2" t="s">
        <v>4</v>
      </c>
    </row>
    <row r="3" spans="2:9" x14ac:dyDescent="0.25">
      <c r="B3">
        <v>281482</v>
      </c>
      <c r="C3">
        <v>3</v>
      </c>
      <c r="D3">
        <v>2</v>
      </c>
      <c r="E3">
        <f>C3*D3</f>
        <v>6</v>
      </c>
      <c r="F3">
        <v>120</v>
      </c>
      <c r="G3" s="1">
        <v>4.4551029999999998E-4</v>
      </c>
      <c r="H3" s="1">
        <v>7.425171E-5</v>
      </c>
      <c r="I3" s="1">
        <v>1.0000000000000001E-9</v>
      </c>
    </row>
    <row r="4" spans="2:9" x14ac:dyDescent="0.25">
      <c r="B4">
        <v>281484</v>
      </c>
      <c r="C4">
        <v>3</v>
      </c>
      <c r="D4">
        <v>2</v>
      </c>
      <c r="E4">
        <f t="shared" ref="E4:E8" si="0">C4*D4</f>
        <v>6</v>
      </c>
      <c r="F4">
        <v>1200</v>
      </c>
      <c r="G4" s="1">
        <v>1.302985E-3</v>
      </c>
      <c r="H4" s="1">
        <v>2.171641E-4</v>
      </c>
      <c r="I4" s="1">
        <v>1.0000000000000001E-9</v>
      </c>
    </row>
    <row r="5" spans="2:9" x14ac:dyDescent="0.25">
      <c r="B5">
        <v>281488</v>
      </c>
      <c r="C5">
        <v>3</v>
      </c>
      <c r="D5">
        <v>2</v>
      </c>
      <c r="E5">
        <f t="shared" si="0"/>
        <v>6</v>
      </c>
      <c r="F5">
        <v>12000</v>
      </c>
      <c r="G5" s="1">
        <v>1.6459359999999999E-2</v>
      </c>
      <c r="H5" s="1">
        <v>2.743227E-3</v>
      </c>
      <c r="I5" s="1">
        <v>1.0000000000000001E-9</v>
      </c>
    </row>
    <row r="6" spans="2:9" x14ac:dyDescent="0.25">
      <c r="B6">
        <v>281493</v>
      </c>
      <c r="C6">
        <v>3</v>
      </c>
      <c r="D6">
        <v>2</v>
      </c>
      <c r="E6">
        <f t="shared" si="0"/>
        <v>6</v>
      </c>
      <c r="F6">
        <v>120000</v>
      </c>
      <c r="G6" s="1">
        <v>0.14786940000000001</v>
      </c>
      <c r="H6" s="1">
        <v>2.4644900000000001E-2</v>
      </c>
      <c r="I6" s="1">
        <v>1.0000000000000001E-9</v>
      </c>
    </row>
    <row r="7" spans="2:9" x14ac:dyDescent="0.25">
      <c r="B7">
        <v>281483</v>
      </c>
      <c r="C7">
        <v>4</v>
      </c>
      <c r="D7">
        <v>4</v>
      </c>
      <c r="E7">
        <f t="shared" si="0"/>
        <v>16</v>
      </c>
      <c r="F7">
        <f>160*2</f>
        <v>320</v>
      </c>
      <c r="G7" s="1">
        <v>2.942049E-3</v>
      </c>
      <c r="H7" s="1">
        <v>1.8387810000000001E-4</v>
      </c>
      <c r="I7" s="1">
        <v>1.0000000000000001E-9</v>
      </c>
    </row>
    <row r="8" spans="2:9" x14ac:dyDescent="0.25">
      <c r="B8">
        <v>281485</v>
      </c>
      <c r="C8">
        <v>4</v>
      </c>
      <c r="D8">
        <v>4</v>
      </c>
      <c r="E8">
        <f t="shared" si="0"/>
        <v>16</v>
      </c>
      <c r="F8">
        <f>1600*2</f>
        <v>3200</v>
      </c>
      <c r="G8" s="1">
        <v>1.051291E-2</v>
      </c>
      <c r="H8" s="1">
        <v>6.5705690000000003E-4</v>
      </c>
      <c r="I8" s="1">
        <v>1.0000000000000001E-9</v>
      </c>
    </row>
    <row r="9" spans="2:9" x14ac:dyDescent="0.25">
      <c r="B9">
        <v>281490</v>
      </c>
      <c r="C9">
        <v>4</v>
      </c>
      <c r="D9">
        <v>4</v>
      </c>
      <c r="E9">
        <f>C9*D9</f>
        <v>16</v>
      </c>
      <c r="F9">
        <v>32000</v>
      </c>
      <c r="G9" s="1">
        <v>4.7620719999999998E-2</v>
      </c>
      <c r="H9" s="1">
        <v>2.9762949999999999E-3</v>
      </c>
      <c r="I9" s="1">
        <v>1.0000000000000001E-9</v>
      </c>
    </row>
    <row r="10" spans="2:9" x14ac:dyDescent="0.25">
      <c r="B10">
        <v>284051</v>
      </c>
      <c r="C10">
        <v>4</v>
      </c>
      <c r="D10">
        <v>8</v>
      </c>
      <c r="E10">
        <f>C10*D10</f>
        <v>32</v>
      </c>
      <c r="F10">
        <f>Table1[[#This Row],[Number of processes ]]*2*10000</f>
        <v>640000</v>
      </c>
      <c r="G10" s="1"/>
      <c r="H10" s="1"/>
      <c r="I10" s="1">
        <v>1.0000000000000001E-9</v>
      </c>
    </row>
    <row r="11" spans="2:9" x14ac:dyDescent="0.25">
      <c r="B11">
        <v>284052</v>
      </c>
      <c r="C11">
        <v>4</v>
      </c>
      <c r="D11">
        <v>8</v>
      </c>
      <c r="E11">
        <f>C11*D11</f>
        <v>32</v>
      </c>
      <c r="F11">
        <f>Table1[[#This Row],[Number of processes ]]*2*10000</f>
        <v>640000</v>
      </c>
      <c r="G11" s="1"/>
      <c r="H11" s="1"/>
      <c r="I11" s="1">
        <v>1.0000000000000001E-9</v>
      </c>
    </row>
    <row r="12" spans="2:9" x14ac:dyDescent="0.25">
      <c r="H12" s="1"/>
    </row>
    <row r="13" spans="2:9" x14ac:dyDescent="0.25">
      <c r="H13" s="1"/>
    </row>
    <row r="14" spans="2:9" x14ac:dyDescent="0.25">
      <c r="H14" s="1"/>
    </row>
    <row r="15" spans="2:9" x14ac:dyDescent="0.25">
      <c r="H15" s="1"/>
    </row>
    <row r="16" spans="2:9" x14ac:dyDescent="0.25">
      <c r="H1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Parker</dc:creator>
  <cp:lastModifiedBy>Brandon Parker</cp:lastModifiedBy>
  <dcterms:created xsi:type="dcterms:W3CDTF">2024-02-10T01:51:12Z</dcterms:created>
  <dcterms:modified xsi:type="dcterms:W3CDTF">2024-02-13T13:39:31Z</dcterms:modified>
</cp:coreProperties>
</file>